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-Ups\ExcelReportAnalyzer\xlreportanalyzer\data\input\compare\report\"/>
    </mc:Choice>
  </mc:AlternateContent>
  <xr:revisionPtr revIDLastSave="0" documentId="13_ncr:1_{DF676477-BF1F-48AD-8379-3AFC33FF5F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EXECUTION SUMMARY" sheetId="1" r:id="rId1"/>
    <sheet name="FULL MISMATCHES 1" sheetId="2" r:id="rId2"/>
    <sheet name="REPORT SUMMARY" sheetId="3" r:id="rId3"/>
  </sheets>
  <definedNames>
    <definedName name="_xlnm._FilterDatabase" localSheetId="1" hidden="1">'FULL MISMATCHES 1'!$A$1:$HJ$24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G3" i="2" l="1"/>
  <c r="GH3" i="2" s="1"/>
  <c r="GG4" i="2"/>
  <c r="GH4" i="2" s="1"/>
  <c r="GG5" i="2"/>
  <c r="GH5" i="2" s="1"/>
  <c r="GG6" i="2"/>
  <c r="GH6" i="2" s="1"/>
  <c r="GG7" i="2"/>
  <c r="GH7" i="2" s="1"/>
  <c r="GG8" i="2"/>
  <c r="GH8" i="2" s="1"/>
  <c r="GG9" i="2"/>
  <c r="GH9" i="2" s="1"/>
  <c r="GG10" i="2"/>
  <c r="GH10" i="2" s="1"/>
  <c r="GG11" i="2"/>
  <c r="GH11" i="2" s="1"/>
  <c r="GG12" i="2"/>
  <c r="GH12" i="2" s="1"/>
  <c r="GG13" i="2"/>
  <c r="GH13" i="2" s="1"/>
  <c r="GG14" i="2"/>
  <c r="GH14" i="2" s="1"/>
  <c r="GG15" i="2"/>
  <c r="GH15" i="2" s="1"/>
  <c r="GG16" i="2"/>
  <c r="GH16" i="2" s="1"/>
  <c r="GG17" i="2"/>
  <c r="GH17" i="2" s="1"/>
  <c r="GG18" i="2"/>
  <c r="GH18" i="2" s="1"/>
  <c r="GG19" i="2"/>
  <c r="GH19" i="2" s="1"/>
  <c r="GG20" i="2"/>
  <c r="GH20" i="2" s="1"/>
  <c r="GG21" i="2"/>
  <c r="GH21" i="2" s="1"/>
  <c r="GG22" i="2"/>
  <c r="GH22" i="2" s="1"/>
  <c r="GG23" i="2"/>
  <c r="GH23" i="2" s="1"/>
  <c r="GG24" i="2"/>
  <c r="GH24" i="2" s="1"/>
  <c r="GG2" i="2"/>
  <c r="GH2" i="2" s="1"/>
  <c r="GB3" i="2"/>
  <c r="GC3" i="2" s="1"/>
  <c r="GB4" i="2"/>
  <c r="GC4" i="2" s="1"/>
  <c r="GB5" i="2"/>
  <c r="GC5" i="2" s="1"/>
  <c r="GB6" i="2"/>
  <c r="GC6" i="2" s="1"/>
  <c r="GB7" i="2"/>
  <c r="GC7" i="2" s="1"/>
  <c r="GB8" i="2"/>
  <c r="GC8" i="2" s="1"/>
  <c r="GB9" i="2"/>
  <c r="GC9" i="2" s="1"/>
  <c r="GB10" i="2"/>
  <c r="GC10" i="2" s="1"/>
  <c r="GB11" i="2"/>
  <c r="GC11" i="2" s="1"/>
  <c r="GB12" i="2"/>
  <c r="GC12" i="2" s="1"/>
  <c r="GB13" i="2"/>
  <c r="GC13" i="2" s="1"/>
  <c r="GB14" i="2"/>
  <c r="GC14" i="2" s="1"/>
  <c r="GB15" i="2"/>
  <c r="GC15" i="2" s="1"/>
  <c r="GB16" i="2"/>
  <c r="GC16" i="2" s="1"/>
  <c r="GB17" i="2"/>
  <c r="GC17" i="2" s="1"/>
  <c r="GB18" i="2"/>
  <c r="GC18" i="2" s="1"/>
  <c r="GB19" i="2"/>
  <c r="GC19" i="2" s="1"/>
  <c r="GB20" i="2"/>
  <c r="GC20" i="2" s="1"/>
  <c r="GB21" i="2"/>
  <c r="GC21" i="2" s="1"/>
  <c r="GB22" i="2"/>
  <c r="GC22" i="2" s="1"/>
  <c r="GB23" i="2"/>
  <c r="GC23" i="2" s="1"/>
  <c r="GB24" i="2"/>
  <c r="GC24" i="2" s="1"/>
  <c r="GB2" i="2"/>
  <c r="GC2" i="2" s="1"/>
  <c r="FW3" i="2"/>
  <c r="FX3" i="2" s="1"/>
  <c r="FW4" i="2"/>
  <c r="FX4" i="2" s="1"/>
  <c r="FW5" i="2"/>
  <c r="FX5" i="2" s="1"/>
  <c r="FW6" i="2"/>
  <c r="FX6" i="2" s="1"/>
  <c r="FW7" i="2"/>
  <c r="FX7" i="2" s="1"/>
  <c r="FW8" i="2"/>
  <c r="FX8" i="2" s="1"/>
  <c r="FW9" i="2"/>
  <c r="FX9" i="2" s="1"/>
  <c r="FW10" i="2"/>
  <c r="FX10" i="2" s="1"/>
  <c r="FW11" i="2"/>
  <c r="FX11" i="2" s="1"/>
  <c r="FW12" i="2"/>
  <c r="FX12" i="2" s="1"/>
  <c r="FW13" i="2"/>
  <c r="FX13" i="2" s="1"/>
  <c r="FW14" i="2"/>
  <c r="FX14" i="2" s="1"/>
  <c r="FW15" i="2"/>
  <c r="FX15" i="2" s="1"/>
  <c r="FW16" i="2"/>
  <c r="FX16" i="2" s="1"/>
  <c r="FW17" i="2"/>
  <c r="FX17" i="2" s="1"/>
  <c r="FW18" i="2"/>
  <c r="FX18" i="2" s="1"/>
  <c r="FW19" i="2"/>
  <c r="FX19" i="2" s="1"/>
  <c r="FW20" i="2"/>
  <c r="FX20" i="2" s="1"/>
  <c r="FW21" i="2"/>
  <c r="FX21" i="2" s="1"/>
  <c r="FW22" i="2"/>
  <c r="FX22" i="2" s="1"/>
  <c r="FW23" i="2"/>
  <c r="FX23" i="2" s="1"/>
  <c r="FW24" i="2"/>
  <c r="FX24" i="2" s="1"/>
  <c r="FW2" i="2"/>
  <c r="FX2" i="2" s="1"/>
  <c r="FR3" i="2"/>
  <c r="FS3" i="2" s="1"/>
  <c r="FR4" i="2"/>
  <c r="FS4" i="2" s="1"/>
  <c r="FR5" i="2"/>
  <c r="FS5" i="2" s="1"/>
  <c r="FR6" i="2"/>
  <c r="FS6" i="2" s="1"/>
  <c r="FR7" i="2"/>
  <c r="FS7" i="2" s="1"/>
  <c r="FR8" i="2"/>
  <c r="FS8" i="2" s="1"/>
  <c r="FR9" i="2"/>
  <c r="FS9" i="2" s="1"/>
  <c r="FR10" i="2"/>
  <c r="FS10" i="2" s="1"/>
  <c r="FR11" i="2"/>
  <c r="FS11" i="2" s="1"/>
  <c r="FR12" i="2"/>
  <c r="FS12" i="2" s="1"/>
  <c r="FR13" i="2"/>
  <c r="FS13" i="2" s="1"/>
  <c r="FR14" i="2"/>
  <c r="FS14" i="2" s="1"/>
  <c r="FR15" i="2"/>
  <c r="FS15" i="2" s="1"/>
  <c r="FR16" i="2"/>
  <c r="FS16" i="2" s="1"/>
  <c r="FR17" i="2"/>
  <c r="FS17" i="2" s="1"/>
  <c r="FR18" i="2"/>
  <c r="FS18" i="2" s="1"/>
  <c r="FR19" i="2"/>
  <c r="FS19" i="2" s="1"/>
  <c r="FR20" i="2"/>
  <c r="FS20" i="2" s="1"/>
  <c r="FR21" i="2"/>
  <c r="FS21" i="2" s="1"/>
  <c r="FR22" i="2"/>
  <c r="FS22" i="2" s="1"/>
  <c r="FR23" i="2"/>
  <c r="FS23" i="2" s="1"/>
  <c r="FR24" i="2"/>
  <c r="FS24" i="2" s="1"/>
  <c r="FR2" i="2"/>
  <c r="FS2" i="2" s="1"/>
  <c r="FM3" i="2"/>
  <c r="FN3" i="2" s="1"/>
  <c r="FM4" i="2"/>
  <c r="FN4" i="2" s="1"/>
  <c r="FM5" i="2"/>
  <c r="FN5" i="2" s="1"/>
  <c r="FM6" i="2"/>
  <c r="FN6" i="2" s="1"/>
  <c r="FM7" i="2"/>
  <c r="FN7" i="2" s="1"/>
  <c r="FM8" i="2"/>
  <c r="FN8" i="2" s="1"/>
  <c r="FM9" i="2"/>
  <c r="FN9" i="2" s="1"/>
  <c r="FM10" i="2"/>
  <c r="FN10" i="2" s="1"/>
  <c r="FM11" i="2"/>
  <c r="FN11" i="2" s="1"/>
  <c r="FM12" i="2"/>
  <c r="FN12" i="2" s="1"/>
  <c r="FM13" i="2"/>
  <c r="FN13" i="2" s="1"/>
  <c r="FM14" i="2"/>
  <c r="FN14" i="2" s="1"/>
  <c r="FM15" i="2"/>
  <c r="FN15" i="2" s="1"/>
  <c r="FM16" i="2"/>
  <c r="FN16" i="2" s="1"/>
  <c r="FM17" i="2"/>
  <c r="FN17" i="2" s="1"/>
  <c r="FM18" i="2"/>
  <c r="FN18" i="2" s="1"/>
  <c r="FM19" i="2"/>
  <c r="FN19" i="2" s="1"/>
  <c r="FM20" i="2"/>
  <c r="FN20" i="2" s="1"/>
  <c r="FM21" i="2"/>
  <c r="FN21" i="2" s="1"/>
  <c r="FM22" i="2"/>
  <c r="FN22" i="2" s="1"/>
  <c r="FM23" i="2"/>
  <c r="FN23" i="2" s="1"/>
  <c r="FM24" i="2"/>
  <c r="FN24" i="2" s="1"/>
  <c r="FM2" i="2"/>
  <c r="FN2" i="2" s="1"/>
  <c r="AD3" i="2"/>
  <c r="AE3" i="2" s="1"/>
  <c r="AD4" i="2"/>
  <c r="AD5" i="2"/>
  <c r="AD6" i="2"/>
  <c r="AE6" i="2" s="1"/>
  <c r="AD7" i="2"/>
  <c r="AE7" i="2" s="1"/>
  <c r="AD8" i="2"/>
  <c r="AD9" i="2"/>
  <c r="AD10" i="2"/>
  <c r="AE10" i="2" s="1"/>
  <c r="AD11" i="2"/>
  <c r="AE11" i="2" s="1"/>
  <c r="AD12" i="2"/>
  <c r="AD13" i="2"/>
  <c r="AD14" i="2"/>
  <c r="AE14" i="2" s="1"/>
  <c r="AD15" i="2"/>
  <c r="AE15" i="2" s="1"/>
  <c r="AD16" i="2"/>
  <c r="AD17" i="2"/>
  <c r="AD18" i="2"/>
  <c r="AE18" i="2" s="1"/>
  <c r="AD19" i="2"/>
  <c r="AE19" i="2" s="1"/>
  <c r="AD20" i="2"/>
  <c r="AD21" i="2"/>
  <c r="AD22" i="2"/>
  <c r="AE22" i="2" s="1"/>
  <c r="AD23" i="2"/>
  <c r="AE23" i="2" s="1"/>
  <c r="AD24" i="2"/>
  <c r="AD2" i="2"/>
  <c r="Y3" i="2"/>
  <c r="Z3" i="2" s="1"/>
  <c r="Y4" i="2"/>
  <c r="Z4" i="2" s="1"/>
  <c r="Y5" i="2"/>
  <c r="Y6" i="2"/>
  <c r="Z6" i="2" s="1"/>
  <c r="Y7" i="2"/>
  <c r="Z7" i="2" s="1"/>
  <c r="Y8" i="2"/>
  <c r="Z8" i="2" s="1"/>
  <c r="Y9" i="2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4" i="2"/>
  <c r="Z24" i="2" s="1"/>
  <c r="Y2" i="2"/>
  <c r="FH3" i="2"/>
  <c r="FI3" i="2" s="1"/>
  <c r="FH4" i="2"/>
  <c r="FI4" i="2" s="1"/>
  <c r="FH5" i="2"/>
  <c r="FI5" i="2" s="1"/>
  <c r="FH6" i="2"/>
  <c r="FI6" i="2" s="1"/>
  <c r="FH7" i="2"/>
  <c r="FI7" i="2" s="1"/>
  <c r="FH8" i="2"/>
  <c r="FI8" i="2" s="1"/>
  <c r="FH9" i="2"/>
  <c r="FI9" i="2" s="1"/>
  <c r="FH10" i="2"/>
  <c r="FI10" i="2" s="1"/>
  <c r="FH11" i="2"/>
  <c r="FI11" i="2" s="1"/>
  <c r="FH12" i="2"/>
  <c r="FI12" i="2" s="1"/>
  <c r="FH13" i="2"/>
  <c r="FI13" i="2" s="1"/>
  <c r="FH14" i="2"/>
  <c r="FI14" i="2" s="1"/>
  <c r="FH15" i="2"/>
  <c r="FI15" i="2" s="1"/>
  <c r="FH16" i="2"/>
  <c r="FI16" i="2" s="1"/>
  <c r="FH17" i="2"/>
  <c r="FI17" i="2" s="1"/>
  <c r="FH18" i="2"/>
  <c r="FI18" i="2" s="1"/>
  <c r="FH19" i="2"/>
  <c r="FI19" i="2" s="1"/>
  <c r="FH20" i="2"/>
  <c r="FI20" i="2" s="1"/>
  <c r="FH21" i="2"/>
  <c r="FI21" i="2" s="1"/>
  <c r="FH22" i="2"/>
  <c r="FI22" i="2" s="1"/>
  <c r="FH23" i="2"/>
  <c r="FI23" i="2" s="1"/>
  <c r="FH24" i="2"/>
  <c r="FI24" i="2" s="1"/>
  <c r="FH2" i="2"/>
  <c r="FI2" i="2" s="1"/>
  <c r="BD24" i="2"/>
  <c r="BE24" i="2" s="1"/>
  <c r="BD22" i="2"/>
  <c r="BE22" i="2" s="1"/>
  <c r="BD21" i="2"/>
  <c r="BE21" i="2" s="1"/>
  <c r="BD20" i="2"/>
  <c r="BE20" i="2" s="1"/>
  <c r="BD19" i="2"/>
  <c r="BE19" i="2" s="1"/>
  <c r="BD18" i="2"/>
  <c r="BE18" i="2" s="1"/>
  <c r="BD16" i="2"/>
  <c r="BE16" i="2" s="1"/>
  <c r="BD15" i="2"/>
  <c r="BE15" i="2" s="1"/>
  <c r="BD14" i="2"/>
  <c r="BE14" i="2" s="1"/>
  <c r="BD13" i="2"/>
  <c r="BE13" i="2" s="1"/>
  <c r="BD12" i="2"/>
  <c r="BE12" i="2" s="1"/>
  <c r="BD11" i="2"/>
  <c r="BE11" i="2" s="1"/>
  <c r="BD10" i="2"/>
  <c r="BE10" i="2" s="1"/>
  <c r="BD9" i="2"/>
  <c r="BE9" i="2" s="1"/>
  <c r="BD7" i="2"/>
  <c r="BE7" i="2" s="1"/>
  <c r="BD6" i="2"/>
  <c r="BE6" i="2" s="1"/>
  <c r="BD3" i="2"/>
  <c r="BE3" i="2" s="1"/>
  <c r="BD4" i="2"/>
  <c r="BE4" i="2" s="1"/>
  <c r="BD5" i="2"/>
  <c r="BE5" i="2" s="1"/>
  <c r="BD8" i="2"/>
  <c r="BE8" i="2" s="1"/>
  <c r="BD17" i="2"/>
  <c r="BE17" i="2" s="1"/>
  <c r="BD23" i="2"/>
  <c r="BE23" i="2" s="1"/>
  <c r="BD2" i="2"/>
  <c r="BE2" i="2" s="1"/>
  <c r="AY24" i="2"/>
  <c r="AZ24" i="2" s="1"/>
  <c r="AY22" i="2"/>
  <c r="AZ22" i="2" s="1"/>
  <c r="AY21" i="2"/>
  <c r="AZ21" i="2" s="1"/>
  <c r="AY20" i="2"/>
  <c r="AZ20" i="2" s="1"/>
  <c r="AY19" i="2"/>
  <c r="AZ19" i="2" s="1"/>
  <c r="AY18" i="2"/>
  <c r="AZ18" i="2" s="1"/>
  <c r="AY16" i="2"/>
  <c r="AZ16" i="2" s="1"/>
  <c r="AY15" i="2"/>
  <c r="AZ15" i="2" s="1"/>
  <c r="AY14" i="2"/>
  <c r="AZ14" i="2" s="1"/>
  <c r="AY13" i="2"/>
  <c r="AZ13" i="2" s="1"/>
  <c r="AY12" i="2"/>
  <c r="AZ12" i="2" s="1"/>
  <c r="AY11" i="2"/>
  <c r="AZ11" i="2" s="1"/>
  <c r="AY10" i="2"/>
  <c r="AZ10" i="2" s="1"/>
  <c r="AY9" i="2"/>
  <c r="AZ9" i="2" s="1"/>
  <c r="AY7" i="2"/>
  <c r="AZ7" i="2" s="1"/>
  <c r="AY6" i="2"/>
  <c r="AZ6" i="2" s="1"/>
  <c r="AY3" i="2"/>
  <c r="AZ3" i="2" s="1"/>
  <c r="AY4" i="2"/>
  <c r="AZ4" i="2" s="1"/>
  <c r="AY5" i="2"/>
  <c r="AZ5" i="2" s="1"/>
  <c r="AY8" i="2"/>
  <c r="AZ8" i="2" s="1"/>
  <c r="AY17" i="2"/>
  <c r="AZ17" i="2" s="1"/>
  <c r="AY23" i="2"/>
  <c r="AZ23" i="2" s="1"/>
  <c r="AY2" i="2"/>
  <c r="AZ2" i="2" s="1"/>
  <c r="AT24" i="2"/>
  <c r="AU24" i="2" s="1"/>
  <c r="AT22" i="2"/>
  <c r="AU22" i="2" s="1"/>
  <c r="AT21" i="2"/>
  <c r="AU21" i="2" s="1"/>
  <c r="AT20" i="2"/>
  <c r="AU20" i="2" s="1"/>
  <c r="AT19" i="2"/>
  <c r="AU19" i="2" s="1"/>
  <c r="AT18" i="2"/>
  <c r="AU18" i="2" s="1"/>
  <c r="AT16" i="2"/>
  <c r="AU16" i="2" s="1"/>
  <c r="AT15" i="2"/>
  <c r="AU15" i="2" s="1"/>
  <c r="AT14" i="2"/>
  <c r="AU14" i="2" s="1"/>
  <c r="AT13" i="2"/>
  <c r="AU13" i="2" s="1"/>
  <c r="AT12" i="2"/>
  <c r="AU12" i="2" s="1"/>
  <c r="AT11" i="2"/>
  <c r="AU11" i="2" s="1"/>
  <c r="AT10" i="2"/>
  <c r="AU10" i="2" s="1"/>
  <c r="AT9" i="2"/>
  <c r="AU9" i="2" s="1"/>
  <c r="AT7" i="2"/>
  <c r="AU7" i="2" s="1"/>
  <c r="AT6" i="2"/>
  <c r="AU6" i="2" s="1"/>
  <c r="AT3" i="2"/>
  <c r="AU3" i="2" s="1"/>
  <c r="AT4" i="2"/>
  <c r="AU4" i="2" s="1"/>
  <c r="AT5" i="2"/>
  <c r="AU5" i="2" s="1"/>
  <c r="AT8" i="2"/>
  <c r="AU8" i="2" s="1"/>
  <c r="AT17" i="2"/>
  <c r="AU17" i="2" s="1"/>
  <c r="AT23" i="2"/>
  <c r="AU23" i="2" s="1"/>
  <c r="AT2" i="2"/>
  <c r="AU2" i="2" s="1"/>
  <c r="AI3" i="2"/>
  <c r="AJ3" i="2" s="1"/>
  <c r="AI4" i="2"/>
  <c r="AJ4" i="2" s="1"/>
  <c r="AI5" i="2"/>
  <c r="AJ5" i="2" s="1"/>
  <c r="AI6" i="2"/>
  <c r="AJ6" i="2" s="1"/>
  <c r="AI7" i="2"/>
  <c r="AJ7" i="2" s="1"/>
  <c r="AI8" i="2"/>
  <c r="AJ8" i="2" s="1"/>
  <c r="AI9" i="2"/>
  <c r="AJ9" i="2" s="1"/>
  <c r="AI10" i="2"/>
  <c r="AJ10" i="2" s="1"/>
  <c r="AI11" i="2"/>
  <c r="AJ11" i="2" s="1"/>
  <c r="AI12" i="2"/>
  <c r="AJ12" i="2" s="1"/>
  <c r="AI13" i="2"/>
  <c r="AJ13" i="2" s="1"/>
  <c r="AI14" i="2"/>
  <c r="AJ14" i="2" s="1"/>
  <c r="AI15" i="2"/>
  <c r="AJ15" i="2" s="1"/>
  <c r="AI16" i="2"/>
  <c r="AJ16" i="2" s="1"/>
  <c r="AI17" i="2"/>
  <c r="AJ17" i="2" s="1"/>
  <c r="AI18" i="2"/>
  <c r="AJ18" i="2" s="1"/>
  <c r="AI19" i="2"/>
  <c r="AJ19" i="2" s="1"/>
  <c r="AI20" i="2"/>
  <c r="AJ20" i="2" s="1"/>
  <c r="AI21" i="2"/>
  <c r="AJ21" i="2" s="1"/>
  <c r="AI22" i="2"/>
  <c r="AJ22" i="2" s="1"/>
  <c r="AI23" i="2"/>
  <c r="AJ23" i="2" s="1"/>
  <c r="AI24" i="2"/>
  <c r="AJ24" i="2" s="1"/>
  <c r="AI2" i="2"/>
  <c r="AJ2" i="2" s="1"/>
  <c r="AE4" i="2"/>
  <c r="AE5" i="2"/>
  <c r="AE8" i="2"/>
  <c r="AE9" i="2"/>
  <c r="AE12" i="2"/>
  <c r="AE13" i="2"/>
  <c r="AE16" i="2"/>
  <c r="AE17" i="2"/>
  <c r="AE20" i="2"/>
  <c r="AE21" i="2"/>
  <c r="AE24" i="2"/>
  <c r="AE2" i="2"/>
  <c r="Z5" i="2"/>
  <c r="Z9" i="2"/>
  <c r="Z2" i="2"/>
  <c r="T3" i="2" l="1"/>
  <c r="U3" i="2" s="1" a="1"/>
  <c r="U3" i="2" s="1"/>
  <c r="T4" i="2"/>
  <c r="U4" i="2" s="1" a="1"/>
  <c r="U4" i="2" s="1"/>
  <c r="T5" i="2"/>
  <c r="U5" i="2" s="1" a="1"/>
  <c r="U5" i="2" s="1"/>
  <c r="T6" i="2"/>
  <c r="U6" i="2" s="1" a="1"/>
  <c r="U6" i="2" s="1"/>
  <c r="T7" i="2"/>
  <c r="U7" i="2" s="1" a="1"/>
  <c r="U7" i="2" s="1"/>
  <c r="T8" i="2"/>
  <c r="U8" i="2" s="1" a="1"/>
  <c r="U8" i="2" s="1"/>
  <c r="T9" i="2"/>
  <c r="U9" i="2" s="1" a="1"/>
  <c r="U9" i="2" s="1"/>
  <c r="T10" i="2"/>
  <c r="U10" i="2" s="1" a="1"/>
  <c r="U10" i="2" s="1"/>
  <c r="T11" i="2"/>
  <c r="U11" i="2" s="1" a="1"/>
  <c r="U11" i="2" s="1"/>
  <c r="T12" i="2"/>
  <c r="U12" i="2" s="1" a="1"/>
  <c r="U12" i="2" s="1"/>
  <c r="T13" i="2"/>
  <c r="U13" i="2" s="1" a="1"/>
  <c r="U13" i="2" s="1"/>
  <c r="T14" i="2"/>
  <c r="U14" i="2" s="1" a="1"/>
  <c r="U14" i="2" s="1"/>
  <c r="T15" i="2"/>
  <c r="U15" i="2" s="1" a="1"/>
  <c r="U15" i="2" s="1"/>
  <c r="T16" i="2"/>
  <c r="U16" i="2" s="1" a="1"/>
  <c r="U16" i="2" s="1"/>
  <c r="T17" i="2"/>
  <c r="U17" i="2" s="1" a="1"/>
  <c r="U17" i="2" s="1"/>
  <c r="T18" i="2"/>
  <c r="U18" i="2" s="1" a="1"/>
  <c r="U18" i="2" s="1"/>
  <c r="T19" i="2"/>
  <c r="U19" i="2" s="1" a="1"/>
  <c r="U19" i="2" s="1"/>
  <c r="T20" i="2"/>
  <c r="U20" i="2" s="1" a="1"/>
  <c r="U20" i="2" s="1"/>
  <c r="T21" i="2"/>
  <c r="U21" i="2" s="1" a="1"/>
  <c r="U21" i="2" s="1"/>
  <c r="T22" i="2"/>
  <c r="U22" i="2" s="1" a="1"/>
  <c r="U22" i="2" s="1"/>
  <c r="T23" i="2"/>
  <c r="U23" i="2" s="1" a="1"/>
  <c r="U23" i="2" s="1"/>
  <c r="T24" i="2"/>
  <c r="U24" i="2" s="1" a="1"/>
  <c r="U24" i="2" s="1"/>
  <c r="T2" i="2"/>
  <c r="U2" i="2" s="1" a="1"/>
  <c r="U2" i="2" s="1"/>
  <c r="GF24" i="2" l="1"/>
  <c r="GA24" i="2"/>
  <c r="FV24" i="2"/>
  <c r="FQ24" i="2"/>
  <c r="FL24" i="2"/>
  <c r="FG24" i="2"/>
  <c r="BC24" i="2"/>
  <c r="AX24" i="2"/>
  <c r="AS24" i="2"/>
  <c r="AH24" i="2"/>
  <c r="AC24" i="2"/>
  <c r="X24" i="2"/>
  <c r="S24" i="2"/>
  <c r="GF23" i="2"/>
  <c r="GA23" i="2"/>
  <c r="FV23" i="2"/>
  <c r="FQ23" i="2"/>
  <c r="FL23" i="2"/>
  <c r="FG23" i="2"/>
  <c r="BC23" i="2"/>
  <c r="AX23" i="2"/>
  <c r="AS23" i="2"/>
  <c r="AH23" i="2"/>
  <c r="AC23" i="2"/>
  <c r="X23" i="2"/>
  <c r="S23" i="2"/>
  <c r="GF22" i="2"/>
  <c r="GA22" i="2"/>
  <c r="FV22" i="2"/>
  <c r="FQ22" i="2"/>
  <c r="FL22" i="2"/>
  <c r="FG22" i="2"/>
  <c r="BC22" i="2"/>
  <c r="AX22" i="2"/>
  <c r="AS22" i="2"/>
  <c r="AH22" i="2"/>
  <c r="AC22" i="2"/>
  <c r="X22" i="2"/>
  <c r="S22" i="2"/>
  <c r="GF21" i="2"/>
  <c r="GA21" i="2"/>
  <c r="FV21" i="2"/>
  <c r="FQ21" i="2"/>
  <c r="FL21" i="2"/>
  <c r="FG21" i="2"/>
  <c r="BC21" i="2"/>
  <c r="AX21" i="2"/>
  <c r="AS21" i="2"/>
  <c r="AH21" i="2"/>
  <c r="AC21" i="2"/>
  <c r="X21" i="2"/>
  <c r="S21" i="2"/>
  <c r="GF20" i="2"/>
  <c r="GA20" i="2"/>
  <c r="FV20" i="2"/>
  <c r="FQ20" i="2"/>
  <c r="FL20" i="2"/>
  <c r="FG20" i="2"/>
  <c r="BC20" i="2"/>
  <c r="AX20" i="2"/>
  <c r="AS20" i="2"/>
  <c r="AH20" i="2"/>
  <c r="AC20" i="2"/>
  <c r="X20" i="2"/>
  <c r="S20" i="2"/>
  <c r="GF19" i="2"/>
  <c r="GA19" i="2"/>
  <c r="FV19" i="2"/>
  <c r="FQ19" i="2"/>
  <c r="FL19" i="2"/>
  <c r="FG19" i="2"/>
  <c r="BC19" i="2"/>
  <c r="AX19" i="2"/>
  <c r="AS19" i="2"/>
  <c r="AH19" i="2"/>
  <c r="AC19" i="2"/>
  <c r="X19" i="2"/>
  <c r="S19" i="2"/>
  <c r="GF18" i="2"/>
  <c r="GA18" i="2"/>
  <c r="FV18" i="2"/>
  <c r="FQ18" i="2"/>
  <c r="FL18" i="2"/>
  <c r="FG18" i="2"/>
  <c r="BC18" i="2"/>
  <c r="AX18" i="2"/>
  <c r="AS18" i="2"/>
  <c r="AH18" i="2"/>
  <c r="AC18" i="2"/>
  <c r="X18" i="2"/>
  <c r="S18" i="2"/>
  <c r="GF17" i="2"/>
  <c r="GA17" i="2"/>
  <c r="FV17" i="2"/>
  <c r="FQ17" i="2"/>
  <c r="FL17" i="2"/>
  <c r="FG17" i="2"/>
  <c r="BC17" i="2"/>
  <c r="AX17" i="2"/>
  <c r="AS17" i="2"/>
  <c r="AH17" i="2"/>
  <c r="AC17" i="2"/>
  <c r="X17" i="2"/>
  <c r="S17" i="2"/>
  <c r="GF16" i="2"/>
  <c r="GA16" i="2"/>
  <c r="FV16" i="2"/>
  <c r="FQ16" i="2"/>
  <c r="FL16" i="2"/>
  <c r="FG16" i="2"/>
  <c r="BC16" i="2"/>
  <c r="AX16" i="2"/>
  <c r="AS16" i="2"/>
  <c r="AH16" i="2"/>
  <c r="AC16" i="2"/>
  <c r="X16" i="2"/>
  <c r="S16" i="2"/>
  <c r="GF15" i="2"/>
  <c r="GA15" i="2"/>
  <c r="FV15" i="2"/>
  <c r="FQ15" i="2"/>
  <c r="FL15" i="2"/>
  <c r="FG15" i="2"/>
  <c r="BC15" i="2"/>
  <c r="AX15" i="2"/>
  <c r="AS15" i="2"/>
  <c r="AH15" i="2"/>
  <c r="AC15" i="2"/>
  <c r="X15" i="2"/>
  <c r="S15" i="2"/>
  <c r="GF14" i="2"/>
  <c r="GA14" i="2"/>
  <c r="FV14" i="2"/>
  <c r="FQ14" i="2"/>
  <c r="FL14" i="2"/>
  <c r="FG14" i="2"/>
  <c r="BC14" i="2"/>
  <c r="AX14" i="2"/>
  <c r="AS14" i="2"/>
  <c r="AH14" i="2"/>
  <c r="AC14" i="2"/>
  <c r="X14" i="2"/>
  <c r="S14" i="2"/>
  <c r="GF13" i="2"/>
  <c r="GA13" i="2"/>
  <c r="FV13" i="2"/>
  <c r="FQ13" i="2"/>
  <c r="FL13" i="2"/>
  <c r="FG13" i="2"/>
  <c r="BC13" i="2"/>
  <c r="AX13" i="2"/>
  <c r="AS13" i="2"/>
  <c r="AH13" i="2"/>
  <c r="AC13" i="2"/>
  <c r="X13" i="2"/>
  <c r="S13" i="2"/>
  <c r="GF12" i="2"/>
  <c r="GA12" i="2"/>
  <c r="FV12" i="2"/>
  <c r="FQ12" i="2"/>
  <c r="FL12" i="2"/>
  <c r="FG12" i="2"/>
  <c r="BC12" i="2"/>
  <c r="AX12" i="2"/>
  <c r="AS12" i="2"/>
  <c r="AH12" i="2"/>
  <c r="AC12" i="2"/>
  <c r="X12" i="2"/>
  <c r="S12" i="2"/>
  <c r="GF11" i="2"/>
  <c r="GA11" i="2"/>
  <c r="FV11" i="2"/>
  <c r="FQ11" i="2"/>
  <c r="FL11" i="2"/>
  <c r="FG11" i="2"/>
  <c r="BC11" i="2"/>
  <c r="AX11" i="2"/>
  <c r="AS11" i="2"/>
  <c r="AH11" i="2"/>
  <c r="AC11" i="2"/>
  <c r="X11" i="2"/>
  <c r="S11" i="2"/>
  <c r="GF10" i="2"/>
  <c r="GA10" i="2"/>
  <c r="FV10" i="2"/>
  <c r="FQ10" i="2"/>
  <c r="FL10" i="2"/>
  <c r="FG10" i="2"/>
  <c r="BC10" i="2"/>
  <c r="AX10" i="2"/>
  <c r="AS10" i="2"/>
  <c r="AH10" i="2"/>
  <c r="AC10" i="2"/>
  <c r="X10" i="2"/>
  <c r="S10" i="2"/>
  <c r="GF9" i="2"/>
  <c r="GA9" i="2"/>
  <c r="FV9" i="2"/>
  <c r="FQ9" i="2"/>
  <c r="FL9" i="2"/>
  <c r="FG9" i="2"/>
  <c r="BC9" i="2"/>
  <c r="AX9" i="2"/>
  <c r="AS9" i="2"/>
  <c r="AH9" i="2"/>
  <c r="AC9" i="2"/>
  <c r="X9" i="2"/>
  <c r="S9" i="2"/>
  <c r="GF8" i="2"/>
  <c r="GA8" i="2"/>
  <c r="FV8" i="2"/>
  <c r="FQ8" i="2"/>
  <c r="FL8" i="2"/>
  <c r="FG8" i="2"/>
  <c r="BC8" i="2"/>
  <c r="AX8" i="2"/>
  <c r="AS8" i="2"/>
  <c r="AH8" i="2"/>
  <c r="AC8" i="2"/>
  <c r="X8" i="2"/>
  <c r="S8" i="2"/>
  <c r="GF7" i="2"/>
  <c r="GA7" i="2"/>
  <c r="FV7" i="2"/>
  <c r="FQ7" i="2"/>
  <c r="FL7" i="2"/>
  <c r="FG7" i="2"/>
  <c r="BC7" i="2"/>
  <c r="AX7" i="2"/>
  <c r="AS7" i="2"/>
  <c r="AH7" i="2"/>
  <c r="AC7" i="2"/>
  <c r="X7" i="2"/>
  <c r="S7" i="2"/>
  <c r="GF6" i="2"/>
  <c r="GA6" i="2"/>
  <c r="FV6" i="2"/>
  <c r="FQ6" i="2"/>
  <c r="FL6" i="2"/>
  <c r="FG6" i="2"/>
  <c r="BC6" i="2"/>
  <c r="AX6" i="2"/>
  <c r="AS6" i="2"/>
  <c r="AH6" i="2"/>
  <c r="AC6" i="2"/>
  <c r="X6" i="2"/>
  <c r="S6" i="2"/>
  <c r="GF5" i="2"/>
  <c r="GA5" i="2"/>
  <c r="FV5" i="2"/>
  <c r="FQ5" i="2"/>
  <c r="FL5" i="2"/>
  <c r="FG5" i="2"/>
  <c r="BC5" i="2"/>
  <c r="AX5" i="2"/>
  <c r="AS5" i="2"/>
  <c r="AH5" i="2"/>
  <c r="AC5" i="2"/>
  <c r="X5" i="2"/>
  <c r="S5" i="2"/>
  <c r="GF4" i="2"/>
  <c r="GA4" i="2"/>
  <c r="FV4" i="2"/>
  <c r="FQ4" i="2"/>
  <c r="FL4" i="2"/>
  <c r="FG4" i="2"/>
  <c r="BC4" i="2"/>
  <c r="AX4" i="2"/>
  <c r="AS4" i="2"/>
  <c r="AH4" i="2"/>
  <c r="AC4" i="2"/>
  <c r="X4" i="2"/>
  <c r="S4" i="2"/>
  <c r="GF3" i="2"/>
  <c r="GA3" i="2"/>
  <c r="FV3" i="2"/>
  <c r="FQ3" i="2"/>
  <c r="FL3" i="2"/>
  <c r="FG3" i="2"/>
  <c r="BC3" i="2"/>
  <c r="AX3" i="2"/>
  <c r="AS3" i="2"/>
  <c r="AH3" i="2"/>
  <c r="AC3" i="2"/>
  <c r="X3" i="2"/>
  <c r="S3" i="2"/>
  <c r="GF2" i="2"/>
  <c r="GA2" i="2"/>
  <c r="FV2" i="2"/>
  <c r="FQ2" i="2"/>
  <c r="FL2" i="2"/>
  <c r="FG2" i="2"/>
  <c r="BC2" i="2"/>
  <c r="AX2" i="2"/>
  <c r="AS2" i="2"/>
  <c r="AH2" i="2"/>
  <c r="AC2" i="2"/>
  <c r="X2" i="2"/>
  <c r="S2" i="2"/>
  <c r="J71" i="3" l="1"/>
  <c r="J10" i="3"/>
  <c r="J17" i="3"/>
  <c r="J76" i="3"/>
  <c r="J11" i="3"/>
  <c r="J18" i="3"/>
  <c r="J73" i="3"/>
  <c r="J12" i="3"/>
  <c r="J19" i="3"/>
  <c r="J74" i="3"/>
  <c r="J72" i="3"/>
  <c r="J9" i="3"/>
  <c r="J13" i="3"/>
  <c r="J75" i="3"/>
  <c r="I9" i="3"/>
  <c r="I11" i="3"/>
  <c r="I13" i="3"/>
  <c r="I18" i="3"/>
  <c r="I71" i="3"/>
  <c r="I73" i="3"/>
  <c r="I75" i="3"/>
  <c r="I10" i="3"/>
  <c r="I12" i="3"/>
  <c r="I17" i="3"/>
  <c r="I19" i="3"/>
  <c r="I72" i="3"/>
  <c r="I74" i="3"/>
  <c r="I7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<sst xmlns="http://schemas.openxmlformats.org/spreadsheetml/2006/main" count="4769" uniqueCount="708">
  <si>
    <t>TEST EXECUTION REPORT</t>
  </si>
  <si>
    <t>Project Name</t>
  </si>
  <si>
    <t>POC_MICROBRUST</t>
  </si>
  <si>
    <t>Test Name</t>
  </si>
  <si>
    <t>MB_GetAccPos_Retest</t>
  </si>
  <si>
    <t>Date of Creation</t>
  </si>
  <si>
    <t>27-Nov-2020 02:41:49</t>
  </si>
  <si>
    <t>Date of Execution</t>
  </si>
  <si>
    <t>27-Nov-2020 02:43:20</t>
  </si>
  <si>
    <t>Created By</t>
  </si>
  <si>
    <t>KNAGARAJAN</t>
  </si>
  <si>
    <t>Execution Time</t>
  </si>
  <si>
    <t xml:space="preserve">1min 18sec </t>
  </si>
  <si>
    <t>DETAILED RESULT</t>
  </si>
  <si>
    <t>Test Status</t>
  </si>
  <si>
    <t>FAILED</t>
  </si>
  <si>
    <t>Properties</t>
  </si>
  <si>
    <t>SOURCE</t>
  </si>
  <si>
    <t>TARGET</t>
  </si>
  <si>
    <t>File Name</t>
  </si>
  <si>
    <t>PATH_PROD_P_GetAccountPositionsWithSecClassAndId_Report-20201023.csv</t>
  </si>
  <si>
    <t>PATH_QA_P_GetAccountPositionsWithSecClassAndId_Report-20201023.csv</t>
  </si>
  <si>
    <t>File Details</t>
  </si>
  <si>
    <t>Files</t>
  </si>
  <si>
    <t>Key(s) Selected</t>
  </si>
  <si>
    <t>Account_Symbol, Src_Sec_Id</t>
  </si>
  <si>
    <t>Rule(s)</t>
  </si>
  <si>
    <t>NA</t>
  </si>
  <si>
    <t>Filters(s)</t>
  </si>
  <si>
    <t>Column Count</t>
  </si>
  <si>
    <t>88</t>
  </si>
  <si>
    <t>Total number of records</t>
  </si>
  <si>
    <t>65709</t>
  </si>
  <si>
    <t>4649</t>
  </si>
  <si>
    <t>Total number of duplicate key(s)</t>
  </si>
  <si>
    <t>0</t>
  </si>
  <si>
    <t>2</t>
  </si>
  <si>
    <t>Total number of Unique key(s)</t>
  </si>
  <si>
    <t>4645</t>
  </si>
  <si>
    <t>Total number of Orphan record(s)</t>
  </si>
  <si>
    <t>61790</t>
  </si>
  <si>
    <t>726</t>
  </si>
  <si>
    <t>Total number of Mismatches</t>
  </si>
  <si>
    <t>3919</t>
  </si>
  <si>
    <t>S.No</t>
  </si>
  <si>
    <t>AsOfDate_S</t>
  </si>
  <si>
    <t>AsOfDate_T</t>
  </si>
  <si>
    <t>DataSource_S</t>
  </si>
  <si>
    <t>DataSource_T</t>
  </si>
  <si>
    <t>Nsp_Account_Id_S</t>
  </si>
  <si>
    <t>Nsp_Account_Id_T</t>
  </si>
  <si>
    <t>Account_Symbol_Key</t>
  </si>
  <si>
    <t>Src_Sec_Id_Key</t>
  </si>
  <si>
    <t>sds_id_S</t>
  </si>
  <si>
    <t>sds_id_T</t>
  </si>
  <si>
    <t>Units_S</t>
  </si>
  <si>
    <t>Units_T</t>
  </si>
  <si>
    <t>Difference</t>
  </si>
  <si>
    <t>Market_Price_S</t>
  </si>
  <si>
    <t>Market_Price_T</t>
  </si>
  <si>
    <t>Market_Value_Amt_Func_S</t>
  </si>
  <si>
    <t>Market_Value_Amt_Func_T</t>
  </si>
  <si>
    <t>Market_Value_Amt_Rpt_S</t>
  </si>
  <si>
    <t>Market_Value_Amt_Rpt_T</t>
  </si>
  <si>
    <t>Market_Value_Amt_Lcl_S</t>
  </si>
  <si>
    <t>Market_Value_Amt_Lcl_T</t>
  </si>
  <si>
    <t>WeightFunc_S</t>
  </si>
  <si>
    <t>WeightFunc_T</t>
  </si>
  <si>
    <t>Amort_Value_S</t>
  </si>
  <si>
    <t>Amort_Value_T</t>
  </si>
  <si>
    <t>Src_Ticker_Symbol_S</t>
  </si>
  <si>
    <t>Src_Ticker_Symbol_T</t>
  </si>
  <si>
    <t>AccruedIncome_Func_S</t>
  </si>
  <si>
    <t>AccruedIncome_Func_T</t>
  </si>
  <si>
    <t>AccruedIncome_Rpt_S</t>
  </si>
  <si>
    <t>AccruedIncome_Rpt_T</t>
  </si>
  <si>
    <t>AccruedIncome_Lcl_S</t>
  </si>
  <si>
    <t>AccruedIncome_Lcl_T</t>
  </si>
  <si>
    <t>SecIdtype_S</t>
  </si>
  <si>
    <t>SecIdtype_T</t>
  </si>
  <si>
    <t>SecClassId_S</t>
  </si>
  <si>
    <t>SecClassId_T</t>
  </si>
  <si>
    <t>Contract_size_S</t>
  </si>
  <si>
    <t>Contract_size_T</t>
  </si>
  <si>
    <t>Trading_Units_S</t>
  </si>
  <si>
    <t>Trading_Units_T</t>
  </si>
  <si>
    <t>Custom_Sec_Ind_S</t>
  </si>
  <si>
    <t>Custom_Sec_Ind_T</t>
  </si>
  <si>
    <t>Amort_Price_S</t>
  </si>
  <si>
    <t>Amort_Price_T</t>
  </si>
  <si>
    <t>Reconciled_Flg_S</t>
  </si>
  <si>
    <t>Reconciled_Flg_T</t>
  </si>
  <si>
    <t>Func_Currency_Cd_S</t>
  </si>
  <si>
    <t>Func_Currency_Cd_T</t>
  </si>
  <si>
    <t>Func_Currency_Id_S</t>
  </si>
  <si>
    <t>Func_Currency_Id_T</t>
  </si>
  <si>
    <t>Src_MarketValue_Local_Currency_Cd_S</t>
  </si>
  <si>
    <t>Src_MarketValue_Local_Currency_Cd_T</t>
  </si>
  <si>
    <t>Src_MarketValue_Local_Currency_Id_S</t>
  </si>
  <si>
    <t>Src_MarketValue_Local_Currency_Id_T</t>
  </si>
  <si>
    <t>Src_Income_Local_Currency_Cd_S</t>
  </si>
  <si>
    <t>Src_Income_Local_Currency_Cd_T</t>
  </si>
  <si>
    <t>Src_Income_local_Currency_Id_S</t>
  </si>
  <si>
    <t>Src_Income_local_Currency_Id_T</t>
  </si>
  <si>
    <t>Short_Term_Flg_S</t>
  </si>
  <si>
    <t>Short_Term_Flg_T</t>
  </si>
  <si>
    <t>Src_Account_Nbr_S</t>
  </si>
  <si>
    <t>Src_Account_Nbr_T</t>
  </si>
  <si>
    <t>Dup_Account_Symbol_S</t>
  </si>
  <si>
    <t>Dup_Account_Symbol_T</t>
  </si>
  <si>
    <t>Major_Issue_Cd_S</t>
  </si>
  <si>
    <t>Major_Issue_Cd_T</t>
  </si>
  <si>
    <t>Minor_Issue_Cd_S</t>
  </si>
  <si>
    <t>Minor_Issue_Cd_T</t>
  </si>
  <si>
    <t>Is_Active_S</t>
  </si>
  <si>
    <t>Is_Active_T</t>
  </si>
  <si>
    <t>Valid_Start_Dt_S</t>
  </si>
  <si>
    <t>Valid_Start_Dt_T</t>
  </si>
  <si>
    <t>Originating_Inc_Curr_Cd_S</t>
  </si>
  <si>
    <t>Originating_Inc_Curr_Cd_T</t>
  </si>
  <si>
    <t>Originating_Principal_Curr_Cd_S</t>
  </si>
  <si>
    <t>Originating_Principal_Curr_Cd_T</t>
  </si>
  <si>
    <t>ISSUE_TYPE_CD_S</t>
  </si>
  <si>
    <t>ISSUE_TYPE_CD_T</t>
  </si>
  <si>
    <t>SCREEN_GRP_CD_S</t>
  </si>
  <si>
    <t>SCREEN_GRP_CD_T</t>
  </si>
  <si>
    <t>Src_Functional_Currency_Cd_S</t>
  </si>
  <si>
    <t>Src_Functional_Currency_Cd_T</t>
  </si>
  <si>
    <t>Src_Futures_GainLoss_Amt_Func_S</t>
  </si>
  <si>
    <t>Src_Futures_GainLoss_Amt_Func_T</t>
  </si>
  <si>
    <t>Src_Futures_GainLoss_Amt_Rpt_S</t>
  </si>
  <si>
    <t>Src_Futures_GainLoss_Amt_Rpt_T</t>
  </si>
  <si>
    <t>Swap_Ind_S</t>
  </si>
  <si>
    <t>Swap_Ind_T</t>
  </si>
  <si>
    <t>Primary_Spread_S</t>
  </si>
  <si>
    <t>Primary_Spread_T</t>
  </si>
  <si>
    <t>Primary_Spread_Type_S</t>
  </si>
  <si>
    <t>Primary_Spread_Type_T</t>
  </si>
  <si>
    <t>Effective_Spread_S</t>
  </si>
  <si>
    <t>Effective_Spread_T</t>
  </si>
  <si>
    <t>Effective_Spread_Type_S</t>
  </si>
  <si>
    <t>Effective_Spread_Type_T</t>
  </si>
  <si>
    <t>Sec_class_Lvl1_cd_S</t>
  </si>
  <si>
    <t>Sec_class_Lvl1_cd_T</t>
  </si>
  <si>
    <t>Sec_class_Lvl1_S</t>
  </si>
  <si>
    <t>Sec_class_Lvl1_T</t>
  </si>
  <si>
    <t>Sec_class_Lvl2_cd_S</t>
  </si>
  <si>
    <t>Sec_class_Lvl2_cd_T</t>
  </si>
  <si>
    <t>Sec_class_Lvl2_S</t>
  </si>
  <si>
    <t>Sec_class_Lvl2_T</t>
  </si>
  <si>
    <t>Sec_class_Lvl3_cd_S</t>
  </si>
  <si>
    <t>Sec_class_Lvl3_cd_T</t>
  </si>
  <si>
    <t>Sec_class_Lvl3_S</t>
  </si>
  <si>
    <t>Sec_class_Lvl3_T</t>
  </si>
  <si>
    <t>SRC_LIN_S</t>
  </si>
  <si>
    <t>SRC_LIN_T</t>
  </si>
  <si>
    <t>SRC_LOANXID_S</t>
  </si>
  <si>
    <t>SRC_LOANXID_T</t>
  </si>
  <si>
    <t>CINS_S</t>
  </si>
  <si>
    <t>CINS_T</t>
  </si>
  <si>
    <t>CUSIP_S</t>
  </si>
  <si>
    <t>CUSIP_T</t>
  </si>
  <si>
    <t>IDBBUNIQUE_S</t>
  </si>
  <si>
    <t>IDBBUNIQUE_T</t>
  </si>
  <si>
    <t>ISIN_S</t>
  </si>
  <si>
    <t>ISIN_T</t>
  </si>
  <si>
    <t>SEDOL1_S</t>
  </si>
  <si>
    <t>SEDOL1_T</t>
  </si>
  <si>
    <t>SEDOL2_S</t>
  </si>
  <si>
    <t>SEDOL2_T</t>
  </si>
  <si>
    <t>TICKER_S</t>
  </si>
  <si>
    <t>TICKER_T</t>
  </si>
  <si>
    <t>EXCHANGE_CD_S</t>
  </si>
  <si>
    <t>EXCHANGE_CD_T</t>
  </si>
  <si>
    <t>PARAMOUNT_FUNC_S</t>
  </si>
  <si>
    <t>PARAMOUNT_FUNC_T</t>
  </si>
  <si>
    <t>PARAMOUNT_RPT_S</t>
  </si>
  <si>
    <t>PARAMOUNT_RPT_T</t>
  </si>
  <si>
    <t>TKR_AND_EXCH_CD_S</t>
  </si>
  <si>
    <t>TKR_AND_EXCH_CD_T</t>
  </si>
  <si>
    <t>BookValue_Func_S</t>
  </si>
  <si>
    <t>BookValue_Func_T</t>
  </si>
  <si>
    <t>BookValue_Rpt_S</t>
  </si>
  <si>
    <t>BookValue_Rpt_T</t>
  </si>
  <si>
    <t>BookValue_Lcl_S</t>
  </si>
  <si>
    <t>BookValue_Lcl_T</t>
  </si>
  <si>
    <t>Cost_Func_S</t>
  </si>
  <si>
    <t>Cost_Func_T</t>
  </si>
  <si>
    <t>Cost_Rpt_S</t>
  </si>
  <si>
    <t>Cost_Rpt_T</t>
  </si>
  <si>
    <t>Cost_Lcl_S</t>
  </si>
  <si>
    <t>Cost_Lcl_T</t>
  </si>
  <si>
    <t>OPS_Notional_Amt_S</t>
  </si>
  <si>
    <t>OPS_Notional_Amt_T</t>
  </si>
  <si>
    <t>OPS_Notional_Amt_Curr_S</t>
  </si>
  <si>
    <t>OPS_Notional_Amt_Curr_T</t>
  </si>
  <si>
    <t>IDBBGLOBAL_S</t>
  </si>
  <si>
    <t>IDBBGLOBAL_T</t>
  </si>
  <si>
    <t>EXPOSURE_FUNC_S</t>
  </si>
  <si>
    <t>EXPOSURE_FUNC_T</t>
  </si>
  <si>
    <t>EXPOSURE_LCL_S</t>
  </si>
  <si>
    <t>EXPOSURE_LCL_T</t>
  </si>
  <si>
    <t>EXPOSURE_RPT_S</t>
  </si>
  <si>
    <t>EXPOSURE_RPT_T</t>
  </si>
  <si>
    <t>BALOFFBALVAL_FUNC_S</t>
  </si>
  <si>
    <t>BALOFFBALVAL_FUNC_T</t>
  </si>
  <si>
    <t>BALOFFBALVAL_LCL_S</t>
  </si>
  <si>
    <t>BALOFFBALVAL_LCL_T</t>
  </si>
  <si>
    <t>BALOFFBALVAL_RPT_S</t>
  </si>
  <si>
    <t>BALOFFBALVAL_RPT_T</t>
  </si>
  <si>
    <t>BANK_LOAN_OUTSTANDING_S</t>
  </si>
  <si>
    <t>BANK_LOAN_OUTSTANDING_T</t>
  </si>
  <si>
    <t>SRC_OSI_ID_S</t>
  </si>
  <si>
    <t>SRC_OSI_ID_T</t>
  </si>
  <si>
    <t>NET_VM_FUNC_S</t>
  </si>
  <si>
    <t>NET_VM_FUNC_T</t>
  </si>
  <si>
    <t>NET_VM_LCL_S</t>
  </si>
  <si>
    <t>NET_VM_LCL_T</t>
  </si>
  <si>
    <t>NET_VM_RPT_S</t>
  </si>
  <si>
    <t>NET_VM_RPT_T</t>
  </si>
  <si>
    <t>20201023</t>
  </si>
  <si>
    <t>SCD</t>
  </si>
  <si>
    <t>SST</t>
  </si>
  <si>
    <t>11</t>
  </si>
  <si>
    <t>AFFIL</t>
  </si>
  <si>
    <t>00206R102</t>
  </si>
  <si>
    <t/>
  </si>
  <si>
    <t>2230949</t>
  </si>
  <si>
    <t>27.81999969482422</t>
  </si>
  <si>
    <t>62065000</t>
  </si>
  <si>
    <t>1.145639</t>
  </si>
  <si>
    <t>82886584.58</t>
  </si>
  <si>
    <t>T</t>
  </si>
  <si>
    <t>1165865.5</t>
  </si>
  <si>
    <t>CUSIP</t>
  </si>
  <si>
    <t>1</t>
  </si>
  <si>
    <t>N</t>
  </si>
  <si>
    <t>USD</t>
  </si>
  <si>
    <t>3</t>
  </si>
  <si>
    <t>030</t>
  </si>
  <si>
    <t>Y</t>
  </si>
  <si>
    <t>20201116</t>
  </si>
  <si>
    <t>-20821583.4</t>
  </si>
  <si>
    <t>EQY</t>
  </si>
  <si>
    <t>Equity</t>
  </si>
  <si>
    <t>STK</t>
  </si>
  <si>
    <t>Stock</t>
  </si>
  <si>
    <t>CST</t>
  </si>
  <si>
    <t>Common Stock</t>
  </si>
  <si>
    <t>EQ0010137600001000</t>
  </si>
  <si>
    <t>US00206R1023</t>
  </si>
  <si>
    <t>2831811</t>
  </si>
  <si>
    <t>XNYS</t>
  </si>
  <si>
    <t>T US</t>
  </si>
  <si>
    <t>81008984</t>
  </si>
  <si>
    <t>82886584</t>
  </si>
  <si>
    <t>BBG000BSJK37</t>
  </si>
  <si>
    <t>002824100</t>
  </si>
  <si>
    <t>545500</t>
  </si>
  <si>
    <t>107.79000091552734</t>
  </si>
  <si>
    <t>58799444</t>
  </si>
  <si>
    <t>1.085361</t>
  </si>
  <si>
    <t>54006422.74</t>
  </si>
  <si>
    <t>ABT</t>
  </si>
  <si>
    <t>169884</t>
  </si>
  <si>
    <t>4793022.26</t>
  </si>
  <si>
    <t>EQ0010000200001000</t>
  </si>
  <si>
    <t>US0028241000</t>
  </si>
  <si>
    <t>2002305</t>
  </si>
  <si>
    <t>ABT US</t>
  </si>
  <si>
    <t>51931304</t>
  </si>
  <si>
    <t>54006424</t>
  </si>
  <si>
    <t>BBG000B9ZXB4</t>
  </si>
  <si>
    <t>00287Y109</t>
  </si>
  <si>
    <t>1156000</t>
  </si>
  <si>
    <t>84.33999633789062</t>
  </si>
  <si>
    <t>97497040</t>
  </si>
  <si>
    <t>1.799667</t>
  </si>
  <si>
    <t>110949508</t>
  </si>
  <si>
    <t>ABBV</t>
  </si>
  <si>
    <t>1368564</t>
  </si>
  <si>
    <t>-13452468</t>
  </si>
  <si>
    <t>EQ0000000020553113</t>
  </si>
  <si>
    <t>US00287Y1091</t>
  </si>
  <si>
    <t>B92SR70</t>
  </si>
  <si>
    <t>ABBV US</t>
  </si>
  <si>
    <t>104907656</t>
  </si>
  <si>
    <t>110949504</t>
  </si>
  <si>
    <t>BBG0025Y4RY4</t>
  </si>
  <si>
    <t>009158106</t>
  </si>
  <si>
    <t>361800</t>
  </si>
  <si>
    <t>294</t>
  </si>
  <si>
    <t>106369200</t>
  </si>
  <si>
    <t>1.963436</t>
  </si>
  <si>
    <t>81387690.7</t>
  </si>
  <si>
    <t>APD</t>
  </si>
  <si>
    <t>489502</t>
  </si>
  <si>
    <t>24981509.3</t>
  </si>
  <si>
    <t>EQ0010001900001000</t>
  </si>
  <si>
    <t>US0091581068</t>
  </si>
  <si>
    <t>2011602</t>
  </si>
  <si>
    <t>APD US</t>
  </si>
  <si>
    <t>80899504</t>
  </si>
  <si>
    <t>81387688</t>
  </si>
  <si>
    <t>BBG000BC4JJ4</t>
  </si>
  <si>
    <t>015271109</t>
  </si>
  <si>
    <t>529800</t>
  </si>
  <si>
    <t>160.5399932861328</t>
  </si>
  <si>
    <t>85054096</t>
  </si>
  <si>
    <t>1.569987</t>
  </si>
  <si>
    <t>82972256.83</t>
  </si>
  <si>
    <t>ARE</t>
  </si>
  <si>
    <t>040</t>
  </si>
  <si>
    <t>2081835.17</t>
  </si>
  <si>
    <t>FND</t>
  </si>
  <si>
    <t>Funds</t>
  </si>
  <si>
    <t>TRU</t>
  </si>
  <si>
    <t>Trust</t>
  </si>
  <si>
    <t>REI</t>
  </si>
  <si>
    <t>Real Estate Investment Trust</t>
  </si>
  <si>
    <t>EQ0021686700001000</t>
  </si>
  <si>
    <t>US0152711091</t>
  </si>
  <si>
    <t>2009210</t>
  </si>
  <si>
    <t>ARE US</t>
  </si>
  <si>
    <t>80614824</t>
  </si>
  <si>
    <t>82972256</t>
  </si>
  <si>
    <t>BBG000BC33T9</t>
  </si>
  <si>
    <t>02005N100</t>
  </si>
  <si>
    <t>2219800</t>
  </si>
  <si>
    <t>29.079999923706055</t>
  </si>
  <si>
    <t>64551784</t>
  </si>
  <si>
    <t>1.191541</t>
  </si>
  <si>
    <t>62295696.86</t>
  </si>
  <si>
    <t>ALLY</t>
  </si>
  <si>
    <t>2256087.14</t>
  </si>
  <si>
    <t>EQ0015923400001000</t>
  </si>
  <si>
    <t>US02005N1000</t>
  </si>
  <si>
    <t>B72XK05</t>
  </si>
  <si>
    <t>ALLY US</t>
  </si>
  <si>
    <t>62323904</t>
  </si>
  <si>
    <t>62295696</t>
  </si>
  <si>
    <t>BBG000BC2R71</t>
  </si>
  <si>
    <t>025816109</t>
  </si>
  <si>
    <t>524800</t>
  </si>
  <si>
    <t>100.9800033569336</t>
  </si>
  <si>
    <t>52994304</t>
  </si>
  <si>
    <t>0.978205</t>
  </si>
  <si>
    <t>51207832.32</t>
  </si>
  <si>
    <t>AXP</t>
  </si>
  <si>
    <t>226739</t>
  </si>
  <si>
    <t>1786471.68</t>
  </si>
  <si>
    <t>EQ0010006100001000</t>
  </si>
  <si>
    <t>US0258161092</t>
  </si>
  <si>
    <t>2026082</t>
  </si>
  <si>
    <t>AXP US</t>
  </si>
  <si>
    <t>49761484</t>
  </si>
  <si>
    <t>51207832</t>
  </si>
  <si>
    <t>BBG000BCQZS4</t>
  </si>
  <si>
    <t>03076C106</t>
  </si>
  <si>
    <t>433200</t>
  </si>
  <si>
    <t>170.38999938964844</t>
  </si>
  <si>
    <t>73812944</t>
  </si>
  <si>
    <t>1.36249</t>
  </si>
  <si>
    <t>65801856.06</t>
  </si>
  <si>
    <t>AMP</t>
  </si>
  <si>
    <t>8011091.94</t>
  </si>
  <si>
    <t>EQ0000000001799045</t>
  </si>
  <si>
    <t>US03076C1062</t>
  </si>
  <si>
    <t>B0J7D57</t>
  </si>
  <si>
    <t>AMP US</t>
  </si>
  <si>
    <t>64878664</t>
  </si>
  <si>
    <t>65801856</t>
  </si>
  <si>
    <t>BBG000G3QLY3</t>
  </si>
  <si>
    <t>031162100</t>
  </si>
  <si>
    <t>307000</t>
  </si>
  <si>
    <t>227.16000366210938</t>
  </si>
  <si>
    <t>69738120</t>
  </si>
  <si>
    <t>1.287274</t>
  </si>
  <si>
    <t>66904509.4</t>
  </si>
  <si>
    <t>AMGN</t>
  </si>
  <si>
    <t>2833610.6</t>
  </si>
  <si>
    <t>EQ0010169300001000</t>
  </si>
  <si>
    <t>US0311621009</t>
  </si>
  <si>
    <t>2023607</t>
  </si>
  <si>
    <t>XNGS</t>
  </si>
  <si>
    <t>AMGN US</t>
  </si>
  <si>
    <t>64688976</t>
  </si>
  <si>
    <t>66904508</t>
  </si>
  <si>
    <t>BBG000BBS2Y0</t>
  </si>
  <si>
    <t>032654105</t>
  </si>
  <si>
    <t>576700</t>
  </si>
  <si>
    <t>124.19999694824219</t>
  </si>
  <si>
    <t>71626144</t>
  </si>
  <si>
    <t>1.322125</t>
  </si>
  <si>
    <t>65145440.52</t>
  </si>
  <si>
    <t>ADI</t>
  </si>
  <si>
    <t>6480699.48</t>
  </si>
  <si>
    <t>EQ0010009700001000</t>
  </si>
  <si>
    <t>US0326541051</t>
  </si>
  <si>
    <t>2032067</t>
  </si>
  <si>
    <t>ADI US</t>
  </si>
  <si>
    <t>63752612</t>
  </si>
  <si>
    <t>65145440</t>
  </si>
  <si>
    <t>BBG000BB6G37</t>
  </si>
  <si>
    <t>037833100</t>
  </si>
  <si>
    <t>624900</t>
  </si>
  <si>
    <t>115.04000091552734</t>
  </si>
  <si>
    <t>71888496</t>
  </si>
  <si>
    <t>1.326967</t>
  </si>
  <si>
    <t>42724204.8</t>
  </si>
  <si>
    <t>AAPL</t>
  </si>
  <si>
    <t>29164291.2</t>
  </si>
  <si>
    <t>EQ0010169500001000</t>
  </si>
  <si>
    <t>US0378331005</t>
  </si>
  <si>
    <t>2046251</t>
  </si>
  <si>
    <t>AAPL US</t>
  </si>
  <si>
    <t>43349988</t>
  </si>
  <si>
    <t>42724204</t>
  </si>
  <si>
    <t>BBG000B9XRY4</t>
  </si>
  <si>
    <t>046353108</t>
  </si>
  <si>
    <t>1637100</t>
  </si>
  <si>
    <t>52</t>
  </si>
  <si>
    <t>85129200</t>
  </si>
  <si>
    <t>1.571373</t>
  </si>
  <si>
    <t>91043289.68</t>
  </si>
  <si>
    <t>AZN</t>
  </si>
  <si>
    <t>-5914089.68</t>
  </si>
  <si>
    <t>DRP</t>
  </si>
  <si>
    <t>Depository Receipt</t>
  </si>
  <si>
    <t>EQ0011109300009000</t>
  </si>
  <si>
    <t>US0463531089</t>
  </si>
  <si>
    <t>2989044</t>
  </si>
  <si>
    <t>AZN US</t>
  </si>
  <si>
    <t>88401376</t>
  </si>
  <si>
    <t>91043288</t>
  </si>
  <si>
    <t>BBG000BZ0DK8</t>
  </si>
  <si>
    <t>053611109</t>
  </si>
  <si>
    <t>505300</t>
  </si>
  <si>
    <t>141.74000549316406</t>
  </si>
  <si>
    <t>71621224</t>
  </si>
  <si>
    <t>1.322034</t>
  </si>
  <si>
    <t>58288902.33</t>
  </si>
  <si>
    <t>AVY</t>
  </si>
  <si>
    <t>13332319.67</t>
  </si>
  <si>
    <t>EQ0010014100001000</t>
  </si>
  <si>
    <t>US0536111091</t>
  </si>
  <si>
    <t>2066408</t>
  </si>
  <si>
    <t>AVY US</t>
  </si>
  <si>
    <t>56354712</t>
  </si>
  <si>
    <t>58288904</t>
  </si>
  <si>
    <t>BBG000BCQ4P6</t>
  </si>
  <si>
    <t>060505104</t>
  </si>
  <si>
    <t>24.899999618530273</t>
  </si>
  <si>
    <t>101684128</t>
  </si>
  <si>
    <t>1.876956</t>
  </si>
  <si>
    <t>148250888.7</t>
  </si>
  <si>
    <t>BAC</t>
  </si>
  <si>
    <t>-46566758.68</t>
  </si>
  <si>
    <t>EQ0010103200001000</t>
  </si>
  <si>
    <t>US0605051046</t>
  </si>
  <si>
    <t>2295677</t>
  </si>
  <si>
    <t>BAC US</t>
  </si>
  <si>
    <t>126444304</t>
  </si>
  <si>
    <t>148250896</t>
  </si>
  <si>
    <t>BBG000BCTLF6</t>
  </si>
  <si>
    <t>09247X101</t>
  </si>
  <si>
    <t>637.3099975585938</t>
  </si>
  <si>
    <t>94258152</t>
  </si>
  <si>
    <t>1.739882</t>
  </si>
  <si>
    <t>85210183.46</t>
  </si>
  <si>
    <t>BLK</t>
  </si>
  <si>
    <t>9047965.54</t>
  </si>
  <si>
    <t>EQ0096324600001000</t>
  </si>
  <si>
    <t>US09247X1019</t>
  </si>
  <si>
    <t>2494504</t>
  </si>
  <si>
    <t>BLK US</t>
  </si>
  <si>
    <t>82408104</t>
  </si>
  <si>
    <t>85210184</t>
  </si>
  <si>
    <t>BBG000C2PW58</t>
  </si>
  <si>
    <t>110122108</t>
  </si>
  <si>
    <t>60.130001068115234</t>
  </si>
  <si>
    <t>79365584</t>
  </si>
  <si>
    <t>1.464985</t>
  </si>
  <si>
    <t>88505980.75</t>
  </si>
  <si>
    <t>BMY</t>
  </si>
  <si>
    <t>558270</t>
  </si>
  <si>
    <t>-9140393.75</t>
  </si>
  <si>
    <t>EQ0010022500001000</t>
  </si>
  <si>
    <t>US1101221083</t>
  </si>
  <si>
    <t>2126335</t>
  </si>
  <si>
    <t>BMY US</t>
  </si>
  <si>
    <t>84417816</t>
  </si>
  <si>
    <t>88505984</t>
  </si>
  <si>
    <t>BBG000DQLV23</t>
  </si>
  <si>
    <t>12572Q105</t>
  </si>
  <si>
    <t>163.86000061035156</t>
  </si>
  <si>
    <t>36655480</t>
  </si>
  <si>
    <t>0.676612</t>
  </si>
  <si>
    <t>43745567.38</t>
  </si>
  <si>
    <t>CME</t>
  </si>
  <si>
    <t>-7090085.38</t>
  </si>
  <si>
    <t>EQ0000000000142041</t>
  </si>
  <si>
    <t>US12572Q1058</t>
  </si>
  <si>
    <t>2965839</t>
  </si>
  <si>
    <t>CME US</t>
  </si>
  <si>
    <t>41428652</t>
  </si>
  <si>
    <t>43745568</t>
  </si>
  <si>
    <t>BBG000BHLYP4</t>
  </si>
  <si>
    <t>125896100</t>
  </si>
  <si>
    <t>65.8499984741211</t>
  </si>
  <si>
    <t>77288144</t>
  </si>
  <si>
    <t>1.426638</t>
  </si>
  <si>
    <t>76692736.49</t>
  </si>
  <si>
    <t>CMS</t>
  </si>
  <si>
    <t>595408.51</t>
  </si>
  <si>
    <t>EQ0010034800001000</t>
  </si>
  <si>
    <t>US1258961002</t>
  </si>
  <si>
    <t>2219224</t>
  </si>
  <si>
    <t>CMS US</t>
  </si>
  <si>
    <t>74606704</t>
  </si>
  <si>
    <t>76692736</t>
  </si>
  <si>
    <t>BBG000BFVXX0</t>
  </si>
  <si>
    <t>166764100</t>
  </si>
  <si>
    <t>72.56999969482422</t>
  </si>
  <si>
    <t>55264376</t>
  </si>
  <si>
    <t>1.020108</t>
  </si>
  <si>
    <t>84267230.13</t>
  </si>
  <si>
    <t>CVX</t>
  </si>
  <si>
    <t>-29002852.89</t>
  </si>
  <si>
    <t>EQ0010031500001000</t>
  </si>
  <si>
    <t>US1667641005</t>
  </si>
  <si>
    <t>2838555</t>
  </si>
  <si>
    <t>CVX US</t>
  </si>
  <si>
    <t>84274856</t>
  </si>
  <si>
    <t>84267232</t>
  </si>
  <si>
    <t>BBG000K4ND22</t>
  </si>
  <si>
    <t>174610105</t>
  </si>
  <si>
    <t>29.1299991607666</t>
  </si>
  <si>
    <t>39045852</t>
  </si>
  <si>
    <t>0.720735</t>
  </si>
  <si>
    <t>41980373.61</t>
  </si>
  <si>
    <t>CFG</t>
  </si>
  <si>
    <t>-2934521.61</t>
  </si>
  <si>
    <t>EQ0000000035999396</t>
  </si>
  <si>
    <t>US1746101054</t>
  </si>
  <si>
    <t>BQRX1X3</t>
  </si>
  <si>
    <t>CFG US</t>
  </si>
  <si>
    <t>38512336</t>
  </si>
  <si>
    <t>41980372</t>
  </si>
  <si>
    <t>BBG006Q0HY77</t>
  </si>
  <si>
    <t>191216100</t>
  </si>
  <si>
    <t>50.52000045776367</t>
  </si>
  <si>
    <t>84666464</t>
  </si>
  <si>
    <t>1.562832</t>
  </si>
  <si>
    <t>88454805.15</t>
  </si>
  <si>
    <t>KO</t>
  </si>
  <si>
    <t>-3788337.15</t>
  </si>
  <si>
    <t>EQ0010035500001000</t>
  </si>
  <si>
    <t>US1912161007</t>
  </si>
  <si>
    <t>2206657</t>
  </si>
  <si>
    <t>KO US</t>
  </si>
  <si>
    <t>88472880</t>
  </si>
  <si>
    <t>88454808</t>
  </si>
  <si>
    <t>BBG000BMX289</t>
  </si>
  <si>
    <t>20030N101</t>
  </si>
  <si>
    <t>45.060001373291016</t>
  </si>
  <si>
    <t>96964616</t>
  </si>
  <si>
    <t>1.78984</t>
  </si>
  <si>
    <t>96563820.31</t>
  </si>
  <si>
    <t>CMCSA</t>
  </si>
  <si>
    <t>498019</t>
  </si>
  <si>
    <t>400793.69</t>
  </si>
  <si>
    <t>EQ0010171200002000</t>
  </si>
  <si>
    <t>US20030N1019</t>
  </si>
  <si>
    <t>2044545</t>
  </si>
  <si>
    <t>CMCSA US</t>
  </si>
  <si>
    <t>80286480</t>
  </si>
  <si>
    <t>96563824</t>
  </si>
  <si>
    <t>BBG000BFT2L4</t>
  </si>
  <si>
    <t>22822V101</t>
  </si>
  <si>
    <t>158.47000122070312</t>
  </si>
  <si>
    <t>67745928</t>
  </si>
  <si>
    <t>1.250501</t>
  </si>
  <si>
    <t>69451940.47</t>
  </si>
  <si>
    <t>CCI</t>
  </si>
  <si>
    <t>-1706015.47</t>
  </si>
  <si>
    <t>EQ0030749300001000</t>
  </si>
  <si>
    <t>US22822V1017</t>
  </si>
  <si>
    <t>BTGQCX1</t>
  </si>
  <si>
    <t>CCI US</t>
  </si>
  <si>
    <t>65345332</t>
  </si>
  <si>
    <t>69451944</t>
  </si>
  <si>
    <t>BBG000FV1Z23</t>
  </si>
  <si>
    <t>CINS</t>
  </si>
  <si>
    <t>REPORT SUMMARY</t>
  </si>
  <si>
    <t>Source Column</t>
  </si>
  <si>
    <t>Target Column</t>
  </si>
  <si>
    <t>Data Type</t>
  </si>
  <si>
    <t>Total Count</t>
  </si>
  <si>
    <t>Match Count</t>
  </si>
  <si>
    <t>Compare Result</t>
  </si>
  <si>
    <t>Diff Count</t>
  </si>
  <si>
    <t>Max Value</t>
  </si>
  <si>
    <t>Min Value</t>
  </si>
  <si>
    <t>AsOfDate</t>
  </si>
  <si>
    <t>varchar</t>
  </si>
  <si>
    <t>Passed</t>
  </si>
  <si>
    <t>DataSource</t>
  </si>
  <si>
    <t>Failed</t>
  </si>
  <si>
    <t>Nsp_Account_Id</t>
  </si>
  <si>
    <t>Account_Symbol</t>
  </si>
  <si>
    <t>Src_Sec_Id</t>
  </si>
  <si>
    <t>sds_id</t>
  </si>
  <si>
    <t>Units</t>
  </si>
  <si>
    <t>float</t>
  </si>
  <si>
    <t>Market_Price</t>
  </si>
  <si>
    <t>Market_Value_Amt_Func</t>
  </si>
  <si>
    <t>Market_Value_Amt_Rpt</t>
  </si>
  <si>
    <t>Market_Value_Amt_Lcl</t>
  </si>
  <si>
    <t>WeightFunc</t>
  </si>
  <si>
    <t>Amort_Value</t>
  </si>
  <si>
    <t>Src_Ticker_Symbol</t>
  </si>
  <si>
    <t>AccruedIncome_Func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</si>
  <si>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</si>
  <si>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</si>
  <si>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</si>
  <si>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</si>
  <si>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</si>
  <si>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</si>
  <si>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</si>
  <si>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</si>
  <si>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</si>
  <si>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Func_Currency_Cd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</si>
  <si>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</si>
  <si>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</si>
  <si>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</si>
  <si>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</si>
  <si>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</si>
  <si>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</si>
  <si>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</si>
  <si>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</si>
  <si>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</si>
  <si>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</si>
  <si>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</si>
  <si>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</si>
  <si>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</si>
  <si>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</si>
  <si>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</si>
  <si>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</si>
  <si>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</si>
  <si>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Src_Futures_GainLoss_Amt_Func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</si>
  <si>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</si>
  <si>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</si>
  <si>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</si>
  <si>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</si>
  <si>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</si>
  <si>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</si>
  <si>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</si>
  <si>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</si>
  <si>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</si>
  <si>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</si>
  <si>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</si>
  <si>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</si>
  <si>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</si>
  <si>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</si>
  <si>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IDBBUNIQUE</t>
  </si>
  <si>
    <t>ISIN</t>
  </si>
  <si>
    <t>SEDOL1</t>
  </si>
  <si>
    <t>SEDOL2</t>
  </si>
  <si>
    <t>TICKER</t>
  </si>
  <si>
    <t>EXCHANGE_CD</t>
  </si>
  <si>
    <t>PARAMOUNT_FUNC</t>
  </si>
  <si>
    <t>PARAMOUNT_RPT</t>
  </si>
  <si>
    <t>TKR_AND_EXCH_CD</t>
  </si>
  <si>
    <t>BookValue_Func</t>
  </si>
  <si>
    <t>BookValue_Rpt</t>
  </si>
  <si>
    <t>BookValue_Lcl</t>
  </si>
  <si>
    <t>Cost_Func</t>
  </si>
  <si>
    <t>Cost_Rpt</t>
  </si>
  <si>
    <t>Cost_Lcl</t>
  </si>
  <si>
    <t>OPS_Notional_Amt</t>
  </si>
  <si>
    <t>OPS_Notional_Amt_Curr</t>
  </si>
  <si>
    <t>IDBBGLOBAL</t>
  </si>
  <si>
    <t>EXPOSURE_FUNC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</si>
  <si>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</si>
  <si>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</si>
  <si>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</si>
  <si>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</si>
  <si>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</si>
  <si>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</si>
  <si>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</si>
  <si>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</si>
  <si>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</si>
  <si>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</si>
  <si>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Diff in %</t>
  </si>
  <si>
    <t>Diff  in %</t>
  </si>
  <si>
    <t>Pass</t>
  </si>
  <si>
    <t>Status</t>
  </si>
  <si>
    <t>Diff  In %</t>
  </si>
  <si>
    <t>Diff 1%</t>
  </si>
  <si>
    <t>Diff in 1%</t>
  </si>
  <si>
    <t>SecIdtype_Z</t>
  </si>
  <si>
    <t>MATCH</t>
  </si>
  <si>
    <t>DIFF</t>
  </si>
  <si>
    <t>Diffe_</t>
  </si>
  <si>
    <t>Market_Price_C</t>
  </si>
  <si>
    <t>Fail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</si>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</sst>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5" fillId="3" borderId="1" xfId="0" applyFont="1" applyFill="1" applyBorder="1"/>
    <xf numFmtId="0" fontId="6" fillId="0" borderId="1" xfId="0" applyFont="1" applyBorder="1" applyAlignment="1">
      <alignment vertical="center"/>
    </xf>
    <xf numFmtId="0" fontId="7" fillId="3" borderId="1" xfId="0" applyFont="1" applyFill="1" applyBorder="1"/>
    <xf numFmtId="0" fontId="8" fillId="0" borderId="1" xfId="0" applyFont="1" applyBorder="1" applyAlignment="1">
      <alignment vertical="center"/>
    </xf>
    <xf numFmtId="0" fontId="9" fillId="3" borderId="1" xfId="0" applyFont="1" applyFill="1" applyBorder="1"/>
    <xf numFmtId="0" fontId="10" fillId="0" borderId="1" xfId="0" applyFont="1" applyBorder="1" applyAlignment="1">
      <alignment vertical="center"/>
    </xf>
    <xf numFmtId="0" fontId="11" fillId="3" borderId="1" xfId="0" applyFont="1" applyFill="1" applyBorder="1"/>
    <xf numFmtId="0" fontId="12" fillId="0" borderId="1" xfId="0" applyFont="1" applyBorder="1" applyAlignment="1">
      <alignment vertical="center"/>
    </xf>
    <xf numFmtId="0" fontId="13" fillId="3" borderId="1" xfId="0" applyFont="1" applyFill="1" applyBorder="1"/>
    <xf numFmtId="0" fontId="14" fillId="0" borderId="1" xfId="0" applyFont="1" applyBorder="1" applyAlignment="1">
      <alignment vertical="center"/>
    </xf>
    <xf numFmtId="0" fontId="15" fillId="3" borderId="1" xfId="0" applyFont="1" applyFill="1" applyBorder="1"/>
    <xf numFmtId="0" fontId="16" fillId="0" borderId="1" xfId="0" applyFont="1" applyBorder="1" applyAlignment="1">
      <alignment vertical="center"/>
    </xf>
    <xf numFmtId="0" fontId="27" fillId="3" borderId="1" xfId="0" applyFont="1" applyFill="1" applyBorder="1"/>
    <xf numFmtId="0" fontId="28" fillId="3" borderId="1" xfId="0" applyFont="1" applyFill="1" applyBorder="1"/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vertical="center"/>
    </xf>
    <xf numFmtId="0" fontId="71" fillId="0" borderId="1" xfId="0" applyFont="1" applyBorder="1" applyAlignment="1">
      <alignment vertical="center"/>
    </xf>
    <xf numFmtId="0" fontId="72" fillId="0" borderId="1" xfId="0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76" fillId="0" borderId="1" xfId="0" applyFont="1" applyBorder="1" applyAlignment="1">
      <alignment vertical="center"/>
    </xf>
    <xf numFmtId="0" fontId="77" fillId="5" borderId="1" xfId="0" applyFont="1" applyFill="1" applyBorder="1"/>
    <xf numFmtId="0" fontId="78" fillId="3" borderId="1" xfId="0" applyFont="1" applyFill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3" borderId="1" xfId="0" applyFont="1" applyFill="1" applyBorder="1"/>
    <xf numFmtId="0" fontId="88" fillId="3" borderId="1" xfId="0" applyFont="1" applyFill="1" applyBorder="1"/>
    <xf numFmtId="0" fontId="89" fillId="3" borderId="1" xfId="0" applyFont="1" applyFill="1" applyBorder="1"/>
    <xf numFmtId="0" fontId="90" fillId="3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3" borderId="1" xfId="0" applyFont="1" applyFill="1" applyBorder="1"/>
    <xf numFmtId="0" fontId="100" fillId="3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3" borderId="1" xfId="0" applyFont="1" applyFill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3" borderId="1" xfId="0" applyFont="1" applyFill="1" applyBorder="1"/>
    <xf numFmtId="0" fontId="116" fillId="3" borderId="1" xfId="0" applyFont="1" applyFill="1" applyBorder="1"/>
    <xf numFmtId="0" fontId="117" fillId="3" borderId="1" xfId="0" applyFont="1" applyFill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3" borderId="1" xfId="0" applyFont="1" applyFill="1" applyBorder="1"/>
    <xf numFmtId="0" fontId="127" fillId="3" borderId="1" xfId="0" applyFont="1" applyFill="1" applyBorder="1"/>
    <xf numFmtId="0" fontId="128" fillId="3" borderId="1" xfId="0" applyFont="1" applyFill="1" applyBorder="1"/>
    <xf numFmtId="0" fontId="129" fillId="3" borderId="1" xfId="0" applyFont="1" applyFill="1" applyBorder="1"/>
    <xf numFmtId="0" fontId="130" fillId="3" borderId="1" xfId="0" applyFont="1" applyFill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3" borderId="1" xfId="0" applyFont="1" applyFill="1" applyBorder="1"/>
    <xf numFmtId="0" fontId="139" fillId="3" borderId="1" xfId="0" applyFont="1" applyFill="1" applyBorder="1"/>
    <xf numFmtId="0" fontId="140" fillId="3" borderId="1" xfId="0" applyFont="1" applyFill="1" applyBorder="1"/>
    <xf numFmtId="0" fontId="141" fillId="3" borderId="1" xfId="0" applyFont="1" applyFill="1" applyBorder="1"/>
    <xf numFmtId="0" fontId="142" fillId="3" borderId="1" xfId="0" applyFont="1" applyFill="1" applyBorder="1"/>
    <xf numFmtId="0" fontId="143" fillId="3" borderId="1" xfId="0" applyFont="1" applyFill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3" borderId="1" xfId="0" applyFont="1" applyFill="1" applyBorder="1"/>
    <xf numFmtId="0" fontId="152" fillId="3" borderId="1" xfId="0" applyFont="1" applyFill="1" applyBorder="1"/>
    <xf numFmtId="0" fontId="153" fillId="3" borderId="1" xfId="0" applyFont="1" applyFill="1" applyBorder="1"/>
    <xf numFmtId="0" fontId="154" fillId="3" borderId="1" xfId="0" applyFont="1" applyFill="1" applyBorder="1"/>
    <xf numFmtId="0" fontId="155" fillId="3" borderId="1" xfId="0" applyFont="1" applyFill="1" applyBorder="1"/>
    <xf numFmtId="0" fontId="156" fillId="3" borderId="1" xfId="0" applyFont="1" applyFill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3" borderId="1" xfId="0" applyFont="1" applyFill="1" applyBorder="1"/>
    <xf numFmtId="0" fontId="165" fillId="3" borderId="1" xfId="0" applyFont="1" applyFill="1" applyBorder="1"/>
    <xf numFmtId="0" fontId="166" fillId="3" borderId="1" xfId="0" applyFont="1" applyFill="1" applyBorder="1"/>
    <xf numFmtId="0" fontId="167" fillId="3" borderId="1" xfId="0" applyFont="1" applyFill="1" applyBorder="1"/>
    <xf numFmtId="0" fontId="168" fillId="3" borderId="1" xfId="0" applyFont="1" applyFill="1" applyBorder="1"/>
    <xf numFmtId="0" fontId="169" fillId="3" borderId="1" xfId="0" applyFont="1" applyFill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3" borderId="1" xfId="0" applyFont="1" applyFill="1" applyBorder="1"/>
    <xf numFmtId="0" fontId="178" fillId="3" borderId="1" xfId="0" applyFont="1" applyFill="1" applyBorder="1"/>
    <xf numFmtId="0" fontId="179" fillId="3" borderId="1" xfId="0" applyFont="1" applyFill="1" applyBorder="1"/>
    <xf numFmtId="0" fontId="180" fillId="3" borderId="1" xfId="0" applyFont="1" applyFill="1" applyBorder="1"/>
    <xf numFmtId="0" fontId="181" fillId="3" borderId="1" xfId="0" applyFont="1" applyFill="1" applyBorder="1"/>
    <xf numFmtId="0" fontId="182" fillId="3" borderId="1" xfId="0" applyFont="1" applyFill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3" borderId="1" xfId="0" applyFont="1" applyFill="1" applyBorder="1"/>
    <xf numFmtId="0" fontId="191" fillId="3" borderId="1" xfId="0" applyFont="1" applyFill="1" applyBorder="1"/>
    <xf numFmtId="0" fontId="192" fillId="3" borderId="1" xfId="0" applyFont="1" applyFill="1" applyBorder="1"/>
    <xf numFmtId="0" fontId="193" fillId="3" borderId="1" xfId="0" applyFont="1" applyFill="1" applyBorder="1"/>
    <xf numFmtId="0" fontId="194" fillId="3" borderId="1" xfId="0" applyFont="1" applyFill="1" applyBorder="1"/>
    <xf numFmtId="0" fontId="195" fillId="3" borderId="1" xfId="0" applyFont="1" applyFill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3" borderId="1" xfId="0" applyFont="1" applyFill="1" applyBorder="1"/>
    <xf numFmtId="0" fontId="204" fillId="3" borderId="1" xfId="0" applyFont="1" applyFill="1" applyBorder="1"/>
    <xf numFmtId="0" fontId="205" fillId="3" borderId="1" xfId="0" applyFont="1" applyFill="1" applyBorder="1"/>
    <xf numFmtId="0" fontId="206" fillId="3" borderId="1" xfId="0" applyFont="1" applyFill="1" applyBorder="1"/>
    <xf numFmtId="0" fontId="207" fillId="3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3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3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3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3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3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3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0" fillId="0" borderId="0" xfId="0"/>
    <xf numFmtId="0" fontId="1" fillId="3" borderId="1" xfId="0" applyFont="1" applyFill="1" applyBorder="1"/>
    <xf numFmtId="10" fontId="1" fillId="3" borderId="1" xfId="0" applyNumberFormat="1" applyFont="1" applyFill="1" applyBorder="1"/>
    <xf numFmtId="10" fontId="0" fillId="0" borderId="0" xfId="0" applyNumberFormat="1"/>
    <xf numFmtId="0" fontId="271" fillId="3" borderId="1" xfId="0" applyFont="1" applyFill="1" applyBorder="1"/>
    <xf numFmtId="10" fontId="271" fillId="3" borderId="1" xfId="0" applyNumberFormat="1" applyFont="1" applyFill="1" applyBorder="1"/>
    <xf numFmtId="0" fontId="0" fillId="0" borderId="0" xfId="0"/>
    <xf numFmtId="0" fontId="77" fillId="5" borderId="0" xfId="0" applyFont="1" applyFill="1" applyBorder="1"/>
    <xf numFmtId="0" fontId="1" fillId="5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77" fillId="0" borderId="1" xfId="0" applyFont="1" applyFill="1" applyBorder="1"/>
    <xf numFmtId="0" fontId="87" fillId="3" borderId="1" xfId="0" applyFont="1" applyFill="1" applyBorder="1" applyAlignment="1">
      <alignment horizontal="center"/>
    </xf>
    <xf numFmtId="0" fontId="69" fillId="3" borderId="1" xfId="0" applyFont="1" applyFill="1" applyBorder="1"/>
    <xf numFmtId="0" fontId="70" fillId="0" borderId="1" xfId="0" applyFont="1" applyBorder="1" applyAlignment="1">
      <alignment vertical="center"/>
    </xf>
    <xf numFmtId="0" fontId="73" fillId="3" borderId="1" xfId="0" applyFont="1" applyFill="1" applyBorder="1"/>
    <xf numFmtId="0" fontId="74" fillId="0" borderId="1" xfId="0" applyFont="1" applyBorder="1" applyAlignment="1">
      <alignment vertical="center"/>
    </xf>
    <xf numFmtId="0" fontId="49" fillId="3" borderId="1" xfId="0" applyFont="1" applyFill="1" applyBorder="1"/>
    <xf numFmtId="0" fontId="50" fillId="0" borderId="1" xfId="0" applyFont="1" applyBorder="1" applyAlignment="1">
      <alignment vertical="center"/>
    </xf>
    <xf numFmtId="0" fontId="53" fillId="3" borderId="1" xfId="0" applyFont="1" applyFill="1" applyBorder="1"/>
    <xf numFmtId="0" fontId="54" fillId="0" borderId="1" xfId="0" applyFont="1" applyBorder="1" applyAlignment="1">
      <alignment vertical="center"/>
    </xf>
    <xf numFmtId="0" fontId="57" fillId="3" borderId="1" xfId="0" applyFont="1" applyFill="1" applyBorder="1"/>
    <xf numFmtId="0" fontId="58" fillId="0" borderId="1" xfId="0" applyFont="1" applyBorder="1" applyAlignment="1">
      <alignment vertical="center"/>
    </xf>
    <xf numFmtId="0" fontId="61" fillId="3" borderId="1" xfId="0" applyFont="1" applyFill="1" applyBorder="1"/>
    <xf numFmtId="0" fontId="62" fillId="0" borderId="1" xfId="0" applyFont="1" applyBorder="1" applyAlignment="1">
      <alignment vertical="center"/>
    </xf>
    <xf numFmtId="0" fontId="65" fillId="3" borderId="1" xfId="0" applyFont="1" applyFill="1" applyBorder="1"/>
    <xf numFmtId="0" fontId="66" fillId="0" borderId="1" xfId="0" applyFont="1" applyBorder="1" applyAlignment="1">
      <alignment vertical="center"/>
    </xf>
    <xf numFmtId="0" fontId="29" fillId="3" borderId="1" xfId="0" applyFont="1" applyFill="1" applyBorder="1"/>
    <xf numFmtId="0" fontId="30" fillId="0" borderId="1" xfId="0" applyFont="1" applyBorder="1" applyAlignment="1">
      <alignment vertical="center"/>
    </xf>
    <xf numFmtId="0" fontId="33" fillId="3" borderId="1" xfId="0" applyFont="1" applyFill="1" applyBorder="1"/>
    <xf numFmtId="0" fontId="34" fillId="0" borderId="1" xfId="0" applyFont="1" applyBorder="1" applyAlignment="1">
      <alignment vertical="center"/>
    </xf>
    <xf numFmtId="0" fontId="37" fillId="3" borderId="1" xfId="0" applyFont="1" applyFill="1" applyBorder="1"/>
    <xf numFmtId="0" fontId="38" fillId="0" borderId="1" xfId="0" applyFont="1" applyBorder="1" applyAlignment="1">
      <alignment vertical="center"/>
    </xf>
    <xf numFmtId="0" fontId="41" fillId="3" borderId="1" xfId="0" applyFont="1" applyFill="1" applyBorder="1"/>
    <xf numFmtId="0" fontId="42" fillId="0" borderId="1" xfId="0" applyFont="1" applyBorder="1" applyAlignment="1">
      <alignment vertical="center"/>
    </xf>
    <xf numFmtId="0" fontId="45" fillId="3" borderId="1" xfId="0" applyFont="1" applyFill="1" applyBorder="1"/>
    <xf numFmtId="0" fontId="4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3" borderId="1" xfId="0" applyFont="1" applyFill="1" applyBorder="1"/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vertical="center"/>
    </xf>
    <xf numFmtId="0" fontId="25" fillId="3" borderId="1" xfId="0" applyFont="1" applyFill="1" applyBorder="1"/>
    <xf numFmtId="0" fontId="26" fillId="0" borderId="1" xfId="0" applyFont="1" applyBorder="1" applyAlignment="1">
      <alignment vertical="center"/>
    </xf>
    <xf numFmtId="0" fontId="260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B1" workbookViewId="0">
      <selection sqref="A1:D1"/>
    </sheetView>
  </sheetViews>
  <sheetFormatPr defaultColWidth="8.77734375" defaultRowHeight="14.4" x14ac:dyDescent="0.3"/>
  <cols>
    <col min="1" max="1" width="18.109375" bestFit="1" customWidth="1"/>
    <col min="2" max="2" width="24.109375" bestFit="1" customWidth="1"/>
    <col min="3" max="3" width="81" bestFit="1" customWidth="1"/>
    <col min="4" max="4" width="78.109375" bestFit="1" customWidth="1"/>
  </cols>
  <sheetData>
    <row r="1" spans="1:4" x14ac:dyDescent="0.3">
      <c r="A1" s="268" t="s">
        <v>0</v>
      </c>
      <c r="B1" s="269"/>
      <c r="C1" s="270"/>
      <c r="D1" s="271"/>
    </row>
    <row r="2" spans="1:4" x14ac:dyDescent="0.3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3">
      <c r="A3" s="5" t="s">
        <v>5</v>
      </c>
      <c r="B3" s="6" t="s">
        <v>6</v>
      </c>
      <c r="C3" s="7" t="s">
        <v>7</v>
      </c>
      <c r="D3" s="8" t="s">
        <v>8</v>
      </c>
    </row>
    <row r="4" spans="1:4" x14ac:dyDescent="0.3">
      <c r="A4" s="9" t="s">
        <v>9</v>
      </c>
      <c r="B4" s="10" t="s">
        <v>10</v>
      </c>
      <c r="C4" s="11" t="s">
        <v>11</v>
      </c>
      <c r="D4" s="12" t="s">
        <v>12</v>
      </c>
    </row>
    <row r="6" spans="1:4" x14ac:dyDescent="0.3">
      <c r="A6" s="272" t="s">
        <v>13</v>
      </c>
      <c r="B6" s="273"/>
      <c r="C6" s="274"/>
      <c r="D6" s="275"/>
    </row>
    <row r="7" spans="1:4" x14ac:dyDescent="0.3">
      <c r="A7" s="276" t="s">
        <v>14</v>
      </c>
      <c r="B7" s="277"/>
      <c r="C7" s="278" t="s">
        <v>15</v>
      </c>
      <c r="D7" s="279"/>
    </row>
    <row r="8" spans="1:4" x14ac:dyDescent="0.3">
      <c r="A8" s="280" t="s">
        <v>16</v>
      </c>
      <c r="B8" s="281"/>
      <c r="C8" s="13" t="s">
        <v>17</v>
      </c>
      <c r="D8" s="14" t="s">
        <v>18</v>
      </c>
    </row>
    <row r="9" spans="1:4" x14ac:dyDescent="0.3">
      <c r="A9" s="258" t="s">
        <v>19</v>
      </c>
      <c r="B9" s="259"/>
      <c r="C9" s="15" t="s">
        <v>20</v>
      </c>
      <c r="D9" s="16" t="s">
        <v>21</v>
      </c>
    </row>
    <row r="10" spans="1:4" x14ac:dyDescent="0.3">
      <c r="A10" s="260" t="s">
        <v>22</v>
      </c>
      <c r="B10" s="261"/>
      <c r="C10" s="17" t="s">
        <v>23</v>
      </c>
      <c r="D10" s="18" t="s">
        <v>23</v>
      </c>
    </row>
    <row r="11" spans="1:4" x14ac:dyDescent="0.3">
      <c r="A11" s="262" t="s">
        <v>24</v>
      </c>
      <c r="B11" s="263"/>
      <c r="C11" s="19" t="s">
        <v>25</v>
      </c>
      <c r="D11" s="20" t="s">
        <v>25</v>
      </c>
    </row>
    <row r="12" spans="1:4" x14ac:dyDescent="0.3">
      <c r="A12" s="264" t="s">
        <v>26</v>
      </c>
      <c r="B12" s="265"/>
      <c r="C12" s="21" t="s">
        <v>27</v>
      </c>
      <c r="D12" s="22" t="s">
        <v>27</v>
      </c>
    </row>
    <row r="13" spans="1:4" x14ac:dyDescent="0.3">
      <c r="A13" s="266" t="s">
        <v>26</v>
      </c>
      <c r="B13" s="267"/>
      <c r="C13" s="23" t="s">
        <v>27</v>
      </c>
      <c r="D13" s="24" t="s">
        <v>27</v>
      </c>
    </row>
    <row r="14" spans="1:4" x14ac:dyDescent="0.3">
      <c r="A14" s="248" t="s">
        <v>28</v>
      </c>
      <c r="B14" s="249"/>
      <c r="C14" s="25" t="s">
        <v>27</v>
      </c>
      <c r="D14" s="26" t="s">
        <v>27</v>
      </c>
    </row>
    <row r="15" spans="1:4" x14ac:dyDescent="0.3">
      <c r="A15" s="250" t="s">
        <v>29</v>
      </c>
      <c r="B15" s="251"/>
      <c r="C15" s="27" t="s">
        <v>30</v>
      </c>
      <c r="D15" s="28" t="s">
        <v>30</v>
      </c>
    </row>
    <row r="16" spans="1:4" x14ac:dyDescent="0.3">
      <c r="A16" s="252" t="s">
        <v>31</v>
      </c>
      <c r="B16" s="253"/>
      <c r="C16" s="29" t="s">
        <v>32</v>
      </c>
      <c r="D16" s="30" t="s">
        <v>33</v>
      </c>
    </row>
    <row r="17" spans="1:4" x14ac:dyDescent="0.3">
      <c r="A17" s="254" t="s">
        <v>34</v>
      </c>
      <c r="B17" s="255"/>
      <c r="C17" s="31" t="s">
        <v>35</v>
      </c>
      <c r="D17" s="32" t="s">
        <v>36</v>
      </c>
    </row>
    <row r="18" spans="1:4" x14ac:dyDescent="0.3">
      <c r="A18" s="256" t="s">
        <v>37</v>
      </c>
      <c r="B18" s="257"/>
      <c r="C18" s="33" t="s">
        <v>32</v>
      </c>
      <c r="D18" s="34" t="s">
        <v>38</v>
      </c>
    </row>
    <row r="19" spans="1:4" x14ac:dyDescent="0.3">
      <c r="A19" s="244" t="s">
        <v>39</v>
      </c>
      <c r="B19" s="245"/>
      <c r="C19" s="35" t="s">
        <v>40</v>
      </c>
      <c r="D19" s="36" t="s">
        <v>41</v>
      </c>
    </row>
    <row r="20" spans="1:4" x14ac:dyDescent="0.3">
      <c r="A20" s="246" t="s">
        <v>42</v>
      </c>
      <c r="B20" s="247"/>
      <c r="C20" s="37" t="s">
        <v>43</v>
      </c>
      <c r="D20" s="38" t="s">
        <v>43</v>
      </c>
    </row>
  </sheetData>
  <mergeCells count="17">
    <mergeCell ref="A1:D1"/>
    <mergeCell ref="A6:D6"/>
    <mergeCell ref="A7:B7"/>
    <mergeCell ref="C7:D7"/>
    <mergeCell ref="A8:B8"/>
    <mergeCell ref="A9:B9"/>
    <mergeCell ref="A10:B10"/>
    <mergeCell ref="A11:B11"/>
    <mergeCell ref="A12:B12"/>
    <mergeCell ref="A13:B13"/>
    <mergeCell ref="A19:B19"/>
    <mergeCell ref="A20:B20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J24"/>
  <sheetViews>
    <sheetView tabSelected="1" zoomScale="110" zoomScaleNormal="110" workbookViewId="0">
      <selection activeCell="G8" sqref="G8"/>
    </sheetView>
  </sheetViews>
  <sheetFormatPr defaultColWidth="8.77734375" defaultRowHeight="14.4" x14ac:dyDescent="0.3"/>
  <cols>
    <col min="1" max="1" width="6" bestFit="1" customWidth="1"/>
    <col min="2" max="3" width="13.109375" bestFit="1" customWidth="1"/>
    <col min="4" max="4" width="15.44140625" style="240" bestFit="1" customWidth="1"/>
    <col min="5" max="5" width="15.33203125" style="240" bestFit="1" customWidth="1"/>
    <col min="6" max="6" width="15.77734375" customWidth="1"/>
    <col min="7" max="7" width="21" style="241" bestFit="1" customWidth="1"/>
    <col min="8" max="8" width="8.77734375" style="237" customWidth="1"/>
    <col min="9" max="9" width="19.44140625" bestFit="1" customWidth="1"/>
    <col min="10" max="10" width="19.77734375" bestFit="1" customWidth="1"/>
    <col min="11" max="11" width="22.44140625" bestFit="1" customWidth="1"/>
    <col min="12" max="12" width="16.6640625" bestFit="1" customWidth="1"/>
    <col min="13" max="14" width="9.6640625" bestFit="1" customWidth="1"/>
    <col min="15" max="15" width="26.109375" bestFit="1" customWidth="1"/>
    <col min="16" max="16" width="25" bestFit="1" customWidth="1"/>
    <col min="17" max="17" width="8.6640625" style="231" bestFit="1" customWidth="1"/>
    <col min="18" max="18" width="16.77734375" style="231" customWidth="1"/>
    <col min="19" max="19" width="12" bestFit="1" customWidth="1"/>
    <col min="20" max="20" width="12" style="234" customWidth="1"/>
    <col min="21" max="21" width="12" customWidth="1"/>
    <col min="22" max="23" width="28.44140625" bestFit="1" customWidth="1"/>
    <col min="24" max="24" width="12" bestFit="1" customWidth="1"/>
    <col min="25" max="25" width="12" style="234" customWidth="1"/>
    <col min="26" max="26" width="12" customWidth="1"/>
    <col min="27" max="27" width="27.109375" bestFit="1" customWidth="1"/>
    <col min="28" max="28" width="27" bestFit="1" customWidth="1"/>
    <col min="29" max="29" width="12" bestFit="1" customWidth="1"/>
    <col min="30" max="30" width="12" style="234" customWidth="1"/>
    <col min="31" max="31" width="12" customWidth="1"/>
    <col min="32" max="32" width="26.44140625" bestFit="1" customWidth="1"/>
    <col min="33" max="33" width="26.33203125" bestFit="1" customWidth="1"/>
    <col min="34" max="34" width="12" bestFit="1" customWidth="1"/>
    <col min="35" max="35" width="12" style="234" customWidth="1"/>
    <col min="36" max="36" width="12" customWidth="1"/>
    <col min="37" max="38" width="15.6640625" bestFit="1" customWidth="1"/>
    <col min="39" max="40" width="16.44140625" bestFit="1" customWidth="1"/>
    <col min="41" max="42" width="22.44140625" bestFit="1" customWidth="1"/>
    <col min="43" max="43" width="25.109375" bestFit="1" customWidth="1"/>
    <col min="44" max="44" width="25" bestFit="1" customWidth="1"/>
    <col min="45" max="45" width="12" bestFit="1" customWidth="1"/>
    <col min="46" max="46" width="12" style="234" customWidth="1"/>
    <col min="47" max="47" width="12" customWidth="1"/>
    <col min="48" max="48" width="23.6640625" bestFit="1" customWidth="1"/>
    <col min="49" max="49" width="24.33203125" bestFit="1" customWidth="1"/>
    <col min="50" max="50" width="12" bestFit="1" customWidth="1"/>
    <col min="51" max="51" width="12" style="234" customWidth="1"/>
    <col min="52" max="52" width="12" customWidth="1"/>
    <col min="53" max="53" width="23.44140625" bestFit="1" customWidth="1"/>
    <col min="54" max="54" width="24.33203125" bestFit="1" customWidth="1"/>
    <col min="55" max="55" width="12" bestFit="1" customWidth="1"/>
    <col min="56" max="56" width="12" style="234" customWidth="1"/>
    <col min="57" max="57" width="12" customWidth="1"/>
    <col min="58" max="58" width="16.6640625" customWidth="1"/>
    <col min="59" max="59" width="14.44140625" customWidth="1"/>
    <col min="60" max="60" width="14.44140625" style="231" customWidth="1"/>
    <col min="61" max="62" width="14.44140625" bestFit="1" customWidth="1"/>
    <col min="63" max="63" width="17.33203125" bestFit="1" customWidth="1"/>
    <col min="64" max="64" width="17.109375" bestFit="1" customWidth="1"/>
    <col min="65" max="65" width="17.6640625" bestFit="1" customWidth="1"/>
    <col min="66" max="66" width="17.44140625" bestFit="1" customWidth="1"/>
    <col min="67" max="67" width="20" bestFit="1" customWidth="1"/>
    <col min="68" max="68" width="19.77734375" bestFit="1" customWidth="1"/>
    <col min="69" max="70" width="15.77734375" bestFit="1" customWidth="1"/>
    <col min="71" max="72" width="18.6640625" bestFit="1" customWidth="1"/>
    <col min="73" max="74" width="22.109375" bestFit="1" customWidth="1"/>
    <col min="75" max="76" width="21.44140625" bestFit="1" customWidth="1"/>
    <col min="77" max="78" width="40.77734375" bestFit="1" customWidth="1"/>
    <col min="79" max="80" width="40.109375" bestFit="1" customWidth="1"/>
    <col min="81" max="82" width="35.109375" bestFit="1" customWidth="1"/>
    <col min="83" max="84" width="34" bestFit="1" customWidth="1"/>
    <col min="85" max="85" width="19.44140625" bestFit="1" customWidth="1"/>
    <col min="86" max="86" width="19.33203125" bestFit="1" customWidth="1"/>
    <col min="87" max="87" width="20.6640625" bestFit="1" customWidth="1"/>
    <col min="88" max="88" width="20.44140625" bestFit="1" customWidth="1"/>
    <col min="89" max="89" width="25.44140625" bestFit="1" customWidth="1"/>
    <col min="90" max="90" width="25.33203125" bestFit="1" customWidth="1"/>
    <col min="91" max="92" width="19.109375" bestFit="1" customWidth="1"/>
    <col min="93" max="93" width="19.33203125" bestFit="1" customWidth="1"/>
    <col min="94" max="94" width="19.109375" bestFit="1" customWidth="1"/>
    <col min="95" max="96" width="12.44140625" bestFit="1" customWidth="1"/>
    <col min="97" max="97" width="18.109375" bestFit="1" customWidth="1"/>
    <col min="98" max="98" width="18" bestFit="1" customWidth="1"/>
    <col min="99" max="100" width="28" bestFit="1" customWidth="1"/>
    <col min="101" max="102" width="34" bestFit="1" customWidth="1"/>
    <col min="103" max="103" width="19.44140625" bestFit="1" customWidth="1"/>
    <col min="104" max="104" width="19.33203125" bestFit="1" customWidth="1"/>
    <col min="105" max="106" width="20.44140625" bestFit="1" customWidth="1"/>
    <col min="107" max="108" width="32.33203125" bestFit="1" customWidth="1"/>
    <col min="109" max="109" width="36.77734375" bestFit="1" customWidth="1"/>
    <col min="110" max="110" width="36.6640625" bestFit="1" customWidth="1"/>
    <col min="111" max="112" width="35.44140625" bestFit="1" customWidth="1"/>
    <col min="113" max="114" width="13.109375" bestFit="1" customWidth="1"/>
    <col min="115" max="115" width="19.77734375" bestFit="1" customWidth="1"/>
    <col min="116" max="116" width="19.6640625" bestFit="1" customWidth="1"/>
    <col min="117" max="117" width="25.6640625" bestFit="1" customWidth="1"/>
    <col min="118" max="118" width="25.44140625" bestFit="1" customWidth="1"/>
    <col min="119" max="119" width="20.77734375" bestFit="1" customWidth="1"/>
    <col min="120" max="120" width="20.6640625" bestFit="1" customWidth="1"/>
    <col min="121" max="121" width="26.6640625" bestFit="1" customWidth="1"/>
    <col min="122" max="122" width="26.44140625" bestFit="1" customWidth="1"/>
    <col min="123" max="124" width="21.44140625" bestFit="1" customWidth="1"/>
    <col min="125" max="125" width="19.33203125" bestFit="1" customWidth="1"/>
    <col min="126" max="126" width="18.33203125" bestFit="1" customWidth="1"/>
    <col min="127" max="128" width="21.44140625" bestFit="1" customWidth="1"/>
    <col min="129" max="129" width="21" bestFit="1" customWidth="1"/>
    <col min="130" max="130" width="18.33203125" bestFit="1" customWidth="1"/>
    <col min="131" max="132" width="21.44140625" bestFit="1" customWidth="1"/>
    <col min="133" max="133" width="31.33203125" bestFit="1" customWidth="1"/>
    <col min="134" max="134" width="18.33203125" bestFit="1" customWidth="1"/>
    <col min="135" max="135" width="18" bestFit="1" customWidth="1"/>
    <col min="136" max="136" width="11.6640625" bestFit="1" customWidth="1"/>
    <col min="137" max="138" width="17.6640625" bestFit="1" customWidth="1"/>
    <col min="139" max="140" width="8.33203125" bestFit="1" customWidth="1"/>
    <col min="141" max="141" width="14" bestFit="1" customWidth="1"/>
    <col min="142" max="142" width="9.44140625" bestFit="1" customWidth="1"/>
    <col min="143" max="143" width="24.44140625" bestFit="1" customWidth="1"/>
    <col min="144" max="144" width="16.33203125" bestFit="1" customWidth="1"/>
    <col min="145" max="145" width="18.44140625" bestFit="1" customWidth="1"/>
    <col min="146" max="146" width="7.44140625" bestFit="1" customWidth="1"/>
    <col min="147" max="147" width="13.44140625" bestFit="1" customWidth="1"/>
    <col min="148" max="148" width="11.44140625" bestFit="1" customWidth="1"/>
    <col min="149" max="149" width="12.77734375" bestFit="1" customWidth="1"/>
    <col min="150" max="150" width="11.44140625" bestFit="1" customWidth="1"/>
    <col min="151" max="151" width="12.109375" bestFit="1" customWidth="1"/>
    <col min="152" max="152" width="10.6640625" bestFit="1" customWidth="1"/>
    <col min="153" max="154" width="18.44140625" bestFit="1" customWidth="1"/>
    <col min="155" max="156" width="23.109375" bestFit="1" customWidth="1"/>
    <col min="157" max="158" width="21.44140625" bestFit="1" customWidth="1"/>
    <col min="159" max="160" width="23.109375" bestFit="1" customWidth="1"/>
    <col min="161" max="161" width="26.109375" bestFit="1" customWidth="1"/>
    <col min="162" max="162" width="23.44140625" bestFit="1" customWidth="1"/>
    <col min="163" max="163" width="12" bestFit="1" customWidth="1"/>
    <col min="164" max="164" width="19.6640625" style="234" customWidth="1"/>
    <col min="165" max="165" width="12" customWidth="1"/>
    <col min="166" max="166" width="26.109375" bestFit="1" customWidth="1"/>
    <col min="167" max="167" width="23.44140625" bestFit="1" customWidth="1"/>
    <col min="168" max="168" width="12" bestFit="1" customWidth="1"/>
    <col min="169" max="169" width="12" style="234" customWidth="1"/>
    <col min="170" max="170" width="12" customWidth="1"/>
    <col min="171" max="171" width="26.109375" bestFit="1" customWidth="1"/>
    <col min="172" max="172" width="23.44140625" bestFit="1" customWidth="1"/>
    <col min="173" max="173" width="12" bestFit="1" customWidth="1"/>
    <col min="174" max="174" width="17.44140625" style="234" customWidth="1"/>
    <col min="175" max="175" width="12" customWidth="1"/>
    <col min="176" max="177" width="23.77734375" bestFit="1" customWidth="1"/>
    <col min="178" max="178" width="12" bestFit="1" customWidth="1"/>
    <col min="179" max="179" width="18.44140625" style="234" customWidth="1"/>
    <col min="180" max="180" width="12" customWidth="1"/>
    <col min="181" max="182" width="23.77734375" bestFit="1" customWidth="1"/>
    <col min="183" max="183" width="12" bestFit="1" customWidth="1"/>
    <col min="184" max="184" width="18.44140625" style="234" customWidth="1"/>
    <col min="185" max="185" width="12" customWidth="1"/>
    <col min="186" max="187" width="23.77734375" bestFit="1" customWidth="1"/>
    <col min="188" max="188" width="12" bestFit="1" customWidth="1"/>
    <col min="189" max="189" width="16.109375" style="234" customWidth="1"/>
    <col min="190" max="190" width="12" customWidth="1"/>
    <col min="191" max="191" width="22.44140625" bestFit="1" customWidth="1"/>
    <col min="192" max="192" width="22.33203125" bestFit="1" customWidth="1"/>
    <col min="193" max="193" width="27.77734375" bestFit="1" customWidth="1"/>
    <col min="194" max="194" width="27.6640625" bestFit="1" customWidth="1"/>
    <col min="195" max="195" width="19.77734375" bestFit="1" customWidth="1"/>
    <col min="196" max="196" width="16.44140625" bestFit="1" customWidth="1"/>
    <col min="197" max="198" width="21" bestFit="1" customWidth="1"/>
    <col min="199" max="200" width="19" bestFit="1" customWidth="1"/>
    <col min="201" max="201" width="19.44140625" bestFit="1" customWidth="1"/>
    <col min="202" max="202" width="19.33203125" bestFit="1" customWidth="1"/>
    <col min="203" max="204" width="26" bestFit="1" customWidth="1"/>
    <col min="205" max="206" width="24" bestFit="1" customWidth="1"/>
    <col min="207" max="207" width="24.44140625" bestFit="1" customWidth="1"/>
    <col min="208" max="208" width="24.33203125" bestFit="1" customWidth="1"/>
    <col min="209" max="210" width="31.6640625" bestFit="1" customWidth="1"/>
    <col min="211" max="211" width="15.109375" bestFit="1" customWidth="1"/>
    <col min="212" max="212" width="15" bestFit="1" customWidth="1"/>
    <col min="213" max="214" width="18.109375" bestFit="1" customWidth="1"/>
    <col min="215" max="215" width="16.33203125" bestFit="1" customWidth="1"/>
    <col min="216" max="216" width="16.109375" bestFit="1" customWidth="1"/>
    <col min="217" max="218" width="16.44140625" bestFit="1" customWidth="1"/>
  </cols>
  <sheetData>
    <row r="1" spans="1:218" x14ac:dyDescent="0.3">
      <c r="A1" s="40" t="s">
        <v>44</v>
      </c>
      <c r="B1" s="41" t="s">
        <v>45</v>
      </c>
      <c r="C1" s="232" t="s">
        <v>46</v>
      </c>
      <c r="D1" s="232" t="s">
        <v>47</v>
      </c>
      <c r="E1" s="232" t="s">
        <v>48</v>
      </c>
      <c r="F1" s="48" t="s">
        <v>55</v>
      </c>
      <c r="G1" s="243" t="s">
        <v>56</v>
      </c>
      <c r="H1" s="232" t="s">
        <v>707</v>
      </c>
      <c r="I1" s="42" t="s">
        <v>49</v>
      </c>
      <c r="J1" s="43" t="s">
        <v>50</v>
      </c>
      <c r="K1" s="44" t="s">
        <v>51</v>
      </c>
      <c r="L1" s="45" t="s">
        <v>52</v>
      </c>
      <c r="M1" s="46" t="s">
        <v>53</v>
      </c>
      <c r="N1" s="47" t="s">
        <v>54</v>
      </c>
      <c r="O1" s="49" t="s">
        <v>58</v>
      </c>
      <c r="P1" s="232" t="s">
        <v>59</v>
      </c>
      <c r="Q1" s="232" t="s">
        <v>704</v>
      </c>
      <c r="R1" s="232" t="s">
        <v>705</v>
      </c>
      <c r="S1" s="50" t="s">
        <v>57</v>
      </c>
      <c r="T1" s="233" t="s">
        <v>695</v>
      </c>
      <c r="U1" s="232" t="s">
        <v>697</v>
      </c>
      <c r="V1" s="51" t="s">
        <v>60</v>
      </c>
      <c r="W1" s="52" t="s">
        <v>61</v>
      </c>
      <c r="X1" s="53" t="s">
        <v>57</v>
      </c>
      <c r="Y1" s="233" t="s">
        <v>695</v>
      </c>
      <c r="Z1" s="232" t="s">
        <v>697</v>
      </c>
      <c r="AA1" s="54" t="s">
        <v>62</v>
      </c>
      <c r="AB1" s="55" t="s">
        <v>63</v>
      </c>
      <c r="AC1" s="56" t="s">
        <v>57</v>
      </c>
      <c r="AD1" s="233" t="s">
        <v>698</v>
      </c>
      <c r="AE1" s="235" t="s">
        <v>697</v>
      </c>
      <c r="AF1" s="57" t="s">
        <v>64</v>
      </c>
      <c r="AG1" s="58" t="s">
        <v>65</v>
      </c>
      <c r="AH1" s="59" t="s">
        <v>57</v>
      </c>
      <c r="AI1" s="236" t="s">
        <v>694</v>
      </c>
      <c r="AJ1" s="235" t="s">
        <v>697</v>
      </c>
      <c r="AK1" s="60" t="s">
        <v>66</v>
      </c>
      <c r="AL1" s="61" t="s">
        <v>67</v>
      </c>
      <c r="AM1" s="62" t="s">
        <v>68</v>
      </c>
      <c r="AN1" s="63" t="s">
        <v>69</v>
      </c>
      <c r="AO1" s="64" t="s">
        <v>70</v>
      </c>
      <c r="AP1" s="65" t="s">
        <v>71</v>
      </c>
      <c r="AQ1" s="66" t="s">
        <v>72</v>
      </c>
      <c r="AR1" s="67" t="s">
        <v>73</v>
      </c>
      <c r="AS1" s="68" t="s">
        <v>57</v>
      </c>
      <c r="AT1" s="236" t="s">
        <v>694</v>
      </c>
      <c r="AU1" s="235" t="s">
        <v>697</v>
      </c>
      <c r="AV1" s="69" t="s">
        <v>74</v>
      </c>
      <c r="AW1" s="70" t="s">
        <v>75</v>
      </c>
      <c r="AX1" s="71" t="s">
        <v>57</v>
      </c>
      <c r="AY1" s="233" t="s">
        <v>699</v>
      </c>
      <c r="AZ1" s="232" t="s">
        <v>697</v>
      </c>
      <c r="BA1" s="72" t="s">
        <v>76</v>
      </c>
      <c r="BB1" s="73" t="s">
        <v>77</v>
      </c>
      <c r="BC1" s="74" t="s">
        <v>57</v>
      </c>
      <c r="BD1" s="236" t="s">
        <v>700</v>
      </c>
      <c r="BE1" s="235" t="s">
        <v>697</v>
      </c>
      <c r="BF1" s="232" t="s">
        <v>78</v>
      </c>
      <c r="BG1" s="232" t="s">
        <v>79</v>
      </c>
      <c r="BH1" s="232" t="s">
        <v>701</v>
      </c>
      <c r="BI1" s="75" t="s">
        <v>80</v>
      </c>
      <c r="BJ1" s="76" t="s">
        <v>81</v>
      </c>
      <c r="BK1" s="77" t="s">
        <v>82</v>
      </c>
      <c r="BL1" s="78" t="s">
        <v>83</v>
      </c>
      <c r="BM1" s="79" t="s">
        <v>84</v>
      </c>
      <c r="BN1" s="80" t="s">
        <v>85</v>
      </c>
      <c r="BO1" s="81" t="s">
        <v>86</v>
      </c>
      <c r="BP1" s="82" t="s">
        <v>87</v>
      </c>
      <c r="BQ1" s="83" t="s">
        <v>88</v>
      </c>
      <c r="BR1" s="84" t="s">
        <v>89</v>
      </c>
      <c r="BS1" s="85" t="s">
        <v>90</v>
      </c>
      <c r="BT1" s="86" t="s">
        <v>91</v>
      </c>
      <c r="BU1" s="87" t="s">
        <v>92</v>
      </c>
      <c r="BV1" s="88" t="s">
        <v>93</v>
      </c>
      <c r="BW1" s="89" t="s">
        <v>94</v>
      </c>
      <c r="BX1" s="90" t="s">
        <v>95</v>
      </c>
      <c r="BY1" s="91" t="s">
        <v>96</v>
      </c>
      <c r="BZ1" s="92" t="s">
        <v>97</v>
      </c>
      <c r="CA1" s="93" t="s">
        <v>98</v>
      </c>
      <c r="CB1" s="94" t="s">
        <v>99</v>
      </c>
      <c r="CC1" s="95" t="s">
        <v>100</v>
      </c>
      <c r="CD1" s="96" t="s">
        <v>101</v>
      </c>
      <c r="CE1" s="97" t="s">
        <v>102</v>
      </c>
      <c r="CF1" s="98" t="s">
        <v>103</v>
      </c>
      <c r="CG1" s="99" t="s">
        <v>104</v>
      </c>
      <c r="CH1" s="100" t="s">
        <v>105</v>
      </c>
      <c r="CI1" s="101" t="s">
        <v>106</v>
      </c>
      <c r="CJ1" s="102" t="s">
        <v>107</v>
      </c>
      <c r="CK1" s="103" t="s">
        <v>108</v>
      </c>
      <c r="CL1" s="104" t="s">
        <v>109</v>
      </c>
      <c r="CM1" s="105" t="s">
        <v>110</v>
      </c>
      <c r="CN1" s="106" t="s">
        <v>111</v>
      </c>
      <c r="CO1" s="107" t="s">
        <v>112</v>
      </c>
      <c r="CP1" s="108" t="s">
        <v>113</v>
      </c>
      <c r="CQ1" s="109" t="s">
        <v>114</v>
      </c>
      <c r="CR1" s="110" t="s">
        <v>115</v>
      </c>
      <c r="CS1" s="111" t="s">
        <v>116</v>
      </c>
      <c r="CT1" s="112" t="s">
        <v>117</v>
      </c>
      <c r="CU1" s="113" t="s">
        <v>118</v>
      </c>
      <c r="CV1" s="114" t="s">
        <v>119</v>
      </c>
      <c r="CW1" s="115" t="s">
        <v>120</v>
      </c>
      <c r="CX1" s="116" t="s">
        <v>121</v>
      </c>
      <c r="CY1" s="117" t="s">
        <v>122</v>
      </c>
      <c r="CZ1" s="118" t="s">
        <v>123</v>
      </c>
      <c r="DA1" s="119" t="s">
        <v>124</v>
      </c>
      <c r="DB1" s="120" t="s">
        <v>125</v>
      </c>
      <c r="DC1" s="121" t="s">
        <v>126</v>
      </c>
      <c r="DD1" s="122" t="s">
        <v>127</v>
      </c>
      <c r="DE1" s="123" t="s">
        <v>128</v>
      </c>
      <c r="DF1" s="124" t="s">
        <v>129</v>
      </c>
      <c r="DG1" s="125" t="s">
        <v>130</v>
      </c>
      <c r="DH1" s="126" t="s">
        <v>131</v>
      </c>
      <c r="DI1" s="127" t="s">
        <v>132</v>
      </c>
      <c r="DJ1" s="128" t="s">
        <v>133</v>
      </c>
      <c r="DK1" s="129" t="s">
        <v>134</v>
      </c>
      <c r="DL1" s="130" t="s">
        <v>135</v>
      </c>
      <c r="DM1" s="131" t="s">
        <v>136</v>
      </c>
      <c r="DN1" s="132" t="s">
        <v>137</v>
      </c>
      <c r="DO1" s="133" t="s">
        <v>138</v>
      </c>
      <c r="DP1" s="134" t="s">
        <v>139</v>
      </c>
      <c r="DQ1" s="135" t="s">
        <v>140</v>
      </c>
      <c r="DR1" s="136" t="s">
        <v>141</v>
      </c>
      <c r="DS1" s="137" t="s">
        <v>142</v>
      </c>
      <c r="DT1" s="138" t="s">
        <v>143</v>
      </c>
      <c r="DU1" s="139" t="s">
        <v>144</v>
      </c>
      <c r="DV1" s="140" t="s">
        <v>145</v>
      </c>
      <c r="DW1" s="141" t="s">
        <v>146</v>
      </c>
      <c r="DX1" s="142" t="s">
        <v>147</v>
      </c>
      <c r="DY1" s="143" t="s">
        <v>148</v>
      </c>
      <c r="DZ1" s="144" t="s">
        <v>149</v>
      </c>
      <c r="EA1" s="145" t="s">
        <v>150</v>
      </c>
      <c r="EB1" s="146" t="s">
        <v>151</v>
      </c>
      <c r="EC1" s="147" t="s">
        <v>152</v>
      </c>
      <c r="ED1" s="148" t="s">
        <v>153</v>
      </c>
      <c r="EE1" s="149" t="s">
        <v>154</v>
      </c>
      <c r="EF1" s="150" t="s">
        <v>155</v>
      </c>
      <c r="EG1" s="151" t="s">
        <v>156</v>
      </c>
      <c r="EH1" s="152" t="s">
        <v>157</v>
      </c>
      <c r="EI1" s="153" t="s">
        <v>158</v>
      </c>
      <c r="EJ1" s="154" t="s">
        <v>159</v>
      </c>
      <c r="EK1" s="155" t="s">
        <v>160</v>
      </c>
      <c r="EL1" s="156" t="s">
        <v>161</v>
      </c>
      <c r="EM1" s="157" t="s">
        <v>162</v>
      </c>
      <c r="EN1" s="158" t="s">
        <v>163</v>
      </c>
      <c r="EO1" s="159" t="s">
        <v>164</v>
      </c>
      <c r="EP1" s="160" t="s">
        <v>165</v>
      </c>
      <c r="EQ1" s="161" t="s">
        <v>166</v>
      </c>
      <c r="ER1" s="162" t="s">
        <v>167</v>
      </c>
      <c r="ES1" s="163" t="s">
        <v>168</v>
      </c>
      <c r="ET1" s="164" t="s">
        <v>169</v>
      </c>
      <c r="EU1" s="165" t="s">
        <v>170</v>
      </c>
      <c r="EV1" s="166" t="s">
        <v>171</v>
      </c>
      <c r="EW1" s="167" t="s">
        <v>172</v>
      </c>
      <c r="EX1" s="168" t="s">
        <v>173</v>
      </c>
      <c r="EY1" s="169" t="s">
        <v>174</v>
      </c>
      <c r="EZ1" s="170" t="s">
        <v>175</v>
      </c>
      <c r="FA1" s="171" t="s">
        <v>176</v>
      </c>
      <c r="FB1" s="172" t="s">
        <v>177</v>
      </c>
      <c r="FC1" s="173" t="s">
        <v>178</v>
      </c>
      <c r="FD1" s="174" t="s">
        <v>179</v>
      </c>
      <c r="FE1" s="175" t="s">
        <v>180</v>
      </c>
      <c r="FF1" s="176" t="s">
        <v>181</v>
      </c>
      <c r="FG1" s="177" t="s">
        <v>57</v>
      </c>
      <c r="FH1" s="236" t="s">
        <v>700</v>
      </c>
      <c r="FI1" s="232" t="s">
        <v>697</v>
      </c>
      <c r="FJ1" s="178" t="s">
        <v>182</v>
      </c>
      <c r="FK1" s="179" t="s">
        <v>183</v>
      </c>
      <c r="FL1" s="180" t="s">
        <v>57</v>
      </c>
      <c r="FM1" s="233" t="s">
        <v>694</v>
      </c>
      <c r="FN1" s="235" t="s">
        <v>697</v>
      </c>
      <c r="FO1" s="181" t="s">
        <v>184</v>
      </c>
      <c r="FP1" s="182" t="s">
        <v>185</v>
      </c>
      <c r="FQ1" s="183" t="s">
        <v>57</v>
      </c>
      <c r="FR1" s="236" t="s">
        <v>694</v>
      </c>
      <c r="FS1" s="235" t="s">
        <v>697</v>
      </c>
      <c r="FT1" s="184" t="s">
        <v>186</v>
      </c>
      <c r="FU1" s="185" t="s">
        <v>187</v>
      </c>
      <c r="FV1" s="186" t="s">
        <v>57</v>
      </c>
      <c r="FW1" s="236" t="s">
        <v>694</v>
      </c>
      <c r="FX1" s="235" t="s">
        <v>697</v>
      </c>
      <c r="FY1" s="187" t="s">
        <v>188</v>
      </c>
      <c r="FZ1" s="188" t="s">
        <v>189</v>
      </c>
      <c r="GA1" s="189" t="s">
        <v>57</v>
      </c>
      <c r="GB1" s="236" t="s">
        <v>694</v>
      </c>
      <c r="GC1" s="235" t="s">
        <v>697</v>
      </c>
      <c r="GD1" s="190" t="s">
        <v>190</v>
      </c>
      <c r="GE1" s="191" t="s">
        <v>191</v>
      </c>
      <c r="GF1" s="192" t="s">
        <v>57</v>
      </c>
      <c r="GG1" s="236" t="s">
        <v>694</v>
      </c>
      <c r="GH1" s="235" t="s">
        <v>697</v>
      </c>
      <c r="GI1" s="193" t="s">
        <v>192</v>
      </c>
      <c r="GJ1" s="194" t="s">
        <v>193</v>
      </c>
      <c r="GK1" s="195" t="s">
        <v>194</v>
      </c>
      <c r="GL1" s="196" t="s">
        <v>195</v>
      </c>
      <c r="GM1" s="197" t="s">
        <v>196</v>
      </c>
      <c r="GN1" s="198" t="s">
        <v>197</v>
      </c>
      <c r="GO1" s="199" t="s">
        <v>198</v>
      </c>
      <c r="GP1" s="200" t="s">
        <v>199</v>
      </c>
      <c r="GQ1" s="201" t="s">
        <v>200</v>
      </c>
      <c r="GR1" s="202" t="s">
        <v>201</v>
      </c>
      <c r="GS1" s="203" t="s">
        <v>202</v>
      </c>
      <c r="GT1" s="204" t="s">
        <v>203</v>
      </c>
      <c r="GU1" s="205" t="s">
        <v>204</v>
      </c>
      <c r="GV1" s="206" t="s">
        <v>205</v>
      </c>
      <c r="GW1" s="207" t="s">
        <v>206</v>
      </c>
      <c r="GX1" s="208" t="s">
        <v>207</v>
      </c>
      <c r="GY1" s="209" t="s">
        <v>208</v>
      </c>
      <c r="GZ1" s="210" t="s">
        <v>209</v>
      </c>
      <c r="HA1" s="211" t="s">
        <v>210</v>
      </c>
      <c r="HB1" s="212" t="s">
        <v>211</v>
      </c>
      <c r="HC1" s="213" t="s">
        <v>212</v>
      </c>
      <c r="HD1" s="214" t="s">
        <v>213</v>
      </c>
      <c r="HE1" s="215" t="s">
        <v>214</v>
      </c>
      <c r="HF1" s="216" t="s">
        <v>215</v>
      </c>
      <c r="HG1" s="217" t="s">
        <v>216</v>
      </c>
      <c r="HH1" s="218" t="s">
        <v>217</v>
      </c>
      <c r="HI1" s="219" t="s">
        <v>218</v>
      </c>
      <c r="HJ1" s="220" t="s">
        <v>219</v>
      </c>
    </row>
    <row r="2" spans="1:218" x14ac:dyDescent="0.3">
      <c r="A2">
        <v>1</v>
      </c>
      <c r="B2" t="s">
        <v>220</v>
      </c>
      <c r="C2" t="s">
        <v>220</v>
      </c>
      <c r="D2" s="242" t="s">
        <v>221</v>
      </c>
      <c r="E2" s="242" t="s">
        <v>222</v>
      </c>
      <c r="F2" t="s">
        <v>227</v>
      </c>
      <c r="G2" s="241" t="s">
        <v>227</v>
      </c>
      <c r="I2" t="s">
        <v>223</v>
      </c>
      <c r="J2" t="s">
        <v>223</v>
      </c>
      <c r="K2" t="s">
        <v>224</v>
      </c>
      <c r="L2" t="s">
        <v>225</v>
      </c>
      <c r="M2" t="s">
        <v>226</v>
      </c>
      <c r="N2" t="s">
        <v>226</v>
      </c>
      <c r="O2" t="s">
        <v>228</v>
      </c>
      <c r="P2" t="s">
        <v>228</v>
      </c>
      <c r="Q2" s="231">
        <v>2</v>
      </c>
      <c r="R2" s="231" t="s">
        <v>696</v>
      </c>
      <c r="S2">
        <f t="shared" ref="S2:S24" si="0">IFERROR(ABS(O2-P2),"Match")</f>
        <v>0</v>
      </c>
      <c r="T2" s="234">
        <f>(P2-O2)/O2</f>
        <v>0</v>
      </c>
      <c r="U2" t="str" cm="1">
        <f t="array" ref="U2">IF(T2&lt;=1%,"Pass",Failed)</f>
        <v>Pass</v>
      </c>
      <c r="V2" t="s">
        <v>229</v>
      </c>
      <c r="W2" t="s">
        <v>229</v>
      </c>
      <c r="X2">
        <f t="shared" ref="X2:X24" si="1">IFERROR(ABS(V2-W2),"Match")</f>
        <v>0</v>
      </c>
      <c r="Y2" s="234">
        <f>(W2-V2)/V2</f>
        <v>0</v>
      </c>
      <c r="Z2" t="str">
        <f>IF(Y2&lt;=1%,"Pass","Failed")</f>
        <v>Pass</v>
      </c>
      <c r="AA2" t="s">
        <v>229</v>
      </c>
      <c r="AB2" t="s">
        <v>229</v>
      </c>
      <c r="AC2">
        <f t="shared" ref="AC2:AC24" si="2">IFERROR(ABS(AA2-AB2),"Match")</f>
        <v>0</v>
      </c>
      <c r="AD2" s="234">
        <f>(AB2-AA2)/AA2</f>
        <v>0</v>
      </c>
      <c r="AE2" t="str">
        <f>IF(AD2&lt;=1%,"Pass","Failed")</f>
        <v>Pass</v>
      </c>
      <c r="AF2" t="s">
        <v>229</v>
      </c>
      <c r="AG2" t="s">
        <v>229</v>
      </c>
      <c r="AH2">
        <f t="shared" ref="AH2:AH24" si="3">IFERROR(ABS(AF2-AG2),"Match")</f>
        <v>0</v>
      </c>
      <c r="AI2" s="234">
        <f>(AG2-AF2)/AF2</f>
        <v>0</v>
      </c>
      <c r="AJ2" t="str">
        <f>IF(AI2&lt;=1%,"Pass","Failed")</f>
        <v>Pass</v>
      </c>
      <c r="AK2" s="39" t="s">
        <v>230</v>
      </c>
      <c r="AL2" s="39" t="s">
        <v>226</v>
      </c>
      <c r="AM2" s="39" t="s">
        <v>35</v>
      </c>
      <c r="AN2" s="39" t="s">
        <v>231</v>
      </c>
      <c r="AO2" t="s">
        <v>232</v>
      </c>
      <c r="AP2" t="s">
        <v>232</v>
      </c>
      <c r="AQ2" t="s">
        <v>233</v>
      </c>
      <c r="AR2" t="s">
        <v>233</v>
      </c>
      <c r="AS2">
        <f t="shared" ref="AS2:AS24" si="4">IFERROR(ABS(AQ2-AR2),"Match")</f>
        <v>0</v>
      </c>
      <c r="AT2" s="234">
        <f>(AR2-AQ2)/AQ2</f>
        <v>0</v>
      </c>
      <c r="AU2" t="str">
        <f>IF(AT2&lt;=1%,"Pass","Failed")</f>
        <v>Pass</v>
      </c>
      <c r="AV2" t="s">
        <v>233</v>
      </c>
      <c r="AW2" t="s">
        <v>233</v>
      </c>
      <c r="AX2">
        <f t="shared" ref="AX2:AX24" si="5">IFERROR(ABS(AV2-AW2),"Match")</f>
        <v>0</v>
      </c>
      <c r="AY2" s="234">
        <f>(AW2-AV2)/AV2</f>
        <v>0</v>
      </c>
      <c r="AZ2" t="str">
        <f>IF(AY2&lt;=1%,"Pass","Failed")</f>
        <v>Pass</v>
      </c>
      <c r="BA2" t="s">
        <v>233</v>
      </c>
      <c r="BB2" t="s">
        <v>233</v>
      </c>
      <c r="BC2">
        <f t="shared" ref="BC2:BC24" si="6">IFERROR(ABS(BA2-BB2),"Match")</f>
        <v>0</v>
      </c>
      <c r="BD2" s="234">
        <f>(BB2-BA2)/BA2</f>
        <v>0</v>
      </c>
      <c r="BE2" t="str">
        <f>IF(BD2&lt;=1%,"Pass","Failed")</f>
        <v>Pass</v>
      </c>
      <c r="BF2" s="39" t="s">
        <v>234</v>
      </c>
      <c r="BG2" s="39" t="s">
        <v>226</v>
      </c>
      <c r="BH2" s="239" t="s">
        <v>702</v>
      </c>
      <c r="BI2" t="s">
        <v>226</v>
      </c>
      <c r="BJ2" t="s">
        <v>226</v>
      </c>
      <c r="BK2" t="s">
        <v>235</v>
      </c>
      <c r="BL2" t="s">
        <v>235</v>
      </c>
      <c r="BM2" t="s">
        <v>235</v>
      </c>
      <c r="BN2" t="s">
        <v>235</v>
      </c>
      <c r="BO2" s="39" t="s">
        <v>236</v>
      </c>
      <c r="BP2" s="39" t="s">
        <v>226</v>
      </c>
      <c r="BQ2" t="s">
        <v>226</v>
      </c>
      <c r="BR2" t="s">
        <v>226</v>
      </c>
      <c r="BS2" t="s">
        <v>236</v>
      </c>
      <c r="BT2" t="s">
        <v>236</v>
      </c>
      <c r="BU2" t="s">
        <v>237</v>
      </c>
      <c r="BV2" t="s">
        <v>237</v>
      </c>
      <c r="BW2" t="s">
        <v>238</v>
      </c>
      <c r="BX2" t="s">
        <v>238</v>
      </c>
      <c r="BY2" t="s">
        <v>237</v>
      </c>
      <c r="BZ2" t="s">
        <v>237</v>
      </c>
      <c r="CA2" t="s">
        <v>238</v>
      </c>
      <c r="CB2" t="s">
        <v>238</v>
      </c>
      <c r="CC2" t="s">
        <v>237</v>
      </c>
      <c r="CD2" t="s">
        <v>237</v>
      </c>
      <c r="CE2" t="s">
        <v>238</v>
      </c>
      <c r="CF2" t="s">
        <v>238</v>
      </c>
      <c r="CG2" t="s">
        <v>236</v>
      </c>
      <c r="CH2" t="s">
        <v>236</v>
      </c>
      <c r="CI2" t="s">
        <v>224</v>
      </c>
      <c r="CJ2" t="s">
        <v>224</v>
      </c>
      <c r="CK2" t="s">
        <v>224</v>
      </c>
      <c r="CL2" t="s">
        <v>224</v>
      </c>
      <c r="CM2" s="39" t="s">
        <v>226</v>
      </c>
      <c r="CN2" s="39" t="s">
        <v>239</v>
      </c>
      <c r="CO2" s="39" t="s">
        <v>226</v>
      </c>
      <c r="CP2" s="39" t="s">
        <v>239</v>
      </c>
      <c r="CQ2" t="s">
        <v>240</v>
      </c>
      <c r="CR2" t="s">
        <v>240</v>
      </c>
      <c r="CS2" s="39" t="s">
        <v>220</v>
      </c>
      <c r="CT2" s="39" t="s">
        <v>241</v>
      </c>
      <c r="CU2" t="s">
        <v>237</v>
      </c>
      <c r="CV2" t="s">
        <v>237</v>
      </c>
      <c r="CW2" t="s">
        <v>237</v>
      </c>
      <c r="CX2" t="s">
        <v>237</v>
      </c>
      <c r="CY2" t="s">
        <v>226</v>
      </c>
      <c r="CZ2" t="s">
        <v>226</v>
      </c>
      <c r="DA2" t="s">
        <v>226</v>
      </c>
      <c r="DB2" t="s">
        <v>226</v>
      </c>
      <c r="DC2" t="s">
        <v>237</v>
      </c>
      <c r="DD2" t="s">
        <v>237</v>
      </c>
      <c r="DE2" s="39" t="s">
        <v>226</v>
      </c>
      <c r="DF2" s="39" t="s">
        <v>242</v>
      </c>
      <c r="DG2" s="39" t="s">
        <v>226</v>
      </c>
      <c r="DH2" s="39" t="s">
        <v>242</v>
      </c>
      <c r="DI2" t="s">
        <v>236</v>
      </c>
      <c r="DJ2" t="s">
        <v>236</v>
      </c>
      <c r="DK2" t="s">
        <v>226</v>
      </c>
      <c r="DL2" t="s">
        <v>226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226</v>
      </c>
      <c r="DS2" s="39" t="s">
        <v>243</v>
      </c>
      <c r="DT2" s="39" t="s">
        <v>226</v>
      </c>
      <c r="DU2" s="39" t="s">
        <v>244</v>
      </c>
      <c r="DV2" s="39" t="s">
        <v>226</v>
      </c>
      <c r="DW2" s="39" t="s">
        <v>245</v>
      </c>
      <c r="DX2" s="39" t="s">
        <v>226</v>
      </c>
      <c r="DY2" s="39" t="s">
        <v>246</v>
      </c>
      <c r="DZ2" s="39" t="s">
        <v>226</v>
      </c>
      <c r="EA2" s="39" t="s">
        <v>247</v>
      </c>
      <c r="EB2" s="39" t="s">
        <v>226</v>
      </c>
      <c r="EC2" s="39" t="s">
        <v>248</v>
      </c>
      <c r="ED2" s="39" t="s">
        <v>226</v>
      </c>
      <c r="EE2" t="s">
        <v>226</v>
      </c>
      <c r="EF2" t="s">
        <v>226</v>
      </c>
      <c r="EG2" t="s">
        <v>226</v>
      </c>
      <c r="EH2" t="s">
        <v>226</v>
      </c>
      <c r="EI2" t="s">
        <v>226</v>
      </c>
      <c r="EJ2" t="s">
        <v>226</v>
      </c>
      <c r="EK2" s="39" t="s">
        <v>225</v>
      </c>
      <c r="EL2" s="39" t="s">
        <v>226</v>
      </c>
      <c r="EM2" s="39" t="s">
        <v>249</v>
      </c>
      <c r="EN2" s="39" t="s">
        <v>226</v>
      </c>
      <c r="EO2" s="39" t="s">
        <v>250</v>
      </c>
      <c r="EP2" s="39" t="s">
        <v>226</v>
      </c>
      <c r="EQ2" s="39" t="s">
        <v>251</v>
      </c>
      <c r="ER2" s="39" t="s">
        <v>226</v>
      </c>
      <c r="ES2" t="s">
        <v>226</v>
      </c>
      <c r="ET2" t="s">
        <v>226</v>
      </c>
      <c r="EU2" s="39" t="s">
        <v>232</v>
      </c>
      <c r="EV2" s="39" t="s">
        <v>226</v>
      </c>
      <c r="EW2" s="39" t="s">
        <v>252</v>
      </c>
      <c r="EX2" s="39" t="s">
        <v>226</v>
      </c>
      <c r="EY2" t="s">
        <v>226</v>
      </c>
      <c r="EZ2" t="s">
        <v>226</v>
      </c>
      <c r="FA2" t="s">
        <v>226</v>
      </c>
      <c r="FB2" t="s">
        <v>226</v>
      </c>
      <c r="FC2" s="39" t="s">
        <v>253</v>
      </c>
      <c r="FD2" s="39" t="s">
        <v>226</v>
      </c>
      <c r="FE2" s="39" t="s">
        <v>254</v>
      </c>
      <c r="FF2" s="39" t="s">
        <v>255</v>
      </c>
      <c r="FG2">
        <f t="shared" ref="FG2:FG24" si="7">IFERROR(ABS(FE2-FF2),"Diff")</f>
        <v>1877600</v>
      </c>
      <c r="FH2" s="234">
        <f>(FF2-FE2)/FE2</f>
        <v>2.3177676194531708E-2</v>
      </c>
      <c r="FI2" t="str">
        <f>IF(FH2&lt;=1%,"Pass","Failed")</f>
        <v>Failed</v>
      </c>
      <c r="FJ2" s="39" t="s">
        <v>254</v>
      </c>
      <c r="FK2" s="39" t="s">
        <v>255</v>
      </c>
      <c r="FL2">
        <f t="shared" ref="FL2:FL24" si="8">IFERROR(ABS(FJ2-FK2),"Diff")</f>
        <v>1877600</v>
      </c>
      <c r="FM2" s="234">
        <f>(FK2-FJ2)/FJ2</f>
        <v>2.3177676194531708E-2</v>
      </c>
      <c r="FN2" t="str">
        <f>IF(FM2&lt;=1%,"Pass","Failed")</f>
        <v>Failed</v>
      </c>
      <c r="FO2" s="39" t="s">
        <v>254</v>
      </c>
      <c r="FP2" s="39" t="s">
        <v>255</v>
      </c>
      <c r="FQ2">
        <f t="shared" ref="FQ2:FQ24" si="9">IFERROR(ABS(FO2-FP2),"Diff")</f>
        <v>1877600</v>
      </c>
      <c r="FR2" s="234">
        <f>(FP2-FO2)/FO2</f>
        <v>2.3177676194531708E-2</v>
      </c>
      <c r="FS2" t="str">
        <f>IF(FR2&lt;=1%,"Pass","Failed")</f>
        <v>Failed</v>
      </c>
      <c r="FT2" s="39" t="s">
        <v>254</v>
      </c>
      <c r="FU2" s="39" t="s">
        <v>255</v>
      </c>
      <c r="FV2">
        <f t="shared" ref="FV2:FV24" si="10">IFERROR(ABS(FT2-FU2),"Diff")</f>
        <v>1877600</v>
      </c>
      <c r="FW2" s="234">
        <f>(FU2-FT2)/FT2</f>
        <v>2.3177676194531708E-2</v>
      </c>
      <c r="FX2" t="str">
        <f>IF(FW2&lt;=1%,"Pass","Failed")</f>
        <v>Failed</v>
      </c>
      <c r="FY2" s="39" t="s">
        <v>254</v>
      </c>
      <c r="FZ2" s="39" t="s">
        <v>255</v>
      </c>
      <c r="GA2">
        <f t="shared" ref="GA2:GA24" si="11">IFERROR(ABS(FY2-FZ2),"Diff")</f>
        <v>1877600</v>
      </c>
      <c r="GB2" s="234">
        <f>(FZ2-FY2)/FY2</f>
        <v>2.3177676194531708E-2</v>
      </c>
      <c r="GC2" t="str">
        <f>IF(GB2&lt;=1%,"Pass","Failed")</f>
        <v>Failed</v>
      </c>
      <c r="GD2" s="39" t="s">
        <v>254</v>
      </c>
      <c r="GE2" s="39" t="s">
        <v>255</v>
      </c>
      <c r="GF2">
        <f t="shared" ref="GF2:GF24" si="12">IFERROR(ABS(GD2-GE2),"Diff")</f>
        <v>1877600</v>
      </c>
      <c r="GG2" s="234">
        <f>(GE2-GD2)/GD2</f>
        <v>2.3177676194531708E-2</v>
      </c>
      <c r="GH2" t="str">
        <f>IF(GG2&lt;=1%,"Pass","Failed")</f>
        <v>Failed</v>
      </c>
      <c r="GI2" t="s">
        <v>35</v>
      </c>
      <c r="GJ2" t="s">
        <v>35</v>
      </c>
      <c r="GK2" t="s">
        <v>226</v>
      </c>
      <c r="GL2" t="s">
        <v>226</v>
      </c>
      <c r="GM2" s="39" t="s">
        <v>256</v>
      </c>
      <c r="GN2" s="39" t="s">
        <v>226</v>
      </c>
      <c r="GO2" t="s">
        <v>226</v>
      </c>
      <c r="GP2" t="s">
        <v>226</v>
      </c>
      <c r="GQ2" t="s">
        <v>226</v>
      </c>
      <c r="GR2" t="s">
        <v>226</v>
      </c>
      <c r="GS2" t="s">
        <v>226</v>
      </c>
      <c r="GT2" t="s">
        <v>226</v>
      </c>
      <c r="GU2" s="39" t="s">
        <v>35</v>
      </c>
      <c r="GV2" s="39" t="s">
        <v>226</v>
      </c>
      <c r="GW2" s="39" t="s">
        <v>35</v>
      </c>
      <c r="GX2" s="39" t="s">
        <v>226</v>
      </c>
      <c r="GY2" s="39" t="s">
        <v>35</v>
      </c>
      <c r="GZ2" s="39" t="s">
        <v>226</v>
      </c>
      <c r="HA2" s="39" t="s">
        <v>35</v>
      </c>
      <c r="HB2" s="39" t="s">
        <v>226</v>
      </c>
      <c r="HC2" t="s">
        <v>226</v>
      </c>
      <c r="HD2" t="s">
        <v>226</v>
      </c>
      <c r="HE2" t="s">
        <v>35</v>
      </c>
      <c r="HF2" t="s">
        <v>35</v>
      </c>
      <c r="HG2" t="s">
        <v>35</v>
      </c>
      <c r="HH2" t="s">
        <v>35</v>
      </c>
      <c r="HI2" t="s">
        <v>35</v>
      </c>
      <c r="HJ2" t="s">
        <v>35</v>
      </c>
    </row>
    <row r="3" spans="1:218" x14ac:dyDescent="0.3">
      <c r="A3">
        <v>2</v>
      </c>
      <c r="B3" t="s">
        <v>220</v>
      </c>
      <c r="C3" t="s">
        <v>220</v>
      </c>
      <c r="D3" s="242" t="s">
        <v>221</v>
      </c>
      <c r="E3" s="242" t="s">
        <v>222</v>
      </c>
      <c r="F3" t="s">
        <v>258</v>
      </c>
      <c r="G3" s="241" t="s">
        <v>258</v>
      </c>
      <c r="I3" t="s">
        <v>223</v>
      </c>
      <c r="J3" t="s">
        <v>223</v>
      </c>
      <c r="K3" t="s">
        <v>224</v>
      </c>
      <c r="L3" t="s">
        <v>257</v>
      </c>
      <c r="M3" t="s">
        <v>226</v>
      </c>
      <c r="N3" t="s">
        <v>226</v>
      </c>
      <c r="O3" t="s">
        <v>259</v>
      </c>
      <c r="P3" t="s">
        <v>259</v>
      </c>
      <c r="R3" s="231" t="s">
        <v>706</v>
      </c>
      <c r="S3">
        <f t="shared" si="0"/>
        <v>0</v>
      </c>
      <c r="T3" s="234">
        <f t="shared" ref="T3:T24" si="13">(P3-O3)/O3</f>
        <v>0</v>
      </c>
      <c r="U3" t="str" cm="1">
        <f t="array" ref="U3">IF(T3&lt;=1%,"Pass",Failed)</f>
        <v>Pass</v>
      </c>
      <c r="V3" t="s">
        <v>260</v>
      </c>
      <c r="W3" t="s">
        <v>260</v>
      </c>
      <c r="X3">
        <f t="shared" si="1"/>
        <v>0</v>
      </c>
      <c r="Y3" s="234">
        <f t="shared" ref="Y3:Y24" si="14">(W3-V3)/V3</f>
        <v>0</v>
      </c>
      <c r="Z3" t="str">
        <f t="shared" ref="Z3:Z24" si="15">IF(Y3&lt;=1%,"Pass","Failed")</f>
        <v>Pass</v>
      </c>
      <c r="AA3" t="s">
        <v>260</v>
      </c>
      <c r="AB3" t="s">
        <v>260</v>
      </c>
      <c r="AC3">
        <f t="shared" si="2"/>
        <v>0</v>
      </c>
      <c r="AD3" s="234">
        <f t="shared" ref="AD3:AD24" si="16">(AB3-AA3)/AA3</f>
        <v>0</v>
      </c>
      <c r="AE3" t="str">
        <f t="shared" ref="AE3:AE24" si="17">IF(AD3&lt;=1%,"Pass","Failed")</f>
        <v>Pass</v>
      </c>
      <c r="AF3" t="s">
        <v>260</v>
      </c>
      <c r="AG3" t="s">
        <v>260</v>
      </c>
      <c r="AH3">
        <f t="shared" si="3"/>
        <v>0</v>
      </c>
      <c r="AI3" s="234">
        <f t="shared" ref="AI3:AI24" si="18">(AG3-AF3)/AF3</f>
        <v>0</v>
      </c>
      <c r="AJ3" t="str">
        <f t="shared" ref="AJ3:AJ24" si="19">IF(AI3&lt;=1%,"Pass","Failed")</f>
        <v>Pass</v>
      </c>
      <c r="AK3" s="39" t="s">
        <v>261</v>
      </c>
      <c r="AL3" s="39" t="s">
        <v>226</v>
      </c>
      <c r="AM3" s="39" t="s">
        <v>35</v>
      </c>
      <c r="AN3" s="39" t="s">
        <v>262</v>
      </c>
      <c r="AO3" t="s">
        <v>263</v>
      </c>
      <c r="AP3" t="s">
        <v>263</v>
      </c>
      <c r="AQ3" t="s">
        <v>264</v>
      </c>
      <c r="AR3" t="s">
        <v>264</v>
      </c>
      <c r="AS3">
        <f t="shared" si="4"/>
        <v>0</v>
      </c>
      <c r="AT3" s="234">
        <f t="shared" ref="AT3:AT23" si="20">(AR3-AQ3)/AQ3</f>
        <v>0</v>
      </c>
      <c r="AU3" t="str">
        <f t="shared" ref="AU3:AU24" si="21">IF(AT3&lt;=1%,"Pass","Failed")</f>
        <v>Pass</v>
      </c>
      <c r="AV3" t="s">
        <v>264</v>
      </c>
      <c r="AW3" t="s">
        <v>264</v>
      </c>
      <c r="AX3">
        <f t="shared" si="5"/>
        <v>0</v>
      </c>
      <c r="AY3" s="234">
        <f t="shared" ref="AY3:AY23" si="22">(AW3-AV3)/AV3</f>
        <v>0</v>
      </c>
      <c r="AZ3" t="str">
        <f t="shared" ref="AZ3:AZ24" si="23">IF(AY3&lt;=1%,"Pass","Failed")</f>
        <v>Pass</v>
      </c>
      <c r="BA3" t="s">
        <v>264</v>
      </c>
      <c r="BB3" t="s">
        <v>264</v>
      </c>
      <c r="BC3">
        <f t="shared" si="6"/>
        <v>0</v>
      </c>
      <c r="BD3" s="234">
        <f t="shared" ref="BD3:BD23" si="24">(BB3-BA3)/BA3</f>
        <v>0</v>
      </c>
      <c r="BE3" t="str">
        <f t="shared" ref="BE3:BE24" si="25">IF(BD3&lt;=1%,"Pass","Failed")</f>
        <v>Pass</v>
      </c>
      <c r="BF3" s="39" t="s">
        <v>234</v>
      </c>
      <c r="BG3" s="39" t="s">
        <v>226</v>
      </c>
      <c r="BH3" s="239" t="s">
        <v>703</v>
      </c>
      <c r="BI3" t="s">
        <v>226</v>
      </c>
      <c r="BJ3" t="s">
        <v>226</v>
      </c>
      <c r="BK3" t="s">
        <v>235</v>
      </c>
      <c r="BL3" t="s">
        <v>235</v>
      </c>
      <c r="BM3" t="s">
        <v>235</v>
      </c>
      <c r="BN3" t="s">
        <v>235</v>
      </c>
      <c r="BO3" s="39" t="s">
        <v>236</v>
      </c>
      <c r="BP3" s="39" t="s">
        <v>226</v>
      </c>
      <c r="BQ3" t="s">
        <v>226</v>
      </c>
      <c r="BR3" t="s">
        <v>226</v>
      </c>
      <c r="BS3" t="s">
        <v>236</v>
      </c>
      <c r="BT3" t="s">
        <v>236</v>
      </c>
      <c r="BU3" t="s">
        <v>237</v>
      </c>
      <c r="BV3" t="s">
        <v>237</v>
      </c>
      <c r="BW3" t="s">
        <v>238</v>
      </c>
      <c r="BX3" t="s">
        <v>238</v>
      </c>
      <c r="BY3" t="s">
        <v>237</v>
      </c>
      <c r="BZ3" t="s">
        <v>237</v>
      </c>
      <c r="CA3" t="s">
        <v>238</v>
      </c>
      <c r="CB3" t="s">
        <v>238</v>
      </c>
      <c r="CC3" t="s">
        <v>237</v>
      </c>
      <c r="CD3" t="s">
        <v>237</v>
      </c>
      <c r="CE3" t="s">
        <v>238</v>
      </c>
      <c r="CF3" t="s">
        <v>238</v>
      </c>
      <c r="CG3" t="s">
        <v>236</v>
      </c>
      <c r="CH3" t="s">
        <v>236</v>
      </c>
      <c r="CI3" t="s">
        <v>224</v>
      </c>
      <c r="CJ3" t="s">
        <v>224</v>
      </c>
      <c r="CK3" t="s">
        <v>224</v>
      </c>
      <c r="CL3" t="s">
        <v>224</v>
      </c>
      <c r="CM3" s="39" t="s">
        <v>226</v>
      </c>
      <c r="CN3" s="39" t="s">
        <v>239</v>
      </c>
      <c r="CO3" s="39" t="s">
        <v>226</v>
      </c>
      <c r="CP3" s="39" t="s">
        <v>239</v>
      </c>
      <c r="CQ3" t="s">
        <v>240</v>
      </c>
      <c r="CR3" t="s">
        <v>240</v>
      </c>
      <c r="CS3" s="39" t="s">
        <v>220</v>
      </c>
      <c r="CT3" s="39" t="s">
        <v>241</v>
      </c>
      <c r="CU3" t="s">
        <v>237</v>
      </c>
      <c r="CV3" t="s">
        <v>237</v>
      </c>
      <c r="CW3" t="s">
        <v>237</v>
      </c>
      <c r="CX3" t="s">
        <v>237</v>
      </c>
      <c r="CY3" t="s">
        <v>226</v>
      </c>
      <c r="CZ3" t="s">
        <v>226</v>
      </c>
      <c r="DA3" t="s">
        <v>226</v>
      </c>
      <c r="DB3" t="s">
        <v>226</v>
      </c>
      <c r="DC3" t="s">
        <v>237</v>
      </c>
      <c r="DD3" t="s">
        <v>237</v>
      </c>
      <c r="DE3" s="39" t="s">
        <v>226</v>
      </c>
      <c r="DF3" s="39" t="s">
        <v>265</v>
      </c>
      <c r="DG3" s="39" t="s">
        <v>226</v>
      </c>
      <c r="DH3" s="39" t="s">
        <v>265</v>
      </c>
      <c r="DI3" t="s">
        <v>236</v>
      </c>
      <c r="DJ3" t="s">
        <v>236</v>
      </c>
      <c r="DK3" t="s">
        <v>226</v>
      </c>
      <c r="DL3" t="s">
        <v>226</v>
      </c>
      <c r="DM3" t="s">
        <v>226</v>
      </c>
      <c r="DN3" t="s">
        <v>226</v>
      </c>
      <c r="DO3" t="s">
        <v>226</v>
      </c>
      <c r="DP3" t="s">
        <v>226</v>
      </c>
      <c r="DQ3" t="s">
        <v>226</v>
      </c>
      <c r="DR3" t="s">
        <v>226</v>
      </c>
      <c r="DS3" s="39" t="s">
        <v>243</v>
      </c>
      <c r="DT3" s="39" t="s">
        <v>226</v>
      </c>
      <c r="DU3" s="39" t="s">
        <v>244</v>
      </c>
      <c r="DV3" s="39" t="s">
        <v>226</v>
      </c>
      <c r="DW3" s="39" t="s">
        <v>245</v>
      </c>
      <c r="DX3" s="39" t="s">
        <v>226</v>
      </c>
      <c r="DY3" s="39" t="s">
        <v>246</v>
      </c>
      <c r="DZ3" s="39" t="s">
        <v>226</v>
      </c>
      <c r="EA3" s="39" t="s">
        <v>247</v>
      </c>
      <c r="EB3" s="39" t="s">
        <v>226</v>
      </c>
      <c r="EC3" s="39" t="s">
        <v>248</v>
      </c>
      <c r="ED3" s="39" t="s">
        <v>226</v>
      </c>
      <c r="EE3" t="s">
        <v>226</v>
      </c>
      <c r="EF3" t="s">
        <v>226</v>
      </c>
      <c r="EG3" t="s">
        <v>226</v>
      </c>
      <c r="EH3" t="s">
        <v>226</v>
      </c>
      <c r="EI3" t="s">
        <v>226</v>
      </c>
      <c r="EJ3" t="s">
        <v>226</v>
      </c>
      <c r="EK3" s="39" t="s">
        <v>257</v>
      </c>
      <c r="EL3" s="39" t="s">
        <v>226</v>
      </c>
      <c r="EM3" s="39" t="s">
        <v>266</v>
      </c>
      <c r="EN3" s="39" t="s">
        <v>226</v>
      </c>
      <c r="EO3" s="39" t="s">
        <v>267</v>
      </c>
      <c r="EP3" s="39" t="s">
        <v>226</v>
      </c>
      <c r="EQ3" s="39" t="s">
        <v>268</v>
      </c>
      <c r="ER3" s="39" t="s">
        <v>226</v>
      </c>
      <c r="ES3" t="s">
        <v>226</v>
      </c>
      <c r="ET3" t="s">
        <v>226</v>
      </c>
      <c r="EU3" s="39" t="s">
        <v>263</v>
      </c>
      <c r="EV3" s="39" t="s">
        <v>226</v>
      </c>
      <c r="EW3" s="39" t="s">
        <v>252</v>
      </c>
      <c r="EX3" s="39" t="s">
        <v>226</v>
      </c>
      <c r="EY3" t="s">
        <v>226</v>
      </c>
      <c r="EZ3" t="s">
        <v>226</v>
      </c>
      <c r="FA3" t="s">
        <v>226</v>
      </c>
      <c r="FB3" t="s">
        <v>226</v>
      </c>
      <c r="FC3" s="39" t="s">
        <v>269</v>
      </c>
      <c r="FD3" s="39" t="s">
        <v>226</v>
      </c>
      <c r="FE3" s="39" t="s">
        <v>270</v>
      </c>
      <c r="FF3" s="39" t="s">
        <v>271</v>
      </c>
      <c r="FG3">
        <f t="shared" si="7"/>
        <v>2075120</v>
      </c>
      <c r="FH3" s="234">
        <f t="shared" ref="FH3:FH24" si="26">(FF3-FE3)/FE3</f>
        <v>3.9958942683203179E-2</v>
      </c>
      <c r="FI3" t="str">
        <f t="shared" ref="FI3:FI24" si="27">IF(FH3&lt;=1%,"Pass","Failed")</f>
        <v>Failed</v>
      </c>
      <c r="FJ3" s="39" t="s">
        <v>270</v>
      </c>
      <c r="FK3" s="39" t="s">
        <v>271</v>
      </c>
      <c r="FL3">
        <f t="shared" si="8"/>
        <v>2075120</v>
      </c>
      <c r="FM3" s="234">
        <f t="shared" ref="FM3:FM24" si="28">(FK3-FJ3)/FJ3</f>
        <v>3.9958942683203179E-2</v>
      </c>
      <c r="FN3" t="str">
        <f t="shared" ref="FN3:FN24" si="29">IF(FM3&lt;=1%,"Pass","Failed")</f>
        <v>Failed</v>
      </c>
      <c r="FO3" s="39" t="s">
        <v>270</v>
      </c>
      <c r="FP3" s="39" t="s">
        <v>271</v>
      </c>
      <c r="FQ3">
        <f t="shared" si="9"/>
        <v>2075120</v>
      </c>
      <c r="FR3" s="234">
        <f t="shared" ref="FR3:FR24" si="30">(FP3-FO3)/FO3</f>
        <v>3.9958942683203179E-2</v>
      </c>
      <c r="FS3" t="str">
        <f t="shared" ref="FS3:FS24" si="31">IF(FR3&lt;=1%,"Pass","Failed")</f>
        <v>Failed</v>
      </c>
      <c r="FT3" s="39" t="s">
        <v>270</v>
      </c>
      <c r="FU3" s="39" t="s">
        <v>271</v>
      </c>
      <c r="FV3">
        <f t="shared" si="10"/>
        <v>2075120</v>
      </c>
      <c r="FW3" s="234">
        <f t="shared" ref="FW3:FW24" si="32">(FU3-FT3)/FT3</f>
        <v>3.9958942683203179E-2</v>
      </c>
      <c r="FX3" t="str">
        <f t="shared" ref="FX3:FX24" si="33">IF(FW3&lt;=1%,"Pass","Failed")</f>
        <v>Failed</v>
      </c>
      <c r="FY3" s="39" t="s">
        <v>270</v>
      </c>
      <c r="FZ3" s="39" t="s">
        <v>271</v>
      </c>
      <c r="GA3">
        <f t="shared" si="11"/>
        <v>2075120</v>
      </c>
      <c r="GB3" s="234">
        <f t="shared" ref="GB3:GB24" si="34">(FZ3-FY3)/FY3</f>
        <v>3.9958942683203179E-2</v>
      </c>
      <c r="GC3" t="str">
        <f t="shared" ref="GC3:GC24" si="35">IF(GB3&lt;=1%,"Pass","Failed")</f>
        <v>Failed</v>
      </c>
      <c r="GD3" s="39" t="s">
        <v>270</v>
      </c>
      <c r="GE3" s="39" t="s">
        <v>271</v>
      </c>
      <c r="GF3">
        <f t="shared" si="12"/>
        <v>2075120</v>
      </c>
      <c r="GG3" s="234">
        <f t="shared" ref="GG3:GG24" si="36">(GE3-GD3)/GD3</f>
        <v>3.9958942683203179E-2</v>
      </c>
      <c r="GH3" t="str">
        <f t="shared" ref="GH3:GH24" si="37">IF(GG3&lt;=1%,"Pass","Failed")</f>
        <v>Failed</v>
      </c>
      <c r="GI3" t="s">
        <v>35</v>
      </c>
      <c r="GJ3" t="s">
        <v>35</v>
      </c>
      <c r="GK3" t="s">
        <v>226</v>
      </c>
      <c r="GL3" t="s">
        <v>226</v>
      </c>
      <c r="GM3" s="39" t="s">
        <v>272</v>
      </c>
      <c r="GN3" s="39" t="s">
        <v>226</v>
      </c>
      <c r="GO3" t="s">
        <v>226</v>
      </c>
      <c r="GP3" t="s">
        <v>226</v>
      </c>
      <c r="GQ3" t="s">
        <v>226</v>
      </c>
      <c r="GR3" t="s">
        <v>226</v>
      </c>
      <c r="GS3" t="s">
        <v>226</v>
      </c>
      <c r="GT3" t="s">
        <v>226</v>
      </c>
      <c r="GU3" s="39" t="s">
        <v>35</v>
      </c>
      <c r="GV3" s="39" t="s">
        <v>226</v>
      </c>
      <c r="GW3" s="39" t="s">
        <v>35</v>
      </c>
      <c r="GX3" s="39" t="s">
        <v>226</v>
      </c>
      <c r="GY3" s="39" t="s">
        <v>35</v>
      </c>
      <c r="GZ3" s="39" t="s">
        <v>226</v>
      </c>
      <c r="HA3" s="39" t="s">
        <v>35</v>
      </c>
      <c r="HB3" s="39" t="s">
        <v>226</v>
      </c>
      <c r="HC3" t="s">
        <v>226</v>
      </c>
      <c r="HD3" t="s">
        <v>226</v>
      </c>
      <c r="HE3" t="s">
        <v>35</v>
      </c>
      <c r="HF3" t="s">
        <v>35</v>
      </c>
      <c r="HG3" t="s">
        <v>35</v>
      </c>
      <c r="HH3" t="s">
        <v>35</v>
      </c>
      <c r="HI3" t="s">
        <v>35</v>
      </c>
      <c r="HJ3" t="s">
        <v>35</v>
      </c>
    </row>
    <row r="4" spans="1:218" x14ac:dyDescent="0.3">
      <c r="A4">
        <v>3</v>
      </c>
      <c r="B4" t="s">
        <v>220</v>
      </c>
      <c r="C4" t="s">
        <v>220</v>
      </c>
      <c r="D4" s="242" t="s">
        <v>221</v>
      </c>
      <c r="E4" s="242" t="s">
        <v>222</v>
      </c>
      <c r="F4" t="s">
        <v>274</v>
      </c>
      <c r="G4" s="241" t="s">
        <v>274</v>
      </c>
      <c r="I4" t="s">
        <v>223</v>
      </c>
      <c r="J4" t="s">
        <v>223</v>
      </c>
      <c r="K4" t="s">
        <v>224</v>
      </c>
      <c r="L4" t="s">
        <v>273</v>
      </c>
      <c r="M4" t="s">
        <v>226</v>
      </c>
      <c r="N4" t="s">
        <v>226</v>
      </c>
      <c r="O4" t="s">
        <v>275</v>
      </c>
      <c r="P4" t="s">
        <v>275</v>
      </c>
      <c r="S4">
        <f t="shared" si="0"/>
        <v>0</v>
      </c>
      <c r="T4" s="234">
        <f t="shared" si="13"/>
        <v>0</v>
      </c>
      <c r="U4" t="str" cm="1">
        <f t="array" ref="U4">IF(T4&lt;=1%,"Pass",Failed)</f>
        <v>Pass</v>
      </c>
      <c r="V4" t="s">
        <v>276</v>
      </c>
      <c r="W4" t="s">
        <v>276</v>
      </c>
      <c r="X4">
        <f t="shared" si="1"/>
        <v>0</v>
      </c>
      <c r="Y4" s="234">
        <f t="shared" si="14"/>
        <v>0</v>
      </c>
      <c r="Z4" t="str">
        <f t="shared" si="15"/>
        <v>Pass</v>
      </c>
      <c r="AA4" t="s">
        <v>276</v>
      </c>
      <c r="AB4" t="s">
        <v>276</v>
      </c>
      <c r="AC4">
        <f t="shared" si="2"/>
        <v>0</v>
      </c>
      <c r="AD4" s="234">
        <f t="shared" si="16"/>
        <v>0</v>
      </c>
      <c r="AE4" t="str">
        <f t="shared" si="17"/>
        <v>Pass</v>
      </c>
      <c r="AF4" t="s">
        <v>276</v>
      </c>
      <c r="AG4" t="s">
        <v>276</v>
      </c>
      <c r="AH4">
        <f t="shared" si="3"/>
        <v>0</v>
      </c>
      <c r="AI4" s="234">
        <f t="shared" si="18"/>
        <v>0</v>
      </c>
      <c r="AJ4" t="str">
        <f t="shared" si="19"/>
        <v>Pass</v>
      </c>
      <c r="AK4" s="39" t="s">
        <v>277</v>
      </c>
      <c r="AL4" s="39" t="s">
        <v>226</v>
      </c>
      <c r="AM4" s="39" t="s">
        <v>35</v>
      </c>
      <c r="AN4" s="39" t="s">
        <v>278</v>
      </c>
      <c r="AO4" t="s">
        <v>279</v>
      </c>
      <c r="AP4" t="s">
        <v>279</v>
      </c>
      <c r="AQ4" t="s">
        <v>280</v>
      </c>
      <c r="AR4" t="s">
        <v>280</v>
      </c>
      <c r="AS4">
        <f t="shared" si="4"/>
        <v>0</v>
      </c>
      <c r="AT4" s="234">
        <f t="shared" si="20"/>
        <v>0</v>
      </c>
      <c r="AU4" t="str">
        <f t="shared" si="21"/>
        <v>Pass</v>
      </c>
      <c r="AV4" t="s">
        <v>280</v>
      </c>
      <c r="AW4" t="s">
        <v>280</v>
      </c>
      <c r="AX4">
        <f t="shared" si="5"/>
        <v>0</v>
      </c>
      <c r="AY4" s="234">
        <f t="shared" si="22"/>
        <v>0</v>
      </c>
      <c r="AZ4" t="str">
        <f t="shared" si="23"/>
        <v>Pass</v>
      </c>
      <c r="BA4" t="s">
        <v>280</v>
      </c>
      <c r="BB4" t="s">
        <v>280</v>
      </c>
      <c r="BC4">
        <f t="shared" si="6"/>
        <v>0</v>
      </c>
      <c r="BD4" s="234">
        <f t="shared" si="24"/>
        <v>0</v>
      </c>
      <c r="BE4" t="str">
        <f t="shared" si="25"/>
        <v>Pass</v>
      </c>
      <c r="BF4" s="39" t="s">
        <v>234</v>
      </c>
      <c r="BG4" s="39" t="s">
        <v>226</v>
      </c>
      <c r="BH4" s="238">
        <v>3</v>
      </c>
      <c r="BI4" t="s">
        <v>226</v>
      </c>
      <c r="BJ4" t="s">
        <v>226</v>
      </c>
      <c r="BK4" t="s">
        <v>235</v>
      </c>
      <c r="BL4" t="s">
        <v>235</v>
      </c>
      <c r="BM4" t="s">
        <v>235</v>
      </c>
      <c r="BN4" t="s">
        <v>235</v>
      </c>
      <c r="BO4" s="39" t="s">
        <v>236</v>
      </c>
      <c r="BP4" s="39" t="s">
        <v>226</v>
      </c>
      <c r="BQ4" t="s">
        <v>226</v>
      </c>
      <c r="BR4" t="s">
        <v>226</v>
      </c>
      <c r="BS4" t="s">
        <v>236</v>
      </c>
      <c r="BT4" t="s">
        <v>236</v>
      </c>
      <c r="BU4" t="s">
        <v>237</v>
      </c>
      <c r="BV4" t="s">
        <v>237</v>
      </c>
      <c r="BW4" t="s">
        <v>238</v>
      </c>
      <c r="BX4" t="s">
        <v>238</v>
      </c>
      <c r="BY4" t="s">
        <v>237</v>
      </c>
      <c r="BZ4" t="s">
        <v>237</v>
      </c>
      <c r="CA4" t="s">
        <v>238</v>
      </c>
      <c r="CB4" t="s">
        <v>238</v>
      </c>
      <c r="CC4" t="s">
        <v>237</v>
      </c>
      <c r="CD4" t="s">
        <v>237</v>
      </c>
      <c r="CE4" t="s">
        <v>238</v>
      </c>
      <c r="CF4" t="s">
        <v>238</v>
      </c>
      <c r="CG4" t="s">
        <v>236</v>
      </c>
      <c r="CH4" t="s">
        <v>236</v>
      </c>
      <c r="CI4" t="s">
        <v>224</v>
      </c>
      <c r="CJ4" t="s">
        <v>224</v>
      </c>
      <c r="CK4" t="s">
        <v>224</v>
      </c>
      <c r="CL4" t="s">
        <v>224</v>
      </c>
      <c r="CM4" s="39" t="s">
        <v>226</v>
      </c>
      <c r="CN4" s="39" t="s">
        <v>239</v>
      </c>
      <c r="CO4" s="39" t="s">
        <v>226</v>
      </c>
      <c r="CP4" s="39" t="s">
        <v>239</v>
      </c>
      <c r="CQ4" t="s">
        <v>240</v>
      </c>
      <c r="CR4" t="s">
        <v>240</v>
      </c>
      <c r="CS4" s="39" t="s">
        <v>220</v>
      </c>
      <c r="CT4" s="39" t="s">
        <v>241</v>
      </c>
      <c r="CU4" t="s">
        <v>237</v>
      </c>
      <c r="CV4" t="s">
        <v>237</v>
      </c>
      <c r="CW4" t="s">
        <v>237</v>
      </c>
      <c r="CX4" t="s">
        <v>237</v>
      </c>
      <c r="CY4" t="s">
        <v>226</v>
      </c>
      <c r="CZ4" t="s">
        <v>226</v>
      </c>
      <c r="DA4" t="s">
        <v>226</v>
      </c>
      <c r="DB4" t="s">
        <v>226</v>
      </c>
      <c r="DC4" t="s">
        <v>237</v>
      </c>
      <c r="DD4" t="s">
        <v>237</v>
      </c>
      <c r="DE4" s="39" t="s">
        <v>226</v>
      </c>
      <c r="DF4" s="39" t="s">
        <v>281</v>
      </c>
      <c r="DG4" s="39" t="s">
        <v>226</v>
      </c>
      <c r="DH4" s="39" t="s">
        <v>281</v>
      </c>
      <c r="DI4" t="s">
        <v>236</v>
      </c>
      <c r="DJ4" t="s">
        <v>236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226</v>
      </c>
      <c r="DQ4" t="s">
        <v>226</v>
      </c>
      <c r="DR4" t="s">
        <v>226</v>
      </c>
      <c r="DS4" s="39" t="s">
        <v>243</v>
      </c>
      <c r="DT4" s="39" t="s">
        <v>226</v>
      </c>
      <c r="DU4" s="39" t="s">
        <v>244</v>
      </c>
      <c r="DV4" s="39" t="s">
        <v>226</v>
      </c>
      <c r="DW4" s="39" t="s">
        <v>245</v>
      </c>
      <c r="DX4" s="39" t="s">
        <v>226</v>
      </c>
      <c r="DY4" s="39" t="s">
        <v>246</v>
      </c>
      <c r="DZ4" s="39" t="s">
        <v>226</v>
      </c>
      <c r="EA4" s="39" t="s">
        <v>247</v>
      </c>
      <c r="EB4" s="39" t="s">
        <v>226</v>
      </c>
      <c r="EC4" s="39" t="s">
        <v>248</v>
      </c>
      <c r="ED4" s="39" t="s">
        <v>226</v>
      </c>
      <c r="EE4" t="s">
        <v>226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s="39" t="s">
        <v>273</v>
      </c>
      <c r="EL4" s="39" t="s">
        <v>226</v>
      </c>
      <c r="EM4" s="39" t="s">
        <v>282</v>
      </c>
      <c r="EN4" s="39" t="s">
        <v>226</v>
      </c>
      <c r="EO4" s="39" t="s">
        <v>283</v>
      </c>
      <c r="EP4" s="39" t="s">
        <v>226</v>
      </c>
      <c r="EQ4" s="39" t="s">
        <v>284</v>
      </c>
      <c r="ER4" s="39" t="s">
        <v>226</v>
      </c>
      <c r="ES4" t="s">
        <v>226</v>
      </c>
      <c r="ET4" t="s">
        <v>226</v>
      </c>
      <c r="EU4" s="39" t="s">
        <v>279</v>
      </c>
      <c r="EV4" s="39" t="s">
        <v>226</v>
      </c>
      <c r="EW4" s="39" t="s">
        <v>252</v>
      </c>
      <c r="EX4" s="39" t="s">
        <v>226</v>
      </c>
      <c r="EY4" t="s">
        <v>226</v>
      </c>
      <c r="EZ4" t="s">
        <v>226</v>
      </c>
      <c r="FA4" t="s">
        <v>226</v>
      </c>
      <c r="FB4" t="s">
        <v>226</v>
      </c>
      <c r="FC4" s="39" t="s">
        <v>285</v>
      </c>
      <c r="FD4" s="39" t="s">
        <v>226</v>
      </c>
      <c r="FE4" s="39" t="s">
        <v>286</v>
      </c>
      <c r="FF4" s="39" t="s">
        <v>287</v>
      </c>
      <c r="FG4">
        <f t="shared" si="7"/>
        <v>6041848</v>
      </c>
      <c r="FH4" s="234">
        <f t="shared" si="26"/>
        <v>5.7592059820686492E-2</v>
      </c>
      <c r="FI4" t="str">
        <f t="shared" si="27"/>
        <v>Failed</v>
      </c>
      <c r="FJ4" s="39" t="s">
        <v>286</v>
      </c>
      <c r="FK4" s="39" t="s">
        <v>287</v>
      </c>
      <c r="FL4">
        <f t="shared" si="8"/>
        <v>6041848</v>
      </c>
      <c r="FM4" s="234">
        <f t="shared" si="28"/>
        <v>5.7592059820686492E-2</v>
      </c>
      <c r="FN4" t="str">
        <f t="shared" si="29"/>
        <v>Failed</v>
      </c>
      <c r="FO4" s="39" t="s">
        <v>286</v>
      </c>
      <c r="FP4" s="39" t="s">
        <v>287</v>
      </c>
      <c r="FQ4">
        <f t="shared" si="9"/>
        <v>6041848</v>
      </c>
      <c r="FR4" s="234">
        <f t="shared" si="30"/>
        <v>5.7592059820686492E-2</v>
      </c>
      <c r="FS4" t="str">
        <f t="shared" si="31"/>
        <v>Failed</v>
      </c>
      <c r="FT4" s="39" t="s">
        <v>286</v>
      </c>
      <c r="FU4" s="39" t="s">
        <v>287</v>
      </c>
      <c r="FV4">
        <f t="shared" si="10"/>
        <v>6041848</v>
      </c>
      <c r="FW4" s="234">
        <f t="shared" si="32"/>
        <v>5.7592059820686492E-2</v>
      </c>
      <c r="FX4" t="str">
        <f t="shared" si="33"/>
        <v>Failed</v>
      </c>
      <c r="FY4" s="39" t="s">
        <v>286</v>
      </c>
      <c r="FZ4" s="39" t="s">
        <v>287</v>
      </c>
      <c r="GA4">
        <f t="shared" si="11"/>
        <v>6041848</v>
      </c>
      <c r="GB4" s="234">
        <f t="shared" si="34"/>
        <v>5.7592059820686492E-2</v>
      </c>
      <c r="GC4" t="str">
        <f t="shared" si="35"/>
        <v>Failed</v>
      </c>
      <c r="GD4" s="39" t="s">
        <v>286</v>
      </c>
      <c r="GE4" s="39" t="s">
        <v>287</v>
      </c>
      <c r="GF4">
        <f t="shared" si="12"/>
        <v>6041848</v>
      </c>
      <c r="GG4" s="234">
        <f t="shared" si="36"/>
        <v>5.7592059820686492E-2</v>
      </c>
      <c r="GH4" t="str">
        <f t="shared" si="37"/>
        <v>Failed</v>
      </c>
      <c r="GI4" t="s">
        <v>35</v>
      </c>
      <c r="GJ4" t="s">
        <v>35</v>
      </c>
      <c r="GK4" t="s">
        <v>226</v>
      </c>
      <c r="GL4" t="s">
        <v>226</v>
      </c>
      <c r="GM4" s="39" t="s">
        <v>288</v>
      </c>
      <c r="GN4" s="39" t="s">
        <v>226</v>
      </c>
      <c r="GO4" t="s">
        <v>226</v>
      </c>
      <c r="GP4" t="s">
        <v>226</v>
      </c>
      <c r="GQ4" t="s">
        <v>226</v>
      </c>
      <c r="GR4" t="s">
        <v>226</v>
      </c>
      <c r="GS4" t="s">
        <v>226</v>
      </c>
      <c r="GT4" t="s">
        <v>226</v>
      </c>
      <c r="GU4" s="39" t="s">
        <v>35</v>
      </c>
      <c r="GV4" s="39" t="s">
        <v>226</v>
      </c>
      <c r="GW4" s="39" t="s">
        <v>35</v>
      </c>
      <c r="GX4" s="39" t="s">
        <v>226</v>
      </c>
      <c r="GY4" s="39" t="s">
        <v>35</v>
      </c>
      <c r="GZ4" s="39" t="s">
        <v>226</v>
      </c>
      <c r="HA4" s="39" t="s">
        <v>35</v>
      </c>
      <c r="HB4" s="39" t="s">
        <v>226</v>
      </c>
      <c r="HC4" t="s">
        <v>226</v>
      </c>
      <c r="HD4" t="s">
        <v>226</v>
      </c>
      <c r="HE4" t="s">
        <v>35</v>
      </c>
      <c r="HF4" t="s">
        <v>35</v>
      </c>
      <c r="HG4" t="s">
        <v>35</v>
      </c>
      <c r="HH4" t="s">
        <v>35</v>
      </c>
      <c r="HI4" t="s">
        <v>35</v>
      </c>
      <c r="HJ4" t="s">
        <v>35</v>
      </c>
    </row>
    <row r="5" spans="1:218" x14ac:dyDescent="0.3">
      <c r="A5">
        <v>4</v>
      </c>
      <c r="B5" t="s">
        <v>220</v>
      </c>
      <c r="C5" t="s">
        <v>220</v>
      </c>
      <c r="D5" s="242" t="s">
        <v>221</v>
      </c>
      <c r="E5" s="242" t="s">
        <v>222</v>
      </c>
      <c r="F5" t="s">
        <v>290</v>
      </c>
      <c r="G5" s="241" t="s">
        <v>290</v>
      </c>
      <c r="I5" t="s">
        <v>223</v>
      </c>
      <c r="J5" t="s">
        <v>223</v>
      </c>
      <c r="K5" t="s">
        <v>224</v>
      </c>
      <c r="L5" t="s">
        <v>289</v>
      </c>
      <c r="M5" t="s">
        <v>226</v>
      </c>
      <c r="N5" t="s">
        <v>226</v>
      </c>
      <c r="O5" t="s">
        <v>291</v>
      </c>
      <c r="P5" t="s">
        <v>291</v>
      </c>
      <c r="S5">
        <f t="shared" si="0"/>
        <v>0</v>
      </c>
      <c r="T5" s="234">
        <f t="shared" si="13"/>
        <v>0</v>
      </c>
      <c r="U5" t="str" cm="1">
        <f t="array" ref="U5">IF(T5&lt;=1%,"Pass",Failed)</f>
        <v>Pass</v>
      </c>
      <c r="V5" t="s">
        <v>292</v>
      </c>
      <c r="W5" t="s">
        <v>292</v>
      </c>
      <c r="X5">
        <f t="shared" si="1"/>
        <v>0</v>
      </c>
      <c r="Y5" s="234">
        <f t="shared" si="14"/>
        <v>0</v>
      </c>
      <c r="Z5" t="str">
        <f t="shared" si="15"/>
        <v>Pass</v>
      </c>
      <c r="AA5" t="s">
        <v>292</v>
      </c>
      <c r="AB5" t="s">
        <v>292</v>
      </c>
      <c r="AC5">
        <f t="shared" si="2"/>
        <v>0</v>
      </c>
      <c r="AD5" s="234">
        <f t="shared" si="16"/>
        <v>0</v>
      </c>
      <c r="AE5" t="str">
        <f t="shared" si="17"/>
        <v>Pass</v>
      </c>
      <c r="AF5" t="s">
        <v>292</v>
      </c>
      <c r="AG5" t="s">
        <v>292</v>
      </c>
      <c r="AH5">
        <f t="shared" si="3"/>
        <v>0</v>
      </c>
      <c r="AI5" s="234">
        <f t="shared" si="18"/>
        <v>0</v>
      </c>
      <c r="AJ5" t="str">
        <f t="shared" si="19"/>
        <v>Pass</v>
      </c>
      <c r="AK5" s="39" t="s">
        <v>293</v>
      </c>
      <c r="AL5" s="39" t="s">
        <v>226</v>
      </c>
      <c r="AM5" s="39" t="s">
        <v>35</v>
      </c>
      <c r="AN5" s="39" t="s">
        <v>294</v>
      </c>
      <c r="AO5" t="s">
        <v>295</v>
      </c>
      <c r="AP5" t="s">
        <v>295</v>
      </c>
      <c r="AQ5" t="s">
        <v>296</v>
      </c>
      <c r="AR5" t="s">
        <v>296</v>
      </c>
      <c r="AS5">
        <f t="shared" si="4"/>
        <v>0</v>
      </c>
      <c r="AT5" s="234">
        <f t="shared" si="20"/>
        <v>0</v>
      </c>
      <c r="AU5" t="str">
        <f t="shared" si="21"/>
        <v>Pass</v>
      </c>
      <c r="AV5" t="s">
        <v>296</v>
      </c>
      <c r="AW5" t="s">
        <v>296</v>
      </c>
      <c r="AX5">
        <f t="shared" si="5"/>
        <v>0</v>
      </c>
      <c r="AY5" s="234">
        <f t="shared" si="22"/>
        <v>0</v>
      </c>
      <c r="AZ5" t="str">
        <f t="shared" si="23"/>
        <v>Pass</v>
      </c>
      <c r="BA5" t="s">
        <v>296</v>
      </c>
      <c r="BB5" t="s">
        <v>296</v>
      </c>
      <c r="BC5">
        <f t="shared" si="6"/>
        <v>0</v>
      </c>
      <c r="BD5" s="234">
        <f t="shared" si="24"/>
        <v>0</v>
      </c>
      <c r="BE5" t="str">
        <f t="shared" si="25"/>
        <v>Pass</v>
      </c>
      <c r="BF5" s="39" t="s">
        <v>234</v>
      </c>
      <c r="BG5" s="39" t="s">
        <v>226</v>
      </c>
      <c r="BH5" s="238"/>
      <c r="BI5" t="s">
        <v>226</v>
      </c>
      <c r="BJ5" t="s">
        <v>226</v>
      </c>
      <c r="BK5" t="s">
        <v>235</v>
      </c>
      <c r="BL5" t="s">
        <v>235</v>
      </c>
      <c r="BM5" t="s">
        <v>235</v>
      </c>
      <c r="BN5" t="s">
        <v>235</v>
      </c>
      <c r="BO5" s="39" t="s">
        <v>236</v>
      </c>
      <c r="BP5" s="39" t="s">
        <v>226</v>
      </c>
      <c r="BQ5" t="s">
        <v>226</v>
      </c>
      <c r="BR5" t="s">
        <v>226</v>
      </c>
      <c r="BS5" t="s">
        <v>236</v>
      </c>
      <c r="BT5" t="s">
        <v>236</v>
      </c>
      <c r="BU5" t="s">
        <v>237</v>
      </c>
      <c r="BV5" t="s">
        <v>237</v>
      </c>
      <c r="BW5" t="s">
        <v>238</v>
      </c>
      <c r="BX5" t="s">
        <v>238</v>
      </c>
      <c r="BY5" t="s">
        <v>237</v>
      </c>
      <c r="BZ5" t="s">
        <v>237</v>
      </c>
      <c r="CA5" t="s">
        <v>238</v>
      </c>
      <c r="CB5" t="s">
        <v>238</v>
      </c>
      <c r="CC5" t="s">
        <v>237</v>
      </c>
      <c r="CD5" t="s">
        <v>237</v>
      </c>
      <c r="CE5" t="s">
        <v>238</v>
      </c>
      <c r="CF5" t="s">
        <v>238</v>
      </c>
      <c r="CG5" t="s">
        <v>236</v>
      </c>
      <c r="CH5" t="s">
        <v>236</v>
      </c>
      <c r="CI5" t="s">
        <v>224</v>
      </c>
      <c r="CJ5" t="s">
        <v>224</v>
      </c>
      <c r="CK5" t="s">
        <v>224</v>
      </c>
      <c r="CL5" t="s">
        <v>224</v>
      </c>
      <c r="CM5" s="39" t="s">
        <v>226</v>
      </c>
      <c r="CN5" s="39" t="s">
        <v>239</v>
      </c>
      <c r="CO5" s="39" t="s">
        <v>226</v>
      </c>
      <c r="CP5" s="39" t="s">
        <v>239</v>
      </c>
      <c r="CQ5" t="s">
        <v>240</v>
      </c>
      <c r="CR5" t="s">
        <v>240</v>
      </c>
      <c r="CS5" s="39" t="s">
        <v>220</v>
      </c>
      <c r="CT5" s="39" t="s">
        <v>241</v>
      </c>
      <c r="CU5" t="s">
        <v>237</v>
      </c>
      <c r="CV5" t="s">
        <v>237</v>
      </c>
      <c r="CW5" t="s">
        <v>237</v>
      </c>
      <c r="CX5" t="s">
        <v>237</v>
      </c>
      <c r="CY5" t="s">
        <v>226</v>
      </c>
      <c r="CZ5" t="s">
        <v>226</v>
      </c>
      <c r="DA5" t="s">
        <v>226</v>
      </c>
      <c r="DB5" t="s">
        <v>226</v>
      </c>
      <c r="DC5" t="s">
        <v>237</v>
      </c>
      <c r="DD5" t="s">
        <v>237</v>
      </c>
      <c r="DE5" s="39" t="s">
        <v>226</v>
      </c>
      <c r="DF5" s="39" t="s">
        <v>297</v>
      </c>
      <c r="DG5" s="39" t="s">
        <v>226</v>
      </c>
      <c r="DH5" s="39" t="s">
        <v>297</v>
      </c>
      <c r="DI5" t="s">
        <v>236</v>
      </c>
      <c r="DJ5" t="s">
        <v>236</v>
      </c>
      <c r="DK5" t="s">
        <v>226</v>
      </c>
      <c r="DL5" t="s">
        <v>226</v>
      </c>
      <c r="DM5" t="s">
        <v>226</v>
      </c>
      <c r="DN5" t="s">
        <v>226</v>
      </c>
      <c r="DO5" t="s">
        <v>226</v>
      </c>
      <c r="DP5" t="s">
        <v>226</v>
      </c>
      <c r="DQ5" t="s">
        <v>226</v>
      </c>
      <c r="DR5" t="s">
        <v>226</v>
      </c>
      <c r="DS5" s="39" t="s">
        <v>243</v>
      </c>
      <c r="DT5" s="39" t="s">
        <v>226</v>
      </c>
      <c r="DU5" s="39" t="s">
        <v>244</v>
      </c>
      <c r="DV5" s="39" t="s">
        <v>226</v>
      </c>
      <c r="DW5" s="39" t="s">
        <v>245</v>
      </c>
      <c r="DX5" s="39" t="s">
        <v>226</v>
      </c>
      <c r="DY5" s="39" t="s">
        <v>246</v>
      </c>
      <c r="DZ5" s="39" t="s">
        <v>226</v>
      </c>
      <c r="EA5" s="39" t="s">
        <v>247</v>
      </c>
      <c r="EB5" s="39" t="s">
        <v>226</v>
      </c>
      <c r="EC5" s="39" t="s">
        <v>248</v>
      </c>
      <c r="ED5" s="39" t="s">
        <v>226</v>
      </c>
      <c r="EE5" t="s">
        <v>226</v>
      </c>
      <c r="EF5" t="s">
        <v>226</v>
      </c>
      <c r="EG5" t="s">
        <v>226</v>
      </c>
      <c r="EH5" t="s">
        <v>226</v>
      </c>
      <c r="EI5" t="s">
        <v>226</v>
      </c>
      <c r="EJ5" t="s">
        <v>226</v>
      </c>
      <c r="EK5" s="39" t="s">
        <v>289</v>
      </c>
      <c r="EL5" s="39" t="s">
        <v>226</v>
      </c>
      <c r="EM5" s="39" t="s">
        <v>298</v>
      </c>
      <c r="EN5" s="39" t="s">
        <v>226</v>
      </c>
      <c r="EO5" s="39" t="s">
        <v>299</v>
      </c>
      <c r="EP5" s="39" t="s">
        <v>226</v>
      </c>
      <c r="EQ5" s="39" t="s">
        <v>300</v>
      </c>
      <c r="ER5" s="39" t="s">
        <v>226</v>
      </c>
      <c r="ES5" t="s">
        <v>226</v>
      </c>
      <c r="ET5" t="s">
        <v>226</v>
      </c>
      <c r="EU5" s="39" t="s">
        <v>295</v>
      </c>
      <c r="EV5" s="39" t="s">
        <v>226</v>
      </c>
      <c r="EW5" s="39" t="s">
        <v>252</v>
      </c>
      <c r="EX5" s="39" t="s">
        <v>226</v>
      </c>
      <c r="EY5" t="s">
        <v>226</v>
      </c>
      <c r="EZ5" t="s">
        <v>226</v>
      </c>
      <c r="FA5" t="s">
        <v>226</v>
      </c>
      <c r="FB5" t="s">
        <v>226</v>
      </c>
      <c r="FC5" s="39" t="s">
        <v>301</v>
      </c>
      <c r="FD5" s="39" t="s">
        <v>226</v>
      </c>
      <c r="FE5" s="39" t="s">
        <v>302</v>
      </c>
      <c r="FF5" s="39" t="s">
        <v>303</v>
      </c>
      <c r="FG5">
        <f t="shared" si="7"/>
        <v>488184</v>
      </c>
      <c r="FH5" s="234">
        <f t="shared" si="26"/>
        <v>6.0344498527456977E-3</v>
      </c>
      <c r="FI5" t="str">
        <f t="shared" si="27"/>
        <v>Pass</v>
      </c>
      <c r="FJ5" s="39" t="s">
        <v>302</v>
      </c>
      <c r="FK5" s="39" t="s">
        <v>303</v>
      </c>
      <c r="FL5">
        <f t="shared" si="8"/>
        <v>488184</v>
      </c>
      <c r="FM5" s="234">
        <f t="shared" si="28"/>
        <v>6.0344498527456977E-3</v>
      </c>
      <c r="FN5" t="str">
        <f t="shared" si="29"/>
        <v>Pass</v>
      </c>
      <c r="FO5" s="39" t="s">
        <v>302</v>
      </c>
      <c r="FP5" s="39" t="s">
        <v>303</v>
      </c>
      <c r="FQ5">
        <f t="shared" si="9"/>
        <v>488184</v>
      </c>
      <c r="FR5" s="234">
        <f t="shared" si="30"/>
        <v>6.0344498527456977E-3</v>
      </c>
      <c r="FS5" t="str">
        <f t="shared" si="31"/>
        <v>Pass</v>
      </c>
      <c r="FT5" s="39" t="s">
        <v>302</v>
      </c>
      <c r="FU5" s="39" t="s">
        <v>303</v>
      </c>
      <c r="FV5">
        <f t="shared" si="10"/>
        <v>488184</v>
      </c>
      <c r="FW5" s="234">
        <f t="shared" si="32"/>
        <v>6.0344498527456977E-3</v>
      </c>
      <c r="FX5" t="str">
        <f t="shared" si="33"/>
        <v>Pass</v>
      </c>
      <c r="FY5" s="39" t="s">
        <v>302</v>
      </c>
      <c r="FZ5" s="39" t="s">
        <v>303</v>
      </c>
      <c r="GA5">
        <f t="shared" si="11"/>
        <v>488184</v>
      </c>
      <c r="GB5" s="234">
        <f t="shared" si="34"/>
        <v>6.0344498527456977E-3</v>
      </c>
      <c r="GC5" t="str">
        <f t="shared" si="35"/>
        <v>Pass</v>
      </c>
      <c r="GD5" s="39" t="s">
        <v>302</v>
      </c>
      <c r="GE5" s="39" t="s">
        <v>303</v>
      </c>
      <c r="GF5">
        <f t="shared" si="12"/>
        <v>488184</v>
      </c>
      <c r="GG5" s="234">
        <f t="shared" si="36"/>
        <v>6.0344498527456977E-3</v>
      </c>
      <c r="GH5" t="str">
        <f t="shared" si="37"/>
        <v>Pass</v>
      </c>
      <c r="GI5" t="s">
        <v>35</v>
      </c>
      <c r="GJ5" t="s">
        <v>35</v>
      </c>
      <c r="GK5" t="s">
        <v>226</v>
      </c>
      <c r="GL5" t="s">
        <v>226</v>
      </c>
      <c r="GM5" s="39" t="s">
        <v>304</v>
      </c>
      <c r="GN5" s="39" t="s">
        <v>226</v>
      </c>
      <c r="GO5" t="s">
        <v>226</v>
      </c>
      <c r="GP5" t="s">
        <v>226</v>
      </c>
      <c r="GQ5" t="s">
        <v>226</v>
      </c>
      <c r="GR5" t="s">
        <v>226</v>
      </c>
      <c r="GS5" t="s">
        <v>226</v>
      </c>
      <c r="GT5" t="s">
        <v>226</v>
      </c>
      <c r="GU5" s="39" t="s">
        <v>35</v>
      </c>
      <c r="GV5" s="39" t="s">
        <v>226</v>
      </c>
      <c r="GW5" s="39" t="s">
        <v>35</v>
      </c>
      <c r="GX5" s="39" t="s">
        <v>226</v>
      </c>
      <c r="GY5" s="39" t="s">
        <v>35</v>
      </c>
      <c r="GZ5" s="39" t="s">
        <v>226</v>
      </c>
      <c r="HA5" s="39" t="s">
        <v>35</v>
      </c>
      <c r="HB5" s="39" t="s">
        <v>226</v>
      </c>
      <c r="HC5" t="s">
        <v>226</v>
      </c>
      <c r="HD5" t="s">
        <v>226</v>
      </c>
      <c r="HE5" t="s">
        <v>35</v>
      </c>
      <c r="HF5" t="s">
        <v>35</v>
      </c>
      <c r="HG5" t="s">
        <v>35</v>
      </c>
      <c r="HH5" t="s">
        <v>35</v>
      </c>
      <c r="HI5" t="s">
        <v>35</v>
      </c>
      <c r="HJ5" t="s">
        <v>35</v>
      </c>
    </row>
    <row r="6" spans="1:218" x14ac:dyDescent="0.3">
      <c r="A6">
        <v>5</v>
      </c>
      <c r="B6" t="s">
        <v>220</v>
      </c>
      <c r="C6" t="s">
        <v>220</v>
      </c>
      <c r="D6" s="242" t="s">
        <v>221</v>
      </c>
      <c r="E6" s="242" t="s">
        <v>222</v>
      </c>
      <c r="F6" t="s">
        <v>306</v>
      </c>
      <c r="G6" s="241" t="s">
        <v>306</v>
      </c>
      <c r="I6" t="s">
        <v>223</v>
      </c>
      <c r="J6" t="s">
        <v>223</v>
      </c>
      <c r="K6" t="s">
        <v>224</v>
      </c>
      <c r="L6" t="s">
        <v>305</v>
      </c>
      <c r="M6" t="s">
        <v>226</v>
      </c>
      <c r="N6" t="s">
        <v>226</v>
      </c>
      <c r="O6" t="s">
        <v>307</v>
      </c>
      <c r="P6" t="s">
        <v>307</v>
      </c>
      <c r="S6">
        <f t="shared" si="0"/>
        <v>0</v>
      </c>
      <c r="T6" s="234">
        <f t="shared" si="13"/>
        <v>0</v>
      </c>
      <c r="U6" t="str" cm="1">
        <f t="array" ref="U6">IF(T6&lt;=1%,"Pass",Failed)</f>
        <v>Pass</v>
      </c>
      <c r="V6" t="s">
        <v>308</v>
      </c>
      <c r="W6" t="s">
        <v>308</v>
      </c>
      <c r="X6">
        <f t="shared" si="1"/>
        <v>0</v>
      </c>
      <c r="Y6" s="234">
        <f t="shared" si="14"/>
        <v>0</v>
      </c>
      <c r="Z6" t="str">
        <f t="shared" si="15"/>
        <v>Pass</v>
      </c>
      <c r="AA6" t="s">
        <v>308</v>
      </c>
      <c r="AB6" t="s">
        <v>308</v>
      </c>
      <c r="AC6">
        <f t="shared" si="2"/>
        <v>0</v>
      </c>
      <c r="AD6" s="234">
        <f t="shared" si="16"/>
        <v>0</v>
      </c>
      <c r="AE6" t="str">
        <f t="shared" si="17"/>
        <v>Pass</v>
      </c>
      <c r="AF6" t="s">
        <v>308</v>
      </c>
      <c r="AG6" t="s">
        <v>308</v>
      </c>
      <c r="AH6">
        <f t="shared" si="3"/>
        <v>0</v>
      </c>
      <c r="AI6" s="234">
        <f t="shared" si="18"/>
        <v>0</v>
      </c>
      <c r="AJ6" t="str">
        <f t="shared" si="19"/>
        <v>Pass</v>
      </c>
      <c r="AK6" s="39" t="s">
        <v>309</v>
      </c>
      <c r="AL6" s="39" t="s">
        <v>226</v>
      </c>
      <c r="AM6" s="39" t="s">
        <v>35</v>
      </c>
      <c r="AN6" s="39" t="s">
        <v>310</v>
      </c>
      <c r="AO6" t="s">
        <v>311</v>
      </c>
      <c r="AP6" t="s">
        <v>311</v>
      </c>
      <c r="AQ6" t="s">
        <v>35</v>
      </c>
      <c r="AR6" t="s">
        <v>35</v>
      </c>
      <c r="AS6">
        <f t="shared" si="4"/>
        <v>0</v>
      </c>
      <c r="AT6" s="234">
        <f>(AR6-AQ6)</f>
        <v>0</v>
      </c>
      <c r="AU6" t="str">
        <f t="shared" si="21"/>
        <v>Pass</v>
      </c>
      <c r="AV6" t="s">
        <v>35</v>
      </c>
      <c r="AW6" t="s">
        <v>35</v>
      </c>
      <c r="AX6">
        <f t="shared" si="5"/>
        <v>0</v>
      </c>
      <c r="AY6" s="234">
        <f>(AW6-AV6)</f>
        <v>0</v>
      </c>
      <c r="AZ6" t="str">
        <f t="shared" si="23"/>
        <v>Pass</v>
      </c>
      <c r="BA6" t="s">
        <v>35</v>
      </c>
      <c r="BB6" t="s">
        <v>35</v>
      </c>
      <c r="BC6">
        <f t="shared" si="6"/>
        <v>0</v>
      </c>
      <c r="BD6" s="234">
        <f>(BB6-BA6)</f>
        <v>0</v>
      </c>
      <c r="BE6" t="str">
        <f t="shared" si="25"/>
        <v>Pass</v>
      </c>
      <c r="BF6" s="39" t="s">
        <v>234</v>
      </c>
      <c r="BG6" s="39" t="s">
        <v>226</v>
      </c>
      <c r="BH6" s="238"/>
      <c r="BI6" t="s">
        <v>226</v>
      </c>
      <c r="BJ6" t="s">
        <v>226</v>
      </c>
      <c r="BK6" t="s">
        <v>235</v>
      </c>
      <c r="BL6" t="s">
        <v>235</v>
      </c>
      <c r="BM6" t="s">
        <v>235</v>
      </c>
      <c r="BN6" t="s">
        <v>235</v>
      </c>
      <c r="BO6" s="39" t="s">
        <v>236</v>
      </c>
      <c r="BP6" s="39" t="s">
        <v>226</v>
      </c>
      <c r="BQ6" t="s">
        <v>226</v>
      </c>
      <c r="BR6" t="s">
        <v>226</v>
      </c>
      <c r="BS6" t="s">
        <v>236</v>
      </c>
      <c r="BT6" t="s">
        <v>236</v>
      </c>
      <c r="BU6" t="s">
        <v>237</v>
      </c>
      <c r="BV6" t="s">
        <v>237</v>
      </c>
      <c r="BW6" t="s">
        <v>238</v>
      </c>
      <c r="BX6" t="s">
        <v>238</v>
      </c>
      <c r="BY6" t="s">
        <v>237</v>
      </c>
      <c r="BZ6" t="s">
        <v>237</v>
      </c>
      <c r="CA6" t="s">
        <v>238</v>
      </c>
      <c r="CB6" t="s">
        <v>238</v>
      </c>
      <c r="CC6" t="s">
        <v>237</v>
      </c>
      <c r="CD6" t="s">
        <v>237</v>
      </c>
      <c r="CE6" t="s">
        <v>238</v>
      </c>
      <c r="CF6" t="s">
        <v>238</v>
      </c>
      <c r="CG6" t="s">
        <v>236</v>
      </c>
      <c r="CH6" t="s">
        <v>236</v>
      </c>
      <c r="CI6" t="s">
        <v>224</v>
      </c>
      <c r="CJ6" t="s">
        <v>224</v>
      </c>
      <c r="CK6" t="s">
        <v>224</v>
      </c>
      <c r="CL6" t="s">
        <v>224</v>
      </c>
      <c r="CM6" s="39" t="s">
        <v>226</v>
      </c>
      <c r="CN6" s="39" t="s">
        <v>312</v>
      </c>
      <c r="CO6" s="39" t="s">
        <v>226</v>
      </c>
      <c r="CP6" s="39" t="s">
        <v>312</v>
      </c>
      <c r="CQ6" t="s">
        <v>240</v>
      </c>
      <c r="CR6" t="s">
        <v>240</v>
      </c>
      <c r="CS6" s="39" t="s">
        <v>220</v>
      </c>
      <c r="CT6" s="39" t="s">
        <v>241</v>
      </c>
      <c r="CU6" t="s">
        <v>237</v>
      </c>
      <c r="CV6" t="s">
        <v>237</v>
      </c>
      <c r="CW6" t="s">
        <v>237</v>
      </c>
      <c r="CX6" t="s">
        <v>237</v>
      </c>
      <c r="CY6" t="s">
        <v>226</v>
      </c>
      <c r="CZ6" t="s">
        <v>226</v>
      </c>
      <c r="DA6" t="s">
        <v>226</v>
      </c>
      <c r="DB6" t="s">
        <v>226</v>
      </c>
      <c r="DC6" t="s">
        <v>237</v>
      </c>
      <c r="DD6" t="s">
        <v>237</v>
      </c>
      <c r="DE6" s="39" t="s">
        <v>226</v>
      </c>
      <c r="DF6" s="39" t="s">
        <v>313</v>
      </c>
      <c r="DG6" s="39" t="s">
        <v>226</v>
      </c>
      <c r="DH6" s="39" t="s">
        <v>313</v>
      </c>
      <c r="DI6" t="s">
        <v>236</v>
      </c>
      <c r="DJ6" t="s">
        <v>236</v>
      </c>
      <c r="DK6" t="s">
        <v>226</v>
      </c>
      <c r="DL6" t="s">
        <v>226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s="39" t="s">
        <v>314</v>
      </c>
      <c r="DT6" s="39" t="s">
        <v>226</v>
      </c>
      <c r="DU6" s="39" t="s">
        <v>315</v>
      </c>
      <c r="DV6" s="39" t="s">
        <v>226</v>
      </c>
      <c r="DW6" s="39" t="s">
        <v>316</v>
      </c>
      <c r="DX6" s="39" t="s">
        <v>226</v>
      </c>
      <c r="DY6" s="39" t="s">
        <v>317</v>
      </c>
      <c r="DZ6" s="39" t="s">
        <v>226</v>
      </c>
      <c r="EA6" s="39" t="s">
        <v>318</v>
      </c>
      <c r="EB6" s="39" t="s">
        <v>226</v>
      </c>
      <c r="EC6" s="39" t="s">
        <v>319</v>
      </c>
      <c r="ED6" s="39" t="s">
        <v>226</v>
      </c>
      <c r="EE6" t="s">
        <v>226</v>
      </c>
      <c r="EF6" t="s">
        <v>226</v>
      </c>
      <c r="EG6" t="s">
        <v>226</v>
      </c>
      <c r="EH6" t="s">
        <v>226</v>
      </c>
      <c r="EI6" t="s">
        <v>226</v>
      </c>
      <c r="EJ6" t="s">
        <v>226</v>
      </c>
      <c r="EK6" s="39" t="s">
        <v>305</v>
      </c>
      <c r="EL6" s="39" t="s">
        <v>226</v>
      </c>
      <c r="EM6" s="39" t="s">
        <v>320</v>
      </c>
      <c r="EN6" s="39" t="s">
        <v>226</v>
      </c>
      <c r="EO6" s="39" t="s">
        <v>321</v>
      </c>
      <c r="EP6" s="39" t="s">
        <v>226</v>
      </c>
      <c r="EQ6" s="39" t="s">
        <v>322</v>
      </c>
      <c r="ER6" s="39" t="s">
        <v>226</v>
      </c>
      <c r="ES6" t="s">
        <v>226</v>
      </c>
      <c r="ET6" t="s">
        <v>226</v>
      </c>
      <c r="EU6" s="39" t="s">
        <v>311</v>
      </c>
      <c r="EV6" s="39" t="s">
        <v>226</v>
      </c>
      <c r="EW6" s="39" t="s">
        <v>252</v>
      </c>
      <c r="EX6" s="39" t="s">
        <v>226</v>
      </c>
      <c r="EY6" t="s">
        <v>226</v>
      </c>
      <c r="EZ6" t="s">
        <v>226</v>
      </c>
      <c r="FA6" t="s">
        <v>226</v>
      </c>
      <c r="FB6" t="s">
        <v>226</v>
      </c>
      <c r="FC6" s="39" t="s">
        <v>323</v>
      </c>
      <c r="FD6" s="39" t="s">
        <v>226</v>
      </c>
      <c r="FE6" s="39" t="s">
        <v>324</v>
      </c>
      <c r="FF6" s="39" t="s">
        <v>325</v>
      </c>
      <c r="FG6">
        <f t="shared" si="7"/>
        <v>2357432</v>
      </c>
      <c r="FH6" s="234">
        <f t="shared" si="26"/>
        <v>2.9243157561194947E-2</v>
      </c>
      <c r="FI6" t="str">
        <f t="shared" si="27"/>
        <v>Failed</v>
      </c>
      <c r="FJ6" s="39" t="s">
        <v>324</v>
      </c>
      <c r="FK6" s="39" t="s">
        <v>325</v>
      </c>
      <c r="FL6">
        <f t="shared" si="8"/>
        <v>2357432</v>
      </c>
      <c r="FM6" s="234">
        <f t="shared" si="28"/>
        <v>2.9243157561194947E-2</v>
      </c>
      <c r="FN6" t="str">
        <f t="shared" si="29"/>
        <v>Failed</v>
      </c>
      <c r="FO6" s="39" t="s">
        <v>324</v>
      </c>
      <c r="FP6" s="39" t="s">
        <v>325</v>
      </c>
      <c r="FQ6">
        <f t="shared" si="9"/>
        <v>2357432</v>
      </c>
      <c r="FR6" s="234">
        <f t="shared" si="30"/>
        <v>2.9243157561194947E-2</v>
      </c>
      <c r="FS6" t="str">
        <f t="shared" si="31"/>
        <v>Failed</v>
      </c>
      <c r="FT6" s="39" t="s">
        <v>324</v>
      </c>
      <c r="FU6" s="39" t="s">
        <v>325</v>
      </c>
      <c r="FV6">
        <f t="shared" si="10"/>
        <v>2357432</v>
      </c>
      <c r="FW6" s="234">
        <f t="shared" si="32"/>
        <v>2.9243157561194947E-2</v>
      </c>
      <c r="FX6" t="str">
        <f t="shared" si="33"/>
        <v>Failed</v>
      </c>
      <c r="FY6" s="39" t="s">
        <v>324</v>
      </c>
      <c r="FZ6" s="39" t="s">
        <v>325</v>
      </c>
      <c r="GA6">
        <f t="shared" si="11"/>
        <v>2357432</v>
      </c>
      <c r="GB6" s="234">
        <f t="shared" si="34"/>
        <v>2.9243157561194947E-2</v>
      </c>
      <c r="GC6" t="str">
        <f t="shared" si="35"/>
        <v>Failed</v>
      </c>
      <c r="GD6" s="39" t="s">
        <v>324</v>
      </c>
      <c r="GE6" s="39" t="s">
        <v>325</v>
      </c>
      <c r="GF6">
        <f t="shared" si="12"/>
        <v>2357432</v>
      </c>
      <c r="GG6" s="234">
        <f t="shared" si="36"/>
        <v>2.9243157561194947E-2</v>
      </c>
      <c r="GH6" t="str">
        <f t="shared" si="37"/>
        <v>Failed</v>
      </c>
      <c r="GI6" t="s">
        <v>35</v>
      </c>
      <c r="GJ6" t="s">
        <v>35</v>
      </c>
      <c r="GK6" t="s">
        <v>226</v>
      </c>
      <c r="GL6" t="s">
        <v>226</v>
      </c>
      <c r="GM6" s="39" t="s">
        <v>326</v>
      </c>
      <c r="GN6" s="39" t="s">
        <v>226</v>
      </c>
      <c r="GO6" t="s">
        <v>226</v>
      </c>
      <c r="GP6" t="s">
        <v>226</v>
      </c>
      <c r="GQ6" t="s">
        <v>226</v>
      </c>
      <c r="GR6" t="s">
        <v>226</v>
      </c>
      <c r="GS6" t="s">
        <v>226</v>
      </c>
      <c r="GT6" t="s">
        <v>226</v>
      </c>
      <c r="GU6" s="39" t="s">
        <v>35</v>
      </c>
      <c r="GV6" s="39" t="s">
        <v>226</v>
      </c>
      <c r="GW6" s="39" t="s">
        <v>35</v>
      </c>
      <c r="GX6" s="39" t="s">
        <v>226</v>
      </c>
      <c r="GY6" s="39" t="s">
        <v>35</v>
      </c>
      <c r="GZ6" s="39" t="s">
        <v>226</v>
      </c>
      <c r="HA6" s="39" t="s">
        <v>35</v>
      </c>
      <c r="HB6" s="39" t="s">
        <v>226</v>
      </c>
      <c r="HC6" t="s">
        <v>226</v>
      </c>
      <c r="HD6" t="s">
        <v>226</v>
      </c>
      <c r="HE6" t="s">
        <v>35</v>
      </c>
      <c r="HF6" t="s">
        <v>35</v>
      </c>
      <c r="HG6" t="s">
        <v>35</v>
      </c>
      <c r="HH6" t="s">
        <v>35</v>
      </c>
      <c r="HI6" t="s">
        <v>35</v>
      </c>
      <c r="HJ6" t="s">
        <v>35</v>
      </c>
    </row>
    <row r="7" spans="1:218" x14ac:dyDescent="0.3">
      <c r="A7">
        <v>6</v>
      </c>
      <c r="B7" t="s">
        <v>220</v>
      </c>
      <c r="C7" t="s">
        <v>220</v>
      </c>
      <c r="D7" s="242" t="s">
        <v>221</v>
      </c>
      <c r="E7" s="242" t="s">
        <v>222</v>
      </c>
      <c r="F7" t="s">
        <v>328</v>
      </c>
      <c r="G7" s="241" t="s">
        <v>328</v>
      </c>
      <c r="I7" t="s">
        <v>223</v>
      </c>
      <c r="J7" t="s">
        <v>223</v>
      </c>
      <c r="K7" t="s">
        <v>224</v>
      </c>
      <c r="L7" t="s">
        <v>327</v>
      </c>
      <c r="M7" t="s">
        <v>226</v>
      </c>
      <c r="N7" t="s">
        <v>226</v>
      </c>
      <c r="O7" t="s">
        <v>329</v>
      </c>
      <c r="P7" t="s">
        <v>329</v>
      </c>
      <c r="S7">
        <f t="shared" si="0"/>
        <v>0</v>
      </c>
      <c r="T7" s="234">
        <f t="shared" si="13"/>
        <v>0</v>
      </c>
      <c r="U7" t="str" cm="1">
        <f t="array" ref="U7">IF(T7&lt;=1%,"Pass",Failed)</f>
        <v>Pass</v>
      </c>
      <c r="V7" t="s">
        <v>330</v>
      </c>
      <c r="W7" t="s">
        <v>330</v>
      </c>
      <c r="X7">
        <f t="shared" si="1"/>
        <v>0</v>
      </c>
      <c r="Y7" s="234">
        <f t="shared" si="14"/>
        <v>0</v>
      </c>
      <c r="Z7" t="str">
        <f t="shared" si="15"/>
        <v>Pass</v>
      </c>
      <c r="AA7" t="s">
        <v>330</v>
      </c>
      <c r="AB7" t="s">
        <v>330</v>
      </c>
      <c r="AC7">
        <f t="shared" si="2"/>
        <v>0</v>
      </c>
      <c r="AD7" s="234">
        <f t="shared" si="16"/>
        <v>0</v>
      </c>
      <c r="AE7" t="str">
        <f t="shared" si="17"/>
        <v>Pass</v>
      </c>
      <c r="AF7" t="s">
        <v>330</v>
      </c>
      <c r="AG7" t="s">
        <v>330</v>
      </c>
      <c r="AH7">
        <f t="shared" si="3"/>
        <v>0</v>
      </c>
      <c r="AI7" s="234">
        <f t="shared" si="18"/>
        <v>0</v>
      </c>
      <c r="AJ7" t="str">
        <f t="shared" si="19"/>
        <v>Pass</v>
      </c>
      <c r="AK7" s="39" t="s">
        <v>331</v>
      </c>
      <c r="AL7" s="39" t="s">
        <v>226</v>
      </c>
      <c r="AM7" s="39" t="s">
        <v>35</v>
      </c>
      <c r="AN7" s="39" t="s">
        <v>332</v>
      </c>
      <c r="AO7" t="s">
        <v>333</v>
      </c>
      <c r="AP7" t="s">
        <v>333</v>
      </c>
      <c r="AQ7" t="s">
        <v>35</v>
      </c>
      <c r="AR7" t="s">
        <v>35</v>
      </c>
      <c r="AS7">
        <f t="shared" si="4"/>
        <v>0</v>
      </c>
      <c r="AT7" s="234">
        <f>(AR7-AQ7)</f>
        <v>0</v>
      </c>
      <c r="AU7" t="str">
        <f t="shared" si="21"/>
        <v>Pass</v>
      </c>
      <c r="AV7" t="s">
        <v>35</v>
      </c>
      <c r="AW7" t="s">
        <v>35</v>
      </c>
      <c r="AX7">
        <f t="shared" si="5"/>
        <v>0</v>
      </c>
      <c r="AY7" s="234">
        <f>(AW7-AV7)</f>
        <v>0</v>
      </c>
      <c r="AZ7" t="str">
        <f t="shared" si="23"/>
        <v>Pass</v>
      </c>
      <c r="BA7" t="s">
        <v>35</v>
      </c>
      <c r="BB7" t="s">
        <v>35</v>
      </c>
      <c r="BC7">
        <f t="shared" si="6"/>
        <v>0</v>
      </c>
      <c r="BD7" s="234">
        <f>(BB7-BA7)</f>
        <v>0</v>
      </c>
      <c r="BE7" t="str">
        <f t="shared" si="25"/>
        <v>Pass</v>
      </c>
      <c r="BF7" s="39" t="s">
        <v>234</v>
      </c>
      <c r="BG7" s="39" t="s">
        <v>226</v>
      </c>
      <c r="BH7" s="238"/>
      <c r="BI7" t="s">
        <v>226</v>
      </c>
      <c r="BJ7" t="s">
        <v>226</v>
      </c>
      <c r="BK7" t="s">
        <v>235</v>
      </c>
      <c r="BL7" t="s">
        <v>235</v>
      </c>
      <c r="BM7" t="s">
        <v>235</v>
      </c>
      <c r="BN7" t="s">
        <v>235</v>
      </c>
      <c r="BO7" s="39" t="s">
        <v>236</v>
      </c>
      <c r="BP7" s="39" t="s">
        <v>226</v>
      </c>
      <c r="BQ7" t="s">
        <v>226</v>
      </c>
      <c r="BR7" t="s">
        <v>226</v>
      </c>
      <c r="BS7" t="s">
        <v>236</v>
      </c>
      <c r="BT7" t="s">
        <v>236</v>
      </c>
      <c r="BU7" t="s">
        <v>237</v>
      </c>
      <c r="BV7" t="s">
        <v>237</v>
      </c>
      <c r="BW7" t="s">
        <v>238</v>
      </c>
      <c r="BX7" t="s">
        <v>238</v>
      </c>
      <c r="BY7" t="s">
        <v>237</v>
      </c>
      <c r="BZ7" t="s">
        <v>237</v>
      </c>
      <c r="CA7" t="s">
        <v>238</v>
      </c>
      <c r="CB7" t="s">
        <v>238</v>
      </c>
      <c r="CC7" t="s">
        <v>237</v>
      </c>
      <c r="CD7" t="s">
        <v>237</v>
      </c>
      <c r="CE7" t="s">
        <v>238</v>
      </c>
      <c r="CF7" t="s">
        <v>238</v>
      </c>
      <c r="CG7" t="s">
        <v>236</v>
      </c>
      <c r="CH7" t="s">
        <v>236</v>
      </c>
      <c r="CI7" t="s">
        <v>224</v>
      </c>
      <c r="CJ7" t="s">
        <v>224</v>
      </c>
      <c r="CK7" t="s">
        <v>224</v>
      </c>
      <c r="CL7" t="s">
        <v>224</v>
      </c>
      <c r="CM7" s="39" t="s">
        <v>226</v>
      </c>
      <c r="CN7" s="39" t="s">
        <v>239</v>
      </c>
      <c r="CO7" s="39" t="s">
        <v>226</v>
      </c>
      <c r="CP7" s="39" t="s">
        <v>239</v>
      </c>
      <c r="CQ7" t="s">
        <v>240</v>
      </c>
      <c r="CR7" t="s">
        <v>240</v>
      </c>
      <c r="CS7" s="39" t="s">
        <v>220</v>
      </c>
      <c r="CT7" s="39" t="s">
        <v>241</v>
      </c>
      <c r="CU7" t="s">
        <v>237</v>
      </c>
      <c r="CV7" t="s">
        <v>237</v>
      </c>
      <c r="CW7" t="s">
        <v>237</v>
      </c>
      <c r="CX7" t="s">
        <v>237</v>
      </c>
      <c r="CY7" t="s">
        <v>226</v>
      </c>
      <c r="CZ7" t="s">
        <v>226</v>
      </c>
      <c r="DA7" t="s">
        <v>226</v>
      </c>
      <c r="DB7" t="s">
        <v>226</v>
      </c>
      <c r="DC7" t="s">
        <v>237</v>
      </c>
      <c r="DD7" t="s">
        <v>237</v>
      </c>
      <c r="DE7" s="39" t="s">
        <v>226</v>
      </c>
      <c r="DF7" s="39" t="s">
        <v>334</v>
      </c>
      <c r="DG7" s="39" t="s">
        <v>226</v>
      </c>
      <c r="DH7" s="39" t="s">
        <v>334</v>
      </c>
      <c r="DI7" t="s">
        <v>236</v>
      </c>
      <c r="DJ7" t="s">
        <v>236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226</v>
      </c>
      <c r="DQ7" t="s">
        <v>226</v>
      </c>
      <c r="DR7" t="s">
        <v>226</v>
      </c>
      <c r="DS7" s="39" t="s">
        <v>243</v>
      </c>
      <c r="DT7" s="39" t="s">
        <v>226</v>
      </c>
      <c r="DU7" s="39" t="s">
        <v>244</v>
      </c>
      <c r="DV7" s="39" t="s">
        <v>226</v>
      </c>
      <c r="DW7" s="39" t="s">
        <v>245</v>
      </c>
      <c r="DX7" s="39" t="s">
        <v>226</v>
      </c>
      <c r="DY7" s="39" t="s">
        <v>246</v>
      </c>
      <c r="DZ7" s="39" t="s">
        <v>226</v>
      </c>
      <c r="EA7" s="39" t="s">
        <v>247</v>
      </c>
      <c r="EB7" s="39" t="s">
        <v>226</v>
      </c>
      <c r="EC7" s="39" t="s">
        <v>248</v>
      </c>
      <c r="ED7" s="39" t="s">
        <v>226</v>
      </c>
      <c r="EE7" t="s">
        <v>226</v>
      </c>
      <c r="EF7" t="s">
        <v>226</v>
      </c>
      <c r="EG7" t="s">
        <v>226</v>
      </c>
      <c r="EH7" t="s">
        <v>226</v>
      </c>
      <c r="EI7" t="s">
        <v>226</v>
      </c>
      <c r="EJ7" t="s">
        <v>226</v>
      </c>
      <c r="EK7" s="39" t="s">
        <v>327</v>
      </c>
      <c r="EL7" s="39" t="s">
        <v>226</v>
      </c>
      <c r="EM7" s="39" t="s">
        <v>335</v>
      </c>
      <c r="EN7" s="39" t="s">
        <v>226</v>
      </c>
      <c r="EO7" s="39" t="s">
        <v>336</v>
      </c>
      <c r="EP7" s="39" t="s">
        <v>226</v>
      </c>
      <c r="EQ7" s="39" t="s">
        <v>337</v>
      </c>
      <c r="ER7" s="39" t="s">
        <v>226</v>
      </c>
      <c r="ES7" t="s">
        <v>226</v>
      </c>
      <c r="ET7" t="s">
        <v>226</v>
      </c>
      <c r="EU7" s="39" t="s">
        <v>333</v>
      </c>
      <c r="EV7" s="39" t="s">
        <v>226</v>
      </c>
      <c r="EW7" s="39" t="s">
        <v>252</v>
      </c>
      <c r="EX7" s="39" t="s">
        <v>226</v>
      </c>
      <c r="EY7" t="s">
        <v>226</v>
      </c>
      <c r="EZ7" t="s">
        <v>226</v>
      </c>
      <c r="FA7" t="s">
        <v>226</v>
      </c>
      <c r="FB7" t="s">
        <v>226</v>
      </c>
      <c r="FC7" s="39" t="s">
        <v>338</v>
      </c>
      <c r="FD7" s="39" t="s">
        <v>226</v>
      </c>
      <c r="FE7" s="39" t="s">
        <v>339</v>
      </c>
      <c r="FF7" s="39" t="s">
        <v>340</v>
      </c>
      <c r="FG7">
        <f t="shared" si="7"/>
        <v>28208</v>
      </c>
      <c r="FH7" s="234">
        <f t="shared" si="26"/>
        <v>-4.5260322588264049E-4</v>
      </c>
      <c r="FI7" t="str">
        <f t="shared" si="27"/>
        <v>Pass</v>
      </c>
      <c r="FJ7" s="39" t="s">
        <v>339</v>
      </c>
      <c r="FK7" s="39" t="s">
        <v>340</v>
      </c>
      <c r="FL7">
        <f t="shared" si="8"/>
        <v>28208</v>
      </c>
      <c r="FM7" s="234">
        <f t="shared" si="28"/>
        <v>-4.5260322588264049E-4</v>
      </c>
      <c r="FN7" t="str">
        <f t="shared" si="29"/>
        <v>Pass</v>
      </c>
      <c r="FO7" s="39" t="s">
        <v>339</v>
      </c>
      <c r="FP7" s="39" t="s">
        <v>340</v>
      </c>
      <c r="FQ7">
        <f t="shared" si="9"/>
        <v>28208</v>
      </c>
      <c r="FR7" s="234">
        <f t="shared" si="30"/>
        <v>-4.5260322588264049E-4</v>
      </c>
      <c r="FS7" t="str">
        <f t="shared" si="31"/>
        <v>Pass</v>
      </c>
      <c r="FT7" s="39" t="s">
        <v>339</v>
      </c>
      <c r="FU7" s="39" t="s">
        <v>340</v>
      </c>
      <c r="FV7">
        <f t="shared" si="10"/>
        <v>28208</v>
      </c>
      <c r="FW7" s="234">
        <f t="shared" si="32"/>
        <v>-4.5260322588264049E-4</v>
      </c>
      <c r="FX7" t="str">
        <f t="shared" si="33"/>
        <v>Pass</v>
      </c>
      <c r="FY7" s="39" t="s">
        <v>339</v>
      </c>
      <c r="FZ7" s="39" t="s">
        <v>340</v>
      </c>
      <c r="GA7">
        <f t="shared" si="11"/>
        <v>28208</v>
      </c>
      <c r="GB7" s="234">
        <f t="shared" si="34"/>
        <v>-4.5260322588264049E-4</v>
      </c>
      <c r="GC7" t="str">
        <f t="shared" si="35"/>
        <v>Pass</v>
      </c>
      <c r="GD7" s="39" t="s">
        <v>339</v>
      </c>
      <c r="GE7" s="39" t="s">
        <v>340</v>
      </c>
      <c r="GF7">
        <f t="shared" si="12"/>
        <v>28208</v>
      </c>
      <c r="GG7" s="234">
        <f t="shared" si="36"/>
        <v>-4.5260322588264049E-4</v>
      </c>
      <c r="GH7" t="str">
        <f t="shared" si="37"/>
        <v>Pass</v>
      </c>
      <c r="GI7" t="s">
        <v>35</v>
      </c>
      <c r="GJ7" t="s">
        <v>35</v>
      </c>
      <c r="GK7" t="s">
        <v>226</v>
      </c>
      <c r="GL7" t="s">
        <v>226</v>
      </c>
      <c r="GM7" s="39" t="s">
        <v>341</v>
      </c>
      <c r="GN7" s="39" t="s">
        <v>226</v>
      </c>
      <c r="GO7" t="s">
        <v>226</v>
      </c>
      <c r="GP7" t="s">
        <v>226</v>
      </c>
      <c r="GQ7" t="s">
        <v>226</v>
      </c>
      <c r="GR7" t="s">
        <v>226</v>
      </c>
      <c r="GS7" t="s">
        <v>226</v>
      </c>
      <c r="GT7" t="s">
        <v>226</v>
      </c>
      <c r="GU7" s="39" t="s">
        <v>35</v>
      </c>
      <c r="GV7" s="39" t="s">
        <v>226</v>
      </c>
      <c r="GW7" s="39" t="s">
        <v>35</v>
      </c>
      <c r="GX7" s="39" t="s">
        <v>226</v>
      </c>
      <c r="GY7" s="39" t="s">
        <v>35</v>
      </c>
      <c r="GZ7" s="39" t="s">
        <v>226</v>
      </c>
      <c r="HA7" s="39" t="s">
        <v>35</v>
      </c>
      <c r="HB7" s="39" t="s">
        <v>226</v>
      </c>
      <c r="HC7" t="s">
        <v>226</v>
      </c>
      <c r="HD7" t="s">
        <v>226</v>
      </c>
      <c r="HE7" t="s">
        <v>35</v>
      </c>
      <c r="HF7" t="s">
        <v>35</v>
      </c>
      <c r="HG7" t="s">
        <v>35</v>
      </c>
      <c r="HH7" t="s">
        <v>35</v>
      </c>
      <c r="HI7" t="s">
        <v>35</v>
      </c>
      <c r="HJ7" t="s">
        <v>35</v>
      </c>
    </row>
    <row r="8" spans="1:218" x14ac:dyDescent="0.3">
      <c r="A8">
        <v>7</v>
      </c>
      <c r="B8" t="s">
        <v>220</v>
      </c>
      <c r="C8" t="s">
        <v>220</v>
      </c>
      <c r="D8" s="242" t="s">
        <v>221</v>
      </c>
      <c r="E8" s="242" t="s">
        <v>222</v>
      </c>
      <c r="F8" t="s">
        <v>343</v>
      </c>
      <c r="G8" s="241" t="s">
        <v>343</v>
      </c>
      <c r="I8" t="s">
        <v>223</v>
      </c>
      <c r="J8" t="s">
        <v>223</v>
      </c>
      <c r="K8" t="s">
        <v>224</v>
      </c>
      <c r="L8" t="s">
        <v>342</v>
      </c>
      <c r="M8" t="s">
        <v>226</v>
      </c>
      <c r="N8" t="s">
        <v>226</v>
      </c>
      <c r="O8" t="s">
        <v>344</v>
      </c>
      <c r="P8" t="s">
        <v>344</v>
      </c>
      <c r="S8">
        <f t="shared" si="0"/>
        <v>0</v>
      </c>
      <c r="T8" s="234">
        <f t="shared" si="13"/>
        <v>0</v>
      </c>
      <c r="U8" t="str" cm="1">
        <f t="array" ref="U8">IF(T8&lt;=1%,"Pass",Failed)</f>
        <v>Pass</v>
      </c>
      <c r="V8" t="s">
        <v>345</v>
      </c>
      <c r="W8" t="s">
        <v>345</v>
      </c>
      <c r="X8">
        <f t="shared" si="1"/>
        <v>0</v>
      </c>
      <c r="Y8" s="234">
        <f t="shared" si="14"/>
        <v>0</v>
      </c>
      <c r="Z8" t="str">
        <f t="shared" si="15"/>
        <v>Pass</v>
      </c>
      <c r="AA8" t="s">
        <v>345</v>
      </c>
      <c r="AB8" t="s">
        <v>345</v>
      </c>
      <c r="AC8">
        <f t="shared" si="2"/>
        <v>0</v>
      </c>
      <c r="AD8" s="234">
        <f t="shared" si="16"/>
        <v>0</v>
      </c>
      <c r="AE8" t="str">
        <f t="shared" si="17"/>
        <v>Pass</v>
      </c>
      <c r="AF8" t="s">
        <v>345</v>
      </c>
      <c r="AG8" t="s">
        <v>345</v>
      </c>
      <c r="AH8">
        <f t="shared" si="3"/>
        <v>0</v>
      </c>
      <c r="AI8" s="234">
        <f t="shared" si="18"/>
        <v>0</v>
      </c>
      <c r="AJ8" t="str">
        <f t="shared" si="19"/>
        <v>Pass</v>
      </c>
      <c r="AK8" s="39" t="s">
        <v>346</v>
      </c>
      <c r="AL8" s="39" t="s">
        <v>226</v>
      </c>
      <c r="AM8" s="39" t="s">
        <v>35</v>
      </c>
      <c r="AN8" s="39" t="s">
        <v>347</v>
      </c>
      <c r="AO8" t="s">
        <v>348</v>
      </c>
      <c r="AP8" t="s">
        <v>348</v>
      </c>
      <c r="AQ8" t="s">
        <v>349</v>
      </c>
      <c r="AR8" t="s">
        <v>349</v>
      </c>
      <c r="AS8">
        <f t="shared" si="4"/>
        <v>0</v>
      </c>
      <c r="AT8" s="234">
        <f t="shared" si="20"/>
        <v>0</v>
      </c>
      <c r="AU8" t="str">
        <f t="shared" si="21"/>
        <v>Pass</v>
      </c>
      <c r="AV8" t="s">
        <v>349</v>
      </c>
      <c r="AW8" t="s">
        <v>349</v>
      </c>
      <c r="AX8">
        <f t="shared" si="5"/>
        <v>0</v>
      </c>
      <c r="AY8" s="234">
        <f t="shared" si="22"/>
        <v>0</v>
      </c>
      <c r="AZ8" t="str">
        <f t="shared" si="23"/>
        <v>Pass</v>
      </c>
      <c r="BA8" t="s">
        <v>349</v>
      </c>
      <c r="BB8" t="s">
        <v>349</v>
      </c>
      <c r="BC8">
        <f t="shared" si="6"/>
        <v>0</v>
      </c>
      <c r="BD8" s="234">
        <f t="shared" si="24"/>
        <v>0</v>
      </c>
      <c r="BE8" t="str">
        <f t="shared" si="25"/>
        <v>Pass</v>
      </c>
      <c r="BF8" s="39" t="s">
        <v>234</v>
      </c>
      <c r="BG8" s="39" t="s">
        <v>226</v>
      </c>
      <c r="BH8" s="238"/>
      <c r="BI8" t="s">
        <v>226</v>
      </c>
      <c r="BJ8" t="s">
        <v>226</v>
      </c>
      <c r="BK8" t="s">
        <v>235</v>
      </c>
      <c r="BL8" t="s">
        <v>235</v>
      </c>
      <c r="BM8" t="s">
        <v>235</v>
      </c>
      <c r="BN8" t="s">
        <v>235</v>
      </c>
      <c r="BO8" s="39" t="s">
        <v>236</v>
      </c>
      <c r="BP8" s="39" t="s">
        <v>226</v>
      </c>
      <c r="BQ8" t="s">
        <v>226</v>
      </c>
      <c r="BR8" t="s">
        <v>226</v>
      </c>
      <c r="BS8" t="s">
        <v>236</v>
      </c>
      <c r="BT8" t="s">
        <v>236</v>
      </c>
      <c r="BU8" t="s">
        <v>237</v>
      </c>
      <c r="BV8" t="s">
        <v>237</v>
      </c>
      <c r="BW8" t="s">
        <v>238</v>
      </c>
      <c r="BX8" t="s">
        <v>238</v>
      </c>
      <c r="BY8" t="s">
        <v>237</v>
      </c>
      <c r="BZ8" t="s">
        <v>237</v>
      </c>
      <c r="CA8" t="s">
        <v>238</v>
      </c>
      <c r="CB8" t="s">
        <v>238</v>
      </c>
      <c r="CC8" t="s">
        <v>237</v>
      </c>
      <c r="CD8" t="s">
        <v>237</v>
      </c>
      <c r="CE8" t="s">
        <v>238</v>
      </c>
      <c r="CF8" t="s">
        <v>238</v>
      </c>
      <c r="CG8" t="s">
        <v>236</v>
      </c>
      <c r="CH8" t="s">
        <v>236</v>
      </c>
      <c r="CI8" t="s">
        <v>224</v>
      </c>
      <c r="CJ8" t="s">
        <v>224</v>
      </c>
      <c r="CK8" t="s">
        <v>224</v>
      </c>
      <c r="CL8" t="s">
        <v>224</v>
      </c>
      <c r="CM8" s="39" t="s">
        <v>226</v>
      </c>
      <c r="CN8" s="39" t="s">
        <v>239</v>
      </c>
      <c r="CO8" s="39" t="s">
        <v>226</v>
      </c>
      <c r="CP8" s="39" t="s">
        <v>239</v>
      </c>
      <c r="CQ8" t="s">
        <v>240</v>
      </c>
      <c r="CR8" t="s">
        <v>240</v>
      </c>
      <c r="CS8" s="39" t="s">
        <v>220</v>
      </c>
      <c r="CT8" s="39" t="s">
        <v>241</v>
      </c>
      <c r="CU8" t="s">
        <v>237</v>
      </c>
      <c r="CV8" t="s">
        <v>237</v>
      </c>
      <c r="CW8" t="s">
        <v>237</v>
      </c>
      <c r="CX8" t="s">
        <v>237</v>
      </c>
      <c r="CY8" t="s">
        <v>226</v>
      </c>
      <c r="CZ8" t="s">
        <v>226</v>
      </c>
      <c r="DA8" t="s">
        <v>226</v>
      </c>
      <c r="DB8" t="s">
        <v>226</v>
      </c>
      <c r="DC8" t="s">
        <v>237</v>
      </c>
      <c r="DD8" t="s">
        <v>237</v>
      </c>
      <c r="DE8" s="39" t="s">
        <v>226</v>
      </c>
      <c r="DF8" s="39" t="s">
        <v>350</v>
      </c>
      <c r="DG8" s="39" t="s">
        <v>226</v>
      </c>
      <c r="DH8" s="39" t="s">
        <v>350</v>
      </c>
      <c r="DI8" t="s">
        <v>236</v>
      </c>
      <c r="DJ8" t="s">
        <v>236</v>
      </c>
      <c r="DK8" t="s">
        <v>226</v>
      </c>
      <c r="DL8" t="s">
        <v>226</v>
      </c>
      <c r="DM8" t="s">
        <v>226</v>
      </c>
      <c r="DN8" t="s">
        <v>226</v>
      </c>
      <c r="DO8" t="s">
        <v>226</v>
      </c>
      <c r="DP8" t="s">
        <v>226</v>
      </c>
      <c r="DQ8" t="s">
        <v>226</v>
      </c>
      <c r="DR8" t="s">
        <v>226</v>
      </c>
      <c r="DS8" s="39" t="s">
        <v>243</v>
      </c>
      <c r="DT8" s="39" t="s">
        <v>226</v>
      </c>
      <c r="DU8" s="39" t="s">
        <v>244</v>
      </c>
      <c r="DV8" s="39" t="s">
        <v>226</v>
      </c>
      <c r="DW8" s="39" t="s">
        <v>245</v>
      </c>
      <c r="DX8" s="39" t="s">
        <v>226</v>
      </c>
      <c r="DY8" s="39" t="s">
        <v>246</v>
      </c>
      <c r="DZ8" s="39" t="s">
        <v>226</v>
      </c>
      <c r="EA8" s="39" t="s">
        <v>247</v>
      </c>
      <c r="EB8" s="39" t="s">
        <v>226</v>
      </c>
      <c r="EC8" s="39" t="s">
        <v>248</v>
      </c>
      <c r="ED8" s="39" t="s">
        <v>226</v>
      </c>
      <c r="EE8" t="s">
        <v>226</v>
      </c>
      <c r="EF8" t="s">
        <v>226</v>
      </c>
      <c r="EG8" t="s">
        <v>226</v>
      </c>
      <c r="EH8" t="s">
        <v>226</v>
      </c>
      <c r="EI8" t="s">
        <v>226</v>
      </c>
      <c r="EJ8" t="s">
        <v>226</v>
      </c>
      <c r="EK8" s="39" t="s">
        <v>342</v>
      </c>
      <c r="EL8" s="39" t="s">
        <v>226</v>
      </c>
      <c r="EM8" s="39" t="s">
        <v>351</v>
      </c>
      <c r="EN8" s="39" t="s">
        <v>226</v>
      </c>
      <c r="EO8" s="39" t="s">
        <v>352</v>
      </c>
      <c r="EP8" s="39" t="s">
        <v>226</v>
      </c>
      <c r="EQ8" s="39" t="s">
        <v>353</v>
      </c>
      <c r="ER8" s="39" t="s">
        <v>226</v>
      </c>
      <c r="ES8" t="s">
        <v>226</v>
      </c>
      <c r="ET8" t="s">
        <v>226</v>
      </c>
      <c r="EU8" s="39" t="s">
        <v>348</v>
      </c>
      <c r="EV8" s="39" t="s">
        <v>226</v>
      </c>
      <c r="EW8" s="39" t="s">
        <v>252</v>
      </c>
      <c r="EX8" s="39" t="s">
        <v>226</v>
      </c>
      <c r="EY8" t="s">
        <v>226</v>
      </c>
      <c r="EZ8" t="s">
        <v>226</v>
      </c>
      <c r="FA8" t="s">
        <v>226</v>
      </c>
      <c r="FB8" t="s">
        <v>226</v>
      </c>
      <c r="FC8" s="39" t="s">
        <v>354</v>
      </c>
      <c r="FD8" s="39" t="s">
        <v>226</v>
      </c>
      <c r="FE8" s="39" t="s">
        <v>355</v>
      </c>
      <c r="FF8" s="39" t="s">
        <v>356</v>
      </c>
      <c r="FG8">
        <f t="shared" si="7"/>
        <v>1446348</v>
      </c>
      <c r="FH8" s="234">
        <f t="shared" si="26"/>
        <v>2.9065612271531132E-2</v>
      </c>
      <c r="FI8" t="str">
        <f t="shared" si="27"/>
        <v>Failed</v>
      </c>
      <c r="FJ8" s="39" t="s">
        <v>355</v>
      </c>
      <c r="FK8" s="39" t="s">
        <v>356</v>
      </c>
      <c r="FL8">
        <f t="shared" si="8"/>
        <v>1446348</v>
      </c>
      <c r="FM8" s="234">
        <f t="shared" si="28"/>
        <v>2.9065612271531132E-2</v>
      </c>
      <c r="FN8" t="str">
        <f t="shared" si="29"/>
        <v>Failed</v>
      </c>
      <c r="FO8" s="39" t="s">
        <v>355</v>
      </c>
      <c r="FP8" s="39" t="s">
        <v>356</v>
      </c>
      <c r="FQ8">
        <f t="shared" si="9"/>
        <v>1446348</v>
      </c>
      <c r="FR8" s="234">
        <f t="shared" si="30"/>
        <v>2.9065612271531132E-2</v>
      </c>
      <c r="FS8" t="str">
        <f t="shared" si="31"/>
        <v>Failed</v>
      </c>
      <c r="FT8" s="39" t="s">
        <v>355</v>
      </c>
      <c r="FU8" s="39" t="s">
        <v>356</v>
      </c>
      <c r="FV8">
        <f t="shared" si="10"/>
        <v>1446348</v>
      </c>
      <c r="FW8" s="234">
        <f t="shared" si="32"/>
        <v>2.9065612271531132E-2</v>
      </c>
      <c r="FX8" t="str">
        <f t="shared" si="33"/>
        <v>Failed</v>
      </c>
      <c r="FY8" s="39" t="s">
        <v>355</v>
      </c>
      <c r="FZ8" s="39" t="s">
        <v>356</v>
      </c>
      <c r="GA8">
        <f t="shared" si="11"/>
        <v>1446348</v>
      </c>
      <c r="GB8" s="234">
        <f t="shared" si="34"/>
        <v>2.9065612271531132E-2</v>
      </c>
      <c r="GC8" t="str">
        <f t="shared" si="35"/>
        <v>Failed</v>
      </c>
      <c r="GD8" s="39" t="s">
        <v>355</v>
      </c>
      <c r="GE8" s="39" t="s">
        <v>356</v>
      </c>
      <c r="GF8">
        <f t="shared" si="12"/>
        <v>1446348</v>
      </c>
      <c r="GG8" s="234">
        <f t="shared" si="36"/>
        <v>2.9065612271531132E-2</v>
      </c>
      <c r="GH8" t="str">
        <f t="shared" si="37"/>
        <v>Failed</v>
      </c>
      <c r="GI8" t="s">
        <v>35</v>
      </c>
      <c r="GJ8" t="s">
        <v>35</v>
      </c>
      <c r="GK8" t="s">
        <v>226</v>
      </c>
      <c r="GL8" t="s">
        <v>226</v>
      </c>
      <c r="GM8" s="39" t="s">
        <v>357</v>
      </c>
      <c r="GN8" s="39" t="s">
        <v>226</v>
      </c>
      <c r="GO8" t="s">
        <v>226</v>
      </c>
      <c r="GP8" t="s">
        <v>226</v>
      </c>
      <c r="GQ8" t="s">
        <v>226</v>
      </c>
      <c r="GR8" t="s">
        <v>226</v>
      </c>
      <c r="GS8" t="s">
        <v>226</v>
      </c>
      <c r="GT8" t="s">
        <v>226</v>
      </c>
      <c r="GU8" s="39" t="s">
        <v>35</v>
      </c>
      <c r="GV8" s="39" t="s">
        <v>226</v>
      </c>
      <c r="GW8" s="39" t="s">
        <v>35</v>
      </c>
      <c r="GX8" s="39" t="s">
        <v>226</v>
      </c>
      <c r="GY8" s="39" t="s">
        <v>35</v>
      </c>
      <c r="GZ8" s="39" t="s">
        <v>226</v>
      </c>
      <c r="HA8" s="39" t="s">
        <v>35</v>
      </c>
      <c r="HB8" s="39" t="s">
        <v>226</v>
      </c>
      <c r="HC8" t="s">
        <v>226</v>
      </c>
      <c r="HD8" t="s">
        <v>226</v>
      </c>
      <c r="HE8" t="s">
        <v>35</v>
      </c>
      <c r="HF8" t="s">
        <v>35</v>
      </c>
      <c r="HG8" t="s">
        <v>35</v>
      </c>
      <c r="HH8" t="s">
        <v>35</v>
      </c>
      <c r="HI8" t="s">
        <v>35</v>
      </c>
      <c r="HJ8" t="s">
        <v>35</v>
      </c>
    </row>
    <row r="9" spans="1:218" x14ac:dyDescent="0.3">
      <c r="A9">
        <v>8</v>
      </c>
      <c r="B9" t="s">
        <v>220</v>
      </c>
      <c r="C9" t="s">
        <v>220</v>
      </c>
      <c r="D9" s="242" t="s">
        <v>221</v>
      </c>
      <c r="E9" s="242" t="s">
        <v>222</v>
      </c>
      <c r="F9" t="s">
        <v>359</v>
      </c>
      <c r="G9" s="241" t="s">
        <v>359</v>
      </c>
      <c r="I9" t="s">
        <v>223</v>
      </c>
      <c r="J9" t="s">
        <v>223</v>
      </c>
      <c r="K9" t="s">
        <v>224</v>
      </c>
      <c r="L9" t="s">
        <v>358</v>
      </c>
      <c r="M9" t="s">
        <v>226</v>
      </c>
      <c r="N9" t="s">
        <v>226</v>
      </c>
      <c r="O9" t="s">
        <v>360</v>
      </c>
      <c r="P9" t="s">
        <v>360</v>
      </c>
      <c r="S9">
        <f t="shared" si="0"/>
        <v>0</v>
      </c>
      <c r="T9" s="234">
        <f t="shared" si="13"/>
        <v>0</v>
      </c>
      <c r="U9" t="str" cm="1">
        <f t="array" ref="U9">IF(T9&lt;=1%,"Pass",Failed)</f>
        <v>Pass</v>
      </c>
      <c r="V9" t="s">
        <v>361</v>
      </c>
      <c r="W9" t="s">
        <v>361</v>
      </c>
      <c r="X9">
        <f t="shared" si="1"/>
        <v>0</v>
      </c>
      <c r="Y9" s="234">
        <f t="shared" si="14"/>
        <v>0</v>
      </c>
      <c r="Z9" t="str">
        <f t="shared" si="15"/>
        <v>Pass</v>
      </c>
      <c r="AA9" t="s">
        <v>361</v>
      </c>
      <c r="AB9" t="s">
        <v>361</v>
      </c>
      <c r="AC9">
        <f t="shared" si="2"/>
        <v>0</v>
      </c>
      <c r="AD9" s="234">
        <f t="shared" si="16"/>
        <v>0</v>
      </c>
      <c r="AE9" t="str">
        <f t="shared" si="17"/>
        <v>Pass</v>
      </c>
      <c r="AF9" t="s">
        <v>361</v>
      </c>
      <c r="AG9" t="s">
        <v>361</v>
      </c>
      <c r="AH9">
        <f t="shared" si="3"/>
        <v>0</v>
      </c>
      <c r="AI9" s="234">
        <f t="shared" si="18"/>
        <v>0</v>
      </c>
      <c r="AJ9" t="str">
        <f t="shared" si="19"/>
        <v>Pass</v>
      </c>
      <c r="AK9" s="39" t="s">
        <v>362</v>
      </c>
      <c r="AL9" s="39" t="s">
        <v>226</v>
      </c>
      <c r="AM9" s="39" t="s">
        <v>35</v>
      </c>
      <c r="AN9" s="39" t="s">
        <v>363</v>
      </c>
      <c r="AO9" t="s">
        <v>364</v>
      </c>
      <c r="AP9" t="s">
        <v>364</v>
      </c>
      <c r="AQ9" t="s">
        <v>35</v>
      </c>
      <c r="AR9" t="s">
        <v>35</v>
      </c>
      <c r="AS9">
        <f t="shared" si="4"/>
        <v>0</v>
      </c>
      <c r="AT9" s="234">
        <f t="shared" ref="AT9:AT16" si="38">(AR9-AQ9)</f>
        <v>0</v>
      </c>
      <c r="AU9" t="str">
        <f t="shared" si="21"/>
        <v>Pass</v>
      </c>
      <c r="AV9" t="s">
        <v>35</v>
      </c>
      <c r="AW9" t="s">
        <v>35</v>
      </c>
      <c r="AX9">
        <f t="shared" si="5"/>
        <v>0</v>
      </c>
      <c r="AY9" s="234">
        <f t="shared" ref="AY9:AY16" si="39">(AW9-AV9)</f>
        <v>0</v>
      </c>
      <c r="AZ9" t="str">
        <f t="shared" si="23"/>
        <v>Pass</v>
      </c>
      <c r="BA9" t="s">
        <v>35</v>
      </c>
      <c r="BB9" t="s">
        <v>35</v>
      </c>
      <c r="BC9">
        <f t="shared" si="6"/>
        <v>0</v>
      </c>
      <c r="BD9" s="234">
        <f t="shared" ref="BD9:BD16" si="40">(BB9-BA9)</f>
        <v>0</v>
      </c>
      <c r="BE9" t="str">
        <f t="shared" si="25"/>
        <v>Pass</v>
      </c>
      <c r="BF9" s="39" t="s">
        <v>234</v>
      </c>
      <c r="BG9" s="39" t="s">
        <v>226</v>
      </c>
      <c r="BH9" s="238"/>
      <c r="BI9" t="s">
        <v>226</v>
      </c>
      <c r="BJ9" t="s">
        <v>226</v>
      </c>
      <c r="BK9" t="s">
        <v>235</v>
      </c>
      <c r="BL9" t="s">
        <v>235</v>
      </c>
      <c r="BM9" t="s">
        <v>235</v>
      </c>
      <c r="BN9" t="s">
        <v>235</v>
      </c>
      <c r="BO9" s="39" t="s">
        <v>236</v>
      </c>
      <c r="BP9" s="39" t="s">
        <v>226</v>
      </c>
      <c r="BQ9" t="s">
        <v>226</v>
      </c>
      <c r="BR9" t="s">
        <v>226</v>
      </c>
      <c r="BS9" t="s">
        <v>236</v>
      </c>
      <c r="BT9" t="s">
        <v>236</v>
      </c>
      <c r="BU9" t="s">
        <v>237</v>
      </c>
      <c r="BV9" t="s">
        <v>237</v>
      </c>
      <c r="BW9" t="s">
        <v>238</v>
      </c>
      <c r="BX9" t="s">
        <v>238</v>
      </c>
      <c r="BY9" t="s">
        <v>237</v>
      </c>
      <c r="BZ9" t="s">
        <v>237</v>
      </c>
      <c r="CA9" t="s">
        <v>238</v>
      </c>
      <c r="CB9" t="s">
        <v>238</v>
      </c>
      <c r="CC9" t="s">
        <v>237</v>
      </c>
      <c r="CD9" t="s">
        <v>237</v>
      </c>
      <c r="CE9" t="s">
        <v>238</v>
      </c>
      <c r="CF9" t="s">
        <v>238</v>
      </c>
      <c r="CG9" t="s">
        <v>236</v>
      </c>
      <c r="CH9" t="s">
        <v>236</v>
      </c>
      <c r="CI9" t="s">
        <v>224</v>
      </c>
      <c r="CJ9" t="s">
        <v>224</v>
      </c>
      <c r="CK9" t="s">
        <v>224</v>
      </c>
      <c r="CL9" t="s">
        <v>224</v>
      </c>
      <c r="CM9" s="39" t="s">
        <v>226</v>
      </c>
      <c r="CN9" s="39" t="s">
        <v>239</v>
      </c>
      <c r="CO9" s="39" t="s">
        <v>226</v>
      </c>
      <c r="CP9" s="39" t="s">
        <v>239</v>
      </c>
      <c r="CQ9" t="s">
        <v>240</v>
      </c>
      <c r="CR9" t="s">
        <v>240</v>
      </c>
      <c r="CS9" s="39" t="s">
        <v>220</v>
      </c>
      <c r="CT9" s="39" t="s">
        <v>241</v>
      </c>
      <c r="CU9" t="s">
        <v>237</v>
      </c>
      <c r="CV9" t="s">
        <v>237</v>
      </c>
      <c r="CW9" t="s">
        <v>237</v>
      </c>
      <c r="CX9" t="s">
        <v>237</v>
      </c>
      <c r="CY9" t="s">
        <v>226</v>
      </c>
      <c r="CZ9" t="s">
        <v>226</v>
      </c>
      <c r="DA9" t="s">
        <v>226</v>
      </c>
      <c r="DB9" t="s">
        <v>226</v>
      </c>
      <c r="DC9" t="s">
        <v>237</v>
      </c>
      <c r="DD9" t="s">
        <v>237</v>
      </c>
      <c r="DE9" s="39" t="s">
        <v>226</v>
      </c>
      <c r="DF9" s="39" t="s">
        <v>365</v>
      </c>
      <c r="DG9" s="39" t="s">
        <v>226</v>
      </c>
      <c r="DH9" s="39" t="s">
        <v>365</v>
      </c>
      <c r="DI9" t="s">
        <v>236</v>
      </c>
      <c r="DJ9" t="s">
        <v>236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226</v>
      </c>
      <c r="DQ9" t="s">
        <v>226</v>
      </c>
      <c r="DR9" t="s">
        <v>226</v>
      </c>
      <c r="DS9" s="39" t="s">
        <v>243</v>
      </c>
      <c r="DT9" s="39" t="s">
        <v>226</v>
      </c>
      <c r="DU9" s="39" t="s">
        <v>244</v>
      </c>
      <c r="DV9" s="39" t="s">
        <v>226</v>
      </c>
      <c r="DW9" s="39" t="s">
        <v>245</v>
      </c>
      <c r="DX9" s="39" t="s">
        <v>226</v>
      </c>
      <c r="DY9" s="39" t="s">
        <v>246</v>
      </c>
      <c r="DZ9" s="39" t="s">
        <v>226</v>
      </c>
      <c r="EA9" s="39" t="s">
        <v>247</v>
      </c>
      <c r="EB9" s="39" t="s">
        <v>226</v>
      </c>
      <c r="EC9" s="39" t="s">
        <v>248</v>
      </c>
      <c r="ED9" s="39" t="s">
        <v>226</v>
      </c>
      <c r="EE9" t="s">
        <v>226</v>
      </c>
      <c r="EF9" t="s">
        <v>226</v>
      </c>
      <c r="EG9" t="s">
        <v>226</v>
      </c>
      <c r="EH9" t="s">
        <v>226</v>
      </c>
      <c r="EI9" t="s">
        <v>226</v>
      </c>
      <c r="EJ9" t="s">
        <v>226</v>
      </c>
      <c r="EK9" s="39" t="s">
        <v>358</v>
      </c>
      <c r="EL9" s="39" t="s">
        <v>226</v>
      </c>
      <c r="EM9" s="39" t="s">
        <v>366</v>
      </c>
      <c r="EN9" s="39" t="s">
        <v>226</v>
      </c>
      <c r="EO9" s="39" t="s">
        <v>367</v>
      </c>
      <c r="EP9" s="39" t="s">
        <v>226</v>
      </c>
      <c r="EQ9" s="39" t="s">
        <v>368</v>
      </c>
      <c r="ER9" s="39" t="s">
        <v>226</v>
      </c>
      <c r="ES9" t="s">
        <v>226</v>
      </c>
      <c r="ET9" t="s">
        <v>226</v>
      </c>
      <c r="EU9" s="39" t="s">
        <v>364</v>
      </c>
      <c r="EV9" s="39" t="s">
        <v>226</v>
      </c>
      <c r="EW9" s="39" t="s">
        <v>252</v>
      </c>
      <c r="EX9" s="39" t="s">
        <v>226</v>
      </c>
      <c r="EY9" t="s">
        <v>226</v>
      </c>
      <c r="EZ9" t="s">
        <v>226</v>
      </c>
      <c r="FA9" t="s">
        <v>226</v>
      </c>
      <c r="FB9" t="s">
        <v>226</v>
      </c>
      <c r="FC9" s="39" t="s">
        <v>369</v>
      </c>
      <c r="FD9" s="39" t="s">
        <v>226</v>
      </c>
      <c r="FE9" s="39" t="s">
        <v>370</v>
      </c>
      <c r="FF9" s="39" t="s">
        <v>371</v>
      </c>
      <c r="FG9">
        <f t="shared" si="7"/>
        <v>923192</v>
      </c>
      <c r="FH9" s="234">
        <f t="shared" si="26"/>
        <v>1.4229516193490051E-2</v>
      </c>
      <c r="FI9" t="str">
        <f t="shared" si="27"/>
        <v>Failed</v>
      </c>
      <c r="FJ9" s="39" t="s">
        <v>370</v>
      </c>
      <c r="FK9" s="39" t="s">
        <v>371</v>
      </c>
      <c r="FL9">
        <f t="shared" si="8"/>
        <v>923192</v>
      </c>
      <c r="FM9" s="234">
        <f t="shared" si="28"/>
        <v>1.4229516193490051E-2</v>
      </c>
      <c r="FN9" t="str">
        <f t="shared" si="29"/>
        <v>Failed</v>
      </c>
      <c r="FO9" s="39" t="s">
        <v>370</v>
      </c>
      <c r="FP9" s="39" t="s">
        <v>371</v>
      </c>
      <c r="FQ9">
        <f t="shared" si="9"/>
        <v>923192</v>
      </c>
      <c r="FR9" s="234">
        <f t="shared" si="30"/>
        <v>1.4229516193490051E-2</v>
      </c>
      <c r="FS9" t="str">
        <f t="shared" si="31"/>
        <v>Failed</v>
      </c>
      <c r="FT9" s="39" t="s">
        <v>370</v>
      </c>
      <c r="FU9" s="39" t="s">
        <v>371</v>
      </c>
      <c r="FV9">
        <f t="shared" si="10"/>
        <v>923192</v>
      </c>
      <c r="FW9" s="234">
        <f t="shared" si="32"/>
        <v>1.4229516193490051E-2</v>
      </c>
      <c r="FX9" t="str">
        <f t="shared" si="33"/>
        <v>Failed</v>
      </c>
      <c r="FY9" s="39" t="s">
        <v>370</v>
      </c>
      <c r="FZ9" s="39" t="s">
        <v>371</v>
      </c>
      <c r="GA9">
        <f t="shared" si="11"/>
        <v>923192</v>
      </c>
      <c r="GB9" s="234">
        <f t="shared" si="34"/>
        <v>1.4229516193490051E-2</v>
      </c>
      <c r="GC9" t="str">
        <f t="shared" si="35"/>
        <v>Failed</v>
      </c>
      <c r="GD9" s="39" t="s">
        <v>370</v>
      </c>
      <c r="GE9" s="39" t="s">
        <v>371</v>
      </c>
      <c r="GF9">
        <f t="shared" si="12"/>
        <v>923192</v>
      </c>
      <c r="GG9" s="234">
        <f t="shared" si="36"/>
        <v>1.4229516193490051E-2</v>
      </c>
      <c r="GH9" t="str">
        <f t="shared" si="37"/>
        <v>Failed</v>
      </c>
      <c r="GI9" t="s">
        <v>35</v>
      </c>
      <c r="GJ9" t="s">
        <v>35</v>
      </c>
      <c r="GK9" t="s">
        <v>226</v>
      </c>
      <c r="GL9" t="s">
        <v>226</v>
      </c>
      <c r="GM9" s="39" t="s">
        <v>372</v>
      </c>
      <c r="GN9" s="39" t="s">
        <v>226</v>
      </c>
      <c r="GO9" t="s">
        <v>226</v>
      </c>
      <c r="GP9" t="s">
        <v>226</v>
      </c>
      <c r="GQ9" t="s">
        <v>226</v>
      </c>
      <c r="GR9" t="s">
        <v>226</v>
      </c>
      <c r="GS9" t="s">
        <v>226</v>
      </c>
      <c r="GT9" t="s">
        <v>226</v>
      </c>
      <c r="GU9" s="39" t="s">
        <v>35</v>
      </c>
      <c r="GV9" s="39" t="s">
        <v>226</v>
      </c>
      <c r="GW9" s="39" t="s">
        <v>35</v>
      </c>
      <c r="GX9" s="39" t="s">
        <v>226</v>
      </c>
      <c r="GY9" s="39" t="s">
        <v>35</v>
      </c>
      <c r="GZ9" s="39" t="s">
        <v>226</v>
      </c>
      <c r="HA9" s="39" t="s">
        <v>35</v>
      </c>
      <c r="HB9" s="39" t="s">
        <v>226</v>
      </c>
      <c r="HC9" t="s">
        <v>226</v>
      </c>
      <c r="HD9" t="s">
        <v>226</v>
      </c>
      <c r="HE9" t="s">
        <v>35</v>
      </c>
      <c r="HF9" t="s">
        <v>35</v>
      </c>
      <c r="HG9" t="s">
        <v>35</v>
      </c>
      <c r="HH9" t="s">
        <v>35</v>
      </c>
      <c r="HI9" t="s">
        <v>35</v>
      </c>
      <c r="HJ9" t="s">
        <v>35</v>
      </c>
    </row>
    <row r="10" spans="1:218" x14ac:dyDescent="0.3">
      <c r="A10">
        <v>9</v>
      </c>
      <c r="B10" t="s">
        <v>220</v>
      </c>
      <c r="C10" t="s">
        <v>220</v>
      </c>
      <c r="D10" s="242" t="s">
        <v>221</v>
      </c>
      <c r="E10" s="242" t="s">
        <v>222</v>
      </c>
      <c r="F10" t="s">
        <v>374</v>
      </c>
      <c r="G10" s="241" t="s">
        <v>374</v>
      </c>
      <c r="I10" t="s">
        <v>223</v>
      </c>
      <c r="J10" t="s">
        <v>223</v>
      </c>
      <c r="K10" t="s">
        <v>224</v>
      </c>
      <c r="L10" t="s">
        <v>373</v>
      </c>
      <c r="M10" t="s">
        <v>226</v>
      </c>
      <c r="N10" t="s">
        <v>226</v>
      </c>
      <c r="O10" t="s">
        <v>375</v>
      </c>
      <c r="P10" t="s">
        <v>375</v>
      </c>
      <c r="S10">
        <f t="shared" si="0"/>
        <v>0</v>
      </c>
      <c r="T10" s="234">
        <f t="shared" si="13"/>
        <v>0</v>
      </c>
      <c r="U10" t="str" cm="1">
        <f t="array" ref="U10">IF(T10&lt;=1%,"Pass",Failed)</f>
        <v>Pass</v>
      </c>
      <c r="V10" t="s">
        <v>376</v>
      </c>
      <c r="W10" t="s">
        <v>376</v>
      </c>
      <c r="X10">
        <f t="shared" si="1"/>
        <v>0</v>
      </c>
      <c r="Y10" s="234">
        <f t="shared" si="14"/>
        <v>0</v>
      </c>
      <c r="Z10" t="str">
        <f t="shared" si="15"/>
        <v>Pass</v>
      </c>
      <c r="AA10" t="s">
        <v>376</v>
      </c>
      <c r="AB10" t="s">
        <v>376</v>
      </c>
      <c r="AC10">
        <f t="shared" si="2"/>
        <v>0</v>
      </c>
      <c r="AD10" s="234">
        <f t="shared" si="16"/>
        <v>0</v>
      </c>
      <c r="AE10" t="str">
        <f t="shared" si="17"/>
        <v>Pass</v>
      </c>
      <c r="AF10" t="s">
        <v>376</v>
      </c>
      <c r="AG10" t="s">
        <v>376</v>
      </c>
      <c r="AH10">
        <f t="shared" si="3"/>
        <v>0</v>
      </c>
      <c r="AI10" s="234">
        <f t="shared" si="18"/>
        <v>0</v>
      </c>
      <c r="AJ10" t="str">
        <f t="shared" si="19"/>
        <v>Pass</v>
      </c>
      <c r="AK10" s="39" t="s">
        <v>377</v>
      </c>
      <c r="AL10" s="39" t="s">
        <v>226</v>
      </c>
      <c r="AM10" s="39" t="s">
        <v>35</v>
      </c>
      <c r="AN10" s="39" t="s">
        <v>378</v>
      </c>
      <c r="AO10" t="s">
        <v>379</v>
      </c>
      <c r="AP10" t="s">
        <v>379</v>
      </c>
      <c r="AQ10" t="s">
        <v>35</v>
      </c>
      <c r="AR10" t="s">
        <v>35</v>
      </c>
      <c r="AS10">
        <f t="shared" si="4"/>
        <v>0</v>
      </c>
      <c r="AT10" s="234">
        <f t="shared" si="38"/>
        <v>0</v>
      </c>
      <c r="AU10" t="str">
        <f t="shared" si="21"/>
        <v>Pass</v>
      </c>
      <c r="AV10" t="s">
        <v>35</v>
      </c>
      <c r="AW10" t="s">
        <v>35</v>
      </c>
      <c r="AX10">
        <f t="shared" si="5"/>
        <v>0</v>
      </c>
      <c r="AY10" s="234">
        <f t="shared" si="39"/>
        <v>0</v>
      </c>
      <c r="AZ10" t="str">
        <f t="shared" si="23"/>
        <v>Pass</v>
      </c>
      <c r="BA10" t="s">
        <v>35</v>
      </c>
      <c r="BB10" t="s">
        <v>35</v>
      </c>
      <c r="BC10">
        <f t="shared" si="6"/>
        <v>0</v>
      </c>
      <c r="BD10" s="234">
        <f t="shared" si="40"/>
        <v>0</v>
      </c>
      <c r="BE10" t="str">
        <f t="shared" si="25"/>
        <v>Pass</v>
      </c>
      <c r="BF10" s="39" t="s">
        <v>234</v>
      </c>
      <c r="BG10" s="39" t="s">
        <v>226</v>
      </c>
      <c r="BH10" s="238"/>
      <c r="BI10" t="s">
        <v>226</v>
      </c>
      <c r="BJ10" t="s">
        <v>226</v>
      </c>
      <c r="BK10" t="s">
        <v>235</v>
      </c>
      <c r="BL10" t="s">
        <v>235</v>
      </c>
      <c r="BM10" t="s">
        <v>235</v>
      </c>
      <c r="BN10" t="s">
        <v>235</v>
      </c>
      <c r="BO10" s="39" t="s">
        <v>236</v>
      </c>
      <c r="BP10" s="39" t="s">
        <v>226</v>
      </c>
      <c r="BQ10" t="s">
        <v>226</v>
      </c>
      <c r="BR10" t="s">
        <v>226</v>
      </c>
      <c r="BS10" t="s">
        <v>236</v>
      </c>
      <c r="BT10" t="s">
        <v>236</v>
      </c>
      <c r="BU10" t="s">
        <v>237</v>
      </c>
      <c r="BV10" t="s">
        <v>237</v>
      </c>
      <c r="BW10" t="s">
        <v>238</v>
      </c>
      <c r="BX10" t="s">
        <v>238</v>
      </c>
      <c r="BY10" t="s">
        <v>237</v>
      </c>
      <c r="BZ10" t="s">
        <v>237</v>
      </c>
      <c r="CA10" t="s">
        <v>238</v>
      </c>
      <c r="CB10" t="s">
        <v>238</v>
      </c>
      <c r="CC10" t="s">
        <v>237</v>
      </c>
      <c r="CD10" t="s">
        <v>237</v>
      </c>
      <c r="CE10" t="s">
        <v>238</v>
      </c>
      <c r="CF10" t="s">
        <v>238</v>
      </c>
      <c r="CG10" t="s">
        <v>236</v>
      </c>
      <c r="CH10" t="s">
        <v>236</v>
      </c>
      <c r="CI10" t="s">
        <v>224</v>
      </c>
      <c r="CJ10" t="s">
        <v>224</v>
      </c>
      <c r="CK10" t="s">
        <v>224</v>
      </c>
      <c r="CL10" t="s">
        <v>224</v>
      </c>
      <c r="CM10" s="39" t="s">
        <v>226</v>
      </c>
      <c r="CN10" s="39" t="s">
        <v>239</v>
      </c>
      <c r="CO10" s="39" t="s">
        <v>226</v>
      </c>
      <c r="CP10" s="39" t="s">
        <v>239</v>
      </c>
      <c r="CQ10" t="s">
        <v>240</v>
      </c>
      <c r="CR10" t="s">
        <v>240</v>
      </c>
      <c r="CS10" s="39" t="s">
        <v>220</v>
      </c>
      <c r="CT10" s="39" t="s">
        <v>241</v>
      </c>
      <c r="CU10" t="s">
        <v>237</v>
      </c>
      <c r="CV10" t="s">
        <v>237</v>
      </c>
      <c r="CW10" t="s">
        <v>237</v>
      </c>
      <c r="CX10" t="s">
        <v>237</v>
      </c>
      <c r="CY10" t="s">
        <v>226</v>
      </c>
      <c r="CZ10" t="s">
        <v>226</v>
      </c>
      <c r="DA10" t="s">
        <v>226</v>
      </c>
      <c r="DB10" t="s">
        <v>226</v>
      </c>
      <c r="DC10" t="s">
        <v>237</v>
      </c>
      <c r="DD10" t="s">
        <v>237</v>
      </c>
      <c r="DE10" s="39" t="s">
        <v>226</v>
      </c>
      <c r="DF10" s="39" t="s">
        <v>380</v>
      </c>
      <c r="DG10" s="39" t="s">
        <v>226</v>
      </c>
      <c r="DH10" s="39" t="s">
        <v>380</v>
      </c>
      <c r="DI10" t="s">
        <v>236</v>
      </c>
      <c r="DJ10" t="s">
        <v>236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226</v>
      </c>
      <c r="DQ10" t="s">
        <v>226</v>
      </c>
      <c r="DR10" t="s">
        <v>226</v>
      </c>
      <c r="DS10" s="39" t="s">
        <v>243</v>
      </c>
      <c r="DT10" s="39" t="s">
        <v>226</v>
      </c>
      <c r="DU10" s="39" t="s">
        <v>244</v>
      </c>
      <c r="DV10" s="39" t="s">
        <v>226</v>
      </c>
      <c r="DW10" s="39" t="s">
        <v>245</v>
      </c>
      <c r="DX10" s="39" t="s">
        <v>226</v>
      </c>
      <c r="DY10" s="39" t="s">
        <v>246</v>
      </c>
      <c r="DZ10" s="39" t="s">
        <v>226</v>
      </c>
      <c r="EA10" s="39" t="s">
        <v>247</v>
      </c>
      <c r="EB10" s="39" t="s">
        <v>226</v>
      </c>
      <c r="EC10" s="39" t="s">
        <v>248</v>
      </c>
      <c r="ED10" s="39" t="s">
        <v>226</v>
      </c>
      <c r="EE10" t="s">
        <v>226</v>
      </c>
      <c r="EF10" t="s">
        <v>226</v>
      </c>
      <c r="EG10" t="s">
        <v>226</v>
      </c>
      <c r="EH10" t="s">
        <v>226</v>
      </c>
      <c r="EI10" t="s">
        <v>226</v>
      </c>
      <c r="EJ10" t="s">
        <v>226</v>
      </c>
      <c r="EK10" s="39" t="s">
        <v>373</v>
      </c>
      <c r="EL10" s="39" t="s">
        <v>226</v>
      </c>
      <c r="EM10" s="39" t="s">
        <v>381</v>
      </c>
      <c r="EN10" s="39" t="s">
        <v>226</v>
      </c>
      <c r="EO10" s="39" t="s">
        <v>382</v>
      </c>
      <c r="EP10" s="39" t="s">
        <v>226</v>
      </c>
      <c r="EQ10" s="39" t="s">
        <v>383</v>
      </c>
      <c r="ER10" s="39" t="s">
        <v>226</v>
      </c>
      <c r="ES10" t="s">
        <v>226</v>
      </c>
      <c r="ET10" t="s">
        <v>226</v>
      </c>
      <c r="EU10" s="39" t="s">
        <v>379</v>
      </c>
      <c r="EV10" s="39" t="s">
        <v>226</v>
      </c>
      <c r="EW10" s="39" t="s">
        <v>384</v>
      </c>
      <c r="EX10" s="39" t="s">
        <v>226</v>
      </c>
      <c r="EY10" t="s">
        <v>226</v>
      </c>
      <c r="EZ10" t="s">
        <v>226</v>
      </c>
      <c r="FA10" t="s">
        <v>226</v>
      </c>
      <c r="FB10" t="s">
        <v>226</v>
      </c>
      <c r="FC10" s="39" t="s">
        <v>385</v>
      </c>
      <c r="FD10" s="39" t="s">
        <v>226</v>
      </c>
      <c r="FE10" s="39" t="s">
        <v>386</v>
      </c>
      <c r="FF10" s="39" t="s">
        <v>387</v>
      </c>
      <c r="FG10">
        <f t="shared" si="7"/>
        <v>2215532</v>
      </c>
      <c r="FH10" s="234">
        <f t="shared" si="26"/>
        <v>3.4248988575735065E-2</v>
      </c>
      <c r="FI10" t="str">
        <f t="shared" si="27"/>
        <v>Failed</v>
      </c>
      <c r="FJ10" s="39" t="s">
        <v>386</v>
      </c>
      <c r="FK10" s="39" t="s">
        <v>387</v>
      </c>
      <c r="FL10">
        <f t="shared" si="8"/>
        <v>2215532</v>
      </c>
      <c r="FM10" s="234">
        <f t="shared" si="28"/>
        <v>3.4248988575735065E-2</v>
      </c>
      <c r="FN10" t="str">
        <f t="shared" si="29"/>
        <v>Failed</v>
      </c>
      <c r="FO10" s="39" t="s">
        <v>386</v>
      </c>
      <c r="FP10" s="39" t="s">
        <v>387</v>
      </c>
      <c r="FQ10">
        <f t="shared" si="9"/>
        <v>2215532</v>
      </c>
      <c r="FR10" s="234">
        <f t="shared" si="30"/>
        <v>3.4248988575735065E-2</v>
      </c>
      <c r="FS10" t="str">
        <f t="shared" si="31"/>
        <v>Failed</v>
      </c>
      <c r="FT10" s="39" t="s">
        <v>386</v>
      </c>
      <c r="FU10" s="39" t="s">
        <v>387</v>
      </c>
      <c r="FV10">
        <f t="shared" si="10"/>
        <v>2215532</v>
      </c>
      <c r="FW10" s="234">
        <f t="shared" si="32"/>
        <v>3.4248988575735065E-2</v>
      </c>
      <c r="FX10" t="str">
        <f t="shared" si="33"/>
        <v>Failed</v>
      </c>
      <c r="FY10" s="39" t="s">
        <v>386</v>
      </c>
      <c r="FZ10" s="39" t="s">
        <v>387</v>
      </c>
      <c r="GA10">
        <f t="shared" si="11"/>
        <v>2215532</v>
      </c>
      <c r="GB10" s="234">
        <f t="shared" si="34"/>
        <v>3.4248988575735065E-2</v>
      </c>
      <c r="GC10" t="str">
        <f t="shared" si="35"/>
        <v>Failed</v>
      </c>
      <c r="GD10" s="39" t="s">
        <v>386</v>
      </c>
      <c r="GE10" s="39" t="s">
        <v>387</v>
      </c>
      <c r="GF10">
        <f t="shared" si="12"/>
        <v>2215532</v>
      </c>
      <c r="GG10" s="234">
        <f t="shared" si="36"/>
        <v>3.4248988575735065E-2</v>
      </c>
      <c r="GH10" t="str">
        <f t="shared" si="37"/>
        <v>Failed</v>
      </c>
      <c r="GI10" t="s">
        <v>35</v>
      </c>
      <c r="GJ10" t="s">
        <v>35</v>
      </c>
      <c r="GK10" t="s">
        <v>226</v>
      </c>
      <c r="GL10" t="s">
        <v>226</v>
      </c>
      <c r="GM10" s="39" t="s">
        <v>388</v>
      </c>
      <c r="GN10" s="39" t="s">
        <v>226</v>
      </c>
      <c r="GO10" t="s">
        <v>226</v>
      </c>
      <c r="GP10" t="s">
        <v>226</v>
      </c>
      <c r="GQ10" t="s">
        <v>226</v>
      </c>
      <c r="GR10" t="s">
        <v>226</v>
      </c>
      <c r="GS10" t="s">
        <v>226</v>
      </c>
      <c r="GT10" t="s">
        <v>226</v>
      </c>
      <c r="GU10" s="39" t="s">
        <v>35</v>
      </c>
      <c r="GV10" s="39" t="s">
        <v>226</v>
      </c>
      <c r="GW10" s="39" t="s">
        <v>35</v>
      </c>
      <c r="GX10" s="39" t="s">
        <v>226</v>
      </c>
      <c r="GY10" s="39" t="s">
        <v>35</v>
      </c>
      <c r="GZ10" s="39" t="s">
        <v>226</v>
      </c>
      <c r="HA10" s="39" t="s">
        <v>35</v>
      </c>
      <c r="HB10" s="39" t="s">
        <v>226</v>
      </c>
      <c r="HC10" t="s">
        <v>226</v>
      </c>
      <c r="HD10" t="s">
        <v>226</v>
      </c>
      <c r="HE10" t="s">
        <v>35</v>
      </c>
      <c r="HF10" t="s">
        <v>35</v>
      </c>
      <c r="HG10" t="s">
        <v>35</v>
      </c>
      <c r="HH10" t="s">
        <v>35</v>
      </c>
      <c r="HI10" t="s">
        <v>35</v>
      </c>
      <c r="HJ10" t="s">
        <v>35</v>
      </c>
    </row>
    <row r="11" spans="1:218" x14ac:dyDescent="0.3">
      <c r="A11">
        <v>10</v>
      </c>
      <c r="B11" t="s">
        <v>220</v>
      </c>
      <c r="C11" t="s">
        <v>220</v>
      </c>
      <c r="D11" s="242" t="s">
        <v>221</v>
      </c>
      <c r="E11" s="242" t="s">
        <v>222</v>
      </c>
      <c r="F11" t="s">
        <v>390</v>
      </c>
      <c r="G11" s="241" t="s">
        <v>390</v>
      </c>
      <c r="I11" t="s">
        <v>223</v>
      </c>
      <c r="J11" t="s">
        <v>223</v>
      </c>
      <c r="K11" t="s">
        <v>224</v>
      </c>
      <c r="L11" t="s">
        <v>389</v>
      </c>
      <c r="M11" t="s">
        <v>226</v>
      </c>
      <c r="N11" t="s">
        <v>226</v>
      </c>
      <c r="O11" t="s">
        <v>391</v>
      </c>
      <c r="P11" t="s">
        <v>391</v>
      </c>
      <c r="S11">
        <f t="shared" si="0"/>
        <v>0</v>
      </c>
      <c r="T11" s="234">
        <f t="shared" si="13"/>
        <v>0</v>
      </c>
      <c r="U11" t="str" cm="1">
        <f t="array" ref="U11">IF(T11&lt;=1%,"Pass",Failed)</f>
        <v>Pass</v>
      </c>
      <c r="V11" t="s">
        <v>392</v>
      </c>
      <c r="W11" t="s">
        <v>392</v>
      </c>
      <c r="X11">
        <f t="shared" si="1"/>
        <v>0</v>
      </c>
      <c r="Y11" s="234">
        <f t="shared" si="14"/>
        <v>0</v>
      </c>
      <c r="Z11" t="str">
        <f t="shared" si="15"/>
        <v>Pass</v>
      </c>
      <c r="AA11" t="s">
        <v>392</v>
      </c>
      <c r="AB11" t="s">
        <v>392</v>
      </c>
      <c r="AC11">
        <f t="shared" si="2"/>
        <v>0</v>
      </c>
      <c r="AD11" s="234">
        <f t="shared" si="16"/>
        <v>0</v>
      </c>
      <c r="AE11" t="str">
        <f t="shared" si="17"/>
        <v>Pass</v>
      </c>
      <c r="AF11" t="s">
        <v>392</v>
      </c>
      <c r="AG11" t="s">
        <v>392</v>
      </c>
      <c r="AH11">
        <f t="shared" si="3"/>
        <v>0</v>
      </c>
      <c r="AI11" s="234">
        <f t="shared" si="18"/>
        <v>0</v>
      </c>
      <c r="AJ11" t="str">
        <f t="shared" si="19"/>
        <v>Pass</v>
      </c>
      <c r="AK11" s="39" t="s">
        <v>393</v>
      </c>
      <c r="AL11" s="39" t="s">
        <v>226</v>
      </c>
      <c r="AM11" s="39" t="s">
        <v>35</v>
      </c>
      <c r="AN11" s="39" t="s">
        <v>394</v>
      </c>
      <c r="AO11" t="s">
        <v>395</v>
      </c>
      <c r="AP11" t="s">
        <v>395</v>
      </c>
      <c r="AQ11" t="s">
        <v>35</v>
      </c>
      <c r="AR11" t="s">
        <v>35</v>
      </c>
      <c r="AS11">
        <f t="shared" si="4"/>
        <v>0</v>
      </c>
      <c r="AT11" s="234">
        <f t="shared" si="38"/>
        <v>0</v>
      </c>
      <c r="AU11" t="str">
        <f t="shared" si="21"/>
        <v>Pass</v>
      </c>
      <c r="AV11" t="s">
        <v>35</v>
      </c>
      <c r="AW11" t="s">
        <v>35</v>
      </c>
      <c r="AX11">
        <f t="shared" si="5"/>
        <v>0</v>
      </c>
      <c r="AY11" s="234">
        <f t="shared" si="39"/>
        <v>0</v>
      </c>
      <c r="AZ11" t="str">
        <f t="shared" si="23"/>
        <v>Pass</v>
      </c>
      <c r="BA11" t="s">
        <v>35</v>
      </c>
      <c r="BB11" t="s">
        <v>35</v>
      </c>
      <c r="BC11">
        <f t="shared" si="6"/>
        <v>0</v>
      </c>
      <c r="BD11" s="234">
        <f t="shared" si="40"/>
        <v>0</v>
      </c>
      <c r="BE11" t="str">
        <f t="shared" si="25"/>
        <v>Pass</v>
      </c>
      <c r="BF11" s="39" t="s">
        <v>234</v>
      </c>
      <c r="BG11" s="39" t="s">
        <v>226</v>
      </c>
      <c r="BH11" s="238"/>
      <c r="BI11" t="s">
        <v>226</v>
      </c>
      <c r="BJ11" t="s">
        <v>226</v>
      </c>
      <c r="BK11" t="s">
        <v>235</v>
      </c>
      <c r="BL11" t="s">
        <v>235</v>
      </c>
      <c r="BM11" t="s">
        <v>235</v>
      </c>
      <c r="BN11" t="s">
        <v>235</v>
      </c>
      <c r="BO11" s="39" t="s">
        <v>236</v>
      </c>
      <c r="BP11" s="39" t="s">
        <v>226</v>
      </c>
      <c r="BQ11" t="s">
        <v>226</v>
      </c>
      <c r="BR11" t="s">
        <v>226</v>
      </c>
      <c r="BS11" t="s">
        <v>236</v>
      </c>
      <c r="BT11" t="s">
        <v>236</v>
      </c>
      <c r="BU11" t="s">
        <v>237</v>
      </c>
      <c r="BV11" t="s">
        <v>237</v>
      </c>
      <c r="BW11" t="s">
        <v>238</v>
      </c>
      <c r="BX11" t="s">
        <v>238</v>
      </c>
      <c r="BY11" t="s">
        <v>237</v>
      </c>
      <c r="BZ11" t="s">
        <v>237</v>
      </c>
      <c r="CA11" t="s">
        <v>238</v>
      </c>
      <c r="CB11" t="s">
        <v>238</v>
      </c>
      <c r="CC11" t="s">
        <v>237</v>
      </c>
      <c r="CD11" t="s">
        <v>237</v>
      </c>
      <c r="CE11" t="s">
        <v>238</v>
      </c>
      <c r="CF11" t="s">
        <v>238</v>
      </c>
      <c r="CG11" t="s">
        <v>236</v>
      </c>
      <c r="CH11" t="s">
        <v>236</v>
      </c>
      <c r="CI11" t="s">
        <v>224</v>
      </c>
      <c r="CJ11" t="s">
        <v>224</v>
      </c>
      <c r="CK11" t="s">
        <v>224</v>
      </c>
      <c r="CL11" t="s">
        <v>224</v>
      </c>
      <c r="CM11" s="39" t="s">
        <v>226</v>
      </c>
      <c r="CN11" s="39" t="s">
        <v>239</v>
      </c>
      <c r="CO11" s="39" t="s">
        <v>226</v>
      </c>
      <c r="CP11" s="39" t="s">
        <v>239</v>
      </c>
      <c r="CQ11" t="s">
        <v>240</v>
      </c>
      <c r="CR11" t="s">
        <v>240</v>
      </c>
      <c r="CS11" s="39" t="s">
        <v>220</v>
      </c>
      <c r="CT11" s="39" t="s">
        <v>241</v>
      </c>
      <c r="CU11" t="s">
        <v>237</v>
      </c>
      <c r="CV11" t="s">
        <v>237</v>
      </c>
      <c r="CW11" t="s">
        <v>237</v>
      </c>
      <c r="CX11" t="s">
        <v>237</v>
      </c>
      <c r="CY11" t="s">
        <v>226</v>
      </c>
      <c r="CZ11" t="s">
        <v>226</v>
      </c>
      <c r="DA11" t="s">
        <v>226</v>
      </c>
      <c r="DB11" t="s">
        <v>226</v>
      </c>
      <c r="DC11" t="s">
        <v>237</v>
      </c>
      <c r="DD11" t="s">
        <v>237</v>
      </c>
      <c r="DE11" s="39" t="s">
        <v>226</v>
      </c>
      <c r="DF11" s="39" t="s">
        <v>396</v>
      </c>
      <c r="DG11" s="39" t="s">
        <v>226</v>
      </c>
      <c r="DH11" s="39" t="s">
        <v>396</v>
      </c>
      <c r="DI11" t="s">
        <v>236</v>
      </c>
      <c r="DJ11" t="s">
        <v>236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  <c r="DS11" s="39" t="s">
        <v>243</v>
      </c>
      <c r="DT11" s="39" t="s">
        <v>226</v>
      </c>
      <c r="DU11" s="39" t="s">
        <v>244</v>
      </c>
      <c r="DV11" s="39" t="s">
        <v>226</v>
      </c>
      <c r="DW11" s="39" t="s">
        <v>245</v>
      </c>
      <c r="DX11" s="39" t="s">
        <v>226</v>
      </c>
      <c r="DY11" s="39" t="s">
        <v>246</v>
      </c>
      <c r="DZ11" s="39" t="s">
        <v>226</v>
      </c>
      <c r="EA11" s="39" t="s">
        <v>247</v>
      </c>
      <c r="EB11" s="39" t="s">
        <v>226</v>
      </c>
      <c r="EC11" s="39" t="s">
        <v>248</v>
      </c>
      <c r="ED11" s="39" t="s">
        <v>226</v>
      </c>
      <c r="EE11" t="s">
        <v>226</v>
      </c>
      <c r="EF11" t="s">
        <v>226</v>
      </c>
      <c r="EG11" t="s">
        <v>226</v>
      </c>
      <c r="EH11" t="s">
        <v>226</v>
      </c>
      <c r="EI11" t="s">
        <v>226</v>
      </c>
      <c r="EJ11" t="s">
        <v>226</v>
      </c>
      <c r="EK11" s="39" t="s">
        <v>389</v>
      </c>
      <c r="EL11" s="39" t="s">
        <v>226</v>
      </c>
      <c r="EM11" s="39" t="s">
        <v>397</v>
      </c>
      <c r="EN11" s="39" t="s">
        <v>226</v>
      </c>
      <c r="EO11" s="39" t="s">
        <v>398</v>
      </c>
      <c r="EP11" s="39" t="s">
        <v>226</v>
      </c>
      <c r="EQ11" s="39" t="s">
        <v>399</v>
      </c>
      <c r="ER11" s="39" t="s">
        <v>226</v>
      </c>
      <c r="ES11" t="s">
        <v>226</v>
      </c>
      <c r="ET11" t="s">
        <v>226</v>
      </c>
      <c r="EU11" s="39" t="s">
        <v>395</v>
      </c>
      <c r="EV11" s="39" t="s">
        <v>226</v>
      </c>
      <c r="EW11" s="39" t="s">
        <v>384</v>
      </c>
      <c r="EX11" s="39" t="s">
        <v>226</v>
      </c>
      <c r="EY11" t="s">
        <v>226</v>
      </c>
      <c r="EZ11" t="s">
        <v>226</v>
      </c>
      <c r="FA11" t="s">
        <v>226</v>
      </c>
      <c r="FB11" t="s">
        <v>226</v>
      </c>
      <c r="FC11" s="39" t="s">
        <v>400</v>
      </c>
      <c r="FD11" s="39" t="s">
        <v>226</v>
      </c>
      <c r="FE11" s="39" t="s">
        <v>401</v>
      </c>
      <c r="FF11" s="39" t="s">
        <v>402</v>
      </c>
      <c r="FG11">
        <f t="shared" si="7"/>
        <v>1392828</v>
      </c>
      <c r="FH11" s="234">
        <f t="shared" si="26"/>
        <v>2.1847387209797772E-2</v>
      </c>
      <c r="FI11" t="str">
        <f t="shared" si="27"/>
        <v>Failed</v>
      </c>
      <c r="FJ11" s="39" t="s">
        <v>401</v>
      </c>
      <c r="FK11" s="39" t="s">
        <v>402</v>
      </c>
      <c r="FL11">
        <f t="shared" si="8"/>
        <v>1392828</v>
      </c>
      <c r="FM11" s="234">
        <f t="shared" si="28"/>
        <v>2.1847387209797772E-2</v>
      </c>
      <c r="FN11" t="str">
        <f t="shared" si="29"/>
        <v>Failed</v>
      </c>
      <c r="FO11" s="39" t="s">
        <v>401</v>
      </c>
      <c r="FP11" s="39" t="s">
        <v>402</v>
      </c>
      <c r="FQ11">
        <f t="shared" si="9"/>
        <v>1392828</v>
      </c>
      <c r="FR11" s="234">
        <f t="shared" si="30"/>
        <v>2.1847387209797772E-2</v>
      </c>
      <c r="FS11" t="str">
        <f t="shared" si="31"/>
        <v>Failed</v>
      </c>
      <c r="FT11" s="39" t="s">
        <v>401</v>
      </c>
      <c r="FU11" s="39" t="s">
        <v>402</v>
      </c>
      <c r="FV11">
        <f t="shared" si="10"/>
        <v>1392828</v>
      </c>
      <c r="FW11" s="234">
        <f t="shared" si="32"/>
        <v>2.1847387209797772E-2</v>
      </c>
      <c r="FX11" t="str">
        <f t="shared" si="33"/>
        <v>Failed</v>
      </c>
      <c r="FY11" s="39" t="s">
        <v>401</v>
      </c>
      <c r="FZ11" s="39" t="s">
        <v>402</v>
      </c>
      <c r="GA11">
        <f t="shared" si="11"/>
        <v>1392828</v>
      </c>
      <c r="GB11" s="234">
        <f t="shared" si="34"/>
        <v>2.1847387209797772E-2</v>
      </c>
      <c r="GC11" t="str">
        <f t="shared" si="35"/>
        <v>Failed</v>
      </c>
      <c r="GD11" s="39" t="s">
        <v>401</v>
      </c>
      <c r="GE11" s="39" t="s">
        <v>402</v>
      </c>
      <c r="GF11">
        <f t="shared" si="12"/>
        <v>1392828</v>
      </c>
      <c r="GG11" s="234">
        <f t="shared" si="36"/>
        <v>2.1847387209797772E-2</v>
      </c>
      <c r="GH11" t="str">
        <f t="shared" si="37"/>
        <v>Failed</v>
      </c>
      <c r="GI11" t="s">
        <v>35</v>
      </c>
      <c r="GJ11" t="s">
        <v>35</v>
      </c>
      <c r="GK11" t="s">
        <v>226</v>
      </c>
      <c r="GL11" t="s">
        <v>226</v>
      </c>
      <c r="GM11" s="39" t="s">
        <v>403</v>
      </c>
      <c r="GN11" s="39" t="s">
        <v>226</v>
      </c>
      <c r="GO11" t="s">
        <v>226</v>
      </c>
      <c r="GP11" t="s">
        <v>226</v>
      </c>
      <c r="GQ11" t="s">
        <v>226</v>
      </c>
      <c r="GR11" t="s">
        <v>226</v>
      </c>
      <c r="GS11" t="s">
        <v>226</v>
      </c>
      <c r="GT11" t="s">
        <v>226</v>
      </c>
      <c r="GU11" s="39" t="s">
        <v>35</v>
      </c>
      <c r="GV11" s="39" t="s">
        <v>226</v>
      </c>
      <c r="GW11" s="39" t="s">
        <v>35</v>
      </c>
      <c r="GX11" s="39" t="s">
        <v>226</v>
      </c>
      <c r="GY11" s="39" t="s">
        <v>35</v>
      </c>
      <c r="GZ11" s="39" t="s">
        <v>226</v>
      </c>
      <c r="HA11" s="39" t="s">
        <v>35</v>
      </c>
      <c r="HB11" s="39" t="s">
        <v>226</v>
      </c>
      <c r="HC11" t="s">
        <v>226</v>
      </c>
      <c r="HD11" t="s">
        <v>226</v>
      </c>
      <c r="HE11" t="s">
        <v>35</v>
      </c>
      <c r="HF11" t="s">
        <v>35</v>
      </c>
      <c r="HG11" t="s">
        <v>35</v>
      </c>
      <c r="HH11" t="s">
        <v>35</v>
      </c>
      <c r="HI11" t="s">
        <v>35</v>
      </c>
      <c r="HJ11" t="s">
        <v>35</v>
      </c>
    </row>
    <row r="12" spans="1:218" x14ac:dyDescent="0.3">
      <c r="A12">
        <v>11</v>
      </c>
      <c r="B12" t="s">
        <v>220</v>
      </c>
      <c r="C12" t="s">
        <v>220</v>
      </c>
      <c r="D12" s="242" t="s">
        <v>221</v>
      </c>
      <c r="E12" s="242" t="s">
        <v>222</v>
      </c>
      <c r="F12" t="s">
        <v>405</v>
      </c>
      <c r="G12" s="241" t="s">
        <v>405</v>
      </c>
      <c r="I12" t="s">
        <v>223</v>
      </c>
      <c r="J12" t="s">
        <v>223</v>
      </c>
      <c r="K12" t="s">
        <v>224</v>
      </c>
      <c r="L12" t="s">
        <v>404</v>
      </c>
      <c r="M12" t="s">
        <v>226</v>
      </c>
      <c r="N12" t="s">
        <v>226</v>
      </c>
      <c r="O12" t="s">
        <v>406</v>
      </c>
      <c r="P12" t="s">
        <v>406</v>
      </c>
      <c r="S12">
        <f t="shared" si="0"/>
        <v>0</v>
      </c>
      <c r="T12" s="234">
        <f t="shared" si="13"/>
        <v>0</v>
      </c>
      <c r="U12" t="str" cm="1">
        <f t="array" ref="U12">IF(T12&lt;=1%,"Pass",Failed)</f>
        <v>Pass</v>
      </c>
      <c r="V12" t="s">
        <v>407</v>
      </c>
      <c r="W12" t="s">
        <v>407</v>
      </c>
      <c r="X12">
        <f t="shared" si="1"/>
        <v>0</v>
      </c>
      <c r="Y12" s="234">
        <f t="shared" si="14"/>
        <v>0</v>
      </c>
      <c r="Z12" t="str">
        <f t="shared" si="15"/>
        <v>Pass</v>
      </c>
      <c r="AA12" t="s">
        <v>407</v>
      </c>
      <c r="AB12" t="s">
        <v>407</v>
      </c>
      <c r="AC12">
        <f t="shared" si="2"/>
        <v>0</v>
      </c>
      <c r="AD12" s="234">
        <f t="shared" si="16"/>
        <v>0</v>
      </c>
      <c r="AE12" t="str">
        <f t="shared" si="17"/>
        <v>Pass</v>
      </c>
      <c r="AF12" t="s">
        <v>407</v>
      </c>
      <c r="AG12" t="s">
        <v>407</v>
      </c>
      <c r="AH12">
        <f t="shared" si="3"/>
        <v>0</v>
      </c>
      <c r="AI12" s="234">
        <f t="shared" si="18"/>
        <v>0</v>
      </c>
      <c r="AJ12" t="str">
        <f t="shared" si="19"/>
        <v>Pass</v>
      </c>
      <c r="AK12" s="39" t="s">
        <v>408</v>
      </c>
      <c r="AL12" s="39" t="s">
        <v>226</v>
      </c>
      <c r="AM12" s="39" t="s">
        <v>35</v>
      </c>
      <c r="AN12" s="39" t="s">
        <v>409</v>
      </c>
      <c r="AO12" t="s">
        <v>410</v>
      </c>
      <c r="AP12" t="s">
        <v>410</v>
      </c>
      <c r="AQ12" t="s">
        <v>35</v>
      </c>
      <c r="AR12" t="s">
        <v>35</v>
      </c>
      <c r="AS12">
        <f t="shared" si="4"/>
        <v>0</v>
      </c>
      <c r="AT12" s="234">
        <f t="shared" si="38"/>
        <v>0</v>
      </c>
      <c r="AU12" t="str">
        <f t="shared" si="21"/>
        <v>Pass</v>
      </c>
      <c r="AV12" t="s">
        <v>35</v>
      </c>
      <c r="AW12" t="s">
        <v>35</v>
      </c>
      <c r="AX12">
        <f t="shared" si="5"/>
        <v>0</v>
      </c>
      <c r="AY12" s="234">
        <f t="shared" si="39"/>
        <v>0</v>
      </c>
      <c r="AZ12" t="str">
        <f t="shared" si="23"/>
        <v>Pass</v>
      </c>
      <c r="BA12" t="s">
        <v>35</v>
      </c>
      <c r="BB12" t="s">
        <v>35</v>
      </c>
      <c r="BC12">
        <f t="shared" si="6"/>
        <v>0</v>
      </c>
      <c r="BD12" s="234">
        <f t="shared" si="40"/>
        <v>0</v>
      </c>
      <c r="BE12" t="str">
        <f t="shared" si="25"/>
        <v>Pass</v>
      </c>
      <c r="BF12" s="39" t="s">
        <v>234</v>
      </c>
      <c r="BG12" s="39" t="s">
        <v>226</v>
      </c>
      <c r="BH12" s="238"/>
      <c r="BI12" t="s">
        <v>226</v>
      </c>
      <c r="BJ12" t="s">
        <v>226</v>
      </c>
      <c r="BK12" t="s">
        <v>235</v>
      </c>
      <c r="BL12" t="s">
        <v>235</v>
      </c>
      <c r="BM12" t="s">
        <v>235</v>
      </c>
      <c r="BN12" t="s">
        <v>235</v>
      </c>
      <c r="BO12" s="39" t="s">
        <v>236</v>
      </c>
      <c r="BP12" s="39" t="s">
        <v>226</v>
      </c>
      <c r="BQ12" t="s">
        <v>226</v>
      </c>
      <c r="BR12" t="s">
        <v>226</v>
      </c>
      <c r="BS12" t="s">
        <v>236</v>
      </c>
      <c r="BT12" t="s">
        <v>236</v>
      </c>
      <c r="BU12" t="s">
        <v>237</v>
      </c>
      <c r="BV12" t="s">
        <v>237</v>
      </c>
      <c r="BW12" t="s">
        <v>238</v>
      </c>
      <c r="BX12" t="s">
        <v>238</v>
      </c>
      <c r="BY12" t="s">
        <v>237</v>
      </c>
      <c r="BZ12" t="s">
        <v>237</v>
      </c>
      <c r="CA12" t="s">
        <v>238</v>
      </c>
      <c r="CB12" t="s">
        <v>238</v>
      </c>
      <c r="CC12" t="s">
        <v>237</v>
      </c>
      <c r="CD12" t="s">
        <v>237</v>
      </c>
      <c r="CE12" t="s">
        <v>238</v>
      </c>
      <c r="CF12" t="s">
        <v>238</v>
      </c>
      <c r="CG12" t="s">
        <v>236</v>
      </c>
      <c r="CH12" t="s">
        <v>236</v>
      </c>
      <c r="CI12" t="s">
        <v>224</v>
      </c>
      <c r="CJ12" t="s">
        <v>224</v>
      </c>
      <c r="CK12" t="s">
        <v>224</v>
      </c>
      <c r="CL12" t="s">
        <v>224</v>
      </c>
      <c r="CM12" s="39" t="s">
        <v>226</v>
      </c>
      <c r="CN12" s="39" t="s">
        <v>239</v>
      </c>
      <c r="CO12" s="39" t="s">
        <v>226</v>
      </c>
      <c r="CP12" s="39" t="s">
        <v>239</v>
      </c>
      <c r="CQ12" t="s">
        <v>240</v>
      </c>
      <c r="CR12" t="s">
        <v>240</v>
      </c>
      <c r="CS12" s="39" t="s">
        <v>220</v>
      </c>
      <c r="CT12" s="39" t="s">
        <v>241</v>
      </c>
      <c r="CU12" t="s">
        <v>237</v>
      </c>
      <c r="CV12" t="s">
        <v>237</v>
      </c>
      <c r="CW12" t="s">
        <v>237</v>
      </c>
      <c r="CX12" t="s">
        <v>237</v>
      </c>
      <c r="CY12" t="s">
        <v>226</v>
      </c>
      <c r="CZ12" t="s">
        <v>226</v>
      </c>
      <c r="DA12" t="s">
        <v>226</v>
      </c>
      <c r="DB12" t="s">
        <v>226</v>
      </c>
      <c r="DC12" t="s">
        <v>237</v>
      </c>
      <c r="DD12" t="s">
        <v>237</v>
      </c>
      <c r="DE12" s="39" t="s">
        <v>226</v>
      </c>
      <c r="DF12" s="39" t="s">
        <v>411</v>
      </c>
      <c r="DG12" s="39" t="s">
        <v>226</v>
      </c>
      <c r="DH12" s="39" t="s">
        <v>411</v>
      </c>
      <c r="DI12" t="s">
        <v>236</v>
      </c>
      <c r="DJ12" t="s">
        <v>236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  <c r="DS12" s="39" t="s">
        <v>243</v>
      </c>
      <c r="DT12" s="39" t="s">
        <v>226</v>
      </c>
      <c r="DU12" s="39" t="s">
        <v>244</v>
      </c>
      <c r="DV12" s="39" t="s">
        <v>226</v>
      </c>
      <c r="DW12" s="39" t="s">
        <v>245</v>
      </c>
      <c r="DX12" s="39" t="s">
        <v>226</v>
      </c>
      <c r="DY12" s="39" t="s">
        <v>246</v>
      </c>
      <c r="DZ12" s="39" t="s">
        <v>226</v>
      </c>
      <c r="EA12" s="39" t="s">
        <v>247</v>
      </c>
      <c r="EB12" s="39" t="s">
        <v>226</v>
      </c>
      <c r="EC12" s="39" t="s">
        <v>248</v>
      </c>
      <c r="ED12" s="39" t="s">
        <v>226</v>
      </c>
      <c r="EE12" t="s">
        <v>226</v>
      </c>
      <c r="EF12" t="s">
        <v>226</v>
      </c>
      <c r="EG12" t="s">
        <v>226</v>
      </c>
      <c r="EH12" t="s">
        <v>226</v>
      </c>
      <c r="EI12" t="s">
        <v>226</v>
      </c>
      <c r="EJ12" t="s">
        <v>226</v>
      </c>
      <c r="EK12" s="39" t="s">
        <v>404</v>
      </c>
      <c r="EL12" s="39" t="s">
        <v>226</v>
      </c>
      <c r="EM12" s="39" t="s">
        <v>412</v>
      </c>
      <c r="EN12" s="39" t="s">
        <v>226</v>
      </c>
      <c r="EO12" s="39" t="s">
        <v>413</v>
      </c>
      <c r="EP12" s="39" t="s">
        <v>226</v>
      </c>
      <c r="EQ12" s="39" t="s">
        <v>414</v>
      </c>
      <c r="ER12" s="39" t="s">
        <v>226</v>
      </c>
      <c r="ES12" t="s">
        <v>226</v>
      </c>
      <c r="ET12" t="s">
        <v>226</v>
      </c>
      <c r="EU12" s="39" t="s">
        <v>410</v>
      </c>
      <c r="EV12" s="39" t="s">
        <v>226</v>
      </c>
      <c r="EW12" s="39" t="s">
        <v>384</v>
      </c>
      <c r="EX12" s="39" t="s">
        <v>226</v>
      </c>
      <c r="EY12" t="s">
        <v>226</v>
      </c>
      <c r="EZ12" t="s">
        <v>226</v>
      </c>
      <c r="FA12" t="s">
        <v>226</v>
      </c>
      <c r="FB12" t="s">
        <v>226</v>
      </c>
      <c r="FC12" s="39" t="s">
        <v>415</v>
      </c>
      <c r="FD12" s="39" t="s">
        <v>226</v>
      </c>
      <c r="FE12" s="39" t="s">
        <v>416</v>
      </c>
      <c r="FF12" s="39" t="s">
        <v>417</v>
      </c>
      <c r="FG12">
        <f t="shared" si="7"/>
        <v>625784</v>
      </c>
      <c r="FH12" s="234">
        <f t="shared" si="26"/>
        <v>-1.4435621066377228E-2</v>
      </c>
      <c r="FI12" t="str">
        <f t="shared" si="27"/>
        <v>Pass</v>
      </c>
      <c r="FJ12" s="39" t="s">
        <v>416</v>
      </c>
      <c r="FK12" s="39" t="s">
        <v>417</v>
      </c>
      <c r="FL12">
        <f t="shared" si="8"/>
        <v>625784</v>
      </c>
      <c r="FM12" s="234">
        <f t="shared" si="28"/>
        <v>-1.4435621066377228E-2</v>
      </c>
      <c r="FN12" t="str">
        <f t="shared" si="29"/>
        <v>Pass</v>
      </c>
      <c r="FO12" s="39" t="s">
        <v>416</v>
      </c>
      <c r="FP12" s="39" t="s">
        <v>417</v>
      </c>
      <c r="FQ12">
        <f t="shared" si="9"/>
        <v>625784</v>
      </c>
      <c r="FR12" s="234">
        <f t="shared" si="30"/>
        <v>-1.4435621066377228E-2</v>
      </c>
      <c r="FS12" t="str">
        <f t="shared" si="31"/>
        <v>Pass</v>
      </c>
      <c r="FT12" s="39" t="s">
        <v>416</v>
      </c>
      <c r="FU12" s="39" t="s">
        <v>417</v>
      </c>
      <c r="FV12">
        <f t="shared" si="10"/>
        <v>625784</v>
      </c>
      <c r="FW12" s="234">
        <f t="shared" si="32"/>
        <v>-1.4435621066377228E-2</v>
      </c>
      <c r="FX12" t="str">
        <f t="shared" si="33"/>
        <v>Pass</v>
      </c>
      <c r="FY12" s="39" t="s">
        <v>416</v>
      </c>
      <c r="FZ12" s="39" t="s">
        <v>417</v>
      </c>
      <c r="GA12">
        <f t="shared" si="11"/>
        <v>625784</v>
      </c>
      <c r="GB12" s="234">
        <f t="shared" si="34"/>
        <v>-1.4435621066377228E-2</v>
      </c>
      <c r="GC12" t="str">
        <f t="shared" si="35"/>
        <v>Pass</v>
      </c>
      <c r="GD12" s="39" t="s">
        <v>416</v>
      </c>
      <c r="GE12" s="39" t="s">
        <v>417</v>
      </c>
      <c r="GF12">
        <f t="shared" si="12"/>
        <v>625784</v>
      </c>
      <c r="GG12" s="234">
        <f t="shared" si="36"/>
        <v>-1.4435621066377228E-2</v>
      </c>
      <c r="GH12" t="str">
        <f t="shared" si="37"/>
        <v>Pass</v>
      </c>
      <c r="GI12" t="s">
        <v>35</v>
      </c>
      <c r="GJ12" t="s">
        <v>35</v>
      </c>
      <c r="GK12" t="s">
        <v>226</v>
      </c>
      <c r="GL12" t="s">
        <v>226</v>
      </c>
      <c r="GM12" s="39" t="s">
        <v>418</v>
      </c>
      <c r="GN12" s="39" t="s">
        <v>226</v>
      </c>
      <c r="GO12" t="s">
        <v>226</v>
      </c>
      <c r="GP12" t="s">
        <v>226</v>
      </c>
      <c r="GQ12" t="s">
        <v>226</v>
      </c>
      <c r="GR12" t="s">
        <v>226</v>
      </c>
      <c r="GS12" t="s">
        <v>226</v>
      </c>
      <c r="GT12" t="s">
        <v>226</v>
      </c>
      <c r="GU12" s="39" t="s">
        <v>35</v>
      </c>
      <c r="GV12" s="39" t="s">
        <v>226</v>
      </c>
      <c r="GW12" s="39" t="s">
        <v>35</v>
      </c>
      <c r="GX12" s="39" t="s">
        <v>226</v>
      </c>
      <c r="GY12" s="39" t="s">
        <v>35</v>
      </c>
      <c r="GZ12" s="39" t="s">
        <v>226</v>
      </c>
      <c r="HA12" s="39" t="s">
        <v>35</v>
      </c>
      <c r="HB12" s="39" t="s">
        <v>226</v>
      </c>
      <c r="HC12" t="s">
        <v>226</v>
      </c>
      <c r="HD12" t="s">
        <v>226</v>
      </c>
      <c r="HE12" t="s">
        <v>35</v>
      </c>
      <c r="HF12" t="s">
        <v>35</v>
      </c>
      <c r="HG12" t="s">
        <v>35</v>
      </c>
      <c r="HH12" t="s">
        <v>35</v>
      </c>
      <c r="HI12" t="s">
        <v>35</v>
      </c>
      <c r="HJ12" t="s">
        <v>35</v>
      </c>
    </row>
    <row r="13" spans="1:218" x14ac:dyDescent="0.3">
      <c r="A13">
        <v>12</v>
      </c>
      <c r="B13" t="s">
        <v>220</v>
      </c>
      <c r="C13" t="s">
        <v>220</v>
      </c>
      <c r="D13" s="242" t="s">
        <v>221</v>
      </c>
      <c r="E13" s="242" t="s">
        <v>222</v>
      </c>
      <c r="F13" t="s">
        <v>420</v>
      </c>
      <c r="G13" s="241" t="s">
        <v>420</v>
      </c>
      <c r="I13" t="s">
        <v>223</v>
      </c>
      <c r="J13" t="s">
        <v>223</v>
      </c>
      <c r="K13" t="s">
        <v>224</v>
      </c>
      <c r="L13" t="s">
        <v>419</v>
      </c>
      <c r="M13" t="s">
        <v>226</v>
      </c>
      <c r="N13" t="s">
        <v>226</v>
      </c>
      <c r="O13" t="s">
        <v>421</v>
      </c>
      <c r="P13" t="s">
        <v>421</v>
      </c>
      <c r="S13">
        <f t="shared" si="0"/>
        <v>0</v>
      </c>
      <c r="T13" s="234">
        <f t="shared" si="13"/>
        <v>0</v>
      </c>
      <c r="U13" t="str" cm="1">
        <f t="array" ref="U13">IF(T13&lt;=1%,"Pass",Failed)</f>
        <v>Pass</v>
      </c>
      <c r="V13" t="s">
        <v>422</v>
      </c>
      <c r="W13" t="s">
        <v>422</v>
      </c>
      <c r="X13">
        <f t="shared" si="1"/>
        <v>0</v>
      </c>
      <c r="Y13" s="234">
        <f t="shared" si="14"/>
        <v>0</v>
      </c>
      <c r="Z13" t="str">
        <f t="shared" si="15"/>
        <v>Pass</v>
      </c>
      <c r="AA13" t="s">
        <v>422</v>
      </c>
      <c r="AB13" t="s">
        <v>422</v>
      </c>
      <c r="AC13">
        <f t="shared" si="2"/>
        <v>0</v>
      </c>
      <c r="AD13" s="234">
        <f t="shared" si="16"/>
        <v>0</v>
      </c>
      <c r="AE13" t="str">
        <f t="shared" si="17"/>
        <v>Pass</v>
      </c>
      <c r="AF13" t="s">
        <v>422</v>
      </c>
      <c r="AG13" t="s">
        <v>422</v>
      </c>
      <c r="AH13">
        <f t="shared" si="3"/>
        <v>0</v>
      </c>
      <c r="AI13" s="234">
        <f t="shared" si="18"/>
        <v>0</v>
      </c>
      <c r="AJ13" t="str">
        <f t="shared" si="19"/>
        <v>Pass</v>
      </c>
      <c r="AK13" s="39" t="s">
        <v>423</v>
      </c>
      <c r="AL13" s="39" t="s">
        <v>226</v>
      </c>
      <c r="AM13" s="39" t="s">
        <v>35</v>
      </c>
      <c r="AN13" s="39" t="s">
        <v>424</v>
      </c>
      <c r="AO13" t="s">
        <v>425</v>
      </c>
      <c r="AP13" t="s">
        <v>425</v>
      </c>
      <c r="AQ13" t="s">
        <v>35</v>
      </c>
      <c r="AR13" t="s">
        <v>35</v>
      </c>
      <c r="AS13">
        <f t="shared" si="4"/>
        <v>0</v>
      </c>
      <c r="AT13" s="234">
        <f t="shared" si="38"/>
        <v>0</v>
      </c>
      <c r="AU13" t="str">
        <f t="shared" si="21"/>
        <v>Pass</v>
      </c>
      <c r="AV13" t="s">
        <v>35</v>
      </c>
      <c r="AW13" t="s">
        <v>35</v>
      </c>
      <c r="AX13">
        <f t="shared" si="5"/>
        <v>0</v>
      </c>
      <c r="AY13" s="234">
        <f t="shared" si="39"/>
        <v>0</v>
      </c>
      <c r="AZ13" t="str">
        <f t="shared" si="23"/>
        <v>Pass</v>
      </c>
      <c r="BA13" t="s">
        <v>35</v>
      </c>
      <c r="BB13" t="s">
        <v>35</v>
      </c>
      <c r="BC13">
        <f t="shared" si="6"/>
        <v>0</v>
      </c>
      <c r="BD13" s="234">
        <f t="shared" si="40"/>
        <v>0</v>
      </c>
      <c r="BE13" t="str">
        <f t="shared" si="25"/>
        <v>Pass</v>
      </c>
      <c r="BF13" s="39" t="s">
        <v>234</v>
      </c>
      <c r="BG13" s="39" t="s">
        <v>226</v>
      </c>
      <c r="BH13" s="238"/>
      <c r="BI13" t="s">
        <v>226</v>
      </c>
      <c r="BJ13" t="s">
        <v>226</v>
      </c>
      <c r="BK13" t="s">
        <v>235</v>
      </c>
      <c r="BL13" t="s">
        <v>235</v>
      </c>
      <c r="BM13" t="s">
        <v>235</v>
      </c>
      <c r="BN13" t="s">
        <v>235</v>
      </c>
      <c r="BO13" s="39" t="s">
        <v>236</v>
      </c>
      <c r="BP13" s="39" t="s">
        <v>226</v>
      </c>
      <c r="BQ13" t="s">
        <v>226</v>
      </c>
      <c r="BR13" t="s">
        <v>226</v>
      </c>
      <c r="BS13" t="s">
        <v>236</v>
      </c>
      <c r="BT13" t="s">
        <v>236</v>
      </c>
      <c r="BU13" t="s">
        <v>237</v>
      </c>
      <c r="BV13" t="s">
        <v>237</v>
      </c>
      <c r="BW13" t="s">
        <v>238</v>
      </c>
      <c r="BX13" t="s">
        <v>238</v>
      </c>
      <c r="BY13" t="s">
        <v>237</v>
      </c>
      <c r="BZ13" t="s">
        <v>237</v>
      </c>
      <c r="CA13" t="s">
        <v>238</v>
      </c>
      <c r="CB13" t="s">
        <v>238</v>
      </c>
      <c r="CC13" t="s">
        <v>237</v>
      </c>
      <c r="CD13" t="s">
        <v>237</v>
      </c>
      <c r="CE13" t="s">
        <v>238</v>
      </c>
      <c r="CF13" t="s">
        <v>238</v>
      </c>
      <c r="CG13" t="s">
        <v>236</v>
      </c>
      <c r="CH13" t="s">
        <v>236</v>
      </c>
      <c r="CI13" t="s">
        <v>224</v>
      </c>
      <c r="CJ13" t="s">
        <v>224</v>
      </c>
      <c r="CK13" t="s">
        <v>224</v>
      </c>
      <c r="CL13" t="s">
        <v>224</v>
      </c>
      <c r="CM13" s="39" t="s">
        <v>226</v>
      </c>
      <c r="CN13" s="39" t="s">
        <v>239</v>
      </c>
      <c r="CO13" s="39" t="s">
        <v>226</v>
      </c>
      <c r="CP13" s="39" t="s">
        <v>239</v>
      </c>
      <c r="CQ13" t="s">
        <v>240</v>
      </c>
      <c r="CR13" t="s">
        <v>240</v>
      </c>
      <c r="CS13" s="39" t="s">
        <v>220</v>
      </c>
      <c r="CT13" s="39" t="s">
        <v>241</v>
      </c>
      <c r="CU13" t="s">
        <v>237</v>
      </c>
      <c r="CV13" t="s">
        <v>237</v>
      </c>
      <c r="CW13" t="s">
        <v>237</v>
      </c>
      <c r="CX13" t="s">
        <v>237</v>
      </c>
      <c r="CY13" t="s">
        <v>226</v>
      </c>
      <c r="CZ13" t="s">
        <v>226</v>
      </c>
      <c r="DA13" t="s">
        <v>226</v>
      </c>
      <c r="DB13" t="s">
        <v>226</v>
      </c>
      <c r="DC13" t="s">
        <v>237</v>
      </c>
      <c r="DD13" t="s">
        <v>237</v>
      </c>
      <c r="DE13" s="39" t="s">
        <v>226</v>
      </c>
      <c r="DF13" s="39" t="s">
        <v>426</v>
      </c>
      <c r="DG13" s="39" t="s">
        <v>226</v>
      </c>
      <c r="DH13" s="39" t="s">
        <v>426</v>
      </c>
      <c r="DI13" t="s">
        <v>236</v>
      </c>
      <c r="DJ13" t="s">
        <v>236</v>
      </c>
      <c r="DK13" t="s">
        <v>226</v>
      </c>
      <c r="DL13" t="s">
        <v>226</v>
      </c>
      <c r="DM13" t="s">
        <v>226</v>
      </c>
      <c r="DN13" t="s">
        <v>226</v>
      </c>
      <c r="DO13" t="s">
        <v>226</v>
      </c>
      <c r="DP13" t="s">
        <v>226</v>
      </c>
      <c r="DQ13" t="s">
        <v>226</v>
      </c>
      <c r="DR13" t="s">
        <v>226</v>
      </c>
      <c r="DS13" s="39" t="s">
        <v>243</v>
      </c>
      <c r="DT13" s="39" t="s">
        <v>226</v>
      </c>
      <c r="DU13" s="39" t="s">
        <v>244</v>
      </c>
      <c r="DV13" s="39" t="s">
        <v>226</v>
      </c>
      <c r="DW13" s="39" t="s">
        <v>245</v>
      </c>
      <c r="DX13" s="39" t="s">
        <v>226</v>
      </c>
      <c r="DY13" s="39" t="s">
        <v>246</v>
      </c>
      <c r="DZ13" s="39" t="s">
        <v>226</v>
      </c>
      <c r="EA13" s="39" t="s">
        <v>427</v>
      </c>
      <c r="EB13" s="39" t="s">
        <v>226</v>
      </c>
      <c r="EC13" s="39" t="s">
        <v>428</v>
      </c>
      <c r="ED13" s="39" t="s">
        <v>226</v>
      </c>
      <c r="EE13" t="s">
        <v>226</v>
      </c>
      <c r="EF13" t="s">
        <v>226</v>
      </c>
      <c r="EG13" t="s">
        <v>226</v>
      </c>
      <c r="EH13" t="s">
        <v>226</v>
      </c>
      <c r="EI13" t="s">
        <v>226</v>
      </c>
      <c r="EJ13" t="s">
        <v>226</v>
      </c>
      <c r="EK13" s="39" t="s">
        <v>419</v>
      </c>
      <c r="EL13" s="39" t="s">
        <v>226</v>
      </c>
      <c r="EM13" s="39" t="s">
        <v>429</v>
      </c>
      <c r="EN13" s="39" t="s">
        <v>226</v>
      </c>
      <c r="EO13" s="39" t="s">
        <v>430</v>
      </c>
      <c r="EP13" s="39" t="s">
        <v>226</v>
      </c>
      <c r="EQ13" s="39" t="s">
        <v>431</v>
      </c>
      <c r="ER13" s="39" t="s">
        <v>226</v>
      </c>
      <c r="ES13" t="s">
        <v>226</v>
      </c>
      <c r="ET13" t="s">
        <v>226</v>
      </c>
      <c r="EU13" s="39" t="s">
        <v>425</v>
      </c>
      <c r="EV13" s="39" t="s">
        <v>226</v>
      </c>
      <c r="EW13" s="39" t="s">
        <v>384</v>
      </c>
      <c r="EX13" s="39" t="s">
        <v>226</v>
      </c>
      <c r="EY13" t="s">
        <v>226</v>
      </c>
      <c r="EZ13" t="s">
        <v>226</v>
      </c>
      <c r="FA13" t="s">
        <v>226</v>
      </c>
      <c r="FB13" t="s">
        <v>226</v>
      </c>
      <c r="FC13" s="39" t="s">
        <v>432</v>
      </c>
      <c r="FD13" s="39" t="s">
        <v>226</v>
      </c>
      <c r="FE13" s="39" t="s">
        <v>433</v>
      </c>
      <c r="FF13" s="39" t="s">
        <v>434</v>
      </c>
      <c r="FG13">
        <f t="shared" si="7"/>
        <v>2641912</v>
      </c>
      <c r="FH13" s="234">
        <f t="shared" si="26"/>
        <v>2.9885417168167155E-2</v>
      </c>
      <c r="FI13" t="str">
        <f t="shared" si="27"/>
        <v>Failed</v>
      </c>
      <c r="FJ13" s="39" t="s">
        <v>433</v>
      </c>
      <c r="FK13" s="39" t="s">
        <v>434</v>
      </c>
      <c r="FL13">
        <f t="shared" si="8"/>
        <v>2641912</v>
      </c>
      <c r="FM13" s="234">
        <f t="shared" si="28"/>
        <v>2.9885417168167155E-2</v>
      </c>
      <c r="FN13" t="str">
        <f t="shared" si="29"/>
        <v>Failed</v>
      </c>
      <c r="FO13" s="39" t="s">
        <v>433</v>
      </c>
      <c r="FP13" s="39" t="s">
        <v>434</v>
      </c>
      <c r="FQ13">
        <f t="shared" si="9"/>
        <v>2641912</v>
      </c>
      <c r="FR13" s="234">
        <f t="shared" si="30"/>
        <v>2.9885417168167155E-2</v>
      </c>
      <c r="FS13" t="str">
        <f t="shared" si="31"/>
        <v>Failed</v>
      </c>
      <c r="FT13" s="39" t="s">
        <v>433</v>
      </c>
      <c r="FU13" s="39" t="s">
        <v>434</v>
      </c>
      <c r="FV13">
        <f t="shared" si="10"/>
        <v>2641912</v>
      </c>
      <c r="FW13" s="234">
        <f t="shared" si="32"/>
        <v>2.9885417168167155E-2</v>
      </c>
      <c r="FX13" t="str">
        <f t="shared" si="33"/>
        <v>Failed</v>
      </c>
      <c r="FY13" s="39" t="s">
        <v>433</v>
      </c>
      <c r="FZ13" s="39" t="s">
        <v>434</v>
      </c>
      <c r="GA13">
        <f t="shared" si="11"/>
        <v>2641912</v>
      </c>
      <c r="GB13" s="234">
        <f t="shared" si="34"/>
        <v>2.9885417168167155E-2</v>
      </c>
      <c r="GC13" t="str">
        <f t="shared" si="35"/>
        <v>Failed</v>
      </c>
      <c r="GD13" s="39" t="s">
        <v>433</v>
      </c>
      <c r="GE13" s="39" t="s">
        <v>434</v>
      </c>
      <c r="GF13">
        <f t="shared" si="12"/>
        <v>2641912</v>
      </c>
      <c r="GG13" s="234">
        <f t="shared" si="36"/>
        <v>2.9885417168167155E-2</v>
      </c>
      <c r="GH13" t="str">
        <f t="shared" si="37"/>
        <v>Failed</v>
      </c>
      <c r="GI13" t="s">
        <v>35</v>
      </c>
      <c r="GJ13" t="s">
        <v>35</v>
      </c>
      <c r="GK13" t="s">
        <v>226</v>
      </c>
      <c r="GL13" t="s">
        <v>226</v>
      </c>
      <c r="GM13" s="39" t="s">
        <v>435</v>
      </c>
      <c r="GN13" s="39" t="s">
        <v>226</v>
      </c>
      <c r="GO13" t="s">
        <v>226</v>
      </c>
      <c r="GP13" t="s">
        <v>226</v>
      </c>
      <c r="GQ13" t="s">
        <v>226</v>
      </c>
      <c r="GR13" t="s">
        <v>226</v>
      </c>
      <c r="GS13" t="s">
        <v>226</v>
      </c>
      <c r="GT13" t="s">
        <v>226</v>
      </c>
      <c r="GU13" s="39" t="s">
        <v>35</v>
      </c>
      <c r="GV13" s="39" t="s">
        <v>226</v>
      </c>
      <c r="GW13" s="39" t="s">
        <v>35</v>
      </c>
      <c r="GX13" s="39" t="s">
        <v>226</v>
      </c>
      <c r="GY13" s="39" t="s">
        <v>35</v>
      </c>
      <c r="GZ13" s="39" t="s">
        <v>226</v>
      </c>
      <c r="HA13" s="39" t="s">
        <v>35</v>
      </c>
      <c r="HB13" s="39" t="s">
        <v>226</v>
      </c>
      <c r="HC13" t="s">
        <v>226</v>
      </c>
      <c r="HD13" t="s">
        <v>226</v>
      </c>
      <c r="HE13" t="s">
        <v>35</v>
      </c>
      <c r="HF13" t="s">
        <v>35</v>
      </c>
      <c r="HG13" t="s">
        <v>35</v>
      </c>
      <c r="HH13" t="s">
        <v>35</v>
      </c>
      <c r="HI13" t="s">
        <v>35</v>
      </c>
      <c r="HJ13" t="s">
        <v>35</v>
      </c>
    </row>
    <row r="14" spans="1:218" x14ac:dyDescent="0.3">
      <c r="A14">
        <v>13</v>
      </c>
      <c r="B14" t="s">
        <v>220</v>
      </c>
      <c r="C14" t="s">
        <v>220</v>
      </c>
      <c r="D14" s="242" t="s">
        <v>221</v>
      </c>
      <c r="E14" s="242" t="s">
        <v>222</v>
      </c>
      <c r="F14" t="s">
        <v>437</v>
      </c>
      <c r="G14" s="241" t="s">
        <v>437</v>
      </c>
      <c r="I14" t="s">
        <v>223</v>
      </c>
      <c r="J14" t="s">
        <v>223</v>
      </c>
      <c r="K14" t="s">
        <v>224</v>
      </c>
      <c r="L14" t="s">
        <v>436</v>
      </c>
      <c r="M14" t="s">
        <v>226</v>
      </c>
      <c r="N14" t="s">
        <v>226</v>
      </c>
      <c r="O14" t="s">
        <v>438</v>
      </c>
      <c r="P14" t="s">
        <v>438</v>
      </c>
      <c r="S14">
        <f t="shared" si="0"/>
        <v>0</v>
      </c>
      <c r="T14" s="234">
        <f t="shared" si="13"/>
        <v>0</v>
      </c>
      <c r="U14" t="str" cm="1">
        <f t="array" ref="U14">IF(T14&lt;=1%,"Pass",Failed)</f>
        <v>Pass</v>
      </c>
      <c r="V14" t="s">
        <v>439</v>
      </c>
      <c r="W14" t="s">
        <v>439</v>
      </c>
      <c r="X14">
        <f t="shared" si="1"/>
        <v>0</v>
      </c>
      <c r="Y14" s="234">
        <f t="shared" si="14"/>
        <v>0</v>
      </c>
      <c r="Z14" t="str">
        <f t="shared" si="15"/>
        <v>Pass</v>
      </c>
      <c r="AA14" t="s">
        <v>439</v>
      </c>
      <c r="AB14" t="s">
        <v>439</v>
      </c>
      <c r="AC14">
        <f t="shared" si="2"/>
        <v>0</v>
      </c>
      <c r="AD14" s="234">
        <f t="shared" si="16"/>
        <v>0</v>
      </c>
      <c r="AE14" t="str">
        <f t="shared" si="17"/>
        <v>Pass</v>
      </c>
      <c r="AF14" t="s">
        <v>439</v>
      </c>
      <c r="AG14" t="s">
        <v>439</v>
      </c>
      <c r="AH14">
        <f t="shared" si="3"/>
        <v>0</v>
      </c>
      <c r="AI14" s="234">
        <f t="shared" si="18"/>
        <v>0</v>
      </c>
      <c r="AJ14" t="str">
        <f t="shared" si="19"/>
        <v>Pass</v>
      </c>
      <c r="AK14" s="39" t="s">
        <v>440</v>
      </c>
      <c r="AL14" s="39" t="s">
        <v>226</v>
      </c>
      <c r="AM14" s="39" t="s">
        <v>35</v>
      </c>
      <c r="AN14" s="39" t="s">
        <v>441</v>
      </c>
      <c r="AO14" t="s">
        <v>442</v>
      </c>
      <c r="AP14" t="s">
        <v>442</v>
      </c>
      <c r="AQ14" t="s">
        <v>35</v>
      </c>
      <c r="AR14" t="s">
        <v>35</v>
      </c>
      <c r="AS14">
        <f t="shared" si="4"/>
        <v>0</v>
      </c>
      <c r="AT14" s="234">
        <f t="shared" si="38"/>
        <v>0</v>
      </c>
      <c r="AU14" t="str">
        <f t="shared" si="21"/>
        <v>Pass</v>
      </c>
      <c r="AV14" t="s">
        <v>35</v>
      </c>
      <c r="AW14" t="s">
        <v>35</v>
      </c>
      <c r="AX14">
        <f t="shared" si="5"/>
        <v>0</v>
      </c>
      <c r="AY14" s="234">
        <f t="shared" si="39"/>
        <v>0</v>
      </c>
      <c r="AZ14" t="str">
        <f t="shared" si="23"/>
        <v>Pass</v>
      </c>
      <c r="BA14" t="s">
        <v>35</v>
      </c>
      <c r="BB14" t="s">
        <v>35</v>
      </c>
      <c r="BC14">
        <f t="shared" si="6"/>
        <v>0</v>
      </c>
      <c r="BD14" s="234">
        <f t="shared" si="40"/>
        <v>0</v>
      </c>
      <c r="BE14" t="str">
        <f t="shared" si="25"/>
        <v>Pass</v>
      </c>
      <c r="BF14" s="39" t="s">
        <v>234</v>
      </c>
      <c r="BG14" s="39" t="s">
        <v>226</v>
      </c>
      <c r="BH14" s="238"/>
      <c r="BI14" t="s">
        <v>226</v>
      </c>
      <c r="BJ14" t="s">
        <v>226</v>
      </c>
      <c r="BK14" t="s">
        <v>235</v>
      </c>
      <c r="BL14" t="s">
        <v>235</v>
      </c>
      <c r="BM14" t="s">
        <v>235</v>
      </c>
      <c r="BN14" t="s">
        <v>235</v>
      </c>
      <c r="BO14" s="39" t="s">
        <v>236</v>
      </c>
      <c r="BP14" s="39" t="s">
        <v>226</v>
      </c>
      <c r="BQ14" t="s">
        <v>226</v>
      </c>
      <c r="BR14" t="s">
        <v>226</v>
      </c>
      <c r="BS14" t="s">
        <v>236</v>
      </c>
      <c r="BT14" t="s">
        <v>236</v>
      </c>
      <c r="BU14" t="s">
        <v>237</v>
      </c>
      <c r="BV14" t="s">
        <v>237</v>
      </c>
      <c r="BW14" t="s">
        <v>238</v>
      </c>
      <c r="BX14" t="s">
        <v>238</v>
      </c>
      <c r="BY14" t="s">
        <v>237</v>
      </c>
      <c r="BZ14" t="s">
        <v>237</v>
      </c>
      <c r="CA14" t="s">
        <v>238</v>
      </c>
      <c r="CB14" t="s">
        <v>238</v>
      </c>
      <c r="CC14" t="s">
        <v>237</v>
      </c>
      <c r="CD14" t="s">
        <v>237</v>
      </c>
      <c r="CE14" t="s">
        <v>238</v>
      </c>
      <c r="CF14" t="s">
        <v>238</v>
      </c>
      <c r="CG14" t="s">
        <v>236</v>
      </c>
      <c r="CH14" t="s">
        <v>236</v>
      </c>
      <c r="CI14" t="s">
        <v>224</v>
      </c>
      <c r="CJ14" t="s">
        <v>224</v>
      </c>
      <c r="CK14" t="s">
        <v>224</v>
      </c>
      <c r="CL14" t="s">
        <v>224</v>
      </c>
      <c r="CM14" s="39" t="s">
        <v>226</v>
      </c>
      <c r="CN14" s="39" t="s">
        <v>239</v>
      </c>
      <c r="CO14" s="39" t="s">
        <v>226</v>
      </c>
      <c r="CP14" s="39" t="s">
        <v>239</v>
      </c>
      <c r="CQ14" t="s">
        <v>240</v>
      </c>
      <c r="CR14" t="s">
        <v>240</v>
      </c>
      <c r="CS14" s="39" t="s">
        <v>220</v>
      </c>
      <c r="CT14" s="39" t="s">
        <v>241</v>
      </c>
      <c r="CU14" t="s">
        <v>237</v>
      </c>
      <c r="CV14" t="s">
        <v>237</v>
      </c>
      <c r="CW14" t="s">
        <v>237</v>
      </c>
      <c r="CX14" t="s">
        <v>237</v>
      </c>
      <c r="CY14" t="s">
        <v>226</v>
      </c>
      <c r="CZ14" t="s">
        <v>226</v>
      </c>
      <c r="DA14" t="s">
        <v>226</v>
      </c>
      <c r="DB14" t="s">
        <v>226</v>
      </c>
      <c r="DC14" t="s">
        <v>237</v>
      </c>
      <c r="DD14" t="s">
        <v>237</v>
      </c>
      <c r="DE14" s="39" t="s">
        <v>226</v>
      </c>
      <c r="DF14" s="39" t="s">
        <v>443</v>
      </c>
      <c r="DG14" s="39" t="s">
        <v>226</v>
      </c>
      <c r="DH14" s="39" t="s">
        <v>443</v>
      </c>
      <c r="DI14" t="s">
        <v>236</v>
      </c>
      <c r="DJ14" t="s">
        <v>236</v>
      </c>
      <c r="DK14" t="s">
        <v>226</v>
      </c>
      <c r="DL14" t="s">
        <v>226</v>
      </c>
      <c r="DM14" t="s">
        <v>226</v>
      </c>
      <c r="DN14" t="s">
        <v>226</v>
      </c>
      <c r="DO14" t="s">
        <v>226</v>
      </c>
      <c r="DP14" t="s">
        <v>226</v>
      </c>
      <c r="DQ14" t="s">
        <v>226</v>
      </c>
      <c r="DR14" t="s">
        <v>226</v>
      </c>
      <c r="DS14" s="39" t="s">
        <v>243</v>
      </c>
      <c r="DT14" s="39" t="s">
        <v>226</v>
      </c>
      <c r="DU14" s="39" t="s">
        <v>244</v>
      </c>
      <c r="DV14" s="39" t="s">
        <v>226</v>
      </c>
      <c r="DW14" s="39" t="s">
        <v>245</v>
      </c>
      <c r="DX14" s="39" t="s">
        <v>226</v>
      </c>
      <c r="DY14" s="39" t="s">
        <v>246</v>
      </c>
      <c r="DZ14" s="39" t="s">
        <v>226</v>
      </c>
      <c r="EA14" s="39" t="s">
        <v>247</v>
      </c>
      <c r="EB14" s="39" t="s">
        <v>226</v>
      </c>
      <c r="EC14" s="39" t="s">
        <v>248</v>
      </c>
      <c r="ED14" s="39" t="s">
        <v>226</v>
      </c>
      <c r="EE14" t="s">
        <v>226</v>
      </c>
      <c r="EF14" t="s">
        <v>226</v>
      </c>
      <c r="EG14" t="s">
        <v>226</v>
      </c>
      <c r="EH14" t="s">
        <v>226</v>
      </c>
      <c r="EI14" t="s">
        <v>226</v>
      </c>
      <c r="EJ14" t="s">
        <v>226</v>
      </c>
      <c r="EK14" s="39" t="s">
        <v>436</v>
      </c>
      <c r="EL14" s="39" t="s">
        <v>226</v>
      </c>
      <c r="EM14" s="39" t="s">
        <v>444</v>
      </c>
      <c r="EN14" s="39" t="s">
        <v>226</v>
      </c>
      <c r="EO14" s="39" t="s">
        <v>445</v>
      </c>
      <c r="EP14" s="39" t="s">
        <v>226</v>
      </c>
      <c r="EQ14" s="39" t="s">
        <v>446</v>
      </c>
      <c r="ER14" s="39" t="s">
        <v>226</v>
      </c>
      <c r="ES14" t="s">
        <v>226</v>
      </c>
      <c r="ET14" t="s">
        <v>226</v>
      </c>
      <c r="EU14" s="39" t="s">
        <v>442</v>
      </c>
      <c r="EV14" s="39" t="s">
        <v>226</v>
      </c>
      <c r="EW14" s="39" t="s">
        <v>252</v>
      </c>
      <c r="EX14" s="39" t="s">
        <v>226</v>
      </c>
      <c r="EY14" t="s">
        <v>226</v>
      </c>
      <c r="EZ14" t="s">
        <v>226</v>
      </c>
      <c r="FA14" t="s">
        <v>226</v>
      </c>
      <c r="FB14" t="s">
        <v>226</v>
      </c>
      <c r="FC14" s="39" t="s">
        <v>447</v>
      </c>
      <c r="FD14" s="39" t="s">
        <v>226</v>
      </c>
      <c r="FE14" s="39" t="s">
        <v>448</v>
      </c>
      <c r="FF14" s="39" t="s">
        <v>449</v>
      </c>
      <c r="FG14">
        <f t="shared" si="7"/>
        <v>1934192</v>
      </c>
      <c r="FH14" s="234">
        <f t="shared" si="26"/>
        <v>3.4321744027367221E-2</v>
      </c>
      <c r="FI14" t="str">
        <f t="shared" si="27"/>
        <v>Failed</v>
      </c>
      <c r="FJ14" s="39" t="s">
        <v>448</v>
      </c>
      <c r="FK14" s="39" t="s">
        <v>449</v>
      </c>
      <c r="FL14">
        <f t="shared" si="8"/>
        <v>1934192</v>
      </c>
      <c r="FM14" s="234">
        <f t="shared" si="28"/>
        <v>3.4321744027367221E-2</v>
      </c>
      <c r="FN14" t="str">
        <f t="shared" si="29"/>
        <v>Failed</v>
      </c>
      <c r="FO14" s="39" t="s">
        <v>448</v>
      </c>
      <c r="FP14" s="39" t="s">
        <v>449</v>
      </c>
      <c r="FQ14">
        <f t="shared" si="9"/>
        <v>1934192</v>
      </c>
      <c r="FR14" s="234">
        <f t="shared" si="30"/>
        <v>3.4321744027367221E-2</v>
      </c>
      <c r="FS14" t="str">
        <f t="shared" si="31"/>
        <v>Failed</v>
      </c>
      <c r="FT14" s="39" t="s">
        <v>448</v>
      </c>
      <c r="FU14" s="39" t="s">
        <v>449</v>
      </c>
      <c r="FV14">
        <f t="shared" si="10"/>
        <v>1934192</v>
      </c>
      <c r="FW14" s="234">
        <f t="shared" si="32"/>
        <v>3.4321744027367221E-2</v>
      </c>
      <c r="FX14" t="str">
        <f t="shared" si="33"/>
        <v>Failed</v>
      </c>
      <c r="FY14" s="39" t="s">
        <v>448</v>
      </c>
      <c r="FZ14" s="39" t="s">
        <v>449</v>
      </c>
      <c r="GA14">
        <f t="shared" si="11"/>
        <v>1934192</v>
      </c>
      <c r="GB14" s="234">
        <f t="shared" si="34"/>
        <v>3.4321744027367221E-2</v>
      </c>
      <c r="GC14" t="str">
        <f t="shared" si="35"/>
        <v>Failed</v>
      </c>
      <c r="GD14" s="39" t="s">
        <v>448</v>
      </c>
      <c r="GE14" s="39" t="s">
        <v>449</v>
      </c>
      <c r="GF14">
        <f t="shared" si="12"/>
        <v>1934192</v>
      </c>
      <c r="GG14" s="234">
        <f t="shared" si="36"/>
        <v>3.4321744027367221E-2</v>
      </c>
      <c r="GH14" t="str">
        <f t="shared" si="37"/>
        <v>Failed</v>
      </c>
      <c r="GI14" t="s">
        <v>35</v>
      </c>
      <c r="GJ14" t="s">
        <v>35</v>
      </c>
      <c r="GK14" t="s">
        <v>226</v>
      </c>
      <c r="GL14" t="s">
        <v>226</v>
      </c>
      <c r="GM14" s="39" t="s">
        <v>450</v>
      </c>
      <c r="GN14" s="39" t="s">
        <v>226</v>
      </c>
      <c r="GO14" t="s">
        <v>226</v>
      </c>
      <c r="GP14" t="s">
        <v>226</v>
      </c>
      <c r="GQ14" t="s">
        <v>226</v>
      </c>
      <c r="GR14" t="s">
        <v>226</v>
      </c>
      <c r="GS14" t="s">
        <v>226</v>
      </c>
      <c r="GT14" t="s">
        <v>226</v>
      </c>
      <c r="GU14" s="39" t="s">
        <v>35</v>
      </c>
      <c r="GV14" s="39" t="s">
        <v>226</v>
      </c>
      <c r="GW14" s="39" t="s">
        <v>35</v>
      </c>
      <c r="GX14" s="39" t="s">
        <v>226</v>
      </c>
      <c r="GY14" s="39" t="s">
        <v>35</v>
      </c>
      <c r="GZ14" s="39" t="s">
        <v>226</v>
      </c>
      <c r="HA14" s="39" t="s">
        <v>35</v>
      </c>
      <c r="HB14" s="39" t="s">
        <v>226</v>
      </c>
      <c r="HC14" t="s">
        <v>226</v>
      </c>
      <c r="HD14" t="s">
        <v>226</v>
      </c>
      <c r="HE14" t="s">
        <v>35</v>
      </c>
      <c r="HF14" t="s">
        <v>35</v>
      </c>
      <c r="HG14" t="s">
        <v>35</v>
      </c>
      <c r="HH14" t="s">
        <v>35</v>
      </c>
      <c r="HI14" t="s">
        <v>35</v>
      </c>
      <c r="HJ14" t="s">
        <v>35</v>
      </c>
    </row>
    <row r="15" spans="1:218" x14ac:dyDescent="0.3">
      <c r="A15">
        <v>14</v>
      </c>
      <c r="B15" t="s">
        <v>220</v>
      </c>
      <c r="C15" t="s">
        <v>220</v>
      </c>
      <c r="D15" s="242" t="s">
        <v>221</v>
      </c>
      <c r="E15" s="242" t="s">
        <v>222</v>
      </c>
      <c r="F15" s="241">
        <v>200</v>
      </c>
      <c r="G15" s="241">
        <v>80</v>
      </c>
      <c r="H15" s="237">
        <v>120</v>
      </c>
      <c r="I15" t="s">
        <v>223</v>
      </c>
      <c r="J15" t="s">
        <v>223</v>
      </c>
      <c r="K15" t="s">
        <v>224</v>
      </c>
      <c r="L15" t="s">
        <v>451</v>
      </c>
      <c r="M15" t="s">
        <v>226</v>
      </c>
      <c r="N15" t="s">
        <v>226</v>
      </c>
      <c r="O15" t="s">
        <v>452</v>
      </c>
      <c r="P15" t="s">
        <v>452</v>
      </c>
      <c r="S15">
        <f t="shared" si="0"/>
        <v>0</v>
      </c>
      <c r="T15" s="234">
        <f t="shared" si="13"/>
        <v>0</v>
      </c>
      <c r="U15" t="str" cm="1">
        <f t="array" ref="U15">IF(T15&lt;=1%,"Pass",Failed)</f>
        <v>Pass</v>
      </c>
      <c r="V15" t="s">
        <v>453</v>
      </c>
      <c r="W15" t="s">
        <v>453</v>
      </c>
      <c r="X15">
        <f t="shared" si="1"/>
        <v>0</v>
      </c>
      <c r="Y15" s="234">
        <f t="shared" si="14"/>
        <v>0</v>
      </c>
      <c r="Z15" t="str">
        <f t="shared" si="15"/>
        <v>Pass</v>
      </c>
      <c r="AA15" t="s">
        <v>453</v>
      </c>
      <c r="AB15" t="s">
        <v>453</v>
      </c>
      <c r="AC15">
        <f t="shared" si="2"/>
        <v>0</v>
      </c>
      <c r="AD15" s="234">
        <f t="shared" si="16"/>
        <v>0</v>
      </c>
      <c r="AE15" t="str">
        <f t="shared" si="17"/>
        <v>Pass</v>
      </c>
      <c r="AF15" t="s">
        <v>453</v>
      </c>
      <c r="AG15" t="s">
        <v>453</v>
      </c>
      <c r="AH15">
        <f t="shared" si="3"/>
        <v>0</v>
      </c>
      <c r="AI15" s="234">
        <f t="shared" si="18"/>
        <v>0</v>
      </c>
      <c r="AJ15" t="str">
        <f t="shared" si="19"/>
        <v>Pass</v>
      </c>
      <c r="AK15" s="39" t="s">
        <v>454</v>
      </c>
      <c r="AL15" s="39" t="s">
        <v>226</v>
      </c>
      <c r="AM15" s="39" t="s">
        <v>35</v>
      </c>
      <c r="AN15" s="39" t="s">
        <v>455</v>
      </c>
      <c r="AO15" t="s">
        <v>456</v>
      </c>
      <c r="AP15" t="s">
        <v>456</v>
      </c>
      <c r="AQ15" t="s">
        <v>35</v>
      </c>
      <c r="AR15" t="s">
        <v>35</v>
      </c>
      <c r="AS15">
        <f t="shared" si="4"/>
        <v>0</v>
      </c>
      <c r="AT15" s="234">
        <f t="shared" si="38"/>
        <v>0</v>
      </c>
      <c r="AU15" t="str">
        <f t="shared" si="21"/>
        <v>Pass</v>
      </c>
      <c r="AV15" t="s">
        <v>35</v>
      </c>
      <c r="AW15" t="s">
        <v>35</v>
      </c>
      <c r="AX15">
        <f t="shared" si="5"/>
        <v>0</v>
      </c>
      <c r="AY15" s="234">
        <f t="shared" si="39"/>
        <v>0</v>
      </c>
      <c r="AZ15" t="str">
        <f t="shared" si="23"/>
        <v>Pass</v>
      </c>
      <c r="BA15" t="s">
        <v>35</v>
      </c>
      <c r="BB15" t="s">
        <v>35</v>
      </c>
      <c r="BC15">
        <f t="shared" si="6"/>
        <v>0</v>
      </c>
      <c r="BD15" s="234">
        <f t="shared" si="40"/>
        <v>0</v>
      </c>
      <c r="BE15" t="str">
        <f t="shared" si="25"/>
        <v>Pass</v>
      </c>
      <c r="BF15" s="39" t="s">
        <v>234</v>
      </c>
      <c r="BG15" s="39" t="s">
        <v>226</v>
      </c>
      <c r="BH15" s="238"/>
      <c r="BI15" t="s">
        <v>226</v>
      </c>
      <c r="BJ15" t="s">
        <v>226</v>
      </c>
      <c r="BK15" t="s">
        <v>235</v>
      </c>
      <c r="BL15" t="s">
        <v>235</v>
      </c>
      <c r="BM15" t="s">
        <v>235</v>
      </c>
      <c r="BN15" t="s">
        <v>235</v>
      </c>
      <c r="BO15" s="39" t="s">
        <v>236</v>
      </c>
      <c r="BP15" s="39" t="s">
        <v>226</v>
      </c>
      <c r="BQ15" t="s">
        <v>226</v>
      </c>
      <c r="BR15" t="s">
        <v>226</v>
      </c>
      <c r="BS15" t="s">
        <v>236</v>
      </c>
      <c r="BT15" t="s">
        <v>236</v>
      </c>
      <c r="BU15" t="s">
        <v>237</v>
      </c>
      <c r="BV15" t="s">
        <v>237</v>
      </c>
      <c r="BW15" t="s">
        <v>238</v>
      </c>
      <c r="BX15" t="s">
        <v>238</v>
      </c>
      <c r="BY15" t="s">
        <v>237</v>
      </c>
      <c r="BZ15" t="s">
        <v>237</v>
      </c>
      <c r="CA15" t="s">
        <v>238</v>
      </c>
      <c r="CB15" t="s">
        <v>238</v>
      </c>
      <c r="CC15" t="s">
        <v>237</v>
      </c>
      <c r="CD15" t="s">
        <v>237</v>
      </c>
      <c r="CE15" t="s">
        <v>238</v>
      </c>
      <c r="CF15" t="s">
        <v>238</v>
      </c>
      <c r="CG15" t="s">
        <v>236</v>
      </c>
      <c r="CH15" t="s">
        <v>236</v>
      </c>
      <c r="CI15" t="s">
        <v>224</v>
      </c>
      <c r="CJ15" t="s">
        <v>224</v>
      </c>
      <c r="CK15" t="s">
        <v>224</v>
      </c>
      <c r="CL15" t="s">
        <v>224</v>
      </c>
      <c r="CM15" s="39" t="s">
        <v>226</v>
      </c>
      <c r="CN15" s="39" t="s">
        <v>239</v>
      </c>
      <c r="CO15" s="39" t="s">
        <v>226</v>
      </c>
      <c r="CP15" s="39" t="s">
        <v>239</v>
      </c>
      <c r="CQ15" t="s">
        <v>240</v>
      </c>
      <c r="CR15" t="s">
        <v>240</v>
      </c>
      <c r="CS15" s="39" t="s">
        <v>220</v>
      </c>
      <c r="CT15" s="39" t="s">
        <v>241</v>
      </c>
      <c r="CU15" t="s">
        <v>237</v>
      </c>
      <c r="CV15" t="s">
        <v>237</v>
      </c>
      <c r="CW15" t="s">
        <v>237</v>
      </c>
      <c r="CX15" t="s">
        <v>237</v>
      </c>
      <c r="CY15" t="s">
        <v>226</v>
      </c>
      <c r="CZ15" t="s">
        <v>226</v>
      </c>
      <c r="DA15" t="s">
        <v>226</v>
      </c>
      <c r="DB15" t="s">
        <v>226</v>
      </c>
      <c r="DC15" t="s">
        <v>237</v>
      </c>
      <c r="DD15" t="s">
        <v>237</v>
      </c>
      <c r="DE15" s="39" t="s">
        <v>226</v>
      </c>
      <c r="DF15" s="39" t="s">
        <v>457</v>
      </c>
      <c r="DG15" s="39" t="s">
        <v>226</v>
      </c>
      <c r="DH15" s="39" t="s">
        <v>457</v>
      </c>
      <c r="DI15" t="s">
        <v>236</v>
      </c>
      <c r="DJ15" t="s">
        <v>236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226</v>
      </c>
      <c r="DQ15" t="s">
        <v>226</v>
      </c>
      <c r="DR15" t="s">
        <v>226</v>
      </c>
      <c r="DS15" s="39" t="s">
        <v>243</v>
      </c>
      <c r="DT15" s="39" t="s">
        <v>226</v>
      </c>
      <c r="DU15" s="39" t="s">
        <v>244</v>
      </c>
      <c r="DV15" s="39" t="s">
        <v>226</v>
      </c>
      <c r="DW15" s="39" t="s">
        <v>245</v>
      </c>
      <c r="DX15" s="39" t="s">
        <v>226</v>
      </c>
      <c r="DY15" s="39" t="s">
        <v>246</v>
      </c>
      <c r="DZ15" s="39" t="s">
        <v>226</v>
      </c>
      <c r="EA15" s="39" t="s">
        <v>247</v>
      </c>
      <c r="EB15" s="39" t="s">
        <v>226</v>
      </c>
      <c r="EC15" s="39" t="s">
        <v>248</v>
      </c>
      <c r="ED15" s="39" t="s">
        <v>226</v>
      </c>
      <c r="EE15" t="s">
        <v>226</v>
      </c>
      <c r="EF15" t="s">
        <v>226</v>
      </c>
      <c r="EG15" t="s">
        <v>226</v>
      </c>
      <c r="EH15" t="s">
        <v>226</v>
      </c>
      <c r="EI15" t="s">
        <v>226</v>
      </c>
      <c r="EJ15" t="s">
        <v>226</v>
      </c>
      <c r="EK15" s="39" t="s">
        <v>451</v>
      </c>
      <c r="EL15" s="39" t="s">
        <v>226</v>
      </c>
      <c r="EM15" s="39" t="s">
        <v>458</v>
      </c>
      <c r="EN15" s="39" t="s">
        <v>226</v>
      </c>
      <c r="EO15" s="39" t="s">
        <v>459</v>
      </c>
      <c r="EP15" s="39" t="s">
        <v>226</v>
      </c>
      <c r="EQ15" s="39" t="s">
        <v>460</v>
      </c>
      <c r="ER15" s="39" t="s">
        <v>226</v>
      </c>
      <c r="ES15" t="s">
        <v>226</v>
      </c>
      <c r="ET15" t="s">
        <v>226</v>
      </c>
      <c r="EU15" s="39" t="s">
        <v>456</v>
      </c>
      <c r="EV15" s="39" t="s">
        <v>226</v>
      </c>
      <c r="EW15" s="39" t="s">
        <v>252</v>
      </c>
      <c r="EX15" s="39" t="s">
        <v>226</v>
      </c>
      <c r="EY15" t="s">
        <v>226</v>
      </c>
      <c r="EZ15" t="s">
        <v>226</v>
      </c>
      <c r="FA15" t="s">
        <v>226</v>
      </c>
      <c r="FB15" t="s">
        <v>226</v>
      </c>
      <c r="FC15" s="39" t="s">
        <v>461</v>
      </c>
      <c r="FD15" s="39" t="s">
        <v>226</v>
      </c>
      <c r="FE15" s="39" t="s">
        <v>462</v>
      </c>
      <c r="FF15" s="39" t="s">
        <v>463</v>
      </c>
      <c r="FG15">
        <f t="shared" si="7"/>
        <v>21806592</v>
      </c>
      <c r="FH15" s="234">
        <f t="shared" si="26"/>
        <v>0.17246005798727004</v>
      </c>
      <c r="FI15" t="str">
        <f t="shared" si="27"/>
        <v>Failed</v>
      </c>
      <c r="FJ15" s="39" t="s">
        <v>462</v>
      </c>
      <c r="FK15" s="39" t="s">
        <v>463</v>
      </c>
      <c r="FL15">
        <f t="shared" si="8"/>
        <v>21806592</v>
      </c>
      <c r="FM15" s="234">
        <f t="shared" si="28"/>
        <v>0.17246005798727004</v>
      </c>
      <c r="FN15" t="str">
        <f t="shared" si="29"/>
        <v>Failed</v>
      </c>
      <c r="FO15" s="39" t="s">
        <v>462</v>
      </c>
      <c r="FP15" s="39" t="s">
        <v>463</v>
      </c>
      <c r="FQ15">
        <f t="shared" si="9"/>
        <v>21806592</v>
      </c>
      <c r="FR15" s="234">
        <f t="shared" si="30"/>
        <v>0.17246005798727004</v>
      </c>
      <c r="FS15" t="str">
        <f t="shared" si="31"/>
        <v>Failed</v>
      </c>
      <c r="FT15" s="39" t="s">
        <v>462</v>
      </c>
      <c r="FU15" s="39" t="s">
        <v>463</v>
      </c>
      <c r="FV15">
        <f t="shared" si="10"/>
        <v>21806592</v>
      </c>
      <c r="FW15" s="234">
        <f t="shared" si="32"/>
        <v>0.17246005798727004</v>
      </c>
      <c r="FX15" t="str">
        <f t="shared" si="33"/>
        <v>Failed</v>
      </c>
      <c r="FY15" s="39" t="s">
        <v>462</v>
      </c>
      <c r="FZ15" s="39" t="s">
        <v>463</v>
      </c>
      <c r="GA15">
        <f t="shared" si="11"/>
        <v>21806592</v>
      </c>
      <c r="GB15" s="234">
        <f t="shared" si="34"/>
        <v>0.17246005798727004</v>
      </c>
      <c r="GC15" t="str">
        <f t="shared" si="35"/>
        <v>Failed</v>
      </c>
      <c r="GD15" s="39" t="s">
        <v>462</v>
      </c>
      <c r="GE15" s="39" t="s">
        <v>463</v>
      </c>
      <c r="GF15">
        <f t="shared" si="12"/>
        <v>21806592</v>
      </c>
      <c r="GG15" s="234">
        <f t="shared" si="36"/>
        <v>0.17246005798727004</v>
      </c>
      <c r="GH15" t="str">
        <f t="shared" si="37"/>
        <v>Failed</v>
      </c>
      <c r="GI15" t="s">
        <v>35</v>
      </c>
      <c r="GJ15" t="s">
        <v>35</v>
      </c>
      <c r="GK15" t="s">
        <v>226</v>
      </c>
      <c r="GL15" t="s">
        <v>226</v>
      </c>
      <c r="GM15" s="39" t="s">
        <v>464</v>
      </c>
      <c r="GN15" s="39" t="s">
        <v>226</v>
      </c>
      <c r="GO15" t="s">
        <v>226</v>
      </c>
      <c r="GP15" t="s">
        <v>226</v>
      </c>
      <c r="GQ15" t="s">
        <v>226</v>
      </c>
      <c r="GR15" t="s">
        <v>226</v>
      </c>
      <c r="GS15" t="s">
        <v>226</v>
      </c>
      <c r="GT15" t="s">
        <v>226</v>
      </c>
      <c r="GU15" s="39" t="s">
        <v>35</v>
      </c>
      <c r="GV15" s="39" t="s">
        <v>226</v>
      </c>
      <c r="GW15" s="39" t="s">
        <v>35</v>
      </c>
      <c r="GX15" s="39" t="s">
        <v>226</v>
      </c>
      <c r="GY15" s="39" t="s">
        <v>35</v>
      </c>
      <c r="GZ15" s="39" t="s">
        <v>226</v>
      </c>
      <c r="HA15" s="39" t="s">
        <v>35</v>
      </c>
      <c r="HB15" s="39" t="s">
        <v>226</v>
      </c>
      <c r="HC15" t="s">
        <v>226</v>
      </c>
      <c r="HD15" t="s">
        <v>226</v>
      </c>
      <c r="HE15" t="s">
        <v>35</v>
      </c>
      <c r="HF15" t="s">
        <v>35</v>
      </c>
      <c r="HG15" t="s">
        <v>35</v>
      </c>
      <c r="HH15" t="s">
        <v>35</v>
      </c>
      <c r="HI15" t="s">
        <v>35</v>
      </c>
      <c r="HJ15" t="s">
        <v>35</v>
      </c>
    </row>
    <row r="16" spans="1:218" x14ac:dyDescent="0.3">
      <c r="A16">
        <v>15</v>
      </c>
      <c r="B16" t="s">
        <v>220</v>
      </c>
      <c r="C16" t="s">
        <v>220</v>
      </c>
      <c r="D16" s="242" t="s">
        <v>221</v>
      </c>
      <c r="E16" s="242" t="s">
        <v>222</v>
      </c>
      <c r="F16" s="241">
        <v>200</v>
      </c>
      <c r="G16" s="241">
        <v>80</v>
      </c>
      <c r="H16" s="237">
        <v>120</v>
      </c>
      <c r="I16" t="s">
        <v>223</v>
      </c>
      <c r="J16" t="s">
        <v>223</v>
      </c>
      <c r="K16" t="s">
        <v>224</v>
      </c>
      <c r="L16" t="s">
        <v>465</v>
      </c>
      <c r="M16" t="s">
        <v>226</v>
      </c>
      <c r="N16" t="s">
        <v>226</v>
      </c>
      <c r="O16" t="s">
        <v>466</v>
      </c>
      <c r="P16" t="s">
        <v>466</v>
      </c>
      <c r="S16">
        <f t="shared" si="0"/>
        <v>0</v>
      </c>
      <c r="T16" s="234">
        <f t="shared" si="13"/>
        <v>0</v>
      </c>
      <c r="U16" t="str" cm="1">
        <f t="array" ref="U16">IF(T16&lt;=1%,"Pass",Failed)</f>
        <v>Pass</v>
      </c>
      <c r="V16" t="s">
        <v>467</v>
      </c>
      <c r="W16" t="s">
        <v>467</v>
      </c>
      <c r="X16">
        <f t="shared" si="1"/>
        <v>0</v>
      </c>
      <c r="Y16" s="234">
        <f t="shared" si="14"/>
        <v>0</v>
      </c>
      <c r="Z16" t="str">
        <f t="shared" si="15"/>
        <v>Pass</v>
      </c>
      <c r="AA16" t="s">
        <v>467</v>
      </c>
      <c r="AB16" t="s">
        <v>467</v>
      </c>
      <c r="AC16">
        <f t="shared" si="2"/>
        <v>0</v>
      </c>
      <c r="AD16" s="234">
        <f t="shared" si="16"/>
        <v>0</v>
      </c>
      <c r="AE16" t="str">
        <f t="shared" si="17"/>
        <v>Pass</v>
      </c>
      <c r="AF16" t="s">
        <v>467</v>
      </c>
      <c r="AG16" t="s">
        <v>467</v>
      </c>
      <c r="AH16">
        <f t="shared" si="3"/>
        <v>0</v>
      </c>
      <c r="AI16" s="234">
        <f t="shared" si="18"/>
        <v>0</v>
      </c>
      <c r="AJ16" t="str">
        <f t="shared" si="19"/>
        <v>Pass</v>
      </c>
      <c r="AK16" s="39" t="s">
        <v>468</v>
      </c>
      <c r="AL16" s="39" t="s">
        <v>226</v>
      </c>
      <c r="AM16" s="39" t="s">
        <v>35</v>
      </c>
      <c r="AN16" s="39" t="s">
        <v>469</v>
      </c>
      <c r="AO16" t="s">
        <v>470</v>
      </c>
      <c r="AP16" t="s">
        <v>470</v>
      </c>
      <c r="AQ16" t="s">
        <v>35</v>
      </c>
      <c r="AR16" t="s">
        <v>35</v>
      </c>
      <c r="AS16">
        <f t="shared" si="4"/>
        <v>0</v>
      </c>
      <c r="AT16" s="234">
        <f t="shared" si="38"/>
        <v>0</v>
      </c>
      <c r="AU16" t="str">
        <f t="shared" si="21"/>
        <v>Pass</v>
      </c>
      <c r="AV16" t="s">
        <v>35</v>
      </c>
      <c r="AW16" t="s">
        <v>35</v>
      </c>
      <c r="AX16">
        <f t="shared" si="5"/>
        <v>0</v>
      </c>
      <c r="AY16" s="234">
        <f t="shared" si="39"/>
        <v>0</v>
      </c>
      <c r="AZ16" t="str">
        <f t="shared" si="23"/>
        <v>Pass</v>
      </c>
      <c r="BA16" t="s">
        <v>35</v>
      </c>
      <c r="BB16" t="s">
        <v>35</v>
      </c>
      <c r="BC16">
        <f t="shared" si="6"/>
        <v>0</v>
      </c>
      <c r="BD16" s="234">
        <f t="shared" si="40"/>
        <v>0</v>
      </c>
      <c r="BE16" t="str">
        <f t="shared" si="25"/>
        <v>Pass</v>
      </c>
      <c r="BF16" s="39" t="s">
        <v>234</v>
      </c>
      <c r="BG16" s="39" t="s">
        <v>226</v>
      </c>
      <c r="BH16" s="238"/>
      <c r="BI16" t="s">
        <v>226</v>
      </c>
      <c r="BJ16" t="s">
        <v>226</v>
      </c>
      <c r="BK16" t="s">
        <v>235</v>
      </c>
      <c r="BL16" t="s">
        <v>235</v>
      </c>
      <c r="BM16" t="s">
        <v>235</v>
      </c>
      <c r="BN16" t="s">
        <v>235</v>
      </c>
      <c r="BO16" s="39" t="s">
        <v>236</v>
      </c>
      <c r="BP16" s="39" t="s">
        <v>226</v>
      </c>
      <c r="BQ16" t="s">
        <v>226</v>
      </c>
      <c r="BR16" t="s">
        <v>226</v>
      </c>
      <c r="BS16" t="s">
        <v>236</v>
      </c>
      <c r="BT16" t="s">
        <v>236</v>
      </c>
      <c r="BU16" t="s">
        <v>237</v>
      </c>
      <c r="BV16" t="s">
        <v>237</v>
      </c>
      <c r="BW16" t="s">
        <v>238</v>
      </c>
      <c r="BX16" t="s">
        <v>238</v>
      </c>
      <c r="BY16" t="s">
        <v>237</v>
      </c>
      <c r="BZ16" t="s">
        <v>237</v>
      </c>
      <c r="CA16" t="s">
        <v>238</v>
      </c>
      <c r="CB16" t="s">
        <v>238</v>
      </c>
      <c r="CC16" t="s">
        <v>237</v>
      </c>
      <c r="CD16" t="s">
        <v>237</v>
      </c>
      <c r="CE16" t="s">
        <v>238</v>
      </c>
      <c r="CF16" t="s">
        <v>238</v>
      </c>
      <c r="CG16" t="s">
        <v>236</v>
      </c>
      <c r="CH16" t="s">
        <v>236</v>
      </c>
      <c r="CI16" t="s">
        <v>224</v>
      </c>
      <c r="CJ16" t="s">
        <v>224</v>
      </c>
      <c r="CK16" t="s">
        <v>224</v>
      </c>
      <c r="CL16" t="s">
        <v>224</v>
      </c>
      <c r="CM16" s="39" t="s">
        <v>226</v>
      </c>
      <c r="CN16" s="39" t="s">
        <v>239</v>
      </c>
      <c r="CO16" s="39" t="s">
        <v>226</v>
      </c>
      <c r="CP16" s="39" t="s">
        <v>239</v>
      </c>
      <c r="CQ16" t="s">
        <v>240</v>
      </c>
      <c r="CR16" t="s">
        <v>240</v>
      </c>
      <c r="CS16" s="39" t="s">
        <v>220</v>
      </c>
      <c r="CT16" s="39" t="s">
        <v>241</v>
      </c>
      <c r="CU16" t="s">
        <v>237</v>
      </c>
      <c r="CV16" t="s">
        <v>237</v>
      </c>
      <c r="CW16" t="s">
        <v>237</v>
      </c>
      <c r="CX16" t="s">
        <v>237</v>
      </c>
      <c r="CY16" t="s">
        <v>226</v>
      </c>
      <c r="CZ16" t="s">
        <v>226</v>
      </c>
      <c r="DA16" t="s">
        <v>226</v>
      </c>
      <c r="DB16" t="s">
        <v>226</v>
      </c>
      <c r="DC16" t="s">
        <v>237</v>
      </c>
      <c r="DD16" t="s">
        <v>237</v>
      </c>
      <c r="DE16" s="39" t="s">
        <v>226</v>
      </c>
      <c r="DF16" s="39" t="s">
        <v>471</v>
      </c>
      <c r="DG16" s="39" t="s">
        <v>226</v>
      </c>
      <c r="DH16" s="39" t="s">
        <v>471</v>
      </c>
      <c r="DI16" t="s">
        <v>236</v>
      </c>
      <c r="DJ16" t="s">
        <v>236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226</v>
      </c>
      <c r="DQ16" t="s">
        <v>226</v>
      </c>
      <c r="DR16" t="s">
        <v>226</v>
      </c>
      <c r="DS16" s="39" t="s">
        <v>243</v>
      </c>
      <c r="DT16" s="39" t="s">
        <v>226</v>
      </c>
      <c r="DU16" s="39" t="s">
        <v>244</v>
      </c>
      <c r="DV16" s="39" t="s">
        <v>226</v>
      </c>
      <c r="DW16" s="39" t="s">
        <v>245</v>
      </c>
      <c r="DX16" s="39" t="s">
        <v>226</v>
      </c>
      <c r="DY16" s="39" t="s">
        <v>246</v>
      </c>
      <c r="DZ16" s="39" t="s">
        <v>226</v>
      </c>
      <c r="EA16" s="39" t="s">
        <v>247</v>
      </c>
      <c r="EB16" s="39" t="s">
        <v>226</v>
      </c>
      <c r="EC16" s="39" t="s">
        <v>248</v>
      </c>
      <c r="ED16" s="39" t="s">
        <v>226</v>
      </c>
      <c r="EE16" t="s">
        <v>226</v>
      </c>
      <c r="EF16" t="s">
        <v>226</v>
      </c>
      <c r="EG16" t="s">
        <v>226</v>
      </c>
      <c r="EH16" t="s">
        <v>226</v>
      </c>
      <c r="EI16" t="s">
        <v>226</v>
      </c>
      <c r="EJ16" t="s">
        <v>226</v>
      </c>
      <c r="EK16" s="39" t="s">
        <v>465</v>
      </c>
      <c r="EL16" s="39" t="s">
        <v>226</v>
      </c>
      <c r="EM16" s="39" t="s">
        <v>472</v>
      </c>
      <c r="EN16" s="39" t="s">
        <v>226</v>
      </c>
      <c r="EO16" s="39" t="s">
        <v>473</v>
      </c>
      <c r="EP16" s="39" t="s">
        <v>226</v>
      </c>
      <c r="EQ16" s="39" t="s">
        <v>474</v>
      </c>
      <c r="ER16" s="39" t="s">
        <v>226</v>
      </c>
      <c r="ES16" t="s">
        <v>226</v>
      </c>
      <c r="ET16" t="s">
        <v>226</v>
      </c>
      <c r="EU16" s="39" t="s">
        <v>470</v>
      </c>
      <c r="EV16" s="39" t="s">
        <v>226</v>
      </c>
      <c r="EW16" s="39" t="s">
        <v>252</v>
      </c>
      <c r="EX16" s="39" t="s">
        <v>226</v>
      </c>
      <c r="EY16" t="s">
        <v>226</v>
      </c>
      <c r="EZ16" t="s">
        <v>226</v>
      </c>
      <c r="FA16" t="s">
        <v>226</v>
      </c>
      <c r="FB16" t="s">
        <v>226</v>
      </c>
      <c r="FC16" s="39" t="s">
        <v>475</v>
      </c>
      <c r="FD16" s="39" t="s">
        <v>226</v>
      </c>
      <c r="FE16" s="39" t="s">
        <v>476</v>
      </c>
      <c r="FF16" s="39" t="s">
        <v>477</v>
      </c>
      <c r="FG16">
        <f t="shared" si="7"/>
        <v>2802080</v>
      </c>
      <c r="FH16" s="234">
        <f t="shared" si="26"/>
        <v>3.4002481115206824E-2</v>
      </c>
      <c r="FI16" t="str">
        <f t="shared" si="27"/>
        <v>Failed</v>
      </c>
      <c r="FJ16" s="39" t="s">
        <v>476</v>
      </c>
      <c r="FK16" s="39" t="s">
        <v>477</v>
      </c>
      <c r="FL16">
        <f t="shared" si="8"/>
        <v>2802080</v>
      </c>
      <c r="FM16" s="234">
        <f t="shared" si="28"/>
        <v>3.4002481115206824E-2</v>
      </c>
      <c r="FN16" t="str">
        <f t="shared" si="29"/>
        <v>Failed</v>
      </c>
      <c r="FO16" s="39" t="s">
        <v>476</v>
      </c>
      <c r="FP16" s="39" t="s">
        <v>477</v>
      </c>
      <c r="FQ16">
        <f t="shared" si="9"/>
        <v>2802080</v>
      </c>
      <c r="FR16" s="234">
        <f t="shared" si="30"/>
        <v>3.4002481115206824E-2</v>
      </c>
      <c r="FS16" t="str">
        <f t="shared" si="31"/>
        <v>Failed</v>
      </c>
      <c r="FT16" s="39" t="s">
        <v>476</v>
      </c>
      <c r="FU16" s="39" t="s">
        <v>477</v>
      </c>
      <c r="FV16">
        <f t="shared" si="10"/>
        <v>2802080</v>
      </c>
      <c r="FW16" s="234">
        <f t="shared" si="32"/>
        <v>3.4002481115206824E-2</v>
      </c>
      <c r="FX16" t="str">
        <f t="shared" si="33"/>
        <v>Failed</v>
      </c>
      <c r="FY16" s="39" t="s">
        <v>476</v>
      </c>
      <c r="FZ16" s="39" t="s">
        <v>477</v>
      </c>
      <c r="GA16">
        <f t="shared" si="11"/>
        <v>2802080</v>
      </c>
      <c r="GB16" s="234">
        <f t="shared" si="34"/>
        <v>3.4002481115206824E-2</v>
      </c>
      <c r="GC16" t="str">
        <f t="shared" si="35"/>
        <v>Failed</v>
      </c>
      <c r="GD16" s="39" t="s">
        <v>476</v>
      </c>
      <c r="GE16" s="39" t="s">
        <v>477</v>
      </c>
      <c r="GF16">
        <f t="shared" si="12"/>
        <v>2802080</v>
      </c>
      <c r="GG16" s="234">
        <f t="shared" si="36"/>
        <v>3.4002481115206824E-2</v>
      </c>
      <c r="GH16" t="str">
        <f t="shared" si="37"/>
        <v>Failed</v>
      </c>
      <c r="GI16" t="s">
        <v>35</v>
      </c>
      <c r="GJ16" t="s">
        <v>35</v>
      </c>
      <c r="GK16" t="s">
        <v>226</v>
      </c>
      <c r="GL16" t="s">
        <v>226</v>
      </c>
      <c r="GM16" s="39" t="s">
        <v>478</v>
      </c>
      <c r="GN16" s="39" t="s">
        <v>226</v>
      </c>
      <c r="GO16" t="s">
        <v>226</v>
      </c>
      <c r="GP16" t="s">
        <v>226</v>
      </c>
      <c r="GQ16" t="s">
        <v>226</v>
      </c>
      <c r="GR16" t="s">
        <v>226</v>
      </c>
      <c r="GS16" t="s">
        <v>226</v>
      </c>
      <c r="GT16" t="s">
        <v>226</v>
      </c>
      <c r="GU16" s="39" t="s">
        <v>35</v>
      </c>
      <c r="GV16" s="39" t="s">
        <v>226</v>
      </c>
      <c r="GW16" s="39" t="s">
        <v>35</v>
      </c>
      <c r="GX16" s="39" t="s">
        <v>226</v>
      </c>
      <c r="GY16" s="39" t="s">
        <v>35</v>
      </c>
      <c r="GZ16" s="39" t="s">
        <v>226</v>
      </c>
      <c r="HA16" s="39" t="s">
        <v>35</v>
      </c>
      <c r="HB16" s="39" t="s">
        <v>226</v>
      </c>
      <c r="HC16" t="s">
        <v>226</v>
      </c>
      <c r="HD16" t="s">
        <v>226</v>
      </c>
      <c r="HE16" t="s">
        <v>35</v>
      </c>
      <c r="HF16" t="s">
        <v>35</v>
      </c>
      <c r="HG16" t="s">
        <v>35</v>
      </c>
      <c r="HH16" t="s">
        <v>35</v>
      </c>
      <c r="HI16" t="s">
        <v>35</v>
      </c>
      <c r="HJ16" t="s">
        <v>35</v>
      </c>
    </row>
    <row r="17" spans="1:218" x14ac:dyDescent="0.3">
      <c r="A17">
        <v>16</v>
      </c>
      <c r="B17" t="s">
        <v>220</v>
      </c>
      <c r="C17" t="s">
        <v>220</v>
      </c>
      <c r="D17" s="242" t="s">
        <v>221</v>
      </c>
      <c r="E17" s="242" t="s">
        <v>222</v>
      </c>
      <c r="F17" s="241">
        <v>200</v>
      </c>
      <c r="G17" s="241">
        <v>80</v>
      </c>
      <c r="H17" s="237">
        <v>120</v>
      </c>
      <c r="I17" t="s">
        <v>223</v>
      </c>
      <c r="J17" t="s">
        <v>223</v>
      </c>
      <c r="K17" t="s">
        <v>224</v>
      </c>
      <c r="L17" t="s">
        <v>479</v>
      </c>
      <c r="M17" t="s">
        <v>226</v>
      </c>
      <c r="N17" t="s">
        <v>226</v>
      </c>
      <c r="O17" t="s">
        <v>480</v>
      </c>
      <c r="P17" t="s">
        <v>480</v>
      </c>
      <c r="S17">
        <f t="shared" si="0"/>
        <v>0</v>
      </c>
      <c r="T17" s="234">
        <f t="shared" si="13"/>
        <v>0</v>
      </c>
      <c r="U17" t="str" cm="1">
        <f t="array" ref="U17">IF(T17&lt;=1%,"Pass",Failed)</f>
        <v>Pass</v>
      </c>
      <c r="V17" t="s">
        <v>481</v>
      </c>
      <c r="W17" t="s">
        <v>481</v>
      </c>
      <c r="X17">
        <f t="shared" si="1"/>
        <v>0</v>
      </c>
      <c r="Y17" s="234">
        <f t="shared" si="14"/>
        <v>0</v>
      </c>
      <c r="Z17" t="str">
        <f t="shared" si="15"/>
        <v>Pass</v>
      </c>
      <c r="AA17" t="s">
        <v>481</v>
      </c>
      <c r="AB17" t="s">
        <v>481</v>
      </c>
      <c r="AC17">
        <f t="shared" si="2"/>
        <v>0</v>
      </c>
      <c r="AD17" s="234">
        <f t="shared" si="16"/>
        <v>0</v>
      </c>
      <c r="AE17" t="str">
        <f t="shared" si="17"/>
        <v>Pass</v>
      </c>
      <c r="AF17" t="s">
        <v>481</v>
      </c>
      <c r="AG17" t="s">
        <v>481</v>
      </c>
      <c r="AH17">
        <f t="shared" si="3"/>
        <v>0</v>
      </c>
      <c r="AI17" s="234">
        <f t="shared" si="18"/>
        <v>0</v>
      </c>
      <c r="AJ17" t="str">
        <f t="shared" si="19"/>
        <v>Pass</v>
      </c>
      <c r="AK17" s="39" t="s">
        <v>482</v>
      </c>
      <c r="AL17" s="39" t="s">
        <v>226</v>
      </c>
      <c r="AM17" s="39" t="s">
        <v>35</v>
      </c>
      <c r="AN17" s="39" t="s">
        <v>483</v>
      </c>
      <c r="AO17" t="s">
        <v>484</v>
      </c>
      <c r="AP17" t="s">
        <v>484</v>
      </c>
      <c r="AQ17" t="s">
        <v>485</v>
      </c>
      <c r="AR17" t="s">
        <v>485</v>
      </c>
      <c r="AS17">
        <f t="shared" si="4"/>
        <v>0</v>
      </c>
      <c r="AT17" s="234">
        <f t="shared" si="20"/>
        <v>0</v>
      </c>
      <c r="AU17" t="str">
        <f t="shared" si="21"/>
        <v>Pass</v>
      </c>
      <c r="AV17" t="s">
        <v>485</v>
      </c>
      <c r="AW17" t="s">
        <v>485</v>
      </c>
      <c r="AX17">
        <f t="shared" si="5"/>
        <v>0</v>
      </c>
      <c r="AY17" s="234">
        <f t="shared" si="22"/>
        <v>0</v>
      </c>
      <c r="AZ17" t="str">
        <f t="shared" si="23"/>
        <v>Pass</v>
      </c>
      <c r="BA17" t="s">
        <v>485</v>
      </c>
      <c r="BB17" t="s">
        <v>485</v>
      </c>
      <c r="BC17">
        <f t="shared" si="6"/>
        <v>0</v>
      </c>
      <c r="BD17" s="234">
        <f t="shared" si="24"/>
        <v>0</v>
      </c>
      <c r="BE17" t="str">
        <f t="shared" si="25"/>
        <v>Pass</v>
      </c>
      <c r="BF17" s="39" t="s">
        <v>234</v>
      </c>
      <c r="BG17" s="39" t="s">
        <v>226</v>
      </c>
      <c r="BH17" s="238"/>
      <c r="BI17" t="s">
        <v>226</v>
      </c>
      <c r="BJ17" t="s">
        <v>226</v>
      </c>
      <c r="BK17" t="s">
        <v>235</v>
      </c>
      <c r="BL17" t="s">
        <v>235</v>
      </c>
      <c r="BM17" t="s">
        <v>235</v>
      </c>
      <c r="BN17" t="s">
        <v>235</v>
      </c>
      <c r="BO17" s="39" t="s">
        <v>236</v>
      </c>
      <c r="BP17" s="39" t="s">
        <v>226</v>
      </c>
      <c r="BQ17" t="s">
        <v>226</v>
      </c>
      <c r="BR17" t="s">
        <v>226</v>
      </c>
      <c r="BS17" t="s">
        <v>236</v>
      </c>
      <c r="BT17" t="s">
        <v>236</v>
      </c>
      <c r="BU17" t="s">
        <v>237</v>
      </c>
      <c r="BV17" t="s">
        <v>237</v>
      </c>
      <c r="BW17" t="s">
        <v>238</v>
      </c>
      <c r="BX17" t="s">
        <v>238</v>
      </c>
      <c r="BY17" t="s">
        <v>237</v>
      </c>
      <c r="BZ17" t="s">
        <v>237</v>
      </c>
      <c r="CA17" t="s">
        <v>238</v>
      </c>
      <c r="CB17" t="s">
        <v>238</v>
      </c>
      <c r="CC17" t="s">
        <v>237</v>
      </c>
      <c r="CD17" t="s">
        <v>237</v>
      </c>
      <c r="CE17" t="s">
        <v>238</v>
      </c>
      <c r="CF17" t="s">
        <v>238</v>
      </c>
      <c r="CG17" t="s">
        <v>236</v>
      </c>
      <c r="CH17" t="s">
        <v>236</v>
      </c>
      <c r="CI17" t="s">
        <v>224</v>
      </c>
      <c r="CJ17" t="s">
        <v>224</v>
      </c>
      <c r="CK17" t="s">
        <v>224</v>
      </c>
      <c r="CL17" t="s">
        <v>224</v>
      </c>
      <c r="CM17" s="39" t="s">
        <v>226</v>
      </c>
      <c r="CN17" s="39" t="s">
        <v>239</v>
      </c>
      <c r="CO17" s="39" t="s">
        <v>226</v>
      </c>
      <c r="CP17" s="39" t="s">
        <v>239</v>
      </c>
      <c r="CQ17" t="s">
        <v>240</v>
      </c>
      <c r="CR17" t="s">
        <v>240</v>
      </c>
      <c r="CS17" s="39" t="s">
        <v>220</v>
      </c>
      <c r="CT17" s="39" t="s">
        <v>241</v>
      </c>
      <c r="CU17" t="s">
        <v>237</v>
      </c>
      <c r="CV17" t="s">
        <v>237</v>
      </c>
      <c r="CW17" t="s">
        <v>237</v>
      </c>
      <c r="CX17" t="s">
        <v>237</v>
      </c>
      <c r="CY17" t="s">
        <v>226</v>
      </c>
      <c r="CZ17" t="s">
        <v>226</v>
      </c>
      <c r="DA17" t="s">
        <v>226</v>
      </c>
      <c r="DB17" t="s">
        <v>226</v>
      </c>
      <c r="DC17" t="s">
        <v>237</v>
      </c>
      <c r="DD17" t="s">
        <v>237</v>
      </c>
      <c r="DE17" s="39" t="s">
        <v>226</v>
      </c>
      <c r="DF17" s="39" t="s">
        <v>486</v>
      </c>
      <c r="DG17" s="39" t="s">
        <v>226</v>
      </c>
      <c r="DH17" s="39" t="s">
        <v>486</v>
      </c>
      <c r="DI17" t="s">
        <v>236</v>
      </c>
      <c r="DJ17" t="s">
        <v>236</v>
      </c>
      <c r="DK17" t="s">
        <v>226</v>
      </c>
      <c r="DL17" t="s">
        <v>226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226</v>
      </c>
      <c r="DS17" s="39" t="s">
        <v>243</v>
      </c>
      <c r="DT17" s="39" t="s">
        <v>226</v>
      </c>
      <c r="DU17" s="39" t="s">
        <v>244</v>
      </c>
      <c r="DV17" s="39" t="s">
        <v>226</v>
      </c>
      <c r="DW17" s="39" t="s">
        <v>245</v>
      </c>
      <c r="DX17" s="39" t="s">
        <v>226</v>
      </c>
      <c r="DY17" s="39" t="s">
        <v>246</v>
      </c>
      <c r="DZ17" s="39" t="s">
        <v>226</v>
      </c>
      <c r="EA17" s="39" t="s">
        <v>247</v>
      </c>
      <c r="EB17" s="39" t="s">
        <v>226</v>
      </c>
      <c r="EC17" s="39" t="s">
        <v>248</v>
      </c>
      <c r="ED17" s="39" t="s">
        <v>226</v>
      </c>
      <c r="EE17" t="s">
        <v>226</v>
      </c>
      <c r="EF17" t="s">
        <v>226</v>
      </c>
      <c r="EG17" t="s">
        <v>226</v>
      </c>
      <c r="EH17" t="s">
        <v>226</v>
      </c>
      <c r="EI17" t="s">
        <v>226</v>
      </c>
      <c r="EJ17" t="s">
        <v>226</v>
      </c>
      <c r="EK17" s="39" t="s">
        <v>479</v>
      </c>
      <c r="EL17" s="39" t="s">
        <v>226</v>
      </c>
      <c r="EM17" s="39" t="s">
        <v>487</v>
      </c>
      <c r="EN17" s="39" t="s">
        <v>226</v>
      </c>
      <c r="EO17" s="39" t="s">
        <v>488</v>
      </c>
      <c r="EP17" s="39" t="s">
        <v>226</v>
      </c>
      <c r="EQ17" s="39" t="s">
        <v>489</v>
      </c>
      <c r="ER17" s="39" t="s">
        <v>226</v>
      </c>
      <c r="ES17" t="s">
        <v>226</v>
      </c>
      <c r="ET17" t="s">
        <v>226</v>
      </c>
      <c r="EU17" s="39" t="s">
        <v>484</v>
      </c>
      <c r="EV17" s="39" t="s">
        <v>226</v>
      </c>
      <c r="EW17" s="39" t="s">
        <v>252</v>
      </c>
      <c r="EX17" s="39" t="s">
        <v>226</v>
      </c>
      <c r="EY17" t="s">
        <v>226</v>
      </c>
      <c r="EZ17" t="s">
        <v>226</v>
      </c>
      <c r="FA17" t="s">
        <v>226</v>
      </c>
      <c r="FB17" t="s">
        <v>226</v>
      </c>
      <c r="FC17" s="39" t="s">
        <v>490</v>
      </c>
      <c r="FD17" s="39" t="s">
        <v>226</v>
      </c>
      <c r="FE17" s="39" t="s">
        <v>491</v>
      </c>
      <c r="FF17" s="39" t="s">
        <v>492</v>
      </c>
      <c r="FG17">
        <f t="shared" si="7"/>
        <v>4088168</v>
      </c>
      <c r="FH17" s="234">
        <f t="shared" si="26"/>
        <v>4.8427786854850642E-2</v>
      </c>
      <c r="FI17" t="str">
        <f t="shared" si="27"/>
        <v>Failed</v>
      </c>
      <c r="FJ17" s="39" t="s">
        <v>491</v>
      </c>
      <c r="FK17" s="39" t="s">
        <v>492</v>
      </c>
      <c r="FL17">
        <f t="shared" si="8"/>
        <v>4088168</v>
      </c>
      <c r="FM17" s="234">
        <f t="shared" si="28"/>
        <v>4.8427786854850642E-2</v>
      </c>
      <c r="FN17" t="str">
        <f t="shared" si="29"/>
        <v>Failed</v>
      </c>
      <c r="FO17" s="39" t="s">
        <v>491</v>
      </c>
      <c r="FP17" s="39" t="s">
        <v>492</v>
      </c>
      <c r="FQ17">
        <f t="shared" si="9"/>
        <v>4088168</v>
      </c>
      <c r="FR17" s="234">
        <f t="shared" si="30"/>
        <v>4.8427786854850642E-2</v>
      </c>
      <c r="FS17" t="str">
        <f t="shared" si="31"/>
        <v>Failed</v>
      </c>
      <c r="FT17" s="39" t="s">
        <v>491</v>
      </c>
      <c r="FU17" s="39" t="s">
        <v>492</v>
      </c>
      <c r="FV17">
        <f t="shared" si="10"/>
        <v>4088168</v>
      </c>
      <c r="FW17" s="234">
        <f t="shared" si="32"/>
        <v>4.8427786854850642E-2</v>
      </c>
      <c r="FX17" t="str">
        <f t="shared" si="33"/>
        <v>Failed</v>
      </c>
      <c r="FY17" s="39" t="s">
        <v>491</v>
      </c>
      <c r="FZ17" s="39" t="s">
        <v>492</v>
      </c>
      <c r="GA17">
        <f t="shared" si="11"/>
        <v>4088168</v>
      </c>
      <c r="GB17" s="234">
        <f t="shared" si="34"/>
        <v>4.8427786854850642E-2</v>
      </c>
      <c r="GC17" t="str">
        <f t="shared" si="35"/>
        <v>Failed</v>
      </c>
      <c r="GD17" s="39" t="s">
        <v>491</v>
      </c>
      <c r="GE17" s="39" t="s">
        <v>492</v>
      </c>
      <c r="GF17">
        <f t="shared" si="12"/>
        <v>4088168</v>
      </c>
      <c r="GG17" s="234">
        <f t="shared" si="36"/>
        <v>4.8427786854850642E-2</v>
      </c>
      <c r="GH17" t="str">
        <f t="shared" si="37"/>
        <v>Failed</v>
      </c>
      <c r="GI17" t="s">
        <v>35</v>
      </c>
      <c r="GJ17" t="s">
        <v>35</v>
      </c>
      <c r="GK17" t="s">
        <v>226</v>
      </c>
      <c r="GL17" t="s">
        <v>226</v>
      </c>
      <c r="GM17" s="39" t="s">
        <v>493</v>
      </c>
      <c r="GN17" s="39" t="s">
        <v>226</v>
      </c>
      <c r="GO17" t="s">
        <v>226</v>
      </c>
      <c r="GP17" t="s">
        <v>226</v>
      </c>
      <c r="GQ17" t="s">
        <v>226</v>
      </c>
      <c r="GR17" t="s">
        <v>226</v>
      </c>
      <c r="GS17" t="s">
        <v>226</v>
      </c>
      <c r="GT17" t="s">
        <v>226</v>
      </c>
      <c r="GU17" s="39" t="s">
        <v>35</v>
      </c>
      <c r="GV17" s="39" t="s">
        <v>226</v>
      </c>
      <c r="GW17" s="39" t="s">
        <v>35</v>
      </c>
      <c r="GX17" s="39" t="s">
        <v>226</v>
      </c>
      <c r="GY17" s="39" t="s">
        <v>35</v>
      </c>
      <c r="GZ17" s="39" t="s">
        <v>226</v>
      </c>
      <c r="HA17" s="39" t="s">
        <v>35</v>
      </c>
      <c r="HB17" s="39" t="s">
        <v>226</v>
      </c>
      <c r="HC17" t="s">
        <v>226</v>
      </c>
      <c r="HD17" t="s">
        <v>226</v>
      </c>
      <c r="HE17" t="s">
        <v>35</v>
      </c>
      <c r="HF17" t="s">
        <v>35</v>
      </c>
      <c r="HG17" t="s">
        <v>35</v>
      </c>
      <c r="HH17" t="s">
        <v>35</v>
      </c>
      <c r="HI17" t="s">
        <v>35</v>
      </c>
      <c r="HJ17" t="s">
        <v>35</v>
      </c>
    </row>
    <row r="18" spans="1:218" x14ac:dyDescent="0.3">
      <c r="A18">
        <v>17</v>
      </c>
      <c r="B18" t="s">
        <v>220</v>
      </c>
      <c r="C18" t="s">
        <v>220</v>
      </c>
      <c r="D18" s="242" t="s">
        <v>221</v>
      </c>
      <c r="E18" s="242" t="s">
        <v>222</v>
      </c>
      <c r="F18" s="241">
        <v>200</v>
      </c>
      <c r="G18" s="241">
        <v>80</v>
      </c>
      <c r="H18" s="237">
        <v>120</v>
      </c>
      <c r="I18" t="s">
        <v>223</v>
      </c>
      <c r="J18" t="s">
        <v>223</v>
      </c>
      <c r="K18" t="s">
        <v>224</v>
      </c>
      <c r="L18" t="s">
        <v>494</v>
      </c>
      <c r="M18" t="s">
        <v>226</v>
      </c>
      <c r="N18" t="s">
        <v>226</v>
      </c>
      <c r="O18" t="s">
        <v>495</v>
      </c>
      <c r="P18" t="s">
        <v>495</v>
      </c>
      <c r="S18">
        <f t="shared" si="0"/>
        <v>0</v>
      </c>
      <c r="T18" s="234">
        <f t="shared" si="13"/>
        <v>0</v>
      </c>
      <c r="U18" t="str" cm="1">
        <f t="array" ref="U18">IF(T18&lt;=1%,"Pass",Failed)</f>
        <v>Pass</v>
      </c>
      <c r="V18" t="s">
        <v>496</v>
      </c>
      <c r="W18" t="s">
        <v>496</v>
      </c>
      <c r="X18">
        <f t="shared" si="1"/>
        <v>0</v>
      </c>
      <c r="Y18" s="234">
        <f t="shared" si="14"/>
        <v>0</v>
      </c>
      <c r="Z18" t="str">
        <f t="shared" si="15"/>
        <v>Pass</v>
      </c>
      <c r="AA18" t="s">
        <v>496</v>
      </c>
      <c r="AB18" t="s">
        <v>496</v>
      </c>
      <c r="AC18">
        <f t="shared" si="2"/>
        <v>0</v>
      </c>
      <c r="AD18" s="234">
        <f t="shared" si="16"/>
        <v>0</v>
      </c>
      <c r="AE18" t="str">
        <f t="shared" si="17"/>
        <v>Pass</v>
      </c>
      <c r="AF18" t="s">
        <v>496</v>
      </c>
      <c r="AG18" t="s">
        <v>496</v>
      </c>
      <c r="AH18">
        <f t="shared" si="3"/>
        <v>0</v>
      </c>
      <c r="AI18" s="234">
        <f t="shared" si="18"/>
        <v>0</v>
      </c>
      <c r="AJ18" t="str">
        <f t="shared" si="19"/>
        <v>Pass</v>
      </c>
      <c r="AK18" s="39" t="s">
        <v>497</v>
      </c>
      <c r="AL18" s="39" t="s">
        <v>226</v>
      </c>
      <c r="AM18" s="39" t="s">
        <v>35</v>
      </c>
      <c r="AN18" s="39" t="s">
        <v>498</v>
      </c>
      <c r="AO18" t="s">
        <v>499</v>
      </c>
      <c r="AP18" t="s">
        <v>499</v>
      </c>
      <c r="AQ18" t="s">
        <v>35</v>
      </c>
      <c r="AR18" t="s">
        <v>35</v>
      </c>
      <c r="AS18">
        <f t="shared" si="4"/>
        <v>0</v>
      </c>
      <c r="AT18" s="234">
        <f t="shared" ref="AT18:AT22" si="41">(AR18-AQ18)</f>
        <v>0</v>
      </c>
      <c r="AU18" t="str">
        <f t="shared" si="21"/>
        <v>Pass</v>
      </c>
      <c r="AV18" t="s">
        <v>35</v>
      </c>
      <c r="AW18" t="s">
        <v>35</v>
      </c>
      <c r="AX18">
        <f t="shared" si="5"/>
        <v>0</v>
      </c>
      <c r="AY18" s="234">
        <f t="shared" ref="AY18:AY22" si="42">(AW18-AV18)</f>
        <v>0</v>
      </c>
      <c r="AZ18" t="str">
        <f t="shared" si="23"/>
        <v>Pass</v>
      </c>
      <c r="BA18" t="s">
        <v>35</v>
      </c>
      <c r="BB18" t="s">
        <v>35</v>
      </c>
      <c r="BC18">
        <f t="shared" si="6"/>
        <v>0</v>
      </c>
      <c r="BD18" s="234">
        <f t="shared" ref="BD18:BD22" si="43">(BB18-BA18)</f>
        <v>0</v>
      </c>
      <c r="BE18" t="str">
        <f t="shared" si="25"/>
        <v>Pass</v>
      </c>
      <c r="BF18" s="39" t="s">
        <v>234</v>
      </c>
      <c r="BG18" s="39" t="s">
        <v>226</v>
      </c>
      <c r="BH18" s="238"/>
      <c r="BI18" t="s">
        <v>226</v>
      </c>
      <c r="BJ18" t="s">
        <v>226</v>
      </c>
      <c r="BK18" t="s">
        <v>235</v>
      </c>
      <c r="BL18" t="s">
        <v>235</v>
      </c>
      <c r="BM18" t="s">
        <v>235</v>
      </c>
      <c r="BN18" t="s">
        <v>235</v>
      </c>
      <c r="BO18" s="39" t="s">
        <v>236</v>
      </c>
      <c r="BP18" s="39" t="s">
        <v>226</v>
      </c>
      <c r="BQ18" t="s">
        <v>226</v>
      </c>
      <c r="BR18" t="s">
        <v>226</v>
      </c>
      <c r="BS18" t="s">
        <v>236</v>
      </c>
      <c r="BT18" t="s">
        <v>236</v>
      </c>
      <c r="BU18" t="s">
        <v>237</v>
      </c>
      <c r="BV18" t="s">
        <v>237</v>
      </c>
      <c r="BW18" t="s">
        <v>238</v>
      </c>
      <c r="BX18" t="s">
        <v>238</v>
      </c>
      <c r="BY18" t="s">
        <v>237</v>
      </c>
      <c r="BZ18" t="s">
        <v>237</v>
      </c>
      <c r="CA18" t="s">
        <v>238</v>
      </c>
      <c r="CB18" t="s">
        <v>238</v>
      </c>
      <c r="CC18" t="s">
        <v>237</v>
      </c>
      <c r="CD18" t="s">
        <v>237</v>
      </c>
      <c r="CE18" t="s">
        <v>238</v>
      </c>
      <c r="CF18" t="s">
        <v>238</v>
      </c>
      <c r="CG18" t="s">
        <v>236</v>
      </c>
      <c r="CH18" t="s">
        <v>236</v>
      </c>
      <c r="CI18" t="s">
        <v>224</v>
      </c>
      <c r="CJ18" t="s">
        <v>224</v>
      </c>
      <c r="CK18" t="s">
        <v>224</v>
      </c>
      <c r="CL18" t="s">
        <v>224</v>
      </c>
      <c r="CM18" s="39" t="s">
        <v>226</v>
      </c>
      <c r="CN18" s="39" t="s">
        <v>239</v>
      </c>
      <c r="CO18" s="39" t="s">
        <v>226</v>
      </c>
      <c r="CP18" s="39" t="s">
        <v>239</v>
      </c>
      <c r="CQ18" t="s">
        <v>240</v>
      </c>
      <c r="CR18" t="s">
        <v>240</v>
      </c>
      <c r="CS18" s="39" t="s">
        <v>220</v>
      </c>
      <c r="CT18" s="39" t="s">
        <v>241</v>
      </c>
      <c r="CU18" t="s">
        <v>237</v>
      </c>
      <c r="CV18" t="s">
        <v>237</v>
      </c>
      <c r="CW18" t="s">
        <v>237</v>
      </c>
      <c r="CX18" t="s">
        <v>237</v>
      </c>
      <c r="CY18" t="s">
        <v>226</v>
      </c>
      <c r="CZ18" t="s">
        <v>226</v>
      </c>
      <c r="DA18" t="s">
        <v>226</v>
      </c>
      <c r="DB18" t="s">
        <v>226</v>
      </c>
      <c r="DC18" t="s">
        <v>237</v>
      </c>
      <c r="DD18" t="s">
        <v>237</v>
      </c>
      <c r="DE18" s="39" t="s">
        <v>226</v>
      </c>
      <c r="DF18" s="39" t="s">
        <v>500</v>
      </c>
      <c r="DG18" s="39" t="s">
        <v>226</v>
      </c>
      <c r="DH18" s="39" t="s">
        <v>500</v>
      </c>
      <c r="DI18" t="s">
        <v>236</v>
      </c>
      <c r="DJ18" t="s">
        <v>236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  <c r="DS18" s="39" t="s">
        <v>243</v>
      </c>
      <c r="DT18" s="39" t="s">
        <v>226</v>
      </c>
      <c r="DU18" s="39" t="s">
        <v>244</v>
      </c>
      <c r="DV18" s="39" t="s">
        <v>226</v>
      </c>
      <c r="DW18" s="39" t="s">
        <v>245</v>
      </c>
      <c r="DX18" s="39" t="s">
        <v>226</v>
      </c>
      <c r="DY18" s="39" t="s">
        <v>246</v>
      </c>
      <c r="DZ18" s="39" t="s">
        <v>226</v>
      </c>
      <c r="EA18" s="39" t="s">
        <v>247</v>
      </c>
      <c r="EB18" s="39" t="s">
        <v>226</v>
      </c>
      <c r="EC18" s="39" t="s">
        <v>248</v>
      </c>
      <c r="ED18" s="39" t="s">
        <v>226</v>
      </c>
      <c r="EE18" t="s">
        <v>226</v>
      </c>
      <c r="EF18" t="s">
        <v>226</v>
      </c>
      <c r="EG18" t="s">
        <v>226</v>
      </c>
      <c r="EH18" t="s">
        <v>226</v>
      </c>
      <c r="EI18" t="s">
        <v>226</v>
      </c>
      <c r="EJ18" t="s">
        <v>226</v>
      </c>
      <c r="EK18" s="39" t="s">
        <v>494</v>
      </c>
      <c r="EL18" s="39" t="s">
        <v>226</v>
      </c>
      <c r="EM18" s="39" t="s">
        <v>501</v>
      </c>
      <c r="EN18" s="39" t="s">
        <v>226</v>
      </c>
      <c r="EO18" s="39" t="s">
        <v>502</v>
      </c>
      <c r="EP18" s="39" t="s">
        <v>226</v>
      </c>
      <c r="EQ18" s="39" t="s">
        <v>503</v>
      </c>
      <c r="ER18" s="39" t="s">
        <v>226</v>
      </c>
      <c r="ES18" t="s">
        <v>226</v>
      </c>
      <c r="ET18" t="s">
        <v>226</v>
      </c>
      <c r="EU18" s="39" t="s">
        <v>499</v>
      </c>
      <c r="EV18" s="39" t="s">
        <v>226</v>
      </c>
      <c r="EW18" s="39" t="s">
        <v>384</v>
      </c>
      <c r="EX18" s="39" t="s">
        <v>226</v>
      </c>
      <c r="EY18" t="s">
        <v>226</v>
      </c>
      <c r="EZ18" t="s">
        <v>226</v>
      </c>
      <c r="FA18" t="s">
        <v>226</v>
      </c>
      <c r="FB18" t="s">
        <v>226</v>
      </c>
      <c r="FC18" s="39" t="s">
        <v>504</v>
      </c>
      <c r="FD18" s="39" t="s">
        <v>226</v>
      </c>
      <c r="FE18" s="39" t="s">
        <v>505</v>
      </c>
      <c r="FF18" s="39" t="s">
        <v>506</v>
      </c>
      <c r="FG18">
        <f t="shared" si="7"/>
        <v>2316916</v>
      </c>
      <c r="FH18" s="234">
        <f t="shared" si="26"/>
        <v>5.5925449855332009E-2</v>
      </c>
      <c r="FI18" t="str">
        <f t="shared" si="27"/>
        <v>Failed</v>
      </c>
      <c r="FJ18" s="39" t="s">
        <v>505</v>
      </c>
      <c r="FK18" s="39" t="s">
        <v>506</v>
      </c>
      <c r="FL18">
        <f t="shared" si="8"/>
        <v>2316916</v>
      </c>
      <c r="FM18" s="234">
        <f t="shared" si="28"/>
        <v>5.5925449855332009E-2</v>
      </c>
      <c r="FN18" t="str">
        <f t="shared" si="29"/>
        <v>Failed</v>
      </c>
      <c r="FO18" s="39" t="s">
        <v>505</v>
      </c>
      <c r="FP18" s="39" t="s">
        <v>506</v>
      </c>
      <c r="FQ18">
        <f t="shared" si="9"/>
        <v>2316916</v>
      </c>
      <c r="FR18" s="234">
        <f t="shared" si="30"/>
        <v>5.5925449855332009E-2</v>
      </c>
      <c r="FS18" t="str">
        <f t="shared" si="31"/>
        <v>Failed</v>
      </c>
      <c r="FT18" s="39" t="s">
        <v>505</v>
      </c>
      <c r="FU18" s="39" t="s">
        <v>506</v>
      </c>
      <c r="FV18">
        <f t="shared" si="10"/>
        <v>2316916</v>
      </c>
      <c r="FW18" s="234">
        <f t="shared" si="32"/>
        <v>5.5925449855332009E-2</v>
      </c>
      <c r="FX18" t="str">
        <f t="shared" si="33"/>
        <v>Failed</v>
      </c>
      <c r="FY18" s="39" t="s">
        <v>505</v>
      </c>
      <c r="FZ18" s="39" t="s">
        <v>506</v>
      </c>
      <c r="GA18">
        <f t="shared" si="11"/>
        <v>2316916</v>
      </c>
      <c r="GB18" s="234">
        <f t="shared" si="34"/>
        <v>5.5925449855332009E-2</v>
      </c>
      <c r="GC18" t="str">
        <f t="shared" si="35"/>
        <v>Failed</v>
      </c>
      <c r="GD18" s="39" t="s">
        <v>505</v>
      </c>
      <c r="GE18" s="39" t="s">
        <v>506</v>
      </c>
      <c r="GF18">
        <f t="shared" si="12"/>
        <v>2316916</v>
      </c>
      <c r="GG18" s="234">
        <f t="shared" si="36"/>
        <v>5.5925449855332009E-2</v>
      </c>
      <c r="GH18" t="str">
        <f t="shared" si="37"/>
        <v>Failed</v>
      </c>
      <c r="GI18" t="s">
        <v>35</v>
      </c>
      <c r="GJ18" t="s">
        <v>35</v>
      </c>
      <c r="GK18" t="s">
        <v>226</v>
      </c>
      <c r="GL18" t="s">
        <v>226</v>
      </c>
      <c r="GM18" s="39" t="s">
        <v>507</v>
      </c>
      <c r="GN18" s="39" t="s">
        <v>226</v>
      </c>
      <c r="GO18" t="s">
        <v>226</v>
      </c>
      <c r="GP18" t="s">
        <v>226</v>
      </c>
      <c r="GQ18" t="s">
        <v>226</v>
      </c>
      <c r="GR18" t="s">
        <v>226</v>
      </c>
      <c r="GS18" t="s">
        <v>226</v>
      </c>
      <c r="GT18" t="s">
        <v>226</v>
      </c>
      <c r="GU18" s="39" t="s">
        <v>35</v>
      </c>
      <c r="GV18" s="39" t="s">
        <v>226</v>
      </c>
      <c r="GW18" s="39" t="s">
        <v>35</v>
      </c>
      <c r="GX18" s="39" t="s">
        <v>226</v>
      </c>
      <c r="GY18" s="39" t="s">
        <v>35</v>
      </c>
      <c r="GZ18" s="39" t="s">
        <v>226</v>
      </c>
      <c r="HA18" s="39" t="s">
        <v>35</v>
      </c>
      <c r="HB18" s="39" t="s">
        <v>226</v>
      </c>
      <c r="HC18" t="s">
        <v>226</v>
      </c>
      <c r="HD18" t="s">
        <v>226</v>
      </c>
      <c r="HE18" t="s">
        <v>35</v>
      </c>
      <c r="HF18" t="s">
        <v>35</v>
      </c>
      <c r="HG18" t="s">
        <v>35</v>
      </c>
      <c r="HH18" t="s">
        <v>35</v>
      </c>
      <c r="HI18" t="s">
        <v>35</v>
      </c>
      <c r="HJ18" t="s">
        <v>35</v>
      </c>
    </row>
    <row r="19" spans="1:218" x14ac:dyDescent="0.3">
      <c r="A19">
        <v>18</v>
      </c>
      <c r="B19" t="s">
        <v>220</v>
      </c>
      <c r="C19" t="s">
        <v>220</v>
      </c>
      <c r="D19" s="242" t="s">
        <v>221</v>
      </c>
      <c r="E19" s="242" t="s">
        <v>222</v>
      </c>
      <c r="F19" s="241">
        <v>200</v>
      </c>
      <c r="G19" s="241">
        <v>80</v>
      </c>
      <c r="H19" s="237">
        <v>120</v>
      </c>
      <c r="I19" t="s">
        <v>223</v>
      </c>
      <c r="J19" t="s">
        <v>223</v>
      </c>
      <c r="K19" t="s">
        <v>224</v>
      </c>
      <c r="L19" t="s">
        <v>508</v>
      </c>
      <c r="M19" t="s">
        <v>226</v>
      </c>
      <c r="N19" t="s">
        <v>226</v>
      </c>
      <c r="O19" t="s">
        <v>509</v>
      </c>
      <c r="P19" t="s">
        <v>509</v>
      </c>
      <c r="S19">
        <f t="shared" si="0"/>
        <v>0</v>
      </c>
      <c r="T19" s="234">
        <f t="shared" si="13"/>
        <v>0</v>
      </c>
      <c r="U19" t="str" cm="1">
        <f t="array" ref="U19">IF(T19&lt;=1%,"Pass",Failed)</f>
        <v>Pass</v>
      </c>
      <c r="V19" t="s">
        <v>510</v>
      </c>
      <c r="W19" t="s">
        <v>510</v>
      </c>
      <c r="X19">
        <f t="shared" si="1"/>
        <v>0</v>
      </c>
      <c r="Y19" s="234">
        <f t="shared" si="14"/>
        <v>0</v>
      </c>
      <c r="Z19" t="str">
        <f t="shared" si="15"/>
        <v>Pass</v>
      </c>
      <c r="AA19" t="s">
        <v>510</v>
      </c>
      <c r="AB19" t="s">
        <v>510</v>
      </c>
      <c r="AC19">
        <f t="shared" si="2"/>
        <v>0</v>
      </c>
      <c r="AD19" s="234">
        <f t="shared" si="16"/>
        <v>0</v>
      </c>
      <c r="AE19" t="str">
        <f t="shared" si="17"/>
        <v>Pass</v>
      </c>
      <c r="AF19" t="s">
        <v>510</v>
      </c>
      <c r="AG19" t="s">
        <v>510</v>
      </c>
      <c r="AH19">
        <f t="shared" si="3"/>
        <v>0</v>
      </c>
      <c r="AI19" s="234">
        <f t="shared" si="18"/>
        <v>0</v>
      </c>
      <c r="AJ19" t="str">
        <f t="shared" si="19"/>
        <v>Pass</v>
      </c>
      <c r="AK19" s="39" t="s">
        <v>511</v>
      </c>
      <c r="AL19" s="39" t="s">
        <v>226</v>
      </c>
      <c r="AM19" s="39" t="s">
        <v>35</v>
      </c>
      <c r="AN19" s="39" t="s">
        <v>512</v>
      </c>
      <c r="AO19" t="s">
        <v>513</v>
      </c>
      <c r="AP19" t="s">
        <v>513</v>
      </c>
      <c r="AQ19" t="s">
        <v>35</v>
      </c>
      <c r="AR19" t="s">
        <v>35</v>
      </c>
      <c r="AS19">
        <f t="shared" si="4"/>
        <v>0</v>
      </c>
      <c r="AT19" s="234">
        <f t="shared" si="41"/>
        <v>0</v>
      </c>
      <c r="AU19" t="str">
        <f t="shared" si="21"/>
        <v>Pass</v>
      </c>
      <c r="AV19" t="s">
        <v>35</v>
      </c>
      <c r="AW19" t="s">
        <v>35</v>
      </c>
      <c r="AX19">
        <f t="shared" si="5"/>
        <v>0</v>
      </c>
      <c r="AY19" s="234">
        <f t="shared" si="42"/>
        <v>0</v>
      </c>
      <c r="AZ19" t="str">
        <f t="shared" si="23"/>
        <v>Pass</v>
      </c>
      <c r="BA19" t="s">
        <v>35</v>
      </c>
      <c r="BB19" t="s">
        <v>35</v>
      </c>
      <c r="BC19">
        <f t="shared" si="6"/>
        <v>0</v>
      </c>
      <c r="BD19" s="234">
        <f t="shared" si="43"/>
        <v>0</v>
      </c>
      <c r="BE19" t="str">
        <f t="shared" si="25"/>
        <v>Pass</v>
      </c>
      <c r="BF19" s="39" t="s">
        <v>234</v>
      </c>
      <c r="BG19" s="39" t="s">
        <v>226</v>
      </c>
      <c r="BH19" s="238"/>
      <c r="BI19" t="s">
        <v>226</v>
      </c>
      <c r="BJ19" t="s">
        <v>226</v>
      </c>
      <c r="BK19" t="s">
        <v>235</v>
      </c>
      <c r="BL19" t="s">
        <v>235</v>
      </c>
      <c r="BM19" t="s">
        <v>235</v>
      </c>
      <c r="BN19" t="s">
        <v>235</v>
      </c>
      <c r="BO19" s="39" t="s">
        <v>236</v>
      </c>
      <c r="BP19" s="39" t="s">
        <v>226</v>
      </c>
      <c r="BQ19" t="s">
        <v>226</v>
      </c>
      <c r="BR19" t="s">
        <v>226</v>
      </c>
      <c r="BS19" t="s">
        <v>236</v>
      </c>
      <c r="BT19" t="s">
        <v>236</v>
      </c>
      <c r="BU19" t="s">
        <v>237</v>
      </c>
      <c r="BV19" t="s">
        <v>237</v>
      </c>
      <c r="BW19" t="s">
        <v>238</v>
      </c>
      <c r="BX19" t="s">
        <v>238</v>
      </c>
      <c r="BY19" t="s">
        <v>237</v>
      </c>
      <c r="BZ19" t="s">
        <v>237</v>
      </c>
      <c r="CA19" t="s">
        <v>238</v>
      </c>
      <c r="CB19" t="s">
        <v>238</v>
      </c>
      <c r="CC19" t="s">
        <v>237</v>
      </c>
      <c r="CD19" t="s">
        <v>237</v>
      </c>
      <c r="CE19" t="s">
        <v>238</v>
      </c>
      <c r="CF19" t="s">
        <v>238</v>
      </c>
      <c r="CG19" t="s">
        <v>236</v>
      </c>
      <c r="CH19" t="s">
        <v>236</v>
      </c>
      <c r="CI19" t="s">
        <v>224</v>
      </c>
      <c r="CJ19" t="s">
        <v>224</v>
      </c>
      <c r="CK19" t="s">
        <v>224</v>
      </c>
      <c r="CL19" t="s">
        <v>224</v>
      </c>
      <c r="CM19" s="39" t="s">
        <v>226</v>
      </c>
      <c r="CN19" s="39" t="s">
        <v>239</v>
      </c>
      <c r="CO19" s="39" t="s">
        <v>226</v>
      </c>
      <c r="CP19" s="39" t="s">
        <v>239</v>
      </c>
      <c r="CQ19" t="s">
        <v>240</v>
      </c>
      <c r="CR19" t="s">
        <v>240</v>
      </c>
      <c r="CS19" s="39" t="s">
        <v>220</v>
      </c>
      <c r="CT19" s="39" t="s">
        <v>241</v>
      </c>
      <c r="CU19" t="s">
        <v>237</v>
      </c>
      <c r="CV19" t="s">
        <v>237</v>
      </c>
      <c r="CW19" t="s">
        <v>237</v>
      </c>
      <c r="CX19" t="s">
        <v>237</v>
      </c>
      <c r="CY19" t="s">
        <v>226</v>
      </c>
      <c r="CZ19" t="s">
        <v>226</v>
      </c>
      <c r="DA19" t="s">
        <v>226</v>
      </c>
      <c r="DB19" t="s">
        <v>226</v>
      </c>
      <c r="DC19" t="s">
        <v>237</v>
      </c>
      <c r="DD19" t="s">
        <v>237</v>
      </c>
      <c r="DE19" s="39" t="s">
        <v>226</v>
      </c>
      <c r="DF19" s="39" t="s">
        <v>514</v>
      </c>
      <c r="DG19" s="39" t="s">
        <v>226</v>
      </c>
      <c r="DH19" s="39" t="s">
        <v>514</v>
      </c>
      <c r="DI19" t="s">
        <v>236</v>
      </c>
      <c r="DJ19" t="s">
        <v>236</v>
      </c>
      <c r="DK19" t="s">
        <v>226</v>
      </c>
      <c r="DL19" t="s">
        <v>226</v>
      </c>
      <c r="DM19" t="s">
        <v>226</v>
      </c>
      <c r="DN19" t="s">
        <v>226</v>
      </c>
      <c r="DO19" t="s">
        <v>226</v>
      </c>
      <c r="DP19" t="s">
        <v>226</v>
      </c>
      <c r="DQ19" t="s">
        <v>226</v>
      </c>
      <c r="DR19" t="s">
        <v>226</v>
      </c>
      <c r="DS19" s="39" t="s">
        <v>243</v>
      </c>
      <c r="DT19" s="39" t="s">
        <v>226</v>
      </c>
      <c r="DU19" s="39" t="s">
        <v>244</v>
      </c>
      <c r="DV19" s="39" t="s">
        <v>226</v>
      </c>
      <c r="DW19" s="39" t="s">
        <v>245</v>
      </c>
      <c r="DX19" s="39" t="s">
        <v>226</v>
      </c>
      <c r="DY19" s="39" t="s">
        <v>246</v>
      </c>
      <c r="DZ19" s="39" t="s">
        <v>226</v>
      </c>
      <c r="EA19" s="39" t="s">
        <v>247</v>
      </c>
      <c r="EB19" s="39" t="s">
        <v>226</v>
      </c>
      <c r="EC19" s="39" t="s">
        <v>248</v>
      </c>
      <c r="ED19" s="39" t="s">
        <v>226</v>
      </c>
      <c r="EE19" t="s">
        <v>226</v>
      </c>
      <c r="EF19" t="s">
        <v>226</v>
      </c>
      <c r="EG19" t="s">
        <v>226</v>
      </c>
      <c r="EH19" t="s">
        <v>226</v>
      </c>
      <c r="EI19" t="s">
        <v>226</v>
      </c>
      <c r="EJ19" t="s">
        <v>226</v>
      </c>
      <c r="EK19" s="39" t="s">
        <v>508</v>
      </c>
      <c r="EL19" s="39" t="s">
        <v>226</v>
      </c>
      <c r="EM19" s="39" t="s">
        <v>515</v>
      </c>
      <c r="EN19" s="39" t="s">
        <v>226</v>
      </c>
      <c r="EO19" s="39" t="s">
        <v>516</v>
      </c>
      <c r="EP19" s="39" t="s">
        <v>226</v>
      </c>
      <c r="EQ19" s="39" t="s">
        <v>517</v>
      </c>
      <c r="ER19" s="39" t="s">
        <v>226</v>
      </c>
      <c r="ES19" t="s">
        <v>226</v>
      </c>
      <c r="ET19" t="s">
        <v>226</v>
      </c>
      <c r="EU19" s="39" t="s">
        <v>513</v>
      </c>
      <c r="EV19" s="39" t="s">
        <v>226</v>
      </c>
      <c r="EW19" s="39" t="s">
        <v>252</v>
      </c>
      <c r="EX19" s="39" t="s">
        <v>226</v>
      </c>
      <c r="EY19" t="s">
        <v>226</v>
      </c>
      <c r="EZ19" t="s">
        <v>226</v>
      </c>
      <c r="FA19" t="s">
        <v>226</v>
      </c>
      <c r="FB19" t="s">
        <v>226</v>
      </c>
      <c r="FC19" s="39" t="s">
        <v>518</v>
      </c>
      <c r="FD19" s="39" t="s">
        <v>226</v>
      </c>
      <c r="FE19" s="39" t="s">
        <v>519</v>
      </c>
      <c r="FF19" s="39" t="s">
        <v>520</v>
      </c>
      <c r="FG19">
        <f t="shared" si="7"/>
        <v>2086032</v>
      </c>
      <c r="FH19" s="234">
        <f t="shared" si="26"/>
        <v>2.7960382755951797E-2</v>
      </c>
      <c r="FI19" t="str">
        <f t="shared" si="27"/>
        <v>Failed</v>
      </c>
      <c r="FJ19" s="39" t="s">
        <v>519</v>
      </c>
      <c r="FK19" s="39" t="s">
        <v>520</v>
      </c>
      <c r="FL19">
        <f t="shared" si="8"/>
        <v>2086032</v>
      </c>
      <c r="FM19" s="234">
        <f t="shared" si="28"/>
        <v>2.7960382755951797E-2</v>
      </c>
      <c r="FN19" t="str">
        <f t="shared" si="29"/>
        <v>Failed</v>
      </c>
      <c r="FO19" s="39" t="s">
        <v>519</v>
      </c>
      <c r="FP19" s="39" t="s">
        <v>520</v>
      </c>
      <c r="FQ19">
        <f t="shared" si="9"/>
        <v>2086032</v>
      </c>
      <c r="FR19" s="234">
        <f t="shared" si="30"/>
        <v>2.7960382755951797E-2</v>
      </c>
      <c r="FS19" t="str">
        <f t="shared" si="31"/>
        <v>Failed</v>
      </c>
      <c r="FT19" s="39" t="s">
        <v>519</v>
      </c>
      <c r="FU19" s="39" t="s">
        <v>520</v>
      </c>
      <c r="FV19">
        <f t="shared" si="10"/>
        <v>2086032</v>
      </c>
      <c r="FW19" s="234">
        <f t="shared" si="32"/>
        <v>2.7960382755951797E-2</v>
      </c>
      <c r="FX19" t="str">
        <f t="shared" si="33"/>
        <v>Failed</v>
      </c>
      <c r="FY19" s="39" t="s">
        <v>519</v>
      </c>
      <c r="FZ19" s="39" t="s">
        <v>520</v>
      </c>
      <c r="GA19">
        <f t="shared" si="11"/>
        <v>2086032</v>
      </c>
      <c r="GB19" s="234">
        <f t="shared" si="34"/>
        <v>2.7960382755951797E-2</v>
      </c>
      <c r="GC19" t="str">
        <f t="shared" si="35"/>
        <v>Failed</v>
      </c>
      <c r="GD19" s="39" t="s">
        <v>519</v>
      </c>
      <c r="GE19" s="39" t="s">
        <v>520</v>
      </c>
      <c r="GF19">
        <f t="shared" si="12"/>
        <v>2086032</v>
      </c>
      <c r="GG19" s="234">
        <f t="shared" si="36"/>
        <v>2.7960382755951797E-2</v>
      </c>
      <c r="GH19" t="str">
        <f t="shared" si="37"/>
        <v>Failed</v>
      </c>
      <c r="GI19" t="s">
        <v>35</v>
      </c>
      <c r="GJ19" t="s">
        <v>35</v>
      </c>
      <c r="GK19" t="s">
        <v>226</v>
      </c>
      <c r="GL19" t="s">
        <v>226</v>
      </c>
      <c r="GM19" s="39" t="s">
        <v>521</v>
      </c>
      <c r="GN19" s="39" t="s">
        <v>226</v>
      </c>
      <c r="GO19" t="s">
        <v>226</v>
      </c>
      <c r="GP19" t="s">
        <v>226</v>
      </c>
      <c r="GQ19" t="s">
        <v>226</v>
      </c>
      <c r="GR19" t="s">
        <v>226</v>
      </c>
      <c r="GS19" t="s">
        <v>226</v>
      </c>
      <c r="GT19" t="s">
        <v>226</v>
      </c>
      <c r="GU19" s="39" t="s">
        <v>35</v>
      </c>
      <c r="GV19" s="39" t="s">
        <v>226</v>
      </c>
      <c r="GW19" s="39" t="s">
        <v>35</v>
      </c>
      <c r="GX19" s="39" t="s">
        <v>226</v>
      </c>
      <c r="GY19" s="39" t="s">
        <v>35</v>
      </c>
      <c r="GZ19" s="39" t="s">
        <v>226</v>
      </c>
      <c r="HA19" s="39" t="s">
        <v>35</v>
      </c>
      <c r="HB19" s="39" t="s">
        <v>226</v>
      </c>
      <c r="HC19" t="s">
        <v>226</v>
      </c>
      <c r="HD19" t="s">
        <v>226</v>
      </c>
      <c r="HE19" t="s">
        <v>35</v>
      </c>
      <c r="HF19" t="s">
        <v>35</v>
      </c>
      <c r="HG19" t="s">
        <v>35</v>
      </c>
      <c r="HH19" t="s">
        <v>35</v>
      </c>
      <c r="HI19" t="s">
        <v>35</v>
      </c>
      <c r="HJ19" t="s">
        <v>35</v>
      </c>
    </row>
    <row r="20" spans="1:218" x14ac:dyDescent="0.3">
      <c r="A20">
        <v>19</v>
      </c>
      <c r="B20" t="s">
        <v>220</v>
      </c>
      <c r="C20" t="s">
        <v>220</v>
      </c>
      <c r="D20" s="242" t="s">
        <v>221</v>
      </c>
      <c r="E20" s="242" t="s">
        <v>222</v>
      </c>
      <c r="F20" s="241">
        <v>200</v>
      </c>
      <c r="G20" s="241">
        <v>80</v>
      </c>
      <c r="H20" s="237">
        <v>120</v>
      </c>
      <c r="I20" t="s">
        <v>223</v>
      </c>
      <c r="J20" t="s">
        <v>223</v>
      </c>
      <c r="K20" t="s">
        <v>224</v>
      </c>
      <c r="L20" t="s">
        <v>522</v>
      </c>
      <c r="M20" t="s">
        <v>226</v>
      </c>
      <c r="N20" t="s">
        <v>226</v>
      </c>
      <c r="O20" t="s">
        <v>523</v>
      </c>
      <c r="P20" t="s">
        <v>523</v>
      </c>
      <c r="S20">
        <f t="shared" si="0"/>
        <v>0</v>
      </c>
      <c r="T20" s="234">
        <f t="shared" si="13"/>
        <v>0</v>
      </c>
      <c r="U20" t="str" cm="1">
        <f t="array" ref="U20">IF(T20&lt;=1%,"Pass",Failed)</f>
        <v>Pass</v>
      </c>
      <c r="V20" t="s">
        <v>524</v>
      </c>
      <c r="W20" t="s">
        <v>524</v>
      </c>
      <c r="X20">
        <f t="shared" si="1"/>
        <v>0</v>
      </c>
      <c r="Y20" s="234">
        <f t="shared" si="14"/>
        <v>0</v>
      </c>
      <c r="Z20" t="str">
        <f t="shared" si="15"/>
        <v>Pass</v>
      </c>
      <c r="AA20" t="s">
        <v>524</v>
      </c>
      <c r="AB20" t="s">
        <v>524</v>
      </c>
      <c r="AC20">
        <f t="shared" si="2"/>
        <v>0</v>
      </c>
      <c r="AD20" s="234">
        <f t="shared" si="16"/>
        <v>0</v>
      </c>
      <c r="AE20" t="str">
        <f t="shared" si="17"/>
        <v>Pass</v>
      </c>
      <c r="AF20" t="s">
        <v>524</v>
      </c>
      <c r="AG20" t="s">
        <v>524</v>
      </c>
      <c r="AH20">
        <f t="shared" si="3"/>
        <v>0</v>
      </c>
      <c r="AI20" s="234">
        <f t="shared" si="18"/>
        <v>0</v>
      </c>
      <c r="AJ20" t="str">
        <f t="shared" si="19"/>
        <v>Pass</v>
      </c>
      <c r="AK20" s="39" t="s">
        <v>525</v>
      </c>
      <c r="AL20" s="39" t="s">
        <v>226</v>
      </c>
      <c r="AM20" s="39" t="s">
        <v>35</v>
      </c>
      <c r="AN20" s="39" t="s">
        <v>526</v>
      </c>
      <c r="AO20" t="s">
        <v>527</v>
      </c>
      <c r="AP20" t="s">
        <v>527</v>
      </c>
      <c r="AQ20" t="s">
        <v>35</v>
      </c>
      <c r="AR20" t="s">
        <v>35</v>
      </c>
      <c r="AS20">
        <f t="shared" si="4"/>
        <v>0</v>
      </c>
      <c r="AT20" s="234">
        <f t="shared" si="41"/>
        <v>0</v>
      </c>
      <c r="AU20" t="str">
        <f t="shared" si="21"/>
        <v>Pass</v>
      </c>
      <c r="AV20" t="s">
        <v>35</v>
      </c>
      <c r="AW20" t="s">
        <v>35</v>
      </c>
      <c r="AX20">
        <f t="shared" si="5"/>
        <v>0</v>
      </c>
      <c r="AY20" s="234">
        <f t="shared" si="42"/>
        <v>0</v>
      </c>
      <c r="AZ20" t="str">
        <f t="shared" si="23"/>
        <v>Pass</v>
      </c>
      <c r="BA20" t="s">
        <v>35</v>
      </c>
      <c r="BB20" t="s">
        <v>35</v>
      </c>
      <c r="BC20">
        <f t="shared" si="6"/>
        <v>0</v>
      </c>
      <c r="BD20" s="234">
        <f t="shared" si="43"/>
        <v>0</v>
      </c>
      <c r="BE20" t="str">
        <f t="shared" si="25"/>
        <v>Pass</v>
      </c>
      <c r="BF20" s="39" t="s">
        <v>234</v>
      </c>
      <c r="BG20" s="39" t="s">
        <v>226</v>
      </c>
      <c r="BH20" s="238"/>
      <c r="BI20" t="s">
        <v>226</v>
      </c>
      <c r="BJ20" t="s">
        <v>226</v>
      </c>
      <c r="BK20" t="s">
        <v>235</v>
      </c>
      <c r="BL20" t="s">
        <v>235</v>
      </c>
      <c r="BM20" t="s">
        <v>235</v>
      </c>
      <c r="BN20" t="s">
        <v>235</v>
      </c>
      <c r="BO20" s="39" t="s">
        <v>236</v>
      </c>
      <c r="BP20" s="39" t="s">
        <v>226</v>
      </c>
      <c r="BQ20" t="s">
        <v>226</v>
      </c>
      <c r="BR20" t="s">
        <v>226</v>
      </c>
      <c r="BS20" t="s">
        <v>236</v>
      </c>
      <c r="BT20" t="s">
        <v>236</v>
      </c>
      <c r="BU20" t="s">
        <v>237</v>
      </c>
      <c r="BV20" t="s">
        <v>237</v>
      </c>
      <c r="BW20" t="s">
        <v>238</v>
      </c>
      <c r="BX20" t="s">
        <v>238</v>
      </c>
      <c r="BY20" t="s">
        <v>237</v>
      </c>
      <c r="BZ20" t="s">
        <v>237</v>
      </c>
      <c r="CA20" t="s">
        <v>238</v>
      </c>
      <c r="CB20" t="s">
        <v>238</v>
      </c>
      <c r="CC20" t="s">
        <v>237</v>
      </c>
      <c r="CD20" t="s">
        <v>237</v>
      </c>
      <c r="CE20" t="s">
        <v>238</v>
      </c>
      <c r="CF20" t="s">
        <v>238</v>
      </c>
      <c r="CG20" t="s">
        <v>236</v>
      </c>
      <c r="CH20" t="s">
        <v>236</v>
      </c>
      <c r="CI20" t="s">
        <v>224</v>
      </c>
      <c r="CJ20" t="s">
        <v>224</v>
      </c>
      <c r="CK20" t="s">
        <v>224</v>
      </c>
      <c r="CL20" t="s">
        <v>224</v>
      </c>
      <c r="CM20" s="39" t="s">
        <v>226</v>
      </c>
      <c r="CN20" s="39" t="s">
        <v>239</v>
      </c>
      <c r="CO20" s="39" t="s">
        <v>226</v>
      </c>
      <c r="CP20" s="39" t="s">
        <v>239</v>
      </c>
      <c r="CQ20" t="s">
        <v>240</v>
      </c>
      <c r="CR20" t="s">
        <v>240</v>
      </c>
      <c r="CS20" s="39" t="s">
        <v>220</v>
      </c>
      <c r="CT20" s="39" t="s">
        <v>241</v>
      </c>
      <c r="CU20" t="s">
        <v>237</v>
      </c>
      <c r="CV20" t="s">
        <v>237</v>
      </c>
      <c r="CW20" t="s">
        <v>237</v>
      </c>
      <c r="CX20" t="s">
        <v>237</v>
      </c>
      <c r="CY20" t="s">
        <v>226</v>
      </c>
      <c r="CZ20" t="s">
        <v>226</v>
      </c>
      <c r="DA20" t="s">
        <v>226</v>
      </c>
      <c r="DB20" t="s">
        <v>226</v>
      </c>
      <c r="DC20" t="s">
        <v>237</v>
      </c>
      <c r="DD20" t="s">
        <v>237</v>
      </c>
      <c r="DE20" s="39" t="s">
        <v>226</v>
      </c>
      <c r="DF20" s="39" t="s">
        <v>528</v>
      </c>
      <c r="DG20" s="39" t="s">
        <v>226</v>
      </c>
      <c r="DH20" s="39" t="s">
        <v>528</v>
      </c>
      <c r="DI20" t="s">
        <v>236</v>
      </c>
      <c r="DJ20" t="s">
        <v>236</v>
      </c>
      <c r="DK20" t="s">
        <v>226</v>
      </c>
      <c r="DL20" t="s">
        <v>226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226</v>
      </c>
      <c r="DS20" s="39" t="s">
        <v>243</v>
      </c>
      <c r="DT20" s="39" t="s">
        <v>226</v>
      </c>
      <c r="DU20" s="39" t="s">
        <v>244</v>
      </c>
      <c r="DV20" s="39" t="s">
        <v>226</v>
      </c>
      <c r="DW20" s="39" t="s">
        <v>245</v>
      </c>
      <c r="DX20" s="39" t="s">
        <v>226</v>
      </c>
      <c r="DY20" s="39" t="s">
        <v>246</v>
      </c>
      <c r="DZ20" s="39" t="s">
        <v>226</v>
      </c>
      <c r="EA20" s="39" t="s">
        <v>247</v>
      </c>
      <c r="EB20" s="39" t="s">
        <v>226</v>
      </c>
      <c r="EC20" s="39" t="s">
        <v>248</v>
      </c>
      <c r="ED20" s="39" t="s">
        <v>226</v>
      </c>
      <c r="EE20" t="s">
        <v>226</v>
      </c>
      <c r="EF20" t="s">
        <v>226</v>
      </c>
      <c r="EG20" t="s">
        <v>226</v>
      </c>
      <c r="EH20" t="s">
        <v>226</v>
      </c>
      <c r="EI20" t="s">
        <v>226</v>
      </c>
      <c r="EJ20" t="s">
        <v>226</v>
      </c>
      <c r="EK20" s="39" t="s">
        <v>522</v>
      </c>
      <c r="EL20" s="39" t="s">
        <v>226</v>
      </c>
      <c r="EM20" s="39" t="s">
        <v>529</v>
      </c>
      <c r="EN20" s="39" t="s">
        <v>226</v>
      </c>
      <c r="EO20" s="39" t="s">
        <v>530</v>
      </c>
      <c r="EP20" s="39" t="s">
        <v>226</v>
      </c>
      <c r="EQ20" s="39" t="s">
        <v>531</v>
      </c>
      <c r="ER20" s="39" t="s">
        <v>226</v>
      </c>
      <c r="ES20" t="s">
        <v>226</v>
      </c>
      <c r="ET20" t="s">
        <v>226</v>
      </c>
      <c r="EU20" s="39" t="s">
        <v>527</v>
      </c>
      <c r="EV20" s="39" t="s">
        <v>226</v>
      </c>
      <c r="EW20" s="39" t="s">
        <v>252</v>
      </c>
      <c r="EX20" s="39" t="s">
        <v>226</v>
      </c>
      <c r="EY20" t="s">
        <v>226</v>
      </c>
      <c r="EZ20" t="s">
        <v>226</v>
      </c>
      <c r="FA20" t="s">
        <v>226</v>
      </c>
      <c r="FB20" t="s">
        <v>226</v>
      </c>
      <c r="FC20" s="39" t="s">
        <v>532</v>
      </c>
      <c r="FD20" s="39" t="s">
        <v>226</v>
      </c>
      <c r="FE20" s="39" t="s">
        <v>533</v>
      </c>
      <c r="FF20" s="39" t="s">
        <v>534</v>
      </c>
      <c r="FG20">
        <f t="shared" si="7"/>
        <v>7624</v>
      </c>
      <c r="FH20" s="234">
        <f t="shared" si="26"/>
        <v>-9.046589174830509E-5</v>
      </c>
      <c r="FI20" t="str">
        <f t="shared" si="27"/>
        <v>Pass</v>
      </c>
      <c r="FJ20" s="39" t="s">
        <v>533</v>
      </c>
      <c r="FK20" s="39" t="s">
        <v>534</v>
      </c>
      <c r="FL20">
        <f t="shared" si="8"/>
        <v>7624</v>
      </c>
      <c r="FM20" s="234">
        <f t="shared" si="28"/>
        <v>-9.046589174830509E-5</v>
      </c>
      <c r="FN20" t="str">
        <f t="shared" si="29"/>
        <v>Pass</v>
      </c>
      <c r="FO20" s="39" t="s">
        <v>533</v>
      </c>
      <c r="FP20" s="39" t="s">
        <v>534</v>
      </c>
      <c r="FQ20">
        <f t="shared" si="9"/>
        <v>7624</v>
      </c>
      <c r="FR20" s="234">
        <f t="shared" si="30"/>
        <v>-9.046589174830509E-5</v>
      </c>
      <c r="FS20" t="str">
        <f t="shared" si="31"/>
        <v>Pass</v>
      </c>
      <c r="FT20" s="39" t="s">
        <v>533</v>
      </c>
      <c r="FU20" s="39" t="s">
        <v>534</v>
      </c>
      <c r="FV20">
        <f t="shared" si="10"/>
        <v>7624</v>
      </c>
      <c r="FW20" s="234">
        <f t="shared" si="32"/>
        <v>-9.046589174830509E-5</v>
      </c>
      <c r="FX20" t="str">
        <f t="shared" si="33"/>
        <v>Pass</v>
      </c>
      <c r="FY20" s="39" t="s">
        <v>533</v>
      </c>
      <c r="FZ20" s="39" t="s">
        <v>534</v>
      </c>
      <c r="GA20">
        <f t="shared" si="11"/>
        <v>7624</v>
      </c>
      <c r="GB20" s="234">
        <f t="shared" si="34"/>
        <v>-9.046589174830509E-5</v>
      </c>
      <c r="GC20" t="str">
        <f t="shared" si="35"/>
        <v>Pass</v>
      </c>
      <c r="GD20" s="39" t="s">
        <v>533</v>
      </c>
      <c r="GE20" s="39" t="s">
        <v>534</v>
      </c>
      <c r="GF20">
        <f t="shared" si="12"/>
        <v>7624</v>
      </c>
      <c r="GG20" s="234">
        <f t="shared" si="36"/>
        <v>-9.046589174830509E-5</v>
      </c>
      <c r="GH20" t="str">
        <f t="shared" si="37"/>
        <v>Pass</v>
      </c>
      <c r="GI20" t="s">
        <v>35</v>
      </c>
      <c r="GJ20" t="s">
        <v>35</v>
      </c>
      <c r="GK20" t="s">
        <v>226</v>
      </c>
      <c r="GL20" t="s">
        <v>226</v>
      </c>
      <c r="GM20" s="39" t="s">
        <v>535</v>
      </c>
      <c r="GN20" s="39" t="s">
        <v>226</v>
      </c>
      <c r="GO20" t="s">
        <v>226</v>
      </c>
      <c r="GP20" t="s">
        <v>226</v>
      </c>
      <c r="GQ20" t="s">
        <v>226</v>
      </c>
      <c r="GR20" t="s">
        <v>226</v>
      </c>
      <c r="GS20" t="s">
        <v>226</v>
      </c>
      <c r="GT20" t="s">
        <v>226</v>
      </c>
      <c r="GU20" s="39" t="s">
        <v>35</v>
      </c>
      <c r="GV20" s="39" t="s">
        <v>226</v>
      </c>
      <c r="GW20" s="39" t="s">
        <v>35</v>
      </c>
      <c r="GX20" s="39" t="s">
        <v>226</v>
      </c>
      <c r="GY20" s="39" t="s">
        <v>35</v>
      </c>
      <c r="GZ20" s="39" t="s">
        <v>226</v>
      </c>
      <c r="HA20" s="39" t="s">
        <v>35</v>
      </c>
      <c r="HB20" s="39" t="s">
        <v>226</v>
      </c>
      <c r="HC20" t="s">
        <v>226</v>
      </c>
      <c r="HD20" t="s">
        <v>226</v>
      </c>
      <c r="HE20" t="s">
        <v>35</v>
      </c>
      <c r="HF20" t="s">
        <v>35</v>
      </c>
      <c r="HG20" t="s">
        <v>35</v>
      </c>
      <c r="HH20" t="s">
        <v>35</v>
      </c>
      <c r="HI20" t="s">
        <v>35</v>
      </c>
      <c r="HJ20" t="s">
        <v>35</v>
      </c>
    </row>
    <row r="21" spans="1:218" x14ac:dyDescent="0.3">
      <c r="A21">
        <v>20</v>
      </c>
      <c r="B21" t="s">
        <v>220</v>
      </c>
      <c r="C21" t="s">
        <v>220</v>
      </c>
      <c r="D21" s="242" t="s">
        <v>221</v>
      </c>
      <c r="E21" s="242" t="s">
        <v>222</v>
      </c>
      <c r="F21" s="241">
        <v>200</v>
      </c>
      <c r="G21" s="241">
        <v>80</v>
      </c>
      <c r="H21" s="237">
        <v>120</v>
      </c>
      <c r="I21" t="s">
        <v>223</v>
      </c>
      <c r="J21" t="s">
        <v>223</v>
      </c>
      <c r="K21" t="s">
        <v>224</v>
      </c>
      <c r="L21" t="s">
        <v>536</v>
      </c>
      <c r="M21" t="s">
        <v>226</v>
      </c>
      <c r="N21" t="s">
        <v>226</v>
      </c>
      <c r="O21" t="s">
        <v>537</v>
      </c>
      <c r="P21" t="s">
        <v>537</v>
      </c>
      <c r="S21">
        <f t="shared" si="0"/>
        <v>0</v>
      </c>
      <c r="T21" s="234">
        <f t="shared" si="13"/>
        <v>0</v>
      </c>
      <c r="U21" t="str" cm="1">
        <f t="array" ref="U21">IF(T21&lt;=1%,"Pass",Failed)</f>
        <v>Pass</v>
      </c>
      <c r="V21" t="s">
        <v>538</v>
      </c>
      <c r="W21" t="s">
        <v>538</v>
      </c>
      <c r="X21">
        <f t="shared" si="1"/>
        <v>0</v>
      </c>
      <c r="Y21" s="234">
        <f t="shared" si="14"/>
        <v>0</v>
      </c>
      <c r="Z21" t="str">
        <f t="shared" si="15"/>
        <v>Pass</v>
      </c>
      <c r="AA21" t="s">
        <v>538</v>
      </c>
      <c r="AB21" t="s">
        <v>538</v>
      </c>
      <c r="AC21">
        <f t="shared" si="2"/>
        <v>0</v>
      </c>
      <c r="AD21" s="234">
        <f t="shared" si="16"/>
        <v>0</v>
      </c>
      <c r="AE21" t="str">
        <f t="shared" si="17"/>
        <v>Pass</v>
      </c>
      <c r="AF21" t="s">
        <v>538</v>
      </c>
      <c r="AG21" t="s">
        <v>538</v>
      </c>
      <c r="AH21">
        <f t="shared" si="3"/>
        <v>0</v>
      </c>
      <c r="AI21" s="234">
        <f t="shared" si="18"/>
        <v>0</v>
      </c>
      <c r="AJ21" t="str">
        <f t="shared" si="19"/>
        <v>Pass</v>
      </c>
      <c r="AK21" s="39" t="s">
        <v>539</v>
      </c>
      <c r="AL21" s="39" t="s">
        <v>226</v>
      </c>
      <c r="AM21" s="39" t="s">
        <v>35</v>
      </c>
      <c r="AN21" s="39" t="s">
        <v>540</v>
      </c>
      <c r="AO21" t="s">
        <v>541</v>
      </c>
      <c r="AP21" t="s">
        <v>541</v>
      </c>
      <c r="AQ21" t="s">
        <v>35</v>
      </c>
      <c r="AR21" t="s">
        <v>35</v>
      </c>
      <c r="AS21">
        <f t="shared" si="4"/>
        <v>0</v>
      </c>
      <c r="AT21" s="234">
        <f t="shared" si="41"/>
        <v>0</v>
      </c>
      <c r="AU21" t="str">
        <f t="shared" si="21"/>
        <v>Pass</v>
      </c>
      <c r="AV21" t="s">
        <v>35</v>
      </c>
      <c r="AW21" t="s">
        <v>35</v>
      </c>
      <c r="AX21">
        <f t="shared" si="5"/>
        <v>0</v>
      </c>
      <c r="AY21" s="234">
        <f t="shared" si="42"/>
        <v>0</v>
      </c>
      <c r="AZ21" t="str">
        <f t="shared" si="23"/>
        <v>Pass</v>
      </c>
      <c r="BA21" t="s">
        <v>35</v>
      </c>
      <c r="BB21" t="s">
        <v>35</v>
      </c>
      <c r="BC21">
        <f t="shared" si="6"/>
        <v>0</v>
      </c>
      <c r="BD21" s="234">
        <f t="shared" si="43"/>
        <v>0</v>
      </c>
      <c r="BE21" t="str">
        <f t="shared" si="25"/>
        <v>Pass</v>
      </c>
      <c r="BF21" s="39" t="s">
        <v>234</v>
      </c>
      <c r="BG21" s="39" t="s">
        <v>226</v>
      </c>
      <c r="BH21" s="238"/>
      <c r="BI21" t="s">
        <v>226</v>
      </c>
      <c r="BJ21" t="s">
        <v>226</v>
      </c>
      <c r="BK21" t="s">
        <v>235</v>
      </c>
      <c r="BL21" t="s">
        <v>235</v>
      </c>
      <c r="BM21" t="s">
        <v>235</v>
      </c>
      <c r="BN21" t="s">
        <v>235</v>
      </c>
      <c r="BO21" s="39" t="s">
        <v>236</v>
      </c>
      <c r="BP21" s="39" t="s">
        <v>226</v>
      </c>
      <c r="BQ21" t="s">
        <v>226</v>
      </c>
      <c r="BR21" t="s">
        <v>226</v>
      </c>
      <c r="BS21" t="s">
        <v>236</v>
      </c>
      <c r="BT21" t="s">
        <v>236</v>
      </c>
      <c r="BU21" t="s">
        <v>237</v>
      </c>
      <c r="BV21" t="s">
        <v>237</v>
      </c>
      <c r="BW21" t="s">
        <v>238</v>
      </c>
      <c r="BX21" t="s">
        <v>238</v>
      </c>
      <c r="BY21" t="s">
        <v>237</v>
      </c>
      <c r="BZ21" t="s">
        <v>237</v>
      </c>
      <c r="CA21" t="s">
        <v>238</v>
      </c>
      <c r="CB21" t="s">
        <v>238</v>
      </c>
      <c r="CC21" t="s">
        <v>237</v>
      </c>
      <c r="CD21" t="s">
        <v>237</v>
      </c>
      <c r="CE21" t="s">
        <v>238</v>
      </c>
      <c r="CF21" t="s">
        <v>238</v>
      </c>
      <c r="CG21" t="s">
        <v>236</v>
      </c>
      <c r="CH21" t="s">
        <v>236</v>
      </c>
      <c r="CI21" t="s">
        <v>224</v>
      </c>
      <c r="CJ21" t="s">
        <v>224</v>
      </c>
      <c r="CK21" t="s">
        <v>224</v>
      </c>
      <c r="CL21" t="s">
        <v>224</v>
      </c>
      <c r="CM21" s="39" t="s">
        <v>226</v>
      </c>
      <c r="CN21" s="39" t="s">
        <v>239</v>
      </c>
      <c r="CO21" s="39" t="s">
        <v>226</v>
      </c>
      <c r="CP21" s="39" t="s">
        <v>239</v>
      </c>
      <c r="CQ21" t="s">
        <v>240</v>
      </c>
      <c r="CR21" t="s">
        <v>240</v>
      </c>
      <c r="CS21" s="39" t="s">
        <v>220</v>
      </c>
      <c r="CT21" s="39" t="s">
        <v>241</v>
      </c>
      <c r="CU21" t="s">
        <v>237</v>
      </c>
      <c r="CV21" t="s">
        <v>237</v>
      </c>
      <c r="CW21" t="s">
        <v>237</v>
      </c>
      <c r="CX21" t="s">
        <v>237</v>
      </c>
      <c r="CY21" t="s">
        <v>226</v>
      </c>
      <c r="CZ21" t="s">
        <v>226</v>
      </c>
      <c r="DA21" t="s">
        <v>226</v>
      </c>
      <c r="DB21" t="s">
        <v>226</v>
      </c>
      <c r="DC21" t="s">
        <v>237</v>
      </c>
      <c r="DD21" t="s">
        <v>237</v>
      </c>
      <c r="DE21" s="39" t="s">
        <v>226</v>
      </c>
      <c r="DF21" s="39" t="s">
        <v>542</v>
      </c>
      <c r="DG21" s="39" t="s">
        <v>226</v>
      </c>
      <c r="DH21" s="39" t="s">
        <v>542</v>
      </c>
      <c r="DI21" t="s">
        <v>236</v>
      </c>
      <c r="DJ21" t="s">
        <v>236</v>
      </c>
      <c r="DK21" t="s">
        <v>226</v>
      </c>
      <c r="DL21" t="s">
        <v>226</v>
      </c>
      <c r="DM21" t="s">
        <v>226</v>
      </c>
      <c r="DN21" t="s">
        <v>226</v>
      </c>
      <c r="DO21" t="s">
        <v>226</v>
      </c>
      <c r="DP21" t="s">
        <v>226</v>
      </c>
      <c r="DQ21" t="s">
        <v>226</v>
      </c>
      <c r="DR21" t="s">
        <v>226</v>
      </c>
      <c r="DS21" s="39" t="s">
        <v>243</v>
      </c>
      <c r="DT21" s="39" t="s">
        <v>226</v>
      </c>
      <c r="DU21" s="39" t="s">
        <v>244</v>
      </c>
      <c r="DV21" s="39" t="s">
        <v>226</v>
      </c>
      <c r="DW21" s="39" t="s">
        <v>245</v>
      </c>
      <c r="DX21" s="39" t="s">
        <v>226</v>
      </c>
      <c r="DY21" s="39" t="s">
        <v>246</v>
      </c>
      <c r="DZ21" s="39" t="s">
        <v>226</v>
      </c>
      <c r="EA21" s="39" t="s">
        <v>247</v>
      </c>
      <c r="EB21" s="39" t="s">
        <v>226</v>
      </c>
      <c r="EC21" s="39" t="s">
        <v>248</v>
      </c>
      <c r="ED21" s="39" t="s">
        <v>226</v>
      </c>
      <c r="EE21" t="s">
        <v>226</v>
      </c>
      <c r="EF21" t="s">
        <v>226</v>
      </c>
      <c r="EG21" t="s">
        <v>226</v>
      </c>
      <c r="EH21" t="s">
        <v>226</v>
      </c>
      <c r="EI21" t="s">
        <v>226</v>
      </c>
      <c r="EJ21" t="s">
        <v>226</v>
      </c>
      <c r="EK21" s="39" t="s">
        <v>536</v>
      </c>
      <c r="EL21" s="39" t="s">
        <v>226</v>
      </c>
      <c r="EM21" s="39" t="s">
        <v>543</v>
      </c>
      <c r="EN21" s="39" t="s">
        <v>226</v>
      </c>
      <c r="EO21" s="39" t="s">
        <v>544</v>
      </c>
      <c r="EP21" s="39" t="s">
        <v>226</v>
      </c>
      <c r="EQ21" s="39" t="s">
        <v>545</v>
      </c>
      <c r="ER21" s="39" t="s">
        <v>226</v>
      </c>
      <c r="ES21" t="s">
        <v>226</v>
      </c>
      <c r="ET21" t="s">
        <v>226</v>
      </c>
      <c r="EU21" s="39" t="s">
        <v>541</v>
      </c>
      <c r="EV21" s="39" t="s">
        <v>226</v>
      </c>
      <c r="EW21" s="39" t="s">
        <v>252</v>
      </c>
      <c r="EX21" s="39" t="s">
        <v>226</v>
      </c>
      <c r="EY21" t="s">
        <v>226</v>
      </c>
      <c r="EZ21" t="s">
        <v>226</v>
      </c>
      <c r="FA21" t="s">
        <v>226</v>
      </c>
      <c r="FB21" t="s">
        <v>226</v>
      </c>
      <c r="FC21" s="39" t="s">
        <v>546</v>
      </c>
      <c r="FD21" s="39" t="s">
        <v>226</v>
      </c>
      <c r="FE21" s="39" t="s">
        <v>547</v>
      </c>
      <c r="FF21" s="39" t="s">
        <v>548</v>
      </c>
      <c r="FG21">
        <f t="shared" si="7"/>
        <v>3468036</v>
      </c>
      <c r="FH21" s="234">
        <f t="shared" si="26"/>
        <v>9.0050003718289126E-2</v>
      </c>
      <c r="FI21" t="str">
        <f t="shared" si="27"/>
        <v>Failed</v>
      </c>
      <c r="FJ21" s="39" t="s">
        <v>547</v>
      </c>
      <c r="FK21" s="39" t="s">
        <v>548</v>
      </c>
      <c r="FL21">
        <f t="shared" si="8"/>
        <v>3468036</v>
      </c>
      <c r="FM21" s="234">
        <f t="shared" si="28"/>
        <v>9.0050003718289126E-2</v>
      </c>
      <c r="FN21" t="str">
        <f t="shared" si="29"/>
        <v>Failed</v>
      </c>
      <c r="FO21" s="39" t="s">
        <v>547</v>
      </c>
      <c r="FP21" s="39" t="s">
        <v>548</v>
      </c>
      <c r="FQ21">
        <f t="shared" si="9"/>
        <v>3468036</v>
      </c>
      <c r="FR21" s="234">
        <f t="shared" si="30"/>
        <v>9.0050003718289126E-2</v>
      </c>
      <c r="FS21" t="str">
        <f t="shared" si="31"/>
        <v>Failed</v>
      </c>
      <c r="FT21" s="39" t="s">
        <v>547</v>
      </c>
      <c r="FU21" s="39" t="s">
        <v>548</v>
      </c>
      <c r="FV21">
        <f t="shared" si="10"/>
        <v>3468036</v>
      </c>
      <c r="FW21" s="234">
        <f t="shared" si="32"/>
        <v>9.0050003718289126E-2</v>
      </c>
      <c r="FX21" t="str">
        <f t="shared" si="33"/>
        <v>Failed</v>
      </c>
      <c r="FY21" s="39" t="s">
        <v>547</v>
      </c>
      <c r="FZ21" s="39" t="s">
        <v>548</v>
      </c>
      <c r="GA21">
        <f t="shared" si="11"/>
        <v>3468036</v>
      </c>
      <c r="GB21" s="234">
        <f t="shared" si="34"/>
        <v>9.0050003718289126E-2</v>
      </c>
      <c r="GC21" t="str">
        <f t="shared" si="35"/>
        <v>Failed</v>
      </c>
      <c r="GD21" s="39" t="s">
        <v>547</v>
      </c>
      <c r="GE21" s="39" t="s">
        <v>548</v>
      </c>
      <c r="GF21">
        <f t="shared" si="12"/>
        <v>3468036</v>
      </c>
      <c r="GG21" s="234">
        <f t="shared" si="36"/>
        <v>9.0050003718289126E-2</v>
      </c>
      <c r="GH21" t="str">
        <f t="shared" si="37"/>
        <v>Failed</v>
      </c>
      <c r="GI21" t="s">
        <v>35</v>
      </c>
      <c r="GJ21" t="s">
        <v>35</v>
      </c>
      <c r="GK21" t="s">
        <v>226</v>
      </c>
      <c r="GL21" t="s">
        <v>226</v>
      </c>
      <c r="GM21" s="39" t="s">
        <v>549</v>
      </c>
      <c r="GN21" s="39" t="s">
        <v>226</v>
      </c>
      <c r="GO21" t="s">
        <v>226</v>
      </c>
      <c r="GP21" t="s">
        <v>226</v>
      </c>
      <c r="GQ21" t="s">
        <v>226</v>
      </c>
      <c r="GR21" t="s">
        <v>226</v>
      </c>
      <c r="GS21" t="s">
        <v>226</v>
      </c>
      <c r="GT21" t="s">
        <v>226</v>
      </c>
      <c r="GU21" s="39" t="s">
        <v>35</v>
      </c>
      <c r="GV21" s="39" t="s">
        <v>226</v>
      </c>
      <c r="GW21" s="39" t="s">
        <v>35</v>
      </c>
      <c r="GX21" s="39" t="s">
        <v>226</v>
      </c>
      <c r="GY21" s="39" t="s">
        <v>35</v>
      </c>
      <c r="GZ21" s="39" t="s">
        <v>226</v>
      </c>
      <c r="HA21" s="39" t="s">
        <v>35</v>
      </c>
      <c r="HB21" s="39" t="s">
        <v>226</v>
      </c>
      <c r="HC21" t="s">
        <v>226</v>
      </c>
      <c r="HD21" t="s">
        <v>226</v>
      </c>
      <c r="HE21" t="s">
        <v>35</v>
      </c>
      <c r="HF21" t="s">
        <v>35</v>
      </c>
      <c r="HG21" t="s">
        <v>35</v>
      </c>
      <c r="HH21" t="s">
        <v>35</v>
      </c>
      <c r="HI21" t="s">
        <v>35</v>
      </c>
      <c r="HJ21" t="s">
        <v>35</v>
      </c>
    </row>
    <row r="22" spans="1:218" x14ac:dyDescent="0.3">
      <c r="A22">
        <v>21</v>
      </c>
      <c r="B22" t="s">
        <v>220</v>
      </c>
      <c r="C22" t="s">
        <v>220</v>
      </c>
      <c r="D22" s="242" t="s">
        <v>221</v>
      </c>
      <c r="E22" s="242" t="s">
        <v>222</v>
      </c>
      <c r="F22" s="241">
        <v>200</v>
      </c>
      <c r="G22" s="241">
        <v>80</v>
      </c>
      <c r="H22" s="237">
        <v>120</v>
      </c>
      <c r="I22" t="s">
        <v>223</v>
      </c>
      <c r="J22" t="s">
        <v>223</v>
      </c>
      <c r="K22" t="s">
        <v>224</v>
      </c>
      <c r="L22" t="s">
        <v>550</v>
      </c>
      <c r="M22" t="s">
        <v>226</v>
      </c>
      <c r="N22" t="s">
        <v>226</v>
      </c>
      <c r="O22" t="s">
        <v>551</v>
      </c>
      <c r="P22" t="s">
        <v>551</v>
      </c>
      <c r="S22">
        <f t="shared" si="0"/>
        <v>0</v>
      </c>
      <c r="T22" s="234">
        <f t="shared" si="13"/>
        <v>0</v>
      </c>
      <c r="U22" t="str" cm="1">
        <f t="array" ref="U22">IF(T22&lt;=1%,"Pass",Failed)</f>
        <v>Pass</v>
      </c>
      <c r="V22" t="s">
        <v>552</v>
      </c>
      <c r="W22" t="s">
        <v>552</v>
      </c>
      <c r="X22">
        <f t="shared" si="1"/>
        <v>0</v>
      </c>
      <c r="Y22" s="234">
        <f t="shared" si="14"/>
        <v>0</v>
      </c>
      <c r="Z22" t="str">
        <f t="shared" si="15"/>
        <v>Pass</v>
      </c>
      <c r="AA22" t="s">
        <v>552</v>
      </c>
      <c r="AB22" t="s">
        <v>552</v>
      </c>
      <c r="AC22">
        <f t="shared" si="2"/>
        <v>0</v>
      </c>
      <c r="AD22" s="234">
        <f t="shared" si="16"/>
        <v>0</v>
      </c>
      <c r="AE22" t="str">
        <f t="shared" si="17"/>
        <v>Pass</v>
      </c>
      <c r="AF22" t="s">
        <v>552</v>
      </c>
      <c r="AG22" t="s">
        <v>552</v>
      </c>
      <c r="AH22">
        <f t="shared" si="3"/>
        <v>0</v>
      </c>
      <c r="AI22" s="234">
        <f t="shared" si="18"/>
        <v>0</v>
      </c>
      <c r="AJ22" t="str">
        <f t="shared" si="19"/>
        <v>Pass</v>
      </c>
      <c r="AK22" s="39" t="s">
        <v>553</v>
      </c>
      <c r="AL22" s="39" t="s">
        <v>226</v>
      </c>
      <c r="AM22" s="39" t="s">
        <v>35</v>
      </c>
      <c r="AN22" s="39" t="s">
        <v>554</v>
      </c>
      <c r="AO22" t="s">
        <v>555</v>
      </c>
      <c r="AP22" t="s">
        <v>555</v>
      </c>
      <c r="AQ22" t="s">
        <v>35</v>
      </c>
      <c r="AR22" t="s">
        <v>35</v>
      </c>
      <c r="AS22">
        <f t="shared" si="4"/>
        <v>0</v>
      </c>
      <c r="AT22" s="234">
        <f t="shared" si="41"/>
        <v>0</v>
      </c>
      <c r="AU22" t="str">
        <f t="shared" si="21"/>
        <v>Pass</v>
      </c>
      <c r="AV22" t="s">
        <v>35</v>
      </c>
      <c r="AW22" t="s">
        <v>35</v>
      </c>
      <c r="AX22">
        <f t="shared" si="5"/>
        <v>0</v>
      </c>
      <c r="AY22" s="234">
        <f t="shared" si="42"/>
        <v>0</v>
      </c>
      <c r="AZ22" t="str">
        <f t="shared" si="23"/>
        <v>Pass</v>
      </c>
      <c r="BA22" t="s">
        <v>35</v>
      </c>
      <c r="BB22" t="s">
        <v>35</v>
      </c>
      <c r="BC22">
        <f t="shared" si="6"/>
        <v>0</v>
      </c>
      <c r="BD22" s="234">
        <f t="shared" si="43"/>
        <v>0</v>
      </c>
      <c r="BE22" t="str">
        <f t="shared" si="25"/>
        <v>Pass</v>
      </c>
      <c r="BF22" s="39" t="s">
        <v>234</v>
      </c>
      <c r="BG22" s="39" t="s">
        <v>226</v>
      </c>
      <c r="BH22" s="238"/>
      <c r="BI22" t="s">
        <v>226</v>
      </c>
      <c r="BJ22" t="s">
        <v>226</v>
      </c>
      <c r="BK22" t="s">
        <v>235</v>
      </c>
      <c r="BL22" t="s">
        <v>235</v>
      </c>
      <c r="BM22" t="s">
        <v>235</v>
      </c>
      <c r="BN22" t="s">
        <v>235</v>
      </c>
      <c r="BO22" s="39" t="s">
        <v>236</v>
      </c>
      <c r="BP22" s="39" t="s">
        <v>226</v>
      </c>
      <c r="BQ22" t="s">
        <v>226</v>
      </c>
      <c r="BR22" t="s">
        <v>226</v>
      </c>
      <c r="BS22" t="s">
        <v>236</v>
      </c>
      <c r="BT22" t="s">
        <v>236</v>
      </c>
      <c r="BU22" t="s">
        <v>237</v>
      </c>
      <c r="BV22" t="s">
        <v>237</v>
      </c>
      <c r="BW22" t="s">
        <v>238</v>
      </c>
      <c r="BX22" t="s">
        <v>238</v>
      </c>
      <c r="BY22" t="s">
        <v>237</v>
      </c>
      <c r="BZ22" t="s">
        <v>237</v>
      </c>
      <c r="CA22" t="s">
        <v>238</v>
      </c>
      <c r="CB22" t="s">
        <v>238</v>
      </c>
      <c r="CC22" t="s">
        <v>237</v>
      </c>
      <c r="CD22" t="s">
        <v>237</v>
      </c>
      <c r="CE22" t="s">
        <v>238</v>
      </c>
      <c r="CF22" t="s">
        <v>238</v>
      </c>
      <c r="CG22" t="s">
        <v>236</v>
      </c>
      <c r="CH22" t="s">
        <v>236</v>
      </c>
      <c r="CI22" t="s">
        <v>224</v>
      </c>
      <c r="CJ22" t="s">
        <v>224</v>
      </c>
      <c r="CK22" t="s">
        <v>224</v>
      </c>
      <c r="CL22" t="s">
        <v>224</v>
      </c>
      <c r="CM22" s="39" t="s">
        <v>226</v>
      </c>
      <c r="CN22" s="39" t="s">
        <v>239</v>
      </c>
      <c r="CO22" s="39" t="s">
        <v>226</v>
      </c>
      <c r="CP22" s="39" t="s">
        <v>239</v>
      </c>
      <c r="CQ22" t="s">
        <v>240</v>
      </c>
      <c r="CR22" t="s">
        <v>240</v>
      </c>
      <c r="CS22" s="39" t="s">
        <v>220</v>
      </c>
      <c r="CT22" s="39" t="s">
        <v>241</v>
      </c>
      <c r="CU22" t="s">
        <v>237</v>
      </c>
      <c r="CV22" t="s">
        <v>237</v>
      </c>
      <c r="CW22" t="s">
        <v>237</v>
      </c>
      <c r="CX22" t="s">
        <v>237</v>
      </c>
      <c r="CY22" t="s">
        <v>226</v>
      </c>
      <c r="CZ22" t="s">
        <v>226</v>
      </c>
      <c r="DA22" t="s">
        <v>226</v>
      </c>
      <c r="DB22" t="s">
        <v>226</v>
      </c>
      <c r="DC22" t="s">
        <v>237</v>
      </c>
      <c r="DD22" t="s">
        <v>237</v>
      </c>
      <c r="DE22" s="39" t="s">
        <v>226</v>
      </c>
      <c r="DF22" s="39" t="s">
        <v>556</v>
      </c>
      <c r="DG22" s="39" t="s">
        <v>226</v>
      </c>
      <c r="DH22" s="39" t="s">
        <v>556</v>
      </c>
      <c r="DI22" t="s">
        <v>236</v>
      </c>
      <c r="DJ22" t="s">
        <v>236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226</v>
      </c>
      <c r="DS22" s="39" t="s">
        <v>243</v>
      </c>
      <c r="DT22" s="39" t="s">
        <v>226</v>
      </c>
      <c r="DU22" s="39" t="s">
        <v>244</v>
      </c>
      <c r="DV22" s="39" t="s">
        <v>226</v>
      </c>
      <c r="DW22" s="39" t="s">
        <v>245</v>
      </c>
      <c r="DX22" s="39" t="s">
        <v>226</v>
      </c>
      <c r="DY22" s="39" t="s">
        <v>246</v>
      </c>
      <c r="DZ22" s="39" t="s">
        <v>226</v>
      </c>
      <c r="EA22" s="39" t="s">
        <v>247</v>
      </c>
      <c r="EB22" s="39" t="s">
        <v>226</v>
      </c>
      <c r="EC22" s="39" t="s">
        <v>248</v>
      </c>
      <c r="ED22" s="39" t="s">
        <v>226</v>
      </c>
      <c r="EE22" t="s">
        <v>226</v>
      </c>
      <c r="EF22" t="s">
        <v>226</v>
      </c>
      <c r="EG22" t="s">
        <v>226</v>
      </c>
      <c r="EH22" t="s">
        <v>226</v>
      </c>
      <c r="EI22" t="s">
        <v>226</v>
      </c>
      <c r="EJ22" t="s">
        <v>226</v>
      </c>
      <c r="EK22" s="39" t="s">
        <v>550</v>
      </c>
      <c r="EL22" s="39" t="s">
        <v>226</v>
      </c>
      <c r="EM22" s="39" t="s">
        <v>557</v>
      </c>
      <c r="EN22" s="39" t="s">
        <v>226</v>
      </c>
      <c r="EO22" s="39" t="s">
        <v>558</v>
      </c>
      <c r="EP22" s="39" t="s">
        <v>226</v>
      </c>
      <c r="EQ22" s="39" t="s">
        <v>559</v>
      </c>
      <c r="ER22" s="39" t="s">
        <v>226</v>
      </c>
      <c r="ES22" t="s">
        <v>226</v>
      </c>
      <c r="ET22" t="s">
        <v>226</v>
      </c>
      <c r="EU22" s="39" t="s">
        <v>555</v>
      </c>
      <c r="EV22" s="39" t="s">
        <v>226</v>
      </c>
      <c r="EW22" s="39" t="s">
        <v>252</v>
      </c>
      <c r="EX22" s="39" t="s">
        <v>226</v>
      </c>
      <c r="EY22" t="s">
        <v>226</v>
      </c>
      <c r="EZ22" t="s">
        <v>226</v>
      </c>
      <c r="FA22" t="s">
        <v>226</v>
      </c>
      <c r="FB22" t="s">
        <v>226</v>
      </c>
      <c r="FC22" s="39" t="s">
        <v>560</v>
      </c>
      <c r="FD22" s="39" t="s">
        <v>226</v>
      </c>
      <c r="FE22" s="39" t="s">
        <v>561</v>
      </c>
      <c r="FF22" s="39" t="s">
        <v>562</v>
      </c>
      <c r="FG22">
        <f t="shared" si="7"/>
        <v>18072</v>
      </c>
      <c r="FH22" s="234">
        <f t="shared" si="26"/>
        <v>-2.0426598523751006E-4</v>
      </c>
      <c r="FI22" t="str">
        <f t="shared" si="27"/>
        <v>Pass</v>
      </c>
      <c r="FJ22" s="39" t="s">
        <v>561</v>
      </c>
      <c r="FK22" s="39" t="s">
        <v>562</v>
      </c>
      <c r="FL22">
        <f t="shared" si="8"/>
        <v>18072</v>
      </c>
      <c r="FM22" s="234">
        <f t="shared" si="28"/>
        <v>-2.0426598523751006E-4</v>
      </c>
      <c r="FN22" t="str">
        <f t="shared" si="29"/>
        <v>Pass</v>
      </c>
      <c r="FO22" s="39" t="s">
        <v>561</v>
      </c>
      <c r="FP22" s="39" t="s">
        <v>562</v>
      </c>
      <c r="FQ22">
        <f t="shared" si="9"/>
        <v>18072</v>
      </c>
      <c r="FR22" s="234">
        <f t="shared" si="30"/>
        <v>-2.0426598523751006E-4</v>
      </c>
      <c r="FS22" t="str">
        <f t="shared" si="31"/>
        <v>Pass</v>
      </c>
      <c r="FT22" s="39" t="s">
        <v>561</v>
      </c>
      <c r="FU22" s="39" t="s">
        <v>562</v>
      </c>
      <c r="FV22">
        <f t="shared" si="10"/>
        <v>18072</v>
      </c>
      <c r="FW22" s="234">
        <f t="shared" si="32"/>
        <v>-2.0426598523751006E-4</v>
      </c>
      <c r="FX22" t="str">
        <f t="shared" si="33"/>
        <v>Pass</v>
      </c>
      <c r="FY22" s="39" t="s">
        <v>561</v>
      </c>
      <c r="FZ22" s="39" t="s">
        <v>562</v>
      </c>
      <c r="GA22">
        <f t="shared" si="11"/>
        <v>18072</v>
      </c>
      <c r="GB22" s="234">
        <f t="shared" si="34"/>
        <v>-2.0426598523751006E-4</v>
      </c>
      <c r="GC22" t="str">
        <f t="shared" si="35"/>
        <v>Pass</v>
      </c>
      <c r="GD22" s="39" t="s">
        <v>561</v>
      </c>
      <c r="GE22" s="39" t="s">
        <v>562</v>
      </c>
      <c r="GF22">
        <f t="shared" si="12"/>
        <v>18072</v>
      </c>
      <c r="GG22" s="234">
        <f t="shared" si="36"/>
        <v>-2.0426598523751006E-4</v>
      </c>
      <c r="GH22" t="str">
        <f t="shared" si="37"/>
        <v>Pass</v>
      </c>
      <c r="GI22" t="s">
        <v>35</v>
      </c>
      <c r="GJ22" t="s">
        <v>35</v>
      </c>
      <c r="GK22" t="s">
        <v>226</v>
      </c>
      <c r="GL22" t="s">
        <v>226</v>
      </c>
      <c r="GM22" s="39" t="s">
        <v>563</v>
      </c>
      <c r="GN22" s="39" t="s">
        <v>226</v>
      </c>
      <c r="GO22" t="s">
        <v>226</v>
      </c>
      <c r="GP22" t="s">
        <v>226</v>
      </c>
      <c r="GQ22" t="s">
        <v>226</v>
      </c>
      <c r="GR22" t="s">
        <v>226</v>
      </c>
      <c r="GS22" t="s">
        <v>226</v>
      </c>
      <c r="GT22" t="s">
        <v>226</v>
      </c>
      <c r="GU22" s="39" t="s">
        <v>35</v>
      </c>
      <c r="GV22" s="39" t="s">
        <v>226</v>
      </c>
      <c r="GW22" s="39" t="s">
        <v>35</v>
      </c>
      <c r="GX22" s="39" t="s">
        <v>226</v>
      </c>
      <c r="GY22" s="39" t="s">
        <v>35</v>
      </c>
      <c r="GZ22" s="39" t="s">
        <v>226</v>
      </c>
      <c r="HA22" s="39" t="s">
        <v>35</v>
      </c>
      <c r="HB22" s="39" t="s">
        <v>226</v>
      </c>
      <c r="HC22" t="s">
        <v>226</v>
      </c>
      <c r="HD22" t="s">
        <v>226</v>
      </c>
      <c r="HE22" t="s">
        <v>35</v>
      </c>
      <c r="HF22" t="s">
        <v>35</v>
      </c>
      <c r="HG22" t="s">
        <v>35</v>
      </c>
      <c r="HH22" t="s">
        <v>35</v>
      </c>
      <c r="HI22" t="s">
        <v>35</v>
      </c>
      <c r="HJ22" t="s">
        <v>35</v>
      </c>
    </row>
    <row r="23" spans="1:218" x14ac:dyDescent="0.3">
      <c r="A23">
        <v>22</v>
      </c>
      <c r="B23" t="s">
        <v>220</v>
      </c>
      <c r="C23" t="s">
        <v>220</v>
      </c>
      <c r="D23" s="242" t="s">
        <v>221</v>
      </c>
      <c r="E23" s="242" t="s">
        <v>222</v>
      </c>
      <c r="F23" s="241">
        <v>200</v>
      </c>
      <c r="G23" s="241">
        <v>80</v>
      </c>
      <c r="H23" s="237">
        <v>120</v>
      </c>
      <c r="I23" t="s">
        <v>223</v>
      </c>
      <c r="J23" t="s">
        <v>223</v>
      </c>
      <c r="K23" t="s">
        <v>224</v>
      </c>
      <c r="L23" t="s">
        <v>564</v>
      </c>
      <c r="M23" t="s">
        <v>226</v>
      </c>
      <c r="N23" t="s">
        <v>226</v>
      </c>
      <c r="O23" t="s">
        <v>565</v>
      </c>
      <c r="P23" t="s">
        <v>565</v>
      </c>
      <c r="S23">
        <f t="shared" si="0"/>
        <v>0</v>
      </c>
      <c r="T23" s="234">
        <f t="shared" si="13"/>
        <v>0</v>
      </c>
      <c r="U23" t="str" cm="1">
        <f t="array" ref="U23">IF(T23&lt;=1%,"Pass",Failed)</f>
        <v>Pass</v>
      </c>
      <c r="V23" t="s">
        <v>566</v>
      </c>
      <c r="W23" t="s">
        <v>566</v>
      </c>
      <c r="X23">
        <f t="shared" si="1"/>
        <v>0</v>
      </c>
      <c r="Y23" s="234">
        <f t="shared" si="14"/>
        <v>0</v>
      </c>
      <c r="Z23" t="str">
        <f t="shared" si="15"/>
        <v>Pass</v>
      </c>
      <c r="AA23" t="s">
        <v>566</v>
      </c>
      <c r="AB23" t="s">
        <v>566</v>
      </c>
      <c r="AC23">
        <f t="shared" si="2"/>
        <v>0</v>
      </c>
      <c r="AD23" s="234">
        <f t="shared" si="16"/>
        <v>0</v>
      </c>
      <c r="AE23" t="str">
        <f t="shared" si="17"/>
        <v>Pass</v>
      </c>
      <c r="AF23" t="s">
        <v>566</v>
      </c>
      <c r="AG23" t="s">
        <v>566</v>
      </c>
      <c r="AH23">
        <f t="shared" si="3"/>
        <v>0</v>
      </c>
      <c r="AI23" s="234">
        <f t="shared" si="18"/>
        <v>0</v>
      </c>
      <c r="AJ23" t="str">
        <f t="shared" si="19"/>
        <v>Pass</v>
      </c>
      <c r="AK23" s="39" t="s">
        <v>567</v>
      </c>
      <c r="AL23" s="39" t="s">
        <v>226</v>
      </c>
      <c r="AM23" s="39" t="s">
        <v>35</v>
      </c>
      <c r="AN23" s="39" t="s">
        <v>568</v>
      </c>
      <c r="AO23" t="s">
        <v>569</v>
      </c>
      <c r="AP23" t="s">
        <v>569</v>
      </c>
      <c r="AQ23" t="s">
        <v>570</v>
      </c>
      <c r="AR23" t="s">
        <v>570</v>
      </c>
      <c r="AS23">
        <f t="shared" si="4"/>
        <v>0</v>
      </c>
      <c r="AT23" s="234">
        <f t="shared" si="20"/>
        <v>0</v>
      </c>
      <c r="AU23" t="str">
        <f t="shared" si="21"/>
        <v>Pass</v>
      </c>
      <c r="AV23" t="s">
        <v>570</v>
      </c>
      <c r="AW23" t="s">
        <v>570</v>
      </c>
      <c r="AX23">
        <f t="shared" si="5"/>
        <v>0</v>
      </c>
      <c r="AY23" s="234">
        <f t="shared" si="22"/>
        <v>0</v>
      </c>
      <c r="AZ23" t="str">
        <f t="shared" si="23"/>
        <v>Pass</v>
      </c>
      <c r="BA23" t="s">
        <v>570</v>
      </c>
      <c r="BB23" t="s">
        <v>570</v>
      </c>
      <c r="BC23">
        <f t="shared" si="6"/>
        <v>0</v>
      </c>
      <c r="BD23" s="234">
        <f t="shared" si="24"/>
        <v>0</v>
      </c>
      <c r="BE23" t="str">
        <f t="shared" si="25"/>
        <v>Pass</v>
      </c>
      <c r="BF23" s="39" t="s">
        <v>234</v>
      </c>
      <c r="BG23" s="39" t="s">
        <v>226</v>
      </c>
      <c r="BH23" s="238"/>
      <c r="BI23" t="s">
        <v>226</v>
      </c>
      <c r="BJ23" t="s">
        <v>226</v>
      </c>
      <c r="BK23" t="s">
        <v>235</v>
      </c>
      <c r="BL23" t="s">
        <v>235</v>
      </c>
      <c r="BM23" t="s">
        <v>235</v>
      </c>
      <c r="BN23" t="s">
        <v>235</v>
      </c>
      <c r="BO23" s="39" t="s">
        <v>236</v>
      </c>
      <c r="BP23" s="39" t="s">
        <v>226</v>
      </c>
      <c r="BQ23" t="s">
        <v>226</v>
      </c>
      <c r="BR23" t="s">
        <v>226</v>
      </c>
      <c r="BS23" t="s">
        <v>236</v>
      </c>
      <c r="BT23" t="s">
        <v>236</v>
      </c>
      <c r="BU23" t="s">
        <v>237</v>
      </c>
      <c r="BV23" t="s">
        <v>237</v>
      </c>
      <c r="BW23" t="s">
        <v>238</v>
      </c>
      <c r="BX23" t="s">
        <v>238</v>
      </c>
      <c r="BY23" t="s">
        <v>237</v>
      </c>
      <c r="BZ23" t="s">
        <v>237</v>
      </c>
      <c r="CA23" t="s">
        <v>238</v>
      </c>
      <c r="CB23" t="s">
        <v>238</v>
      </c>
      <c r="CC23" t="s">
        <v>237</v>
      </c>
      <c r="CD23" t="s">
        <v>237</v>
      </c>
      <c r="CE23" t="s">
        <v>238</v>
      </c>
      <c r="CF23" t="s">
        <v>238</v>
      </c>
      <c r="CG23" t="s">
        <v>236</v>
      </c>
      <c r="CH23" t="s">
        <v>236</v>
      </c>
      <c r="CI23" t="s">
        <v>224</v>
      </c>
      <c r="CJ23" t="s">
        <v>224</v>
      </c>
      <c r="CK23" t="s">
        <v>224</v>
      </c>
      <c r="CL23" t="s">
        <v>224</v>
      </c>
      <c r="CM23" s="39" t="s">
        <v>226</v>
      </c>
      <c r="CN23" s="39" t="s">
        <v>239</v>
      </c>
      <c r="CO23" s="39" t="s">
        <v>226</v>
      </c>
      <c r="CP23" s="39" t="s">
        <v>239</v>
      </c>
      <c r="CQ23" t="s">
        <v>240</v>
      </c>
      <c r="CR23" t="s">
        <v>240</v>
      </c>
      <c r="CS23" s="39" t="s">
        <v>220</v>
      </c>
      <c r="CT23" s="39" t="s">
        <v>241</v>
      </c>
      <c r="CU23" t="s">
        <v>237</v>
      </c>
      <c r="CV23" t="s">
        <v>237</v>
      </c>
      <c r="CW23" t="s">
        <v>237</v>
      </c>
      <c r="CX23" t="s">
        <v>237</v>
      </c>
      <c r="CY23" t="s">
        <v>226</v>
      </c>
      <c r="CZ23" t="s">
        <v>226</v>
      </c>
      <c r="DA23" t="s">
        <v>226</v>
      </c>
      <c r="DB23" t="s">
        <v>226</v>
      </c>
      <c r="DC23" t="s">
        <v>237</v>
      </c>
      <c r="DD23" t="s">
        <v>237</v>
      </c>
      <c r="DE23" s="39" t="s">
        <v>226</v>
      </c>
      <c r="DF23" s="39" t="s">
        <v>571</v>
      </c>
      <c r="DG23" s="39" t="s">
        <v>226</v>
      </c>
      <c r="DH23" s="39" t="s">
        <v>571</v>
      </c>
      <c r="DI23" t="s">
        <v>236</v>
      </c>
      <c r="DJ23" t="s">
        <v>236</v>
      </c>
      <c r="DK23" t="s">
        <v>226</v>
      </c>
      <c r="DL23" t="s">
        <v>226</v>
      </c>
      <c r="DM23" t="s">
        <v>226</v>
      </c>
      <c r="DN23" t="s">
        <v>226</v>
      </c>
      <c r="DO23" t="s">
        <v>226</v>
      </c>
      <c r="DP23" t="s">
        <v>226</v>
      </c>
      <c r="DQ23" t="s">
        <v>226</v>
      </c>
      <c r="DR23" t="s">
        <v>226</v>
      </c>
      <c r="DS23" s="39" t="s">
        <v>243</v>
      </c>
      <c r="DT23" s="39" t="s">
        <v>226</v>
      </c>
      <c r="DU23" s="39" t="s">
        <v>244</v>
      </c>
      <c r="DV23" s="39" t="s">
        <v>226</v>
      </c>
      <c r="DW23" s="39" t="s">
        <v>245</v>
      </c>
      <c r="DX23" s="39" t="s">
        <v>226</v>
      </c>
      <c r="DY23" s="39" t="s">
        <v>246</v>
      </c>
      <c r="DZ23" s="39" t="s">
        <v>226</v>
      </c>
      <c r="EA23" s="39" t="s">
        <v>247</v>
      </c>
      <c r="EB23" s="39" t="s">
        <v>226</v>
      </c>
      <c r="EC23" s="39" t="s">
        <v>248</v>
      </c>
      <c r="ED23" s="39" t="s">
        <v>226</v>
      </c>
      <c r="EE23" t="s">
        <v>226</v>
      </c>
      <c r="EF23" t="s">
        <v>226</v>
      </c>
      <c r="EG23" t="s">
        <v>226</v>
      </c>
      <c r="EH23" t="s">
        <v>226</v>
      </c>
      <c r="EI23" t="s">
        <v>226</v>
      </c>
      <c r="EJ23" t="s">
        <v>226</v>
      </c>
      <c r="EK23" s="39" t="s">
        <v>564</v>
      </c>
      <c r="EL23" s="39" t="s">
        <v>226</v>
      </c>
      <c r="EM23" s="39" t="s">
        <v>572</v>
      </c>
      <c r="EN23" s="39" t="s">
        <v>226</v>
      </c>
      <c r="EO23" s="39" t="s">
        <v>573</v>
      </c>
      <c r="EP23" s="39" t="s">
        <v>226</v>
      </c>
      <c r="EQ23" s="39" t="s">
        <v>574</v>
      </c>
      <c r="ER23" s="39" t="s">
        <v>226</v>
      </c>
      <c r="ES23" t="s">
        <v>226</v>
      </c>
      <c r="ET23" t="s">
        <v>226</v>
      </c>
      <c r="EU23" s="39" t="s">
        <v>569</v>
      </c>
      <c r="EV23" s="39" t="s">
        <v>226</v>
      </c>
      <c r="EW23" s="39" t="s">
        <v>384</v>
      </c>
      <c r="EX23" s="39" t="s">
        <v>226</v>
      </c>
      <c r="EY23" t="s">
        <v>226</v>
      </c>
      <c r="EZ23" t="s">
        <v>226</v>
      </c>
      <c r="FA23" t="s">
        <v>226</v>
      </c>
      <c r="FB23" t="s">
        <v>226</v>
      </c>
      <c r="FC23" s="39" t="s">
        <v>575</v>
      </c>
      <c r="FD23" s="39" t="s">
        <v>226</v>
      </c>
      <c r="FE23" s="39" t="s">
        <v>576</v>
      </c>
      <c r="FF23" s="39" t="s">
        <v>577</v>
      </c>
      <c r="FG23">
        <f t="shared" si="7"/>
        <v>16277344</v>
      </c>
      <c r="FH23" s="234">
        <f t="shared" si="26"/>
        <v>0.20274078524802683</v>
      </c>
      <c r="FI23" t="str">
        <f t="shared" si="27"/>
        <v>Failed</v>
      </c>
      <c r="FJ23" s="39" t="s">
        <v>576</v>
      </c>
      <c r="FK23" s="39" t="s">
        <v>577</v>
      </c>
      <c r="FL23">
        <f t="shared" si="8"/>
        <v>16277344</v>
      </c>
      <c r="FM23" s="234">
        <f t="shared" si="28"/>
        <v>0.20274078524802683</v>
      </c>
      <c r="FN23" t="str">
        <f t="shared" si="29"/>
        <v>Failed</v>
      </c>
      <c r="FO23" s="39" t="s">
        <v>576</v>
      </c>
      <c r="FP23" s="39" t="s">
        <v>577</v>
      </c>
      <c r="FQ23">
        <f t="shared" si="9"/>
        <v>16277344</v>
      </c>
      <c r="FR23" s="234">
        <f t="shared" si="30"/>
        <v>0.20274078524802683</v>
      </c>
      <c r="FS23" t="str">
        <f t="shared" si="31"/>
        <v>Failed</v>
      </c>
      <c r="FT23" s="39" t="s">
        <v>576</v>
      </c>
      <c r="FU23" s="39" t="s">
        <v>577</v>
      </c>
      <c r="FV23">
        <f t="shared" si="10"/>
        <v>16277344</v>
      </c>
      <c r="FW23" s="234">
        <f t="shared" si="32"/>
        <v>0.20274078524802683</v>
      </c>
      <c r="FX23" t="str">
        <f t="shared" si="33"/>
        <v>Failed</v>
      </c>
      <c r="FY23" s="39" t="s">
        <v>576</v>
      </c>
      <c r="FZ23" s="39" t="s">
        <v>577</v>
      </c>
      <c r="GA23">
        <f t="shared" si="11"/>
        <v>16277344</v>
      </c>
      <c r="GB23" s="234">
        <f t="shared" si="34"/>
        <v>0.20274078524802683</v>
      </c>
      <c r="GC23" t="str">
        <f t="shared" si="35"/>
        <v>Failed</v>
      </c>
      <c r="GD23" s="39" t="s">
        <v>576</v>
      </c>
      <c r="GE23" s="39" t="s">
        <v>577</v>
      </c>
      <c r="GF23">
        <f t="shared" si="12"/>
        <v>16277344</v>
      </c>
      <c r="GG23" s="234">
        <f t="shared" si="36"/>
        <v>0.20274078524802683</v>
      </c>
      <c r="GH23" t="str">
        <f t="shared" si="37"/>
        <v>Failed</v>
      </c>
      <c r="GI23" t="s">
        <v>35</v>
      </c>
      <c r="GJ23" t="s">
        <v>35</v>
      </c>
      <c r="GK23" t="s">
        <v>226</v>
      </c>
      <c r="GL23" t="s">
        <v>226</v>
      </c>
      <c r="GM23" s="39" t="s">
        <v>578</v>
      </c>
      <c r="GN23" s="39" t="s">
        <v>226</v>
      </c>
      <c r="GO23" t="s">
        <v>226</v>
      </c>
      <c r="GP23" t="s">
        <v>226</v>
      </c>
      <c r="GQ23" t="s">
        <v>226</v>
      </c>
      <c r="GR23" t="s">
        <v>226</v>
      </c>
      <c r="GS23" t="s">
        <v>226</v>
      </c>
      <c r="GT23" t="s">
        <v>226</v>
      </c>
      <c r="GU23" s="39" t="s">
        <v>35</v>
      </c>
      <c r="GV23" s="39" t="s">
        <v>226</v>
      </c>
      <c r="GW23" s="39" t="s">
        <v>35</v>
      </c>
      <c r="GX23" s="39" t="s">
        <v>226</v>
      </c>
      <c r="GY23" s="39" t="s">
        <v>35</v>
      </c>
      <c r="GZ23" s="39" t="s">
        <v>226</v>
      </c>
      <c r="HA23" s="39" t="s">
        <v>35</v>
      </c>
      <c r="HB23" s="39" t="s">
        <v>226</v>
      </c>
      <c r="HC23" t="s">
        <v>226</v>
      </c>
      <c r="HD23" t="s">
        <v>226</v>
      </c>
      <c r="HE23" t="s">
        <v>35</v>
      </c>
      <c r="HF23" t="s">
        <v>35</v>
      </c>
      <c r="HG23" t="s">
        <v>35</v>
      </c>
      <c r="HH23" t="s">
        <v>35</v>
      </c>
      <c r="HI23" t="s">
        <v>35</v>
      </c>
      <c r="HJ23" t="s">
        <v>35</v>
      </c>
    </row>
    <row r="24" spans="1:218" x14ac:dyDescent="0.3">
      <c r="A24">
        <v>23</v>
      </c>
      <c r="B24" t="s">
        <v>220</v>
      </c>
      <c r="C24" t="s">
        <v>220</v>
      </c>
      <c r="D24" s="242" t="s">
        <v>221</v>
      </c>
      <c r="E24" s="242" t="s">
        <v>222</v>
      </c>
      <c r="F24" s="241">
        <v>200</v>
      </c>
      <c r="G24" s="241">
        <v>80</v>
      </c>
      <c r="H24" s="237">
        <v>120</v>
      </c>
      <c r="I24" t="s">
        <v>223</v>
      </c>
      <c r="J24" t="s">
        <v>223</v>
      </c>
      <c r="K24" t="s">
        <v>224</v>
      </c>
      <c r="L24" t="s">
        <v>579</v>
      </c>
      <c r="M24" t="s">
        <v>226</v>
      </c>
      <c r="N24" t="s">
        <v>226</v>
      </c>
      <c r="O24" t="s">
        <v>580</v>
      </c>
      <c r="P24" t="s">
        <v>580</v>
      </c>
      <c r="S24">
        <f t="shared" si="0"/>
        <v>0</v>
      </c>
      <c r="T24" s="234">
        <f t="shared" si="13"/>
        <v>0</v>
      </c>
      <c r="U24" t="str" cm="1">
        <f t="array" ref="U24">IF(T24&lt;=1%,"Pass",Failed)</f>
        <v>Pass</v>
      </c>
      <c r="V24" t="s">
        <v>581</v>
      </c>
      <c r="W24" t="s">
        <v>581</v>
      </c>
      <c r="X24">
        <f t="shared" si="1"/>
        <v>0</v>
      </c>
      <c r="Y24" s="234">
        <f t="shared" si="14"/>
        <v>0</v>
      </c>
      <c r="Z24" t="str">
        <f t="shared" si="15"/>
        <v>Pass</v>
      </c>
      <c r="AA24" t="s">
        <v>581</v>
      </c>
      <c r="AB24" t="s">
        <v>581</v>
      </c>
      <c r="AC24">
        <f t="shared" si="2"/>
        <v>0</v>
      </c>
      <c r="AD24" s="234">
        <f t="shared" si="16"/>
        <v>0</v>
      </c>
      <c r="AE24" t="str">
        <f t="shared" si="17"/>
        <v>Pass</v>
      </c>
      <c r="AF24" t="s">
        <v>581</v>
      </c>
      <c r="AG24" t="s">
        <v>581</v>
      </c>
      <c r="AH24">
        <f t="shared" si="3"/>
        <v>0</v>
      </c>
      <c r="AI24" s="234">
        <f t="shared" si="18"/>
        <v>0</v>
      </c>
      <c r="AJ24" t="str">
        <f t="shared" si="19"/>
        <v>Pass</v>
      </c>
      <c r="AK24" s="39" t="s">
        <v>582</v>
      </c>
      <c r="AL24" s="39" t="s">
        <v>226</v>
      </c>
      <c r="AM24" s="39" t="s">
        <v>35</v>
      </c>
      <c r="AN24" s="39" t="s">
        <v>583</v>
      </c>
      <c r="AO24" t="s">
        <v>584</v>
      </c>
      <c r="AP24" t="s">
        <v>584</v>
      </c>
      <c r="AQ24" t="s">
        <v>35</v>
      </c>
      <c r="AR24" t="s">
        <v>35</v>
      </c>
      <c r="AS24">
        <f t="shared" si="4"/>
        <v>0</v>
      </c>
      <c r="AT24" s="234">
        <f t="shared" ref="AT24" si="44">(AR24-AQ24)</f>
        <v>0</v>
      </c>
      <c r="AU24" t="str">
        <f t="shared" si="21"/>
        <v>Pass</v>
      </c>
      <c r="AV24" t="s">
        <v>35</v>
      </c>
      <c r="AW24" t="s">
        <v>35</v>
      </c>
      <c r="AX24">
        <f t="shared" si="5"/>
        <v>0</v>
      </c>
      <c r="AY24" s="234">
        <f t="shared" ref="AY24" si="45">(AW24-AV24)</f>
        <v>0</v>
      </c>
      <c r="AZ24" t="str">
        <f t="shared" si="23"/>
        <v>Pass</v>
      </c>
      <c r="BA24" t="s">
        <v>35</v>
      </c>
      <c r="BB24" t="s">
        <v>35</v>
      </c>
      <c r="BC24">
        <f t="shared" si="6"/>
        <v>0</v>
      </c>
      <c r="BD24" s="234">
        <f t="shared" ref="BD24" si="46">(BB24-BA24)</f>
        <v>0</v>
      </c>
      <c r="BE24" t="str">
        <f t="shared" si="25"/>
        <v>Pass</v>
      </c>
      <c r="BF24" s="39" t="s">
        <v>234</v>
      </c>
      <c r="BG24" s="39" t="s">
        <v>226</v>
      </c>
      <c r="BH24" s="238"/>
      <c r="BI24" t="s">
        <v>226</v>
      </c>
      <c r="BJ24" t="s">
        <v>226</v>
      </c>
      <c r="BK24" t="s">
        <v>235</v>
      </c>
      <c r="BL24" t="s">
        <v>235</v>
      </c>
      <c r="BM24" t="s">
        <v>235</v>
      </c>
      <c r="BN24" t="s">
        <v>235</v>
      </c>
      <c r="BO24" s="39" t="s">
        <v>236</v>
      </c>
      <c r="BP24" s="39" t="s">
        <v>226</v>
      </c>
      <c r="BQ24" t="s">
        <v>226</v>
      </c>
      <c r="BR24" t="s">
        <v>226</v>
      </c>
      <c r="BS24" t="s">
        <v>236</v>
      </c>
      <c r="BT24" t="s">
        <v>236</v>
      </c>
      <c r="BU24" t="s">
        <v>237</v>
      </c>
      <c r="BV24" t="s">
        <v>237</v>
      </c>
      <c r="BW24" t="s">
        <v>238</v>
      </c>
      <c r="BX24" t="s">
        <v>238</v>
      </c>
      <c r="BY24" t="s">
        <v>237</v>
      </c>
      <c r="BZ24" t="s">
        <v>237</v>
      </c>
      <c r="CA24" t="s">
        <v>238</v>
      </c>
      <c r="CB24" t="s">
        <v>238</v>
      </c>
      <c r="CC24" t="s">
        <v>237</v>
      </c>
      <c r="CD24" t="s">
        <v>237</v>
      </c>
      <c r="CE24" t="s">
        <v>238</v>
      </c>
      <c r="CF24" t="s">
        <v>238</v>
      </c>
      <c r="CG24" t="s">
        <v>236</v>
      </c>
      <c r="CH24" t="s">
        <v>236</v>
      </c>
      <c r="CI24" t="s">
        <v>224</v>
      </c>
      <c r="CJ24" t="s">
        <v>224</v>
      </c>
      <c r="CK24" t="s">
        <v>224</v>
      </c>
      <c r="CL24" t="s">
        <v>224</v>
      </c>
      <c r="CM24" s="39" t="s">
        <v>226</v>
      </c>
      <c r="CN24" s="39" t="s">
        <v>312</v>
      </c>
      <c r="CO24" s="39" t="s">
        <v>226</v>
      </c>
      <c r="CP24" s="39" t="s">
        <v>312</v>
      </c>
      <c r="CQ24" t="s">
        <v>240</v>
      </c>
      <c r="CR24" t="s">
        <v>240</v>
      </c>
      <c r="CS24" s="39" t="s">
        <v>220</v>
      </c>
      <c r="CT24" s="39" t="s">
        <v>241</v>
      </c>
      <c r="CU24" t="s">
        <v>237</v>
      </c>
      <c r="CV24" t="s">
        <v>237</v>
      </c>
      <c r="CW24" t="s">
        <v>237</v>
      </c>
      <c r="CX24" t="s">
        <v>237</v>
      </c>
      <c r="CY24" t="s">
        <v>226</v>
      </c>
      <c r="CZ24" t="s">
        <v>226</v>
      </c>
      <c r="DA24" t="s">
        <v>226</v>
      </c>
      <c r="DB24" t="s">
        <v>226</v>
      </c>
      <c r="DC24" t="s">
        <v>237</v>
      </c>
      <c r="DD24" t="s">
        <v>237</v>
      </c>
      <c r="DE24" s="39" t="s">
        <v>226</v>
      </c>
      <c r="DF24" s="39" t="s">
        <v>585</v>
      </c>
      <c r="DG24" s="39" t="s">
        <v>226</v>
      </c>
      <c r="DH24" s="39" t="s">
        <v>585</v>
      </c>
      <c r="DI24" t="s">
        <v>236</v>
      </c>
      <c r="DJ24" t="s">
        <v>236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226</v>
      </c>
      <c r="DS24" s="39" t="s">
        <v>314</v>
      </c>
      <c r="DT24" s="39" t="s">
        <v>226</v>
      </c>
      <c r="DU24" s="39" t="s">
        <v>315</v>
      </c>
      <c r="DV24" s="39" t="s">
        <v>226</v>
      </c>
      <c r="DW24" s="39" t="s">
        <v>316</v>
      </c>
      <c r="DX24" s="39" t="s">
        <v>226</v>
      </c>
      <c r="DY24" s="39" t="s">
        <v>317</v>
      </c>
      <c r="DZ24" s="39" t="s">
        <v>226</v>
      </c>
      <c r="EA24" s="39" t="s">
        <v>318</v>
      </c>
      <c r="EB24" s="39" t="s">
        <v>226</v>
      </c>
      <c r="EC24" s="39" t="s">
        <v>319</v>
      </c>
      <c r="ED24" s="39" t="s">
        <v>226</v>
      </c>
      <c r="EE24" t="s">
        <v>226</v>
      </c>
      <c r="EF24" t="s">
        <v>226</v>
      </c>
      <c r="EG24" t="s">
        <v>226</v>
      </c>
      <c r="EH24" t="s">
        <v>226</v>
      </c>
      <c r="EI24" t="s">
        <v>226</v>
      </c>
      <c r="EJ24" t="s">
        <v>226</v>
      </c>
      <c r="EK24" s="39" t="s">
        <v>579</v>
      </c>
      <c r="EL24" s="39" t="s">
        <v>226</v>
      </c>
      <c r="EM24" s="39" t="s">
        <v>586</v>
      </c>
      <c r="EN24" s="39" t="s">
        <v>226</v>
      </c>
      <c r="EO24" s="39" t="s">
        <v>587</v>
      </c>
      <c r="EP24" s="39" t="s">
        <v>226</v>
      </c>
      <c r="EQ24" s="39" t="s">
        <v>588</v>
      </c>
      <c r="ER24" s="39" t="s">
        <v>226</v>
      </c>
      <c r="ES24" t="s">
        <v>226</v>
      </c>
      <c r="ET24" t="s">
        <v>226</v>
      </c>
      <c r="EU24" s="39" t="s">
        <v>584</v>
      </c>
      <c r="EV24" s="39" t="s">
        <v>226</v>
      </c>
      <c r="EW24" s="39" t="s">
        <v>252</v>
      </c>
      <c r="EX24" s="39" t="s">
        <v>226</v>
      </c>
      <c r="EY24" t="s">
        <v>226</v>
      </c>
      <c r="EZ24" t="s">
        <v>226</v>
      </c>
      <c r="FA24" t="s">
        <v>226</v>
      </c>
      <c r="FB24" t="s">
        <v>226</v>
      </c>
      <c r="FC24" s="39" t="s">
        <v>589</v>
      </c>
      <c r="FD24" s="39" t="s">
        <v>226</v>
      </c>
      <c r="FE24" s="39" t="s">
        <v>590</v>
      </c>
      <c r="FF24" s="39" t="s">
        <v>591</v>
      </c>
      <c r="FG24">
        <f t="shared" si="7"/>
        <v>4106612</v>
      </c>
      <c r="FH24" s="234">
        <f t="shared" si="26"/>
        <v>6.284476448906863E-2</v>
      </c>
      <c r="FI24" t="str">
        <f t="shared" si="27"/>
        <v>Failed</v>
      </c>
      <c r="FJ24" s="39" t="s">
        <v>590</v>
      </c>
      <c r="FK24" s="39" t="s">
        <v>591</v>
      </c>
      <c r="FL24">
        <f t="shared" si="8"/>
        <v>4106612</v>
      </c>
      <c r="FM24" s="234">
        <f t="shared" si="28"/>
        <v>6.284476448906863E-2</v>
      </c>
      <c r="FN24" t="str">
        <f t="shared" si="29"/>
        <v>Failed</v>
      </c>
      <c r="FO24" s="39" t="s">
        <v>590</v>
      </c>
      <c r="FP24" s="39" t="s">
        <v>591</v>
      </c>
      <c r="FQ24">
        <f t="shared" si="9"/>
        <v>4106612</v>
      </c>
      <c r="FR24" s="234">
        <f t="shared" si="30"/>
        <v>6.284476448906863E-2</v>
      </c>
      <c r="FS24" t="str">
        <f t="shared" si="31"/>
        <v>Failed</v>
      </c>
      <c r="FT24" s="39" t="s">
        <v>590</v>
      </c>
      <c r="FU24" s="39" t="s">
        <v>591</v>
      </c>
      <c r="FV24">
        <f t="shared" si="10"/>
        <v>4106612</v>
      </c>
      <c r="FW24" s="234">
        <f t="shared" si="32"/>
        <v>6.284476448906863E-2</v>
      </c>
      <c r="FX24" t="str">
        <f t="shared" si="33"/>
        <v>Failed</v>
      </c>
      <c r="FY24" s="39" t="s">
        <v>590</v>
      </c>
      <c r="FZ24" s="39" t="s">
        <v>591</v>
      </c>
      <c r="GA24">
        <f t="shared" si="11"/>
        <v>4106612</v>
      </c>
      <c r="GB24" s="234">
        <f t="shared" si="34"/>
        <v>6.284476448906863E-2</v>
      </c>
      <c r="GC24" t="str">
        <f t="shared" si="35"/>
        <v>Failed</v>
      </c>
      <c r="GD24" s="39" t="s">
        <v>590</v>
      </c>
      <c r="GE24" s="39" t="s">
        <v>591</v>
      </c>
      <c r="GF24">
        <f t="shared" si="12"/>
        <v>4106612</v>
      </c>
      <c r="GG24" s="234">
        <f t="shared" si="36"/>
        <v>6.284476448906863E-2</v>
      </c>
      <c r="GH24" t="str">
        <f t="shared" si="37"/>
        <v>Failed</v>
      </c>
      <c r="GI24" t="s">
        <v>35</v>
      </c>
      <c r="GJ24" t="s">
        <v>35</v>
      </c>
      <c r="GK24" t="s">
        <v>226</v>
      </c>
      <c r="GL24" t="s">
        <v>226</v>
      </c>
      <c r="GM24" s="39" t="s">
        <v>592</v>
      </c>
      <c r="GN24" s="39" t="s">
        <v>226</v>
      </c>
      <c r="GO24" t="s">
        <v>226</v>
      </c>
      <c r="GP24" t="s">
        <v>226</v>
      </c>
      <c r="GQ24" t="s">
        <v>226</v>
      </c>
      <c r="GR24" t="s">
        <v>226</v>
      </c>
      <c r="GS24" t="s">
        <v>226</v>
      </c>
      <c r="GT24" t="s">
        <v>226</v>
      </c>
      <c r="GU24" s="39" t="s">
        <v>35</v>
      </c>
      <c r="GV24" s="39" t="s">
        <v>226</v>
      </c>
      <c r="GW24" s="39" t="s">
        <v>35</v>
      </c>
      <c r="GX24" s="39" t="s">
        <v>226</v>
      </c>
      <c r="GY24" s="39" t="s">
        <v>35</v>
      </c>
      <c r="GZ24" s="39" t="s">
        <v>226</v>
      </c>
      <c r="HA24" s="39" t="s">
        <v>35</v>
      </c>
      <c r="HB24" s="39" t="s">
        <v>226</v>
      </c>
      <c r="HC24" t="s">
        <v>226</v>
      </c>
      <c r="HD24" t="s">
        <v>226</v>
      </c>
      <c r="HE24" t="s">
        <v>35</v>
      </c>
      <c r="HF24" t="s">
        <v>35</v>
      </c>
      <c r="HG24" t="s">
        <v>35</v>
      </c>
      <c r="HH24" t="s">
        <v>35</v>
      </c>
      <c r="HI24" t="s">
        <v>35</v>
      </c>
      <c r="HJ24" t="s">
        <v>35</v>
      </c>
    </row>
  </sheetData>
  <autoFilter ref="A1:HJ24" xr:uid="{1AE8A845-8C99-499D-8616-99E96BE011F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"/>
  <sheetViews>
    <sheetView zoomScaleNormal="100" workbookViewId="0">
      <selection activeCell="E86" sqref="E86"/>
    </sheetView>
  </sheetViews>
  <sheetFormatPr defaultColWidth="8.77734375" defaultRowHeight="14.4" x14ac:dyDescent="0.3"/>
  <cols>
    <col min="1" max="1" width="6" bestFit="1" customWidth="1"/>
    <col min="2" max="3" width="34.6640625" bestFit="1" customWidth="1"/>
    <col min="4" max="4" width="11.6640625" bestFit="1" customWidth="1"/>
    <col min="5" max="5" width="13.109375" bestFit="1" customWidth="1"/>
    <col min="6" max="6" width="14.33203125" bestFit="1" customWidth="1"/>
    <col min="7" max="7" width="17.44140625" bestFit="1" customWidth="1"/>
    <col min="8" max="8" width="11.6640625" bestFit="1" customWidth="1"/>
    <col min="9" max="9" width="11.77734375" bestFit="1" customWidth="1"/>
    <col min="10" max="10" width="10.109375" bestFit="1" customWidth="1"/>
  </cols>
  <sheetData>
    <row r="1" spans="1:10" x14ac:dyDescent="0.3">
      <c r="A1" s="282" t="s">
        <v>594</v>
      </c>
      <c r="B1" s="283"/>
      <c r="C1" s="283"/>
      <c r="D1" s="283"/>
      <c r="E1" s="283"/>
      <c r="F1" s="283"/>
      <c r="G1" s="283"/>
      <c r="H1" s="283"/>
      <c r="I1" s="283"/>
      <c r="J1" s="283"/>
    </row>
    <row r="2" spans="1:10" x14ac:dyDescent="0.3">
      <c r="A2" s="221" t="s">
        <v>44</v>
      </c>
      <c r="B2" s="222" t="s">
        <v>595</v>
      </c>
      <c r="C2" s="223" t="s">
        <v>596</v>
      </c>
      <c r="D2" s="224" t="s">
        <v>597</v>
      </c>
      <c r="E2" s="225" t="s">
        <v>598</v>
      </c>
      <c r="F2" s="226" t="s">
        <v>599</v>
      </c>
      <c r="G2" s="227" t="s">
        <v>600</v>
      </c>
      <c r="H2" s="228" t="s">
        <v>601</v>
      </c>
      <c r="I2" s="229" t="s">
        <v>602</v>
      </c>
      <c r="J2" s="230" t="s">
        <v>603</v>
      </c>
    </row>
    <row r="3" spans="1:10" x14ac:dyDescent="0.3">
      <c r="A3">
        <v>1</v>
      </c>
      <c r="B3" t="s">
        <v>604</v>
      </c>
      <c r="C3" t="s">
        <v>604</v>
      </c>
      <c r="D3" t="s">
        <v>605</v>
      </c>
      <c r="E3">
        <v>65709</v>
      </c>
      <c r="F3">
        <v>65709</v>
      </c>
      <c r="G3" t="s">
        <v>606</v>
      </c>
      <c r="H3">
        <v>0</v>
      </c>
      <c r="I3" t="s">
        <v>35</v>
      </c>
      <c r="J3" t="s">
        <v>35</v>
      </c>
    </row>
    <row r="4" spans="1:10" s="240" customFormat="1" x14ac:dyDescent="0.3">
      <c r="A4" s="240">
        <v>2</v>
      </c>
      <c r="B4" s="240" t="s">
        <v>607</v>
      </c>
      <c r="C4" s="240" t="s">
        <v>607</v>
      </c>
      <c r="D4" s="240" t="s">
        <v>605</v>
      </c>
      <c r="E4" s="240">
        <v>65709</v>
      </c>
      <c r="F4" s="240">
        <v>61790</v>
      </c>
      <c r="G4" s="240" t="s">
        <v>608</v>
      </c>
      <c r="H4" s="240">
        <v>3919</v>
      </c>
      <c r="I4" s="240" t="s">
        <v>35</v>
      </c>
      <c r="J4" s="240" t="s">
        <v>35</v>
      </c>
    </row>
    <row r="5" spans="1:10" x14ac:dyDescent="0.3">
      <c r="A5">
        <v>3</v>
      </c>
      <c r="B5" t="s">
        <v>609</v>
      </c>
      <c r="C5" t="s">
        <v>609</v>
      </c>
      <c r="D5" t="s">
        <v>605</v>
      </c>
      <c r="E5">
        <v>65709</v>
      </c>
      <c r="F5">
        <v>65709</v>
      </c>
      <c r="G5" t="s">
        <v>606</v>
      </c>
      <c r="H5">
        <v>0</v>
      </c>
      <c r="I5" t="s">
        <v>35</v>
      </c>
      <c r="J5" t="s">
        <v>35</v>
      </c>
    </row>
    <row r="6" spans="1:10" x14ac:dyDescent="0.3">
      <c r="A6">
        <v>4</v>
      </c>
      <c r="B6" t="s">
        <v>610</v>
      </c>
      <c r="C6" t="s">
        <v>610</v>
      </c>
      <c r="D6" t="s">
        <v>605</v>
      </c>
      <c r="E6">
        <v>65709</v>
      </c>
      <c r="F6">
        <v>65709</v>
      </c>
      <c r="G6" t="s">
        <v>606</v>
      </c>
      <c r="H6">
        <v>0</v>
      </c>
      <c r="I6" t="s">
        <v>35</v>
      </c>
      <c r="J6" t="s">
        <v>35</v>
      </c>
    </row>
    <row r="7" spans="1:10" x14ac:dyDescent="0.3">
      <c r="A7">
        <v>5</v>
      </c>
      <c r="B7" t="s">
        <v>611</v>
      </c>
      <c r="C7" t="s">
        <v>611</v>
      </c>
      <c r="D7" t="s">
        <v>605</v>
      </c>
      <c r="E7">
        <v>65709</v>
      </c>
      <c r="F7">
        <v>65709</v>
      </c>
      <c r="G7" t="s">
        <v>606</v>
      </c>
      <c r="H7">
        <v>0</v>
      </c>
      <c r="I7" t="s">
        <v>35</v>
      </c>
      <c r="J7" t="s">
        <v>35</v>
      </c>
    </row>
    <row r="8" spans="1:10" x14ac:dyDescent="0.3">
      <c r="A8">
        <v>6</v>
      </c>
      <c r="B8" t="s">
        <v>612</v>
      </c>
      <c r="C8" t="s">
        <v>612</v>
      </c>
      <c r="D8" t="s">
        <v>605</v>
      </c>
      <c r="E8">
        <v>65709</v>
      </c>
      <c r="F8">
        <v>65709</v>
      </c>
      <c r="G8" t="s">
        <v>606</v>
      </c>
      <c r="H8">
        <v>0</v>
      </c>
      <c r="I8" t="s">
        <v>35</v>
      </c>
      <c r="J8" t="s">
        <v>35</v>
      </c>
    </row>
    <row r="9" spans="1:10" x14ac:dyDescent="0.3">
      <c r="A9">
        <v>7</v>
      </c>
      <c r="B9" t="s">
        <v>613</v>
      </c>
      <c r="C9" t="s">
        <v>613</v>
      </c>
      <c r="D9" t="s">
        <v>614</v>
      </c>
      <c r="E9">
        <v>65709</v>
      </c>
      <c r="F9">
        <v>65705</v>
      </c>
      <c r="G9" t="s">
        <v>608</v>
      </c>
      <c r="H9">
        <v>4</v>
      </c>
      <c r="I9" t="e">
        <f>MAX('FULL MISMATCHES 1'!#REF!)</f>
        <v>#REF!</v>
      </c>
      <c r="J9" t="e">
        <f>MIN('FULL MISMATCHES 1'!#REF!)</f>
        <v>#REF!</v>
      </c>
    </row>
    <row r="10" spans="1:10" x14ac:dyDescent="0.3">
      <c r="A10">
        <v>8</v>
      </c>
      <c r="B10" t="s">
        <v>615</v>
      </c>
      <c r="C10" t="s">
        <v>615</v>
      </c>
      <c r="D10" t="s">
        <v>614</v>
      </c>
      <c r="E10">
        <v>65709</v>
      </c>
      <c r="F10">
        <v>65661</v>
      </c>
      <c r="G10" t="s">
        <v>608</v>
      </c>
      <c r="H10">
        <v>48</v>
      </c>
      <c r="I10">
        <f>MAX('FULL MISMATCHES 1'!S:S)</f>
        <v>0</v>
      </c>
      <c r="J10">
        <f>MIN('FULL MISMATCHES 1'!S:S)</f>
        <v>0</v>
      </c>
    </row>
    <row r="11" spans="1:10" x14ac:dyDescent="0.3">
      <c r="A11">
        <v>9</v>
      </c>
      <c r="B11" t="s">
        <v>616</v>
      </c>
      <c r="C11" t="s">
        <v>616</v>
      </c>
      <c r="D11" t="s">
        <v>614</v>
      </c>
      <c r="E11">
        <v>65709</v>
      </c>
      <c r="F11">
        <v>65215</v>
      </c>
      <c r="G11" t="s">
        <v>608</v>
      </c>
      <c r="H11">
        <v>494</v>
      </c>
      <c r="I11">
        <f>MAX('FULL MISMATCHES 1'!X:X)</f>
        <v>0</v>
      </c>
      <c r="J11">
        <f>MIN('FULL MISMATCHES 1'!X:X)</f>
        <v>0</v>
      </c>
    </row>
    <row r="12" spans="1:10" x14ac:dyDescent="0.3">
      <c r="A12">
        <v>10</v>
      </c>
      <c r="B12" t="s">
        <v>617</v>
      </c>
      <c r="C12" t="s">
        <v>617</v>
      </c>
      <c r="D12" t="s">
        <v>614</v>
      </c>
      <c r="E12">
        <v>65709</v>
      </c>
      <c r="F12">
        <v>65303</v>
      </c>
      <c r="G12" t="s">
        <v>608</v>
      </c>
      <c r="H12">
        <v>406</v>
      </c>
      <c r="I12">
        <f>MAX('FULL MISMATCHES 1'!AC:AC)</f>
        <v>0</v>
      </c>
      <c r="J12">
        <f>MIN('FULL MISMATCHES 1'!AC:AC)</f>
        <v>0</v>
      </c>
    </row>
    <row r="13" spans="1:10" x14ac:dyDescent="0.3">
      <c r="A13">
        <v>11</v>
      </c>
      <c r="B13" t="s">
        <v>618</v>
      </c>
      <c r="C13" t="s">
        <v>618</v>
      </c>
      <c r="D13" t="s">
        <v>614</v>
      </c>
      <c r="E13">
        <v>65709</v>
      </c>
      <c r="F13">
        <v>65517</v>
      </c>
      <c r="G13" t="s">
        <v>608</v>
      </c>
      <c r="H13">
        <v>192</v>
      </c>
      <c r="I13">
        <f>MAX('FULL MISMATCHES 1'!AH:AH)</f>
        <v>0</v>
      </c>
      <c r="J13">
        <f>MIN('FULL MISMATCHES 1'!AH:AH)</f>
        <v>0</v>
      </c>
    </row>
    <row r="14" spans="1:10" x14ac:dyDescent="0.3">
      <c r="A14">
        <v>12</v>
      </c>
      <c r="B14" t="s">
        <v>619</v>
      </c>
      <c r="C14" t="s">
        <v>619</v>
      </c>
      <c r="D14" t="s">
        <v>605</v>
      </c>
      <c r="E14">
        <v>65709</v>
      </c>
      <c r="F14">
        <v>61790</v>
      </c>
      <c r="G14" t="s">
        <v>608</v>
      </c>
      <c r="H14">
        <v>3919</v>
      </c>
      <c r="I14" t="s">
        <v>35</v>
      </c>
      <c r="J14" t="s">
        <v>35</v>
      </c>
    </row>
    <row r="15" spans="1:10" x14ac:dyDescent="0.3">
      <c r="A15">
        <v>13</v>
      </c>
      <c r="B15" t="s">
        <v>620</v>
      </c>
      <c r="C15" t="s">
        <v>620</v>
      </c>
      <c r="D15" t="s">
        <v>605</v>
      </c>
      <c r="E15">
        <v>65709</v>
      </c>
      <c r="F15">
        <v>61806</v>
      </c>
      <c r="G15" t="s">
        <v>608</v>
      </c>
      <c r="H15">
        <v>3903</v>
      </c>
      <c r="I15">
        <v>0</v>
      </c>
      <c r="J15" t="s">
        <v>35</v>
      </c>
    </row>
    <row r="16" spans="1:10" x14ac:dyDescent="0.3">
      <c r="A16">
        <v>14</v>
      </c>
      <c r="B16" t="s">
        <v>621</v>
      </c>
      <c r="C16" t="s">
        <v>621</v>
      </c>
      <c r="D16" t="s">
        <v>605</v>
      </c>
      <c r="E16">
        <v>65709</v>
      </c>
      <c r="F16">
        <v>64134</v>
      </c>
      <c r="G16" t="s">
        <v>608</v>
      </c>
      <c r="H16">
        <v>1575</v>
      </c>
      <c r="I16" t="s">
        <v>35</v>
      </c>
      <c r="J16" t="s">
        <v>35</v>
      </c>
    </row>
    <row r="17" spans="1:10" x14ac:dyDescent="0.3">
      <c r="A17">
        <v>15</v>
      </c>
      <c r="B17" t="s">
        <v>622</v>
      </c>
      <c r="C17" t="s">
        <v>622</v>
      </c>
      <c r="D17" t="s">
        <v>614</v>
      </c>
      <c r="E17">
        <v>65709</v>
      </c>
      <c r="F17">
        <v>65214</v>
      </c>
      <c r="G17" t="s">
        <v>608</v>
      </c>
      <c r="H17">
        <v>495</v>
      </c>
      <c r="I17">
        <f>MAX('FULL MISMATCHES 1'!AS:AS)</f>
        <v>0</v>
      </c>
      <c r="J17">
        <f>MIN('FULL MISMATCHES 1'!AS:AS)</f>
        <v>0</v>
      </c>
    </row>
    <row r="18" spans="1:10" x14ac:dyDescent="0.3">
      <c r="A18">
        <v>16</v>
      </c>
      <c r="B18" t="s">
        <v>623</v>
      </c>
      <c r="C18" t="s">
        <v>623</v>
      </c>
      <c r="D18" t="s">
        <v>614</v>
      </c>
      <c r="E18">
        <v>65709</v>
      </c>
      <c r="F18">
        <v>65213</v>
      </c>
      <c r="G18" t="s">
        <v>608</v>
      </c>
      <c r="H18">
        <v>496</v>
      </c>
      <c r="I18">
        <f>MAX('FULL MISMATCHES 1'!AX:AX)</f>
        <v>0</v>
      </c>
      <c r="J18">
        <f>MIN('FULL MISMATCHES 1'!AX:AX)</f>
        <v>0</v>
      </c>
    </row>
    <row r="19" spans="1:10" x14ac:dyDescent="0.3">
      <c r="A19">
        <v>17</v>
      </c>
      <c r="B19" t="s">
        <v>624</v>
      </c>
      <c r="C19" t="s">
        <v>624</v>
      </c>
      <c r="D19" t="s">
        <v>614</v>
      </c>
      <c r="E19">
        <v>65709</v>
      </c>
      <c r="F19">
        <v>65248</v>
      </c>
      <c r="G19" t="s">
        <v>608</v>
      </c>
      <c r="H19">
        <v>461</v>
      </c>
      <c r="I19">
        <f>MAX('FULL MISMATCHES 1'!BC:BC)</f>
        <v>0</v>
      </c>
      <c r="J19">
        <f>MIN('FULL MISMATCHES 1'!BC:BC)</f>
        <v>0</v>
      </c>
    </row>
    <row r="20" spans="1:10" s="240" customFormat="1" x14ac:dyDescent="0.3">
      <c r="A20" s="240">
        <v>18</v>
      </c>
      <c r="B20" s="240" t="s">
        <v>625</v>
      </c>
      <c r="C20" s="240" t="s">
        <v>625</v>
      </c>
      <c r="D20" s="240" t="s">
        <v>605</v>
      </c>
      <c r="E20" s="240">
        <v>65709</v>
      </c>
      <c r="F20" s="240">
        <v>61790</v>
      </c>
      <c r="G20" s="240" t="s">
        <v>608</v>
      </c>
      <c r="H20" s="240">
        <v>3919</v>
      </c>
      <c r="I20" s="240" t="s">
        <v>35</v>
      </c>
      <c r="J20" s="240" t="s">
        <v>35</v>
      </c>
    </row>
    <row r="21" spans="1:10" x14ac:dyDescent="0.3">
      <c r="A21">
        <v>19</v>
      </c>
      <c r="B21" t="s">
        <v>626</v>
      </c>
      <c r="C21" t="s">
        <v>626</v>
      </c>
      <c r="D21" t="s">
        <v>605</v>
      </c>
      <c r="E21">
        <v>65709</v>
      </c>
      <c r="F21">
        <v>65709</v>
      </c>
      <c r="G21" t="s">
        <v>606</v>
      </c>
      <c r="H21">
        <v>0</v>
      </c>
      <c r="I21" t="s">
        <v>35</v>
      </c>
      <c r="J21" t="s">
        <v>35</v>
      </c>
    </row>
    <row r="22" spans="1:10" x14ac:dyDescent="0.3">
      <c r="A22">
        <v>20</v>
      </c>
      <c r="B22" t="s">
        <v>627</v>
      </c>
      <c r="C22" t="s">
        <v>627</v>
      </c>
      <c r="D22" t="s">
        <v>605</v>
      </c>
      <c r="E22">
        <v>65709</v>
      </c>
      <c r="F22">
        <v>65704</v>
      </c>
      <c r="G22" t="s">
        <v>608</v>
      </c>
      <c r="H22">
        <v>5</v>
      </c>
      <c r="I22" t="s">
        <v>35</v>
      </c>
      <c r="J22" t="s">
        <v>35</v>
      </c>
    </row>
    <row r="23" spans="1:10" x14ac:dyDescent="0.3">
      <c r="A23">
        <v>21</v>
      </c>
      <c r="B23" t="s">
        <v>628</v>
      </c>
      <c r="C23" t="s">
        <v>628</v>
      </c>
      <c r="D23" t="s">
        <v>605</v>
      </c>
      <c r="E23">
        <v>65709</v>
      </c>
      <c r="F23">
        <v>65708</v>
      </c>
      <c r="G23" t="s">
        <v>608</v>
      </c>
      <c r="H23">
        <v>1</v>
      </c>
      <c r="I23" t="s">
        <v>35</v>
      </c>
      <c r="J23" t="s">
        <v>35</v>
      </c>
    </row>
    <row r="24" spans="1:10" x14ac:dyDescent="0.3">
      <c r="A24">
        <v>22</v>
      </c>
      <c r="B24" t="s">
        <v>629</v>
      </c>
      <c r="C24" t="s">
        <v>629</v>
      </c>
      <c r="D24" t="s">
        <v>605</v>
      </c>
      <c r="E24">
        <v>65709</v>
      </c>
      <c r="F24">
        <v>61790</v>
      </c>
      <c r="G24" t="s">
        <v>608</v>
      </c>
      <c r="H24">
        <v>3919</v>
      </c>
      <c r="I24" t="s">
        <v>35</v>
      </c>
      <c r="J24" t="s">
        <v>35</v>
      </c>
    </row>
    <row r="25" spans="1:10" x14ac:dyDescent="0.3">
      <c r="A25">
        <v>23</v>
      </c>
      <c r="B25" t="s">
        <v>630</v>
      </c>
      <c r="C25" t="s">
        <v>630</v>
      </c>
      <c r="D25" t="s">
        <v>605</v>
      </c>
      <c r="E25">
        <v>65709</v>
      </c>
      <c r="F25">
        <v>65709</v>
      </c>
      <c r="G25" t="s">
        <v>606</v>
      </c>
      <c r="H25">
        <v>0</v>
      </c>
      <c r="I25" t="s">
        <v>35</v>
      </c>
      <c r="J25" t="s">
        <v>35</v>
      </c>
    </row>
    <row r="26" spans="1:10" x14ac:dyDescent="0.3">
      <c r="A26">
        <v>24</v>
      </c>
      <c r="B26" t="s">
        <v>631</v>
      </c>
      <c r="C26" t="s">
        <v>631</v>
      </c>
      <c r="D26" t="s">
        <v>605</v>
      </c>
      <c r="E26">
        <v>65709</v>
      </c>
      <c r="F26">
        <v>65709</v>
      </c>
      <c r="G26" t="s">
        <v>606</v>
      </c>
      <c r="H26">
        <v>0</v>
      </c>
      <c r="I26" t="s">
        <v>35</v>
      </c>
      <c r="J26" t="s">
        <v>35</v>
      </c>
    </row>
    <row r="27" spans="1:10" x14ac:dyDescent="0.3">
      <c r="A27">
        <v>25</v>
      </c>
      <c r="B27" t="s">
        <v>632</v>
      </c>
      <c r="C27" t="s">
        <v>632</v>
      </c>
      <c r="D27" t="s">
        <v>605</v>
      </c>
      <c r="E27">
        <v>65709</v>
      </c>
      <c r="F27">
        <v>65709</v>
      </c>
      <c r="G27" t="s">
        <v>606</v>
      </c>
      <c r="H27">
        <v>0</v>
      </c>
      <c r="I27" t="s">
        <v>35</v>
      </c>
      <c r="J27" t="s">
        <v>35</v>
      </c>
    </row>
    <row r="28" spans="1:10" x14ac:dyDescent="0.3">
      <c r="A28">
        <v>26</v>
      </c>
      <c r="B28" t="s">
        <v>633</v>
      </c>
      <c r="C28" t="s">
        <v>633</v>
      </c>
      <c r="D28" t="s">
        <v>605</v>
      </c>
      <c r="E28">
        <v>65709</v>
      </c>
      <c r="F28">
        <v>65709</v>
      </c>
      <c r="G28" t="s">
        <v>606</v>
      </c>
      <c r="H28">
        <v>0</v>
      </c>
      <c r="I28" t="s">
        <v>35</v>
      </c>
      <c r="J28" t="s">
        <v>35</v>
      </c>
    </row>
    <row r="29" spans="1:10" x14ac:dyDescent="0.3">
      <c r="A29">
        <v>27</v>
      </c>
      <c r="B29" t="s">
        <v>634</v>
      </c>
      <c r="C29" t="s">
        <v>634</v>
      </c>
      <c r="D29" t="s">
        <v>605</v>
      </c>
      <c r="E29">
        <v>65709</v>
      </c>
      <c r="F29">
        <v>65709</v>
      </c>
      <c r="G29" t="s">
        <v>606</v>
      </c>
      <c r="H29">
        <v>0</v>
      </c>
      <c r="I29" t="s">
        <v>35</v>
      </c>
      <c r="J29" t="s">
        <v>35</v>
      </c>
    </row>
    <row r="30" spans="1:10" x14ac:dyDescent="0.3">
      <c r="A30">
        <v>28</v>
      </c>
      <c r="B30" t="s">
        <v>635</v>
      </c>
      <c r="C30" t="s">
        <v>635</v>
      </c>
      <c r="D30" t="s">
        <v>605</v>
      </c>
      <c r="E30">
        <v>65709</v>
      </c>
      <c r="F30">
        <v>65709</v>
      </c>
      <c r="G30" t="s">
        <v>606</v>
      </c>
      <c r="H30">
        <v>0</v>
      </c>
      <c r="I30" t="s">
        <v>35</v>
      </c>
      <c r="J30" t="s">
        <v>35</v>
      </c>
    </row>
    <row r="31" spans="1:10" x14ac:dyDescent="0.3">
      <c r="A31">
        <v>29</v>
      </c>
      <c r="B31" t="s">
        <v>636</v>
      </c>
      <c r="C31" t="s">
        <v>636</v>
      </c>
      <c r="D31" t="s">
        <v>605</v>
      </c>
      <c r="E31">
        <v>65709</v>
      </c>
      <c r="F31">
        <v>65704</v>
      </c>
      <c r="G31" t="s">
        <v>608</v>
      </c>
      <c r="H31">
        <v>5</v>
      </c>
      <c r="I31" t="s">
        <v>35</v>
      </c>
      <c r="J31" t="s">
        <v>35</v>
      </c>
    </row>
    <row r="32" spans="1:10" x14ac:dyDescent="0.3">
      <c r="A32">
        <v>30</v>
      </c>
      <c r="B32" t="s">
        <v>637</v>
      </c>
      <c r="C32" t="s">
        <v>637</v>
      </c>
      <c r="D32" t="s">
        <v>605</v>
      </c>
      <c r="E32">
        <v>65709</v>
      </c>
      <c r="F32">
        <v>65704</v>
      </c>
      <c r="G32" t="s">
        <v>608</v>
      </c>
      <c r="H32">
        <v>5</v>
      </c>
      <c r="I32" t="s">
        <v>35</v>
      </c>
      <c r="J32" t="s">
        <v>35</v>
      </c>
    </row>
    <row r="33" spans="1:10" x14ac:dyDescent="0.3">
      <c r="A33">
        <v>31</v>
      </c>
      <c r="B33" t="s">
        <v>638</v>
      </c>
      <c r="C33" t="s">
        <v>638</v>
      </c>
      <c r="D33" t="s">
        <v>605</v>
      </c>
      <c r="E33">
        <v>65709</v>
      </c>
      <c r="F33">
        <v>65508</v>
      </c>
      <c r="G33" t="s">
        <v>608</v>
      </c>
      <c r="H33">
        <v>201</v>
      </c>
      <c r="I33" t="s">
        <v>35</v>
      </c>
      <c r="J33" t="s">
        <v>35</v>
      </c>
    </row>
    <row r="34" spans="1:10" x14ac:dyDescent="0.3">
      <c r="A34">
        <v>32</v>
      </c>
      <c r="B34" t="s">
        <v>639</v>
      </c>
      <c r="C34" t="s">
        <v>639</v>
      </c>
      <c r="D34" t="s">
        <v>605</v>
      </c>
      <c r="E34">
        <v>65709</v>
      </c>
      <c r="F34">
        <v>65707</v>
      </c>
      <c r="G34" t="s">
        <v>608</v>
      </c>
      <c r="H34">
        <v>2</v>
      </c>
      <c r="I34" t="s">
        <v>35</v>
      </c>
      <c r="J34" t="s">
        <v>35</v>
      </c>
    </row>
    <row r="35" spans="1:10" x14ac:dyDescent="0.3">
      <c r="A35">
        <v>33</v>
      </c>
      <c r="B35" t="s">
        <v>640</v>
      </c>
      <c r="C35" t="s">
        <v>640</v>
      </c>
      <c r="D35" t="s">
        <v>605</v>
      </c>
      <c r="E35">
        <v>65709</v>
      </c>
      <c r="F35">
        <v>65709</v>
      </c>
      <c r="G35" t="s">
        <v>606</v>
      </c>
      <c r="H35">
        <v>0</v>
      </c>
      <c r="I35" t="s">
        <v>35</v>
      </c>
      <c r="J35" t="s">
        <v>35</v>
      </c>
    </row>
    <row r="36" spans="1:10" x14ac:dyDescent="0.3">
      <c r="A36">
        <v>34</v>
      </c>
      <c r="B36" t="s">
        <v>641</v>
      </c>
      <c r="C36" t="s">
        <v>641</v>
      </c>
      <c r="D36" t="s">
        <v>605</v>
      </c>
      <c r="E36">
        <v>65709</v>
      </c>
      <c r="F36">
        <v>61790</v>
      </c>
      <c r="G36" t="s">
        <v>608</v>
      </c>
      <c r="H36">
        <v>3919</v>
      </c>
      <c r="I36" t="s">
        <v>35</v>
      </c>
      <c r="J36" t="s">
        <v>35</v>
      </c>
    </row>
    <row r="37" spans="1:10" x14ac:dyDescent="0.3">
      <c r="A37">
        <v>35</v>
      </c>
      <c r="B37" t="s">
        <v>642</v>
      </c>
      <c r="C37" t="s">
        <v>642</v>
      </c>
      <c r="D37" t="s">
        <v>605</v>
      </c>
      <c r="E37">
        <v>65709</v>
      </c>
      <c r="F37">
        <v>61790</v>
      </c>
      <c r="G37" t="s">
        <v>608</v>
      </c>
      <c r="H37">
        <v>3919</v>
      </c>
      <c r="I37" t="s">
        <v>35</v>
      </c>
      <c r="J37" t="s">
        <v>35</v>
      </c>
    </row>
    <row r="38" spans="1:10" x14ac:dyDescent="0.3">
      <c r="A38">
        <v>36</v>
      </c>
      <c r="B38" t="s">
        <v>643</v>
      </c>
      <c r="C38" t="s">
        <v>643</v>
      </c>
      <c r="D38" t="s">
        <v>605</v>
      </c>
      <c r="E38">
        <v>65709</v>
      </c>
      <c r="F38">
        <v>65709</v>
      </c>
      <c r="G38" t="s">
        <v>606</v>
      </c>
      <c r="H38">
        <v>0</v>
      </c>
      <c r="I38" t="s">
        <v>35</v>
      </c>
      <c r="J38" t="s">
        <v>35</v>
      </c>
    </row>
    <row r="39" spans="1:10" x14ac:dyDescent="0.3">
      <c r="A39">
        <v>37</v>
      </c>
      <c r="B39" t="s">
        <v>644</v>
      </c>
      <c r="C39" t="s">
        <v>644</v>
      </c>
      <c r="D39" t="s">
        <v>605</v>
      </c>
      <c r="E39">
        <v>65709</v>
      </c>
      <c r="F39">
        <v>61790</v>
      </c>
      <c r="G39" t="s">
        <v>608</v>
      </c>
      <c r="H39">
        <v>3919</v>
      </c>
      <c r="I39" t="s">
        <v>35</v>
      </c>
      <c r="J39" t="s">
        <v>35</v>
      </c>
    </row>
    <row r="40" spans="1:10" x14ac:dyDescent="0.3">
      <c r="A40">
        <v>38</v>
      </c>
      <c r="B40" t="s">
        <v>645</v>
      </c>
      <c r="C40" t="s">
        <v>645</v>
      </c>
      <c r="D40" t="s">
        <v>605</v>
      </c>
      <c r="E40">
        <v>65709</v>
      </c>
      <c r="F40">
        <v>65704</v>
      </c>
      <c r="G40" t="s">
        <v>608</v>
      </c>
      <c r="H40">
        <v>5</v>
      </c>
      <c r="I40" t="s">
        <v>35</v>
      </c>
      <c r="J40" t="s">
        <v>35</v>
      </c>
    </row>
    <row r="41" spans="1:10" x14ac:dyDescent="0.3">
      <c r="A41">
        <v>39</v>
      </c>
      <c r="B41" t="s">
        <v>646</v>
      </c>
      <c r="C41" t="s">
        <v>646</v>
      </c>
      <c r="D41" t="s">
        <v>605</v>
      </c>
      <c r="E41">
        <v>65709</v>
      </c>
      <c r="F41">
        <v>65709</v>
      </c>
      <c r="G41" t="s">
        <v>606</v>
      </c>
      <c r="H41">
        <v>0</v>
      </c>
      <c r="I41" t="s">
        <v>35</v>
      </c>
      <c r="J41" t="s">
        <v>35</v>
      </c>
    </row>
    <row r="42" spans="1:10" x14ac:dyDescent="0.3">
      <c r="A42">
        <v>40</v>
      </c>
      <c r="B42" t="s">
        <v>647</v>
      </c>
      <c r="C42" t="s">
        <v>647</v>
      </c>
      <c r="D42" t="s">
        <v>605</v>
      </c>
      <c r="E42">
        <v>65709</v>
      </c>
      <c r="F42">
        <v>65709</v>
      </c>
      <c r="G42" t="s">
        <v>606</v>
      </c>
      <c r="H42">
        <v>0</v>
      </c>
      <c r="I42" t="s">
        <v>35</v>
      </c>
      <c r="J42" t="s">
        <v>35</v>
      </c>
    </row>
    <row r="43" spans="1:10" x14ac:dyDescent="0.3">
      <c r="A43">
        <v>41</v>
      </c>
      <c r="B43" t="s">
        <v>648</v>
      </c>
      <c r="C43" t="s">
        <v>648</v>
      </c>
      <c r="D43" t="s">
        <v>605</v>
      </c>
      <c r="E43">
        <v>65709</v>
      </c>
      <c r="F43">
        <v>65709</v>
      </c>
      <c r="G43" t="s">
        <v>606</v>
      </c>
      <c r="H43">
        <v>0</v>
      </c>
      <c r="I43" t="s">
        <v>35</v>
      </c>
      <c r="J43" t="s">
        <v>35</v>
      </c>
    </row>
    <row r="44" spans="1:10" x14ac:dyDescent="0.3">
      <c r="A44">
        <v>42</v>
      </c>
      <c r="B44" t="s">
        <v>649</v>
      </c>
      <c r="C44" t="s">
        <v>649</v>
      </c>
      <c r="D44" t="s">
        <v>605</v>
      </c>
      <c r="E44">
        <v>65709</v>
      </c>
      <c r="F44">
        <v>65709</v>
      </c>
      <c r="G44" t="s">
        <v>606</v>
      </c>
      <c r="H44">
        <v>0</v>
      </c>
      <c r="I44" t="s">
        <v>35</v>
      </c>
      <c r="J44" t="s">
        <v>35</v>
      </c>
    </row>
    <row r="45" spans="1:10" x14ac:dyDescent="0.3">
      <c r="A45">
        <v>43</v>
      </c>
      <c r="B45" t="s">
        <v>650</v>
      </c>
      <c r="C45" t="s">
        <v>650</v>
      </c>
      <c r="D45" t="s">
        <v>605</v>
      </c>
      <c r="E45">
        <v>65709</v>
      </c>
      <c r="F45">
        <v>61790</v>
      </c>
      <c r="G45" t="s">
        <v>608</v>
      </c>
      <c r="H45">
        <v>3919</v>
      </c>
      <c r="I45" t="s">
        <v>35</v>
      </c>
      <c r="J45" t="s">
        <v>35</v>
      </c>
    </row>
    <row r="46" spans="1:10" x14ac:dyDescent="0.3">
      <c r="A46">
        <v>44</v>
      </c>
      <c r="B46" t="s">
        <v>651</v>
      </c>
      <c r="C46" t="s">
        <v>651</v>
      </c>
      <c r="D46" t="s">
        <v>605</v>
      </c>
      <c r="E46">
        <v>65709</v>
      </c>
      <c r="F46">
        <v>61790</v>
      </c>
      <c r="G46" t="s">
        <v>608</v>
      </c>
      <c r="H46">
        <v>3919</v>
      </c>
      <c r="I46" t="s">
        <v>35</v>
      </c>
      <c r="J46" t="s">
        <v>35</v>
      </c>
    </row>
    <row r="47" spans="1:10" x14ac:dyDescent="0.3">
      <c r="A47">
        <v>45</v>
      </c>
      <c r="B47" t="s">
        <v>652</v>
      </c>
      <c r="C47" t="s">
        <v>652</v>
      </c>
      <c r="D47" t="s">
        <v>605</v>
      </c>
      <c r="E47">
        <v>65709</v>
      </c>
      <c r="F47">
        <v>65709</v>
      </c>
      <c r="G47" t="s">
        <v>606</v>
      </c>
      <c r="H47">
        <v>0</v>
      </c>
      <c r="I47" t="s">
        <v>35</v>
      </c>
      <c r="J47" t="s">
        <v>35</v>
      </c>
    </row>
    <row r="48" spans="1:10" x14ac:dyDescent="0.3">
      <c r="A48">
        <v>46</v>
      </c>
      <c r="B48" t="s">
        <v>653</v>
      </c>
      <c r="C48" t="s">
        <v>653</v>
      </c>
      <c r="D48" t="s">
        <v>605</v>
      </c>
      <c r="E48">
        <v>65709</v>
      </c>
      <c r="F48">
        <v>65709</v>
      </c>
      <c r="G48" t="s">
        <v>606</v>
      </c>
      <c r="H48">
        <v>0</v>
      </c>
      <c r="I48" t="s">
        <v>35</v>
      </c>
      <c r="J48" t="s">
        <v>35</v>
      </c>
    </row>
    <row r="49" spans="1:10" x14ac:dyDescent="0.3">
      <c r="A49">
        <v>47</v>
      </c>
      <c r="B49" t="s">
        <v>654</v>
      </c>
      <c r="C49" t="s">
        <v>654</v>
      </c>
      <c r="D49" t="s">
        <v>605</v>
      </c>
      <c r="E49">
        <v>65709</v>
      </c>
      <c r="F49">
        <v>65709</v>
      </c>
      <c r="G49" t="s">
        <v>606</v>
      </c>
      <c r="H49">
        <v>0</v>
      </c>
      <c r="I49" t="s">
        <v>35</v>
      </c>
      <c r="J49" t="s">
        <v>35</v>
      </c>
    </row>
    <row r="50" spans="1:10" x14ac:dyDescent="0.3">
      <c r="A50">
        <v>48</v>
      </c>
      <c r="B50" t="s">
        <v>655</v>
      </c>
      <c r="C50" t="s">
        <v>655</v>
      </c>
      <c r="D50" t="s">
        <v>605</v>
      </c>
      <c r="E50">
        <v>65709</v>
      </c>
      <c r="F50">
        <v>65709</v>
      </c>
      <c r="G50" t="s">
        <v>606</v>
      </c>
      <c r="H50">
        <v>0</v>
      </c>
      <c r="I50" t="s">
        <v>35</v>
      </c>
      <c r="J50" t="s">
        <v>35</v>
      </c>
    </row>
    <row r="51" spans="1:10" x14ac:dyDescent="0.3">
      <c r="A51">
        <v>49</v>
      </c>
      <c r="B51" t="s">
        <v>656</v>
      </c>
      <c r="C51" t="s">
        <v>656</v>
      </c>
      <c r="D51" t="s">
        <v>605</v>
      </c>
      <c r="E51">
        <v>65709</v>
      </c>
      <c r="F51">
        <v>65709</v>
      </c>
      <c r="G51" t="s">
        <v>606</v>
      </c>
      <c r="H51">
        <v>0</v>
      </c>
      <c r="I51" t="s">
        <v>35</v>
      </c>
      <c r="J51" t="s">
        <v>35</v>
      </c>
    </row>
    <row r="52" spans="1:10" x14ac:dyDescent="0.3">
      <c r="A52">
        <v>50</v>
      </c>
      <c r="B52" t="s">
        <v>657</v>
      </c>
      <c r="C52" t="s">
        <v>657</v>
      </c>
      <c r="D52" t="s">
        <v>605</v>
      </c>
      <c r="E52">
        <v>65709</v>
      </c>
      <c r="F52">
        <v>61790</v>
      </c>
      <c r="G52" t="s">
        <v>608</v>
      </c>
      <c r="H52">
        <v>3919</v>
      </c>
      <c r="I52" t="s">
        <v>35</v>
      </c>
      <c r="J52" t="s">
        <v>35</v>
      </c>
    </row>
    <row r="53" spans="1:10" x14ac:dyDescent="0.3">
      <c r="A53">
        <v>51</v>
      </c>
      <c r="B53" t="s">
        <v>658</v>
      </c>
      <c r="C53" t="s">
        <v>658</v>
      </c>
      <c r="D53" t="s">
        <v>605</v>
      </c>
      <c r="E53">
        <v>65709</v>
      </c>
      <c r="F53">
        <v>61790</v>
      </c>
      <c r="G53" t="s">
        <v>608</v>
      </c>
      <c r="H53">
        <v>3919</v>
      </c>
      <c r="I53" t="s">
        <v>35</v>
      </c>
      <c r="J53" t="s">
        <v>35</v>
      </c>
    </row>
    <row r="54" spans="1:10" x14ac:dyDescent="0.3">
      <c r="A54">
        <v>52</v>
      </c>
      <c r="B54" t="s">
        <v>659</v>
      </c>
      <c r="C54" t="s">
        <v>659</v>
      </c>
      <c r="D54" t="s">
        <v>605</v>
      </c>
      <c r="E54">
        <v>65709</v>
      </c>
      <c r="F54">
        <v>61790</v>
      </c>
      <c r="G54" t="s">
        <v>608</v>
      </c>
      <c r="H54">
        <v>3919</v>
      </c>
      <c r="I54" t="s">
        <v>35</v>
      </c>
      <c r="J54" t="s">
        <v>35</v>
      </c>
    </row>
    <row r="55" spans="1:10" x14ac:dyDescent="0.3">
      <c r="A55">
        <v>53</v>
      </c>
      <c r="B55" t="s">
        <v>660</v>
      </c>
      <c r="C55" t="s">
        <v>660</v>
      </c>
      <c r="D55" t="s">
        <v>605</v>
      </c>
      <c r="E55">
        <v>65709</v>
      </c>
      <c r="F55">
        <v>61790</v>
      </c>
      <c r="G55" t="s">
        <v>608</v>
      </c>
      <c r="H55">
        <v>3919</v>
      </c>
      <c r="I55" t="s">
        <v>35</v>
      </c>
      <c r="J55" t="s">
        <v>35</v>
      </c>
    </row>
    <row r="56" spans="1:10" x14ac:dyDescent="0.3">
      <c r="A56">
        <v>54</v>
      </c>
      <c r="B56" t="s">
        <v>661</v>
      </c>
      <c r="C56" t="s">
        <v>661</v>
      </c>
      <c r="D56" t="s">
        <v>605</v>
      </c>
      <c r="E56">
        <v>65709</v>
      </c>
      <c r="F56">
        <v>61790</v>
      </c>
      <c r="G56" t="s">
        <v>608</v>
      </c>
      <c r="H56">
        <v>3919</v>
      </c>
      <c r="I56" t="s">
        <v>35</v>
      </c>
      <c r="J56" t="s">
        <v>35</v>
      </c>
    </row>
    <row r="57" spans="1:10" x14ac:dyDescent="0.3">
      <c r="A57">
        <v>55</v>
      </c>
      <c r="B57" t="s">
        <v>662</v>
      </c>
      <c r="C57" t="s">
        <v>662</v>
      </c>
      <c r="D57" t="s">
        <v>605</v>
      </c>
      <c r="E57">
        <v>65709</v>
      </c>
      <c r="F57">
        <v>61790</v>
      </c>
      <c r="G57" t="s">
        <v>608</v>
      </c>
      <c r="H57">
        <v>3919</v>
      </c>
      <c r="I57" t="s">
        <v>35</v>
      </c>
      <c r="J57" t="s">
        <v>35</v>
      </c>
    </row>
    <row r="58" spans="1:10" x14ac:dyDescent="0.3">
      <c r="A58">
        <v>56</v>
      </c>
      <c r="B58" t="s">
        <v>663</v>
      </c>
      <c r="C58" t="s">
        <v>663</v>
      </c>
      <c r="D58" t="s">
        <v>605</v>
      </c>
      <c r="E58">
        <v>65709</v>
      </c>
      <c r="F58">
        <v>65705</v>
      </c>
      <c r="G58" t="s">
        <v>608</v>
      </c>
      <c r="H58">
        <v>4</v>
      </c>
      <c r="I58" t="s">
        <v>35</v>
      </c>
      <c r="J58" t="s">
        <v>35</v>
      </c>
    </row>
    <row r="59" spans="1:10" x14ac:dyDescent="0.3">
      <c r="A59">
        <v>57</v>
      </c>
      <c r="B59" t="s">
        <v>664</v>
      </c>
      <c r="C59" t="s">
        <v>664</v>
      </c>
      <c r="D59" t="s">
        <v>605</v>
      </c>
      <c r="E59">
        <v>65709</v>
      </c>
      <c r="F59">
        <v>65684</v>
      </c>
      <c r="G59" t="s">
        <v>608</v>
      </c>
      <c r="H59">
        <v>25</v>
      </c>
      <c r="I59" t="s">
        <v>35</v>
      </c>
      <c r="J59" t="s">
        <v>35</v>
      </c>
    </row>
    <row r="60" spans="1:10" x14ac:dyDescent="0.3">
      <c r="A60">
        <v>58</v>
      </c>
      <c r="B60" t="s">
        <v>593</v>
      </c>
      <c r="C60" t="s">
        <v>593</v>
      </c>
      <c r="D60" t="s">
        <v>605</v>
      </c>
      <c r="E60">
        <v>65709</v>
      </c>
      <c r="F60">
        <v>65709</v>
      </c>
      <c r="G60" t="s">
        <v>606</v>
      </c>
      <c r="H60">
        <v>0</v>
      </c>
      <c r="I60" t="s">
        <v>35</v>
      </c>
      <c r="J60" t="s">
        <v>35</v>
      </c>
    </row>
    <row r="61" spans="1:10" x14ac:dyDescent="0.3">
      <c r="A61">
        <v>59</v>
      </c>
      <c r="B61" t="s">
        <v>234</v>
      </c>
      <c r="C61" t="s">
        <v>234</v>
      </c>
      <c r="D61" t="s">
        <v>605</v>
      </c>
      <c r="E61">
        <v>65709</v>
      </c>
      <c r="F61">
        <v>62022</v>
      </c>
      <c r="G61" t="s">
        <v>608</v>
      </c>
      <c r="H61">
        <v>3687</v>
      </c>
      <c r="I61" t="s">
        <v>35</v>
      </c>
      <c r="J61" t="s">
        <v>35</v>
      </c>
    </row>
    <row r="62" spans="1:10" x14ac:dyDescent="0.3">
      <c r="A62">
        <v>60</v>
      </c>
      <c r="B62" t="s">
        <v>665</v>
      </c>
      <c r="C62" t="s">
        <v>665</v>
      </c>
      <c r="D62" t="s">
        <v>605</v>
      </c>
      <c r="E62">
        <v>65709</v>
      </c>
      <c r="F62">
        <v>61814</v>
      </c>
      <c r="G62" t="s">
        <v>608</v>
      </c>
      <c r="H62">
        <v>3895</v>
      </c>
      <c r="I62" t="s">
        <v>35</v>
      </c>
      <c r="J62" t="s">
        <v>35</v>
      </c>
    </row>
    <row r="63" spans="1:10" x14ac:dyDescent="0.3">
      <c r="A63">
        <v>61</v>
      </c>
      <c r="B63" t="s">
        <v>666</v>
      </c>
      <c r="C63" t="s">
        <v>666</v>
      </c>
      <c r="D63" t="s">
        <v>605</v>
      </c>
      <c r="E63">
        <v>65709</v>
      </c>
      <c r="F63">
        <v>61848</v>
      </c>
      <c r="G63" t="s">
        <v>608</v>
      </c>
      <c r="H63">
        <v>3861</v>
      </c>
      <c r="I63" t="s">
        <v>35</v>
      </c>
      <c r="J63" t="s">
        <v>35</v>
      </c>
    </row>
    <row r="64" spans="1:10" x14ac:dyDescent="0.3">
      <c r="A64">
        <v>62</v>
      </c>
      <c r="B64" t="s">
        <v>667</v>
      </c>
      <c r="C64" t="s">
        <v>667</v>
      </c>
      <c r="D64" t="s">
        <v>605</v>
      </c>
      <c r="E64">
        <v>65709</v>
      </c>
      <c r="F64">
        <v>62908</v>
      </c>
      <c r="G64" t="s">
        <v>608</v>
      </c>
      <c r="H64">
        <v>2801</v>
      </c>
      <c r="I64" t="s">
        <v>35</v>
      </c>
      <c r="J64" t="s">
        <v>35</v>
      </c>
    </row>
    <row r="65" spans="1:10" x14ac:dyDescent="0.3">
      <c r="A65">
        <v>63</v>
      </c>
      <c r="B65" t="s">
        <v>668</v>
      </c>
      <c r="C65" t="s">
        <v>668</v>
      </c>
      <c r="D65" t="s">
        <v>605</v>
      </c>
      <c r="E65">
        <v>65709</v>
      </c>
      <c r="F65">
        <v>65467</v>
      </c>
      <c r="G65" t="s">
        <v>608</v>
      </c>
      <c r="H65">
        <v>242</v>
      </c>
      <c r="I65" t="s">
        <v>35</v>
      </c>
      <c r="J65" t="s">
        <v>35</v>
      </c>
    </row>
    <row r="66" spans="1:10" x14ac:dyDescent="0.3">
      <c r="A66">
        <v>64</v>
      </c>
      <c r="B66" t="s">
        <v>669</v>
      </c>
      <c r="C66" t="s">
        <v>669</v>
      </c>
      <c r="D66" t="s">
        <v>605</v>
      </c>
      <c r="E66">
        <v>65709</v>
      </c>
      <c r="F66">
        <v>61814</v>
      </c>
      <c r="G66" t="s">
        <v>608</v>
      </c>
      <c r="H66">
        <v>3895</v>
      </c>
      <c r="I66" t="s">
        <v>35</v>
      </c>
      <c r="J66" t="s">
        <v>35</v>
      </c>
    </row>
    <row r="67" spans="1:10" x14ac:dyDescent="0.3">
      <c r="A67">
        <v>65</v>
      </c>
      <c r="B67" t="s">
        <v>670</v>
      </c>
      <c r="C67" t="s">
        <v>670</v>
      </c>
      <c r="D67" t="s">
        <v>605</v>
      </c>
      <c r="E67">
        <v>65709</v>
      </c>
      <c r="F67">
        <v>65109</v>
      </c>
      <c r="G67" t="s">
        <v>608</v>
      </c>
      <c r="H67">
        <v>600</v>
      </c>
      <c r="I67" t="s">
        <v>35</v>
      </c>
      <c r="J67" t="s">
        <v>35</v>
      </c>
    </row>
    <row r="68" spans="1:10" x14ac:dyDescent="0.3">
      <c r="A68">
        <v>66</v>
      </c>
      <c r="B68" t="s">
        <v>671</v>
      </c>
      <c r="C68" t="s">
        <v>671</v>
      </c>
      <c r="D68" t="s">
        <v>605</v>
      </c>
      <c r="E68">
        <v>65709</v>
      </c>
      <c r="F68">
        <v>65709</v>
      </c>
      <c r="G68" t="s">
        <v>606</v>
      </c>
      <c r="H68">
        <v>0</v>
      </c>
      <c r="I68" t="s">
        <v>35</v>
      </c>
      <c r="J68" t="s">
        <v>35</v>
      </c>
    </row>
    <row r="69" spans="1:10" x14ac:dyDescent="0.3">
      <c r="A69">
        <v>67</v>
      </c>
      <c r="B69" t="s">
        <v>672</v>
      </c>
      <c r="C69" t="s">
        <v>672</v>
      </c>
      <c r="D69" t="s">
        <v>605</v>
      </c>
      <c r="E69">
        <v>65709</v>
      </c>
      <c r="F69">
        <v>65709</v>
      </c>
      <c r="G69" t="s">
        <v>606</v>
      </c>
      <c r="H69">
        <v>0</v>
      </c>
      <c r="I69" t="s">
        <v>35</v>
      </c>
      <c r="J69" t="s">
        <v>35</v>
      </c>
    </row>
    <row r="70" spans="1:10" x14ac:dyDescent="0.3">
      <c r="A70">
        <v>68</v>
      </c>
      <c r="B70" t="s">
        <v>673</v>
      </c>
      <c r="C70" t="s">
        <v>673</v>
      </c>
      <c r="D70" t="s">
        <v>605</v>
      </c>
      <c r="E70">
        <v>65709</v>
      </c>
      <c r="F70">
        <v>65102</v>
      </c>
      <c r="G70" t="s">
        <v>608</v>
      </c>
      <c r="H70">
        <v>607</v>
      </c>
      <c r="I70" t="s">
        <v>35</v>
      </c>
      <c r="J70" t="s">
        <v>35</v>
      </c>
    </row>
    <row r="71" spans="1:10" x14ac:dyDescent="0.3">
      <c r="A71">
        <v>69</v>
      </c>
      <c r="B71" t="s">
        <v>674</v>
      </c>
      <c r="C71" t="s">
        <v>674</v>
      </c>
      <c r="D71" t="s">
        <v>614</v>
      </c>
      <c r="E71">
        <v>65709</v>
      </c>
      <c r="F71">
        <v>64000</v>
      </c>
      <c r="G71" t="s">
        <v>608</v>
      </c>
      <c r="H71">
        <v>1709</v>
      </c>
      <c r="I71">
        <f>MAX('FULL MISMATCHES 1'!FG:FG)</f>
        <v>21806592</v>
      </c>
      <c r="J71">
        <f>MIN('FULL MISMATCHES 1'!FG:FG)</f>
        <v>7624</v>
      </c>
    </row>
    <row r="72" spans="1:10" x14ac:dyDescent="0.3">
      <c r="A72">
        <v>70</v>
      </c>
      <c r="B72" t="s">
        <v>675</v>
      </c>
      <c r="C72" t="s">
        <v>675</v>
      </c>
      <c r="D72" t="s">
        <v>614</v>
      </c>
      <c r="E72">
        <v>65709</v>
      </c>
      <c r="F72">
        <v>63924</v>
      </c>
      <c r="G72" t="s">
        <v>608</v>
      </c>
      <c r="H72">
        <v>1785</v>
      </c>
      <c r="I72">
        <f>MAX('FULL MISMATCHES 1'!FL:FL)</f>
        <v>21806592</v>
      </c>
      <c r="J72">
        <f>MIN('FULL MISMATCHES 1'!FL:FL)</f>
        <v>7624</v>
      </c>
    </row>
    <row r="73" spans="1:10" x14ac:dyDescent="0.3">
      <c r="A73">
        <v>71</v>
      </c>
      <c r="B73" t="s">
        <v>676</v>
      </c>
      <c r="C73" t="s">
        <v>676</v>
      </c>
      <c r="D73" t="s">
        <v>614</v>
      </c>
      <c r="E73">
        <v>65709</v>
      </c>
      <c r="F73">
        <v>63999</v>
      </c>
      <c r="G73" t="s">
        <v>608</v>
      </c>
      <c r="H73">
        <v>1710</v>
      </c>
      <c r="I73">
        <f>MAX('FULL MISMATCHES 1'!FQ:FQ)</f>
        <v>21806592</v>
      </c>
      <c r="J73">
        <f>MIN('FULL MISMATCHES 1'!FQ:FQ)</f>
        <v>7624</v>
      </c>
    </row>
    <row r="74" spans="1:10" x14ac:dyDescent="0.3">
      <c r="A74">
        <v>72</v>
      </c>
      <c r="B74" t="s">
        <v>677</v>
      </c>
      <c r="C74" t="s">
        <v>677</v>
      </c>
      <c r="D74" t="s">
        <v>614</v>
      </c>
      <c r="E74">
        <v>65709</v>
      </c>
      <c r="F74">
        <v>64270</v>
      </c>
      <c r="G74" t="s">
        <v>608</v>
      </c>
      <c r="H74">
        <v>1439</v>
      </c>
      <c r="I74">
        <f>MAX('FULL MISMATCHES 1'!FV:FV)</f>
        <v>21806592</v>
      </c>
      <c r="J74">
        <f>MIN('FULL MISMATCHES 1'!FV:FV)</f>
        <v>7624</v>
      </c>
    </row>
    <row r="75" spans="1:10" x14ac:dyDescent="0.3">
      <c r="A75">
        <v>73</v>
      </c>
      <c r="B75" t="s">
        <v>678</v>
      </c>
      <c r="C75" t="s">
        <v>678</v>
      </c>
      <c r="D75" t="s">
        <v>614</v>
      </c>
      <c r="E75">
        <v>65709</v>
      </c>
      <c r="F75">
        <v>64193</v>
      </c>
      <c r="G75" t="s">
        <v>608</v>
      </c>
      <c r="H75">
        <v>1516</v>
      </c>
      <c r="I75">
        <f>MAX('FULL MISMATCHES 1'!GA:GA)</f>
        <v>21806592</v>
      </c>
      <c r="J75">
        <f>MIN('FULL MISMATCHES 1'!GA:GA)</f>
        <v>7624</v>
      </c>
    </row>
    <row r="76" spans="1:10" x14ac:dyDescent="0.3">
      <c r="A76">
        <v>74</v>
      </c>
      <c r="B76" t="s">
        <v>679</v>
      </c>
      <c r="C76" t="s">
        <v>679</v>
      </c>
      <c r="D76" t="s">
        <v>614</v>
      </c>
      <c r="E76">
        <v>65709</v>
      </c>
      <c r="F76">
        <v>64269</v>
      </c>
      <c r="G76" t="s">
        <v>608</v>
      </c>
      <c r="H76">
        <v>1440</v>
      </c>
      <c r="I76">
        <f>MAX('FULL MISMATCHES 1'!GF:GF)</f>
        <v>21806592</v>
      </c>
      <c r="J76">
        <f>MIN('FULL MISMATCHES 1'!GF:GF)</f>
        <v>7624</v>
      </c>
    </row>
    <row r="77" spans="1:10" x14ac:dyDescent="0.3">
      <c r="A77">
        <v>75</v>
      </c>
      <c r="B77" t="s">
        <v>680</v>
      </c>
      <c r="C77" t="s">
        <v>680</v>
      </c>
      <c r="D77" t="s">
        <v>605</v>
      </c>
      <c r="E77">
        <v>65709</v>
      </c>
      <c r="F77">
        <v>65696</v>
      </c>
      <c r="G77" t="s">
        <v>608</v>
      </c>
      <c r="H77">
        <v>13</v>
      </c>
      <c r="I77" t="s">
        <v>35</v>
      </c>
      <c r="J77" t="s">
        <v>35</v>
      </c>
    </row>
    <row r="78" spans="1:10" x14ac:dyDescent="0.3">
      <c r="A78">
        <v>76</v>
      </c>
      <c r="B78" t="s">
        <v>681</v>
      </c>
      <c r="C78" t="s">
        <v>681</v>
      </c>
      <c r="D78" t="s">
        <v>605</v>
      </c>
      <c r="E78">
        <v>65709</v>
      </c>
      <c r="F78">
        <v>65696</v>
      </c>
      <c r="G78" t="s">
        <v>608</v>
      </c>
      <c r="H78">
        <v>13</v>
      </c>
      <c r="I78" t="s">
        <v>35</v>
      </c>
      <c r="J78" t="s">
        <v>35</v>
      </c>
    </row>
    <row r="79" spans="1:10" x14ac:dyDescent="0.3">
      <c r="A79">
        <v>77</v>
      </c>
      <c r="B79" t="s">
        <v>682</v>
      </c>
      <c r="C79" t="s">
        <v>682</v>
      </c>
      <c r="D79" t="s">
        <v>605</v>
      </c>
      <c r="E79">
        <v>65709</v>
      </c>
      <c r="F79">
        <v>61814</v>
      </c>
      <c r="G79" t="s">
        <v>608</v>
      </c>
      <c r="H79">
        <v>3895</v>
      </c>
      <c r="I79" t="s">
        <v>35</v>
      </c>
      <c r="J79" t="s">
        <v>35</v>
      </c>
    </row>
    <row r="80" spans="1:10" x14ac:dyDescent="0.3">
      <c r="A80">
        <v>78</v>
      </c>
      <c r="B80" t="s">
        <v>683</v>
      </c>
      <c r="C80" t="s">
        <v>683</v>
      </c>
      <c r="D80" t="s">
        <v>605</v>
      </c>
      <c r="E80">
        <v>65709</v>
      </c>
      <c r="F80">
        <v>65704</v>
      </c>
      <c r="G80" t="s">
        <v>608</v>
      </c>
      <c r="H80">
        <v>5</v>
      </c>
      <c r="I80" t="s">
        <v>35</v>
      </c>
      <c r="J80" t="s">
        <v>35</v>
      </c>
    </row>
    <row r="81" spans="1:10" x14ac:dyDescent="0.3">
      <c r="A81">
        <v>79</v>
      </c>
      <c r="B81" t="s">
        <v>684</v>
      </c>
      <c r="C81" t="s">
        <v>684</v>
      </c>
      <c r="D81" t="s">
        <v>605</v>
      </c>
      <c r="E81">
        <v>65709</v>
      </c>
      <c r="F81">
        <v>65704</v>
      </c>
      <c r="G81" t="s">
        <v>608</v>
      </c>
      <c r="H81">
        <v>5</v>
      </c>
      <c r="I81" t="s">
        <v>35</v>
      </c>
      <c r="J81" t="s">
        <v>35</v>
      </c>
    </row>
    <row r="82" spans="1:10" x14ac:dyDescent="0.3">
      <c r="A82">
        <v>80</v>
      </c>
      <c r="B82" t="s">
        <v>685</v>
      </c>
      <c r="C82" t="s">
        <v>685</v>
      </c>
      <c r="D82" t="s">
        <v>605</v>
      </c>
      <c r="E82">
        <v>65709</v>
      </c>
      <c r="F82">
        <v>65704</v>
      </c>
      <c r="G82" t="s">
        <v>608</v>
      </c>
      <c r="H82">
        <v>5</v>
      </c>
      <c r="I82" t="s">
        <v>35</v>
      </c>
      <c r="J82" t="s">
        <v>35</v>
      </c>
    </row>
    <row r="83" spans="1:10" x14ac:dyDescent="0.3">
      <c r="A83">
        <v>81</v>
      </c>
      <c r="B83" t="s">
        <v>686</v>
      </c>
      <c r="C83" t="s">
        <v>686</v>
      </c>
      <c r="D83" t="s">
        <v>605</v>
      </c>
      <c r="E83">
        <v>65709</v>
      </c>
      <c r="F83">
        <v>61792</v>
      </c>
      <c r="G83" t="s">
        <v>608</v>
      </c>
      <c r="H83">
        <v>3917</v>
      </c>
      <c r="I83" t="s">
        <v>35</v>
      </c>
      <c r="J83" t="s">
        <v>35</v>
      </c>
    </row>
    <row r="84" spans="1:10" x14ac:dyDescent="0.3">
      <c r="A84">
        <v>82</v>
      </c>
      <c r="B84" t="s">
        <v>687</v>
      </c>
      <c r="C84" t="s">
        <v>687</v>
      </c>
      <c r="D84" t="s">
        <v>605</v>
      </c>
      <c r="E84">
        <v>65709</v>
      </c>
      <c r="F84">
        <v>61792</v>
      </c>
      <c r="G84" t="s">
        <v>608</v>
      </c>
      <c r="H84">
        <v>3917</v>
      </c>
      <c r="I84" t="s">
        <v>35</v>
      </c>
      <c r="J84" t="s">
        <v>35</v>
      </c>
    </row>
    <row r="85" spans="1:10" x14ac:dyDescent="0.3">
      <c r="A85">
        <v>83</v>
      </c>
      <c r="B85" t="s">
        <v>688</v>
      </c>
      <c r="C85" t="s">
        <v>688</v>
      </c>
      <c r="D85" t="s">
        <v>605</v>
      </c>
      <c r="E85">
        <v>65709</v>
      </c>
      <c r="F85">
        <v>61792</v>
      </c>
      <c r="G85" t="s">
        <v>608</v>
      </c>
      <c r="H85">
        <v>3917</v>
      </c>
      <c r="I85" t="s">
        <v>35</v>
      </c>
      <c r="J85" t="s">
        <v>35</v>
      </c>
    </row>
    <row r="86" spans="1:10" x14ac:dyDescent="0.3">
      <c r="A86">
        <v>84</v>
      </c>
      <c r="B86" t="s">
        <v>689</v>
      </c>
      <c r="C86" t="s">
        <v>689</v>
      </c>
      <c r="D86" t="s">
        <v>605</v>
      </c>
      <c r="E86">
        <v>65709</v>
      </c>
      <c r="F86">
        <v>61790</v>
      </c>
      <c r="G86" t="s">
        <v>608</v>
      </c>
      <c r="H86">
        <v>3919</v>
      </c>
      <c r="I86" t="s">
        <v>35</v>
      </c>
      <c r="J86" t="s">
        <v>35</v>
      </c>
    </row>
    <row r="87" spans="1:10" x14ac:dyDescent="0.3">
      <c r="A87">
        <v>85</v>
      </c>
      <c r="B87" t="s">
        <v>690</v>
      </c>
      <c r="C87" t="s">
        <v>690</v>
      </c>
      <c r="D87" t="s">
        <v>605</v>
      </c>
      <c r="E87">
        <v>65709</v>
      </c>
      <c r="F87">
        <v>65709</v>
      </c>
      <c r="G87" t="s">
        <v>606</v>
      </c>
      <c r="H87">
        <v>0</v>
      </c>
      <c r="I87" t="s">
        <v>35</v>
      </c>
      <c r="J87" t="s">
        <v>35</v>
      </c>
    </row>
    <row r="88" spans="1:10" x14ac:dyDescent="0.3">
      <c r="A88">
        <v>86</v>
      </c>
      <c r="B88" t="s">
        <v>691</v>
      </c>
      <c r="C88" t="s">
        <v>691</v>
      </c>
      <c r="D88" t="s">
        <v>605</v>
      </c>
      <c r="E88">
        <v>65709</v>
      </c>
      <c r="F88">
        <v>65697</v>
      </c>
      <c r="G88" t="s">
        <v>608</v>
      </c>
      <c r="H88">
        <v>12</v>
      </c>
      <c r="I88" t="s">
        <v>35</v>
      </c>
      <c r="J88" t="s">
        <v>35</v>
      </c>
    </row>
    <row r="89" spans="1:10" x14ac:dyDescent="0.3">
      <c r="A89">
        <v>87</v>
      </c>
      <c r="B89" t="s">
        <v>692</v>
      </c>
      <c r="C89" t="s">
        <v>692</v>
      </c>
      <c r="D89" t="s">
        <v>605</v>
      </c>
      <c r="E89">
        <v>65709</v>
      </c>
      <c r="F89">
        <v>65697</v>
      </c>
      <c r="G89" t="s">
        <v>608</v>
      </c>
      <c r="H89">
        <v>12</v>
      </c>
      <c r="I89" t="s">
        <v>35</v>
      </c>
      <c r="J89" t="s">
        <v>35</v>
      </c>
    </row>
    <row r="90" spans="1:10" x14ac:dyDescent="0.3">
      <c r="A90">
        <v>88</v>
      </c>
      <c r="B90" t="s">
        <v>693</v>
      </c>
      <c r="C90" t="s">
        <v>693</v>
      </c>
      <c r="D90" t="s">
        <v>605</v>
      </c>
      <c r="E90">
        <v>65709</v>
      </c>
      <c r="F90">
        <v>65697</v>
      </c>
      <c r="G90" t="s">
        <v>608</v>
      </c>
      <c r="H90">
        <v>12</v>
      </c>
      <c r="I90" t="s">
        <v>35</v>
      </c>
      <c r="J90" t="s">
        <v>35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EXECUTION SUMMARY</vt:lpstr>
      <vt:lpstr>FULL MISMATCHES 1</vt:lpstr>
      <vt:lpstr>REPORT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Joemon David</cp:lastModifiedBy>
  <dcterms:created xsi:type="dcterms:W3CDTF">2020-11-27T08:16:00Z</dcterms:created>
  <dcterms:modified xsi:type="dcterms:W3CDTF">2020-11-29T16:48:14Z</dcterms:modified>
</cp:coreProperties>
</file>