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firstSheet="1" activeTab="1"/>
  </bookViews>
  <sheets>
    <sheet name="Sheet1" sheetId="2" state="hidden" r:id="rId1"/>
    <sheet name="QA Score Sheet" sheetId="6" r:id="rId2"/>
  </sheets>
  <definedNames>
    <definedName name="_xlnm.Print_Area" localSheetId="1">'QA Score Sheet'!$A$1:$E$46</definedName>
    <definedName name="YesNo">Sheet1!$A$5:$A$8</definedName>
  </definedNames>
  <calcPr calcId="145621"/>
</workbook>
</file>

<file path=xl/calcChain.xml><?xml version="1.0" encoding="utf-8"?>
<calcChain xmlns="http://schemas.openxmlformats.org/spreadsheetml/2006/main">
  <c r="C6" i="6" l="1"/>
  <c r="D43" i="6" l="1"/>
  <c r="D42" i="6"/>
  <c r="D41" i="6"/>
  <c r="D45" i="6" l="1"/>
  <c r="C5" i="6" s="1"/>
  <c r="A15" i="2" l="1"/>
  <c r="A14" i="2"/>
  <c r="C13" i="2"/>
  <c r="A13" i="2"/>
  <c r="C12" i="2"/>
  <c r="A12" i="2"/>
  <c r="C11" i="2"/>
  <c r="C14" i="2" s="1"/>
  <c r="A11" i="2"/>
  <c r="A16" i="2" s="1"/>
  <c r="A18" i="2" l="1"/>
  <c r="A19" i="2"/>
  <c r="C15" i="2"/>
</calcChain>
</file>

<file path=xl/sharedStrings.xml><?xml version="1.0" encoding="utf-8"?>
<sst xmlns="http://schemas.openxmlformats.org/spreadsheetml/2006/main" count="115" uniqueCount="106">
  <si>
    <t>Yes</t>
  </si>
  <si>
    <t>No</t>
  </si>
  <si>
    <t>N/A</t>
  </si>
  <si>
    <t>Opp</t>
  </si>
  <si>
    <t>Did the agent verify the customer's Employment Status properly?</t>
  </si>
  <si>
    <t>Did the agent verify the customer's Home Ownership status properly?</t>
  </si>
  <si>
    <t>Did the agent verify Marital Status of the customer?</t>
  </si>
  <si>
    <t>YES</t>
  </si>
  <si>
    <t>NO</t>
  </si>
  <si>
    <t>YES COUNTS</t>
  </si>
  <si>
    <t>NO COUNTS</t>
  </si>
  <si>
    <t>RECORDING DISCLOSURE</t>
  </si>
  <si>
    <t>PERMANENT RESIDENCY VERIFICATION</t>
  </si>
  <si>
    <t>VERIFICATION OF DEMOGRAPHIC INFORMATION &amp; CAPTURED ACCURATELY IN THE AGENT CRM</t>
  </si>
  <si>
    <t>COMPLIANCE : MANDATORY OPT IN STATEMENT</t>
  </si>
  <si>
    <t>MARKETING QUESTIONAIRE/ CHARITY QUESTIONS PROPER</t>
  </si>
  <si>
    <t>CALL HANDLING</t>
  </si>
  <si>
    <t>COMPLIANCE: MANDATORY CLOSING</t>
  </si>
  <si>
    <t>KEY QUALITY METRICS</t>
  </si>
  <si>
    <t>DESCRIPTIONS</t>
  </si>
  <si>
    <t>ASSESSMENT QUESTION</t>
  </si>
  <si>
    <t>N/A COUNTS</t>
  </si>
  <si>
    <t>NAME OF AGENT:</t>
  </si>
  <si>
    <t>PHONE NUMBER :</t>
  </si>
  <si>
    <t>CALL DATE &amp; TIME:</t>
  </si>
  <si>
    <t>EVALUATED BY:</t>
  </si>
  <si>
    <t>TEAM LEADER/MANAGER:</t>
  </si>
  <si>
    <t>CAMPAIGN:</t>
  </si>
  <si>
    <t>Did  the agent state the Recording Disclosure properly?</t>
  </si>
  <si>
    <t>Agent should verify the customer's home ownership by stating the different categories of the Home Ownership status</t>
  </si>
  <si>
    <t>COMPLIANCE: MANDATORY INTRODUCTION</t>
  </si>
  <si>
    <t>Did the agent verify the customer's age properly?</t>
  </si>
  <si>
    <t>STANDARD REBUTTALS &amp; CAMPAIGN SPECIFICS</t>
  </si>
  <si>
    <t>Did the agent use the Standard Rebuttals to address the customer's  objections and hesitations?</t>
  </si>
  <si>
    <t>Did the agent properly empathize to vulnerable customer and ended the call politely?</t>
  </si>
  <si>
    <t>QUALITY SCORE %</t>
  </si>
  <si>
    <t>AUTO FAIL</t>
  </si>
  <si>
    <t>QA SCORE:</t>
  </si>
  <si>
    <t>AUTO FAIL:</t>
  </si>
  <si>
    <t>RATINGS:</t>
  </si>
  <si>
    <t>Agent is expected to use the standard opening spiel for the account (initial greeting, announcing one's organization, introducing self by real name, and purpose of the call) and to inform customer that the call will not take long. (Do not provide specific number of questions and/or call duration).</t>
  </si>
  <si>
    <t>Agent must “Pitch to Anyone” who picks up the call provided they are over the age of 18 and of sound mind.</t>
  </si>
  <si>
    <t>Agent should confirm and acknowledge customer's response to the Mandatory Opt In. If customer didn't understand, agent should repeat the mandatory statement &amp; reconfirm customer's response</t>
  </si>
  <si>
    <t>Agent should clearly state that the conversation will be recorded for training and quality purposes. If the customer declines, agent must acknowledge and inform customer that the conversation will not be recorded.</t>
  </si>
  <si>
    <t>Participants of the marketing questionnaire should be permanent residents of the specific campaign that agent is calling for.  The agent should clarify the customer's residency. If the customer is not a Permanent Resident, the agent should extend the call to other household member(s) who could be a Permanent Resident and able to participate and answer the marketing questionnaire.</t>
  </si>
  <si>
    <t>Agent should verify the postcode first using phonetics, followed by the Street Number, Street Name then the Suburb/Town.</t>
  </si>
  <si>
    <t>Agent should accurately fill in all fields with the verified and affirmed customer's details such as complete address (Postcode, street number, street name and suburb/town), in the Agent CRM</t>
  </si>
  <si>
    <t>Agent should verify and confirm customer's first and last name using phonetics. If customer declines to give out his/her first name, the agent should at least ask for the initial of the first name as the last resort. The agent should not ask for the initial of the first name as the first option - otherwise, this KQM should be marked as NO.</t>
  </si>
  <si>
    <t>Agent should accurately encode the customer's verified last and first name in the Agent CRM.</t>
  </si>
  <si>
    <t>Agent should verify the customer's age by following the proper age bracket sequence listed in the Agent CRM. The agent may begin verification by asking the estimated age of customer i.e. "Are you on your 20’s, 30’s, etc.?"- When customer affirms age, the agent should confirm the corresponding age bracket according to the Agent CRM.</t>
  </si>
  <si>
    <t>Agent should accurately select the customer's verified age bracket in the Agent CRM</t>
  </si>
  <si>
    <t>Agent should accurately select the  customer's verified homeownership status in the Agent CRM</t>
  </si>
  <si>
    <t xml:space="preserve">Agent should verify and confirm the customer’s employment status by stating the different employment categories </t>
  </si>
  <si>
    <t>Agent should  accurately select the customer's verified employment status in the Agent CRM</t>
  </si>
  <si>
    <t>Agent should verify the customer's marital status by providing the different categories.</t>
  </si>
  <si>
    <t>Agent should accurately select customer's verified marital status in the Agent CRM.</t>
  </si>
  <si>
    <t>Agent should read all questions in the marketing questionnaires verbatim and according to logic sequence (applicable to commercial questions)</t>
  </si>
  <si>
    <t xml:space="preserve">Agent should accurately select customer’s response to the marketing questionnaire on the Agent CRM dropdown </t>
  </si>
  <si>
    <r>
      <t xml:space="preserve">BREAK THE CYCLE OF NO’s:   
</t>
    </r>
    <r>
      <rPr>
        <sz val="10"/>
        <color rgb="FF000000"/>
        <rFont val="Calibri"/>
        <family val="2"/>
        <scheme val="minor"/>
      </rPr>
      <t xml:space="preserve">1) Don't make the customer feel that it's okay to say NO  
2) Say Something  
3) "That's fine. The charity may not be for everyone. Maybe the next charity will suit you better" </t>
    </r>
    <r>
      <rPr>
        <b/>
        <sz val="10"/>
        <color rgb="FF000000"/>
        <rFont val="Calibri"/>
        <family val="2"/>
        <scheme val="minor"/>
      </rPr>
      <t xml:space="preserve">
</t>
    </r>
  </si>
  <si>
    <r>
      <rPr>
        <b/>
        <sz val="10"/>
        <color rgb="FF000000"/>
        <rFont val="Calibri"/>
        <family val="2"/>
        <scheme val="minor"/>
      </rPr>
      <t xml:space="preserve">VALIDATE THE YES:  </t>
    </r>
    <r>
      <rPr>
        <sz val="10"/>
        <color rgb="FF000000"/>
        <rFont val="Calibri"/>
        <family val="2"/>
        <scheme val="minor"/>
      </rPr>
      <t xml:space="preserve">Agent validated YES responses using sincere and acceptable replies such as "Thank You", "That's great!", "Excellent", "Wonderful" and "Fantastic". </t>
    </r>
  </si>
  <si>
    <r>
      <rPr>
        <b/>
        <sz val="10"/>
        <rFont val="Calibri"/>
        <family val="2"/>
        <scheme val="minor"/>
      </rPr>
      <t xml:space="preserve">CONVERSATIONAL SKILLS: </t>
    </r>
    <r>
      <rPr>
        <sz val="10"/>
        <rFont val="Calibri"/>
        <family val="2"/>
        <scheme val="minor"/>
      </rPr>
      <t>The agent should speak in an acceptable, understandable and conversational manner. (Three (3) wrongly constructed sentences will be a reason for this KQM to be marked as NO)</t>
    </r>
  </si>
  <si>
    <r>
      <rPr>
        <b/>
        <sz val="10"/>
        <color rgb="FF000000"/>
        <rFont val="Calibri"/>
        <family val="2"/>
        <scheme val="minor"/>
      </rPr>
      <t xml:space="preserve">APPROPRIATE EXPRESSIONS: </t>
    </r>
    <r>
      <rPr>
        <sz val="10"/>
        <color rgb="FF000000"/>
        <rFont val="Calibri"/>
        <family val="2"/>
        <scheme val="minor"/>
      </rPr>
      <t xml:space="preserve">Agent should address customer by their name (After asking permission from customer if okay to be called by their first name). Agent should avoid calling customer as ma'am or sir, love, dear, etc. Agent should not use inappropriate terms such as "You sound young over the phone", etc. </t>
    </r>
  </si>
  <si>
    <r>
      <rPr>
        <b/>
        <sz val="10"/>
        <color rgb="FF000000"/>
        <rFont val="Calibri"/>
        <family val="2"/>
        <scheme val="minor"/>
      </rPr>
      <t xml:space="preserve">VOICE QUALITY : Agent used appropriate tone of voice, inflection, pitch rate, etc. based on the following guidelines:
</t>
    </r>
    <r>
      <rPr>
        <sz val="10"/>
        <color rgb="FF000000"/>
        <rFont val="Calibri"/>
        <family val="2"/>
        <scheme val="minor"/>
      </rPr>
      <t>1) Slow Down your Pitch  
2) Read each questions with PERSONALITY  
a) Don't make it sound scripted  
b) Apply intonation   
c) Emphasize the Brand  
d) Full stop on the period  
e) Sound Enthusiastic</t>
    </r>
    <r>
      <rPr>
        <b/>
        <sz val="10"/>
        <color rgb="FF000000"/>
        <rFont val="Calibri"/>
        <family val="2"/>
        <scheme val="minor"/>
      </rPr>
      <t xml:space="preserve">
</t>
    </r>
  </si>
  <si>
    <r>
      <t xml:space="preserve">CLARIFICATIONS:  </t>
    </r>
    <r>
      <rPr>
        <sz val="10"/>
        <color rgb="FF000000"/>
        <rFont val="Calibri"/>
        <family val="2"/>
        <scheme val="minor"/>
      </rPr>
      <t>Agent should provide correct information to customer’s clarifications.</t>
    </r>
  </si>
  <si>
    <r>
      <rPr>
        <b/>
        <sz val="10"/>
        <color rgb="FF000000"/>
        <rFont val="Calibri"/>
        <family val="2"/>
        <scheme val="minor"/>
      </rPr>
      <t xml:space="preserve">OBJECTIONS:  </t>
    </r>
    <r>
      <rPr>
        <sz val="10"/>
        <color rgb="FF000000"/>
        <rFont val="Calibri"/>
        <family val="2"/>
        <scheme val="minor"/>
      </rPr>
      <t>Agent should provide Standard Rebuttals to address customer's objections and hesitations.</t>
    </r>
  </si>
  <si>
    <t>Agent should state the Mandatory Closing Statement verbatim especially when the customer is still on the line. However, if customer can't stay further and the agent didn't have the opportunity to state the closing spiel, this KQM will be marked as N/A (Not Applicable).</t>
  </si>
  <si>
    <r>
      <rPr>
        <b/>
        <sz val="10"/>
        <color rgb="FF000000"/>
        <rFont val="Calibri"/>
        <family val="2"/>
        <scheme val="minor"/>
      </rPr>
      <t xml:space="preserve">AGENT HUNG UP : </t>
    </r>
    <r>
      <rPr>
        <sz val="10"/>
        <color rgb="FF000000"/>
        <rFont val="Calibri"/>
        <family val="2"/>
        <scheme val="minor"/>
      </rPr>
      <t>Agent  hung up on customer as confirmed by the results of QA evaluation and Tech Support findings (i.e. customer was still talking but the line was cut; it is possible that the agent hung up)</t>
    </r>
  </si>
  <si>
    <r>
      <rPr>
        <b/>
        <sz val="10"/>
        <color rgb="FF000000"/>
        <rFont val="Calibri"/>
        <family val="2"/>
        <scheme val="minor"/>
      </rPr>
      <t xml:space="preserve">RUDENESS/IMPOLITENESS:  </t>
    </r>
    <r>
      <rPr>
        <sz val="10"/>
        <color rgb="FF000000"/>
        <rFont val="Calibri"/>
        <family val="2"/>
        <scheme val="minor"/>
      </rPr>
      <t>This is when the agent showed discourtesy; raised voice/tone and talked over the customer.</t>
    </r>
  </si>
  <si>
    <r>
      <rPr>
        <b/>
        <sz val="10"/>
        <color rgb="FF000000"/>
        <rFont val="Calibri"/>
        <family val="2"/>
        <scheme val="minor"/>
      </rPr>
      <t xml:space="preserve">NON COMPLIANCE TO (SRC) SOCIAL RESPONSIBLE CALLING - </t>
    </r>
    <r>
      <rPr>
        <sz val="10"/>
        <color rgb="FF000000"/>
        <rFont val="Calibri"/>
        <family val="2"/>
        <scheme val="minor"/>
      </rPr>
      <t>Agent should NEVER take advantage of VULNERABLE customers (i.e. customers with dementia/Alzheimer’s, under 18 years and/or over 75+ and unable to support, customer is mourning or undergoing divorce, customer with long term sickness or carer, etc.) When speaking to a vulnerable customer, agent should always EMPATHIZE and end the call politely.</t>
    </r>
  </si>
  <si>
    <t>Did the agent pitch to anyone?</t>
  </si>
  <si>
    <t>Was the Mandatory Opt In stated properly?</t>
  </si>
  <si>
    <t>Agent must state the Mandatory Opt In verbatim ; should clearly state and enunciate words</t>
  </si>
  <si>
    <t>Did the agent wait for the customer's response to the Mandatory Opt In?</t>
  </si>
  <si>
    <t>Did the agent verify if the customer is a permanent resident of UK/AUNZ (Whichever campaign is applicable)?</t>
  </si>
  <si>
    <t>Did the agent verify the customer's address  properly?</t>
  </si>
  <si>
    <t>Did the agent verify the customer's name properly?</t>
  </si>
  <si>
    <t>Did the agent capture the customer's Home Ownership status in the Agent CRM accurately?</t>
  </si>
  <si>
    <t>Did the agent capture  the customer's complete name in the Agent CRM accurately?</t>
  </si>
  <si>
    <t>Did the agent capture the customer's address accurately?</t>
  </si>
  <si>
    <t>Did the agent capture the customer's age bracket in the Agent CRM accurately?</t>
  </si>
  <si>
    <t>Did the agent capture the customer's verified Employment Status in the Agent CRM accurately?</t>
  </si>
  <si>
    <t>Did the agent capture the customer's Marital Status in the Agetn CRM accurately?</t>
  </si>
  <si>
    <t>Did the agent read all the questions in the marketing questionaire properly?</t>
  </si>
  <si>
    <t>Did the agent capture the customer's response to the marketing questionaire in the Agent CRM accurately?</t>
  </si>
  <si>
    <t>Did the agent follow the "Breaking the Cycle of Nos Policy" properly?</t>
  </si>
  <si>
    <t>Did the agent properly VALIDATE THE CUSTOMER'S POSITIVE RESPONSES/YES?</t>
  </si>
  <si>
    <t>Did the agent express self In an understandable and conversational manner during the entirety of the call?</t>
  </si>
  <si>
    <t>Did the agent use appropriate terms and/or expressions when asking or explaining to customer?</t>
  </si>
  <si>
    <t>Did the agent practice proper Vocal Quality during the entirety of the call?</t>
  </si>
  <si>
    <t>Did the agent use polite acknowledgement statements on customer's responses?</t>
  </si>
  <si>
    <r>
      <rPr>
        <b/>
        <sz val="10"/>
        <color rgb="FF000000"/>
        <rFont val="Calibri"/>
        <family val="2"/>
        <scheme val="minor"/>
      </rPr>
      <t xml:space="preserve">ACTIVE LISTENING:  </t>
    </r>
    <r>
      <rPr>
        <sz val="10"/>
        <color rgb="FF000000"/>
        <rFont val="Calibri"/>
        <family val="2"/>
        <scheme val="minor"/>
      </rPr>
      <t>Agent should listen to correctly understand what the customer is trying to express and respond accordingly by using polite acknowledgement statements and proper probing ( i.e. That's fine…That charity may not be for everyone; maybe the next charity will suit you better")</t>
    </r>
  </si>
  <si>
    <t>Did the agent provide correct information to address customer's clarifications?</t>
  </si>
  <si>
    <t>Did the agent state the Mandatory Closing Statement verbatim?</t>
  </si>
  <si>
    <t>Did the agent make sure that the customer is not on the line anymore before hanging up?</t>
  </si>
  <si>
    <t>Did the agent show courtesy by not interrupting while customer is speaking?</t>
  </si>
  <si>
    <t>VERIFICATION OF CUSTOMER'S DETAILS &amp; DATA CAPTURE ACCURACY (AGENT CRM)</t>
  </si>
  <si>
    <t>Was the Mandatory introduction stated properly? 
1. Stated organization's name - MYCHARITYSURVEY.COM 
2. Introduced self by real name 
3. Stated the purpose of the call</t>
  </si>
  <si>
    <t>YES/NO/
NOT APPLICABLE</t>
  </si>
  <si>
    <t>FATAL ERRORS : AUTO FAIL                         
(ANY ACT THAT COMPROMISES THE BRAND OF MYCHARITYSURVEY.COM)</t>
  </si>
  <si>
    <t>COMMUNICATION SKILLS</t>
  </si>
  <si>
    <t>96% - 100%</t>
  </si>
  <si>
    <t>90% TO 95%</t>
  </si>
  <si>
    <t>EXCEEDS EXPECTATIONS - VERY GOOD CALL HANDLING</t>
  </si>
  <si>
    <t>MEETS EXPECTATIONS - MAINTAIN CONSISTENCY</t>
  </si>
  <si>
    <t>BELOW 90%</t>
  </si>
  <si>
    <t>NEEDS IMPROVEMENT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</si>
</sst>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sz val="11"/>
      <color rgb="FF000000"/>
      <name val="Calibri"/>
      <family val="2"/>
      <charset val="1"/>
    </font>
    <font>
      <sz val="10"/>
      <color rgb="FF000000"/>
      <name val="Calibri"/>
      <family val="2"/>
      <scheme val="minor"/>
    </font>
    <font>
      <b/>
      <sz val="10"/>
      <color rgb="FF000000"/>
      <name val="Calibri"/>
      <family val="2"/>
      <scheme val="minor"/>
    </font>
    <font>
      <b/>
      <sz val="10"/>
      <color rgb="FFFFFFFF"/>
      <name val="Calibri"/>
      <family val="2"/>
      <scheme val="minor"/>
    </font>
    <font>
      <b/>
      <sz val="10"/>
      <color theme="0"/>
      <name val="Calibri"/>
      <family val="2"/>
      <scheme val="minor"/>
    </font>
    <font>
      <sz val="10"/>
      <name val="Calibri"/>
      <family val="2"/>
      <scheme val="minor"/>
    </font>
    <font>
      <sz val="11"/>
      <color rgb="FF000000"/>
      <name val="Calibri"/>
      <family val="2"/>
      <scheme val="minor"/>
    </font>
    <font>
      <b/>
      <sz val="11"/>
      <color rgb="FF000000"/>
      <name val="Calibri"/>
      <family val="2"/>
      <scheme val="minor"/>
    </font>
    <font>
      <b/>
      <sz val="12"/>
      <color rgb="FF000000"/>
      <name val="Calibri"/>
      <family val="2"/>
      <scheme val="minor"/>
    </font>
    <font>
      <b/>
      <sz val="10"/>
      <name val="Calibri"/>
      <family val="2"/>
      <scheme val="minor"/>
    </font>
    <font>
      <sz val="10"/>
      <name val="Calibri"/>
      <family val="2"/>
    </font>
    <font>
      <sz val="10"/>
      <color rgb="FF000000"/>
      <name val="Calibri"/>
      <family val="2"/>
    </font>
  </fonts>
  <fills count="7">
    <fill>
      <patternFill patternType="none"/>
    </fill>
    <fill>
      <patternFill patternType="gray125"/>
    </fill>
    <fill>
      <patternFill patternType="solid">
        <fgColor theme="3" tint="-0.249977111117893"/>
        <bgColor rgb="FF333399"/>
      </patternFill>
    </fill>
    <fill>
      <patternFill patternType="solid">
        <fgColor theme="3" tint="-0.249977111117893"/>
        <bgColor rgb="FF333333"/>
      </patternFill>
    </fill>
    <fill>
      <patternFill patternType="solid">
        <fgColor theme="3" tint="-0.249977111117893"/>
        <bgColor indexed="64"/>
      </patternFill>
    </fill>
    <fill>
      <patternFill patternType="solid">
        <fgColor theme="5" tint="-0.499984740745262"/>
        <bgColor rgb="FF333399"/>
      </patternFill>
    </fill>
    <fill>
      <patternFill patternType="solid">
        <fgColor rgb="FF00B050"/>
        <bgColor rgb="FF333399"/>
      </patternFill>
    </fill>
  </fills>
  <borders count="28">
    <border>
      <left/>
      <right/>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theme="0"/>
      </right>
      <top style="double">
        <color indexed="64"/>
      </top>
      <bottom style="double">
        <color indexed="64"/>
      </bottom>
      <diagonal/>
    </border>
    <border>
      <left style="double">
        <color indexed="64"/>
      </left>
      <right style="double">
        <color theme="0"/>
      </right>
      <top style="double">
        <color theme="0"/>
      </top>
      <bottom style="double">
        <color theme="0"/>
      </bottom>
      <diagonal/>
    </border>
    <border>
      <left style="double">
        <color indexed="64"/>
      </left>
      <right style="double">
        <color theme="0"/>
      </right>
      <top style="double">
        <color theme="0"/>
      </top>
      <bottom style="double">
        <color indexed="64"/>
      </bottom>
      <diagonal/>
    </border>
    <border>
      <left style="double">
        <color indexed="64"/>
      </left>
      <right style="double">
        <color theme="0"/>
      </right>
      <top style="double">
        <color indexed="64"/>
      </top>
      <bottom style="double">
        <color theme="0"/>
      </bottom>
      <diagonal/>
    </border>
    <border>
      <left style="double">
        <color theme="0"/>
      </left>
      <right style="double">
        <color theme="0"/>
      </right>
      <top style="double">
        <color theme="0"/>
      </top>
      <bottom style="double">
        <color theme="0"/>
      </bottom>
      <diagonal/>
    </border>
    <border>
      <left style="double">
        <color theme="0"/>
      </left>
      <right style="double">
        <color theme="0"/>
      </right>
      <top style="double">
        <color theme="0"/>
      </top>
      <bottom style="double">
        <color indexed="64"/>
      </bottom>
      <diagonal/>
    </border>
    <border>
      <left style="double">
        <color theme="0"/>
      </left>
      <right style="double">
        <color theme="0"/>
      </right>
      <top style="double">
        <color indexed="64"/>
      </top>
      <bottom style="double">
        <color theme="0"/>
      </bottom>
      <diagonal/>
    </border>
    <border>
      <left style="medium">
        <color indexed="64"/>
      </left>
      <right style="double">
        <color theme="0"/>
      </right>
      <top style="double">
        <color theme="0"/>
      </top>
      <bottom/>
      <diagonal/>
    </border>
    <border>
      <left style="medium">
        <color indexed="64"/>
      </left>
      <right style="double">
        <color theme="0"/>
      </right>
      <top/>
      <bottom/>
      <diagonal/>
    </border>
    <border>
      <left style="medium">
        <color indexed="64"/>
      </left>
      <right style="double">
        <color theme="0"/>
      </right>
      <top/>
      <bottom style="double">
        <color theme="0"/>
      </bottom>
      <diagonal/>
    </border>
    <border>
      <left style="double">
        <color theme="0"/>
      </left>
      <right style="double">
        <color theme="0"/>
      </right>
      <top style="double">
        <color theme="0"/>
      </top>
      <bottom/>
      <diagonal/>
    </border>
    <border>
      <left style="double">
        <color theme="0"/>
      </left>
      <right style="double">
        <color theme="0"/>
      </right>
      <top/>
      <bottom style="double">
        <color theme="0"/>
      </bottom>
      <diagonal/>
    </border>
    <border>
      <left style="double">
        <color theme="0"/>
      </left>
      <right style="double">
        <color theme="0"/>
      </right>
      <top style="double">
        <color indexed="64"/>
      </top>
      <bottom style="double">
        <color indexed="64"/>
      </bottom>
      <diagonal/>
    </border>
    <border>
      <left style="double">
        <color indexed="64"/>
      </left>
      <right style="double">
        <color theme="0"/>
      </right>
      <top/>
      <bottom/>
      <diagonal/>
    </border>
    <border>
      <left/>
      <right style="double">
        <color theme="0"/>
      </right>
      <top style="double">
        <color theme="0"/>
      </top>
      <bottom/>
      <diagonal/>
    </border>
    <border>
      <left/>
      <right style="double">
        <color indexed="64"/>
      </right>
      <top/>
      <bottom style="double">
        <color indexed="64"/>
      </bottom>
      <diagonal/>
    </border>
    <border>
      <left style="double">
        <color theme="0"/>
      </left>
      <right/>
      <top style="double">
        <color theme="0"/>
      </top>
      <bottom/>
      <diagonal/>
    </border>
    <border>
      <left style="double">
        <color theme="0"/>
      </left>
      <right style="double">
        <color indexed="64"/>
      </right>
      <top/>
      <bottom style="double">
        <color indexed="64"/>
      </bottom>
      <diagonal/>
    </border>
    <border>
      <left style="double">
        <color indexed="64"/>
      </left>
      <right/>
      <top/>
      <bottom style="double">
        <color theme="0"/>
      </bottom>
      <diagonal/>
    </border>
    <border>
      <left style="double">
        <color theme="0"/>
      </left>
      <right style="double">
        <color indexed="64"/>
      </right>
      <top style="double">
        <color theme="0"/>
      </top>
      <bottom/>
      <diagonal/>
    </border>
    <border>
      <left/>
      <right/>
      <top style="double">
        <color theme="0"/>
      </top>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0" fillId="0" borderId="0" xfId="0" applyFont="1" applyAlignment="1">
      <alignment horizontal="center"/>
    </xf>
    <xf numFmtId="0" fontId="0" fillId="0" borderId="0" xfId="0"/>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0" fontId="3" fillId="0" borderId="0"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vertical="center" wrapText="1"/>
    </xf>
    <xf numFmtId="0" fontId="6" fillId="0" borderId="1" xfId="0" applyFont="1" applyFill="1" applyBorder="1" applyAlignment="1">
      <alignment vertical="center" wrapText="1"/>
    </xf>
    <xf numFmtId="0" fontId="2" fillId="0" borderId="1" xfId="0" applyFont="1" applyBorder="1" applyAlignment="1">
      <alignment wrapText="1"/>
    </xf>
    <xf numFmtId="0" fontId="2" fillId="0" borderId="1" xfId="0" applyFont="1" applyBorder="1" applyAlignment="1">
      <alignment horizontal="left" vertical="center" wrapText="1"/>
    </xf>
    <xf numFmtId="0" fontId="2" fillId="0" borderId="5" xfId="0" applyFont="1" applyBorder="1" applyAlignment="1">
      <alignment wrapText="1"/>
    </xf>
    <xf numFmtId="0" fontId="3" fillId="0" borderId="0" xfId="0" applyFont="1" applyBorder="1" applyAlignment="1">
      <alignment horizontal="center" wrapText="1"/>
    </xf>
    <xf numFmtId="0" fontId="7" fillId="0" borderId="0" xfId="0" applyFont="1" applyBorder="1" applyAlignment="1">
      <alignment horizontal="left" wrapText="1"/>
    </xf>
    <xf numFmtId="0" fontId="8" fillId="0" borderId="0" xfId="0" applyFont="1" applyBorder="1" applyAlignment="1">
      <alignment horizontal="left" wrapText="1"/>
    </xf>
    <xf numFmtId="0" fontId="8" fillId="0" borderId="0" xfId="0" applyFont="1" applyBorder="1" applyAlignment="1">
      <alignment horizontal="left"/>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6" fillId="0" borderId="5" xfId="0" applyFont="1" applyFill="1" applyBorder="1" applyAlignment="1">
      <alignment horizontal="left" vertical="center" wrapText="1"/>
    </xf>
    <xf numFmtId="0" fontId="2" fillId="0" borderId="3" xfId="0" applyFont="1" applyBorder="1" applyAlignment="1">
      <alignment horizontal="center" wrapText="1"/>
    </xf>
    <xf numFmtId="0" fontId="5" fillId="4" borderId="21" xfId="0" applyFont="1" applyFill="1" applyBorder="1" applyAlignment="1">
      <alignment horizontal="center" wrapText="1"/>
    </xf>
    <xf numFmtId="0" fontId="4" fillId="3" borderId="23" xfId="0" applyFont="1" applyFill="1" applyBorder="1" applyAlignment="1">
      <alignment horizontal="center" wrapText="1"/>
    </xf>
    <xf numFmtId="0" fontId="4" fillId="3" borderId="17" xfId="0" applyFont="1" applyFill="1" applyBorder="1" applyAlignment="1">
      <alignment horizontal="center"/>
    </xf>
    <xf numFmtId="0" fontId="2" fillId="0" borderId="22" xfId="0" applyFont="1" applyBorder="1" applyAlignment="1">
      <alignment vertical="center" wrapText="1"/>
    </xf>
    <xf numFmtId="0" fontId="2" fillId="0" borderId="24" xfId="0" applyFont="1" applyBorder="1" applyAlignment="1">
      <alignment horizontal="left" vertical="center" wrapText="1"/>
    </xf>
    <xf numFmtId="0" fontId="2" fillId="0" borderId="26"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7" xfId="0" applyFont="1" applyFill="1" applyBorder="1" applyAlignment="1">
      <alignment vertical="center" wrapText="1"/>
    </xf>
    <xf numFmtId="0" fontId="2" fillId="0" borderId="6" xfId="0" applyFont="1" applyFill="1" applyBorder="1" applyAlignment="1">
      <alignment vertical="center" wrapText="1"/>
    </xf>
    <xf numFmtId="0" fontId="2" fillId="0" borderId="2" xfId="0" applyFont="1" applyBorder="1" applyAlignment="1">
      <alignment horizontal="center" wrapText="1"/>
    </xf>
    <xf numFmtId="0" fontId="2" fillId="0" borderId="5" xfId="0" applyFont="1" applyBorder="1" applyAlignment="1">
      <alignment vertical="center" wrapText="1"/>
    </xf>
    <xf numFmtId="0" fontId="3" fillId="0" borderId="4" xfId="0" applyFont="1" applyBorder="1" applyAlignment="1">
      <alignment horizontal="left" vertical="center" wrapText="1"/>
    </xf>
    <xf numFmtId="0" fontId="3" fillId="0" borderId="4" xfId="0" applyFont="1" applyBorder="1" applyAlignment="1">
      <alignment horizontal="left" vertical="top" wrapText="1"/>
    </xf>
    <xf numFmtId="0" fontId="4" fillId="3"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3" fillId="0" borderId="0" xfId="0" applyFont="1" applyBorder="1" applyAlignment="1">
      <alignment horizontal="left"/>
    </xf>
    <xf numFmtId="0" fontId="3" fillId="0" borderId="0" xfId="0" applyFont="1" applyBorder="1" applyAlignment="1">
      <alignment wrapText="1"/>
    </xf>
    <xf numFmtId="0" fontId="9" fillId="0" borderId="0" xfId="0" applyFont="1" applyBorder="1" applyAlignment="1">
      <alignment horizontal="right" wrapText="1"/>
    </xf>
    <xf numFmtId="9" fontId="9" fillId="0" borderId="0" xfId="0" applyNumberFormat="1" applyFont="1" applyBorder="1" applyAlignment="1">
      <alignment horizontal="center"/>
    </xf>
    <xf numFmtId="0" fontId="9" fillId="0" borderId="0" xfId="0" applyFont="1" applyBorder="1" applyAlignment="1">
      <alignment horizontal="center" wrapText="1"/>
    </xf>
    <xf numFmtId="0" fontId="10" fillId="0" borderId="0" xfId="0" applyFont="1" applyFill="1" applyBorder="1" applyAlignment="1" applyProtection="1">
      <alignment horizontal="center"/>
      <protection locked="0"/>
    </xf>
    <xf numFmtId="9" fontId="2" fillId="0" borderId="0" xfId="0" applyNumberFormat="1"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9" fontId="3" fillId="0" borderId="1" xfId="1" applyFont="1" applyBorder="1" applyAlignment="1">
      <alignment horizontal="center" wrapText="1"/>
    </xf>
    <xf numFmtId="0" fontId="11" fillId="0" borderId="0" xfId="0" applyFont="1" applyFill="1" applyBorder="1" applyProtection="1">
      <protection locked="0"/>
    </xf>
    <xf numFmtId="0" fontId="12" fillId="0" borderId="0" xfId="0" applyFont="1" applyBorder="1" applyAlignment="1">
      <alignment horizontal="left" wrapText="1"/>
    </xf>
    <xf numFmtId="0" fontId="3" fillId="0" borderId="0" xfId="0" applyFont="1" applyBorder="1" applyAlignment="1">
      <alignment horizontal="right" wrapText="1"/>
    </xf>
    <xf numFmtId="0" fontId="4" fillId="6" borderId="20" xfId="0" applyFont="1" applyFill="1" applyBorder="1" applyAlignment="1">
      <alignment horizontal="center" vertical="center" wrapText="1"/>
    </xf>
    <xf numFmtId="0" fontId="4" fillId="6" borderId="25"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8" xfId="0" applyFont="1" applyFill="1" applyBorder="1" applyAlignment="1">
      <alignment horizontal="center" vertical="center" wrapText="1"/>
    </xf>
    <xf numFmtId="0" fontId="4" fillId="2" borderId="19" xfId="0" applyFont="1" applyFill="1" applyBorder="1" applyAlignment="1">
      <alignment horizontal="center" vertical="center" wrapText="1"/>
    </xf>
  </cellXfs>
  <cellStyles count="2">
    <cellStyle name="Normal" xfId="0" builtinId="0"/>
    <cellStyle name="Percent" xfId="1" builtinId="5"/>
  </cellStyles>
  <dxfs count="6">
    <dxf>
      <font>
        <b/>
        <i val="0"/>
        <color auto="1"/>
      </font>
      <fill>
        <patternFill>
          <bgColor rgb="FFFFFF00"/>
        </patternFill>
      </fill>
    </dxf>
    <dxf>
      <font>
        <b/>
        <i val="0"/>
        <color theme="0"/>
      </font>
      <fill>
        <patternFill>
          <bgColor theme="4" tint="-0.24994659260841701"/>
        </patternFill>
      </fill>
    </dxf>
    <dxf>
      <font>
        <b/>
        <i val="0"/>
        <color auto="1"/>
      </font>
      <fill>
        <patternFill>
          <bgColor rgb="FFFFFF00"/>
        </patternFill>
      </fill>
    </dxf>
    <dxf>
      <font>
        <b/>
        <i val="0"/>
        <color theme="0"/>
      </font>
      <fill>
        <patternFill>
          <bgColor theme="7" tint="-0.24994659260841701"/>
        </patternFill>
      </fill>
    </dxf>
    <dxf>
      <font>
        <b/>
        <i val="0"/>
        <color theme="0"/>
      </font>
      <fill>
        <patternFill>
          <bgColor theme="4" tint="-0.499984740745262"/>
        </patternFill>
      </fill>
    </dxf>
    <dxf>
      <font>
        <b/>
        <i val="0"/>
        <color theme="3"/>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76092"/>
      <rgbColor rgb="00969696"/>
      <rgbColor rgb="0010243E"/>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00602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66674</xdr:rowOff>
    </xdr:from>
    <xdr:to>
      <xdr:col>0</xdr:col>
      <xdr:colOff>1686000</xdr:colOff>
      <xdr:row>5</xdr:row>
      <xdr:rowOff>161924</xdr:rowOff>
    </xdr:to>
    <xdr:pic>
      <xdr:nvPicPr>
        <xdr:cNvPr id="2" name="Picture 1" descr="official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1415"/>
        <a:stretch>
          <a:fillRect/>
        </a:stretch>
      </xdr:blipFill>
      <xdr:spPr bwMode="auto">
        <a:xfrm>
          <a:off x="0" y="66674"/>
          <a:ext cx="1686000" cy="147637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9"/>
  <sheetViews>
    <sheetView zoomScaleNormal="100" workbookViewId="0">
      <selection activeCell="C11" sqref="C11"/>
    </sheetView>
  </sheetViews>
  <sheetFormatPr defaultRowHeight="15" x14ac:dyDescent="0.25"/>
  <cols>
    <col min="2" max="1025" width="8.5703125"/>
  </cols>
  <sheetData>
    <row r="6" spans="1:3" ht="15" customHeight="1" x14ac:dyDescent="0.25">
      <c r="A6" s="1" t="s">
        <v>0</v>
      </c>
    </row>
    <row r="7" spans="1:3" ht="15" customHeight="1" x14ac:dyDescent="0.25">
      <c r="A7" s="1" t="s">
        <v>1</v>
      </c>
    </row>
    <row r="8" spans="1:3" ht="15" customHeight="1" x14ac:dyDescent="0.25">
      <c r="A8" s="1" t="s">
        <v>2</v>
      </c>
    </row>
    <row r="11" spans="1:3" ht="15" customHeight="1" x14ac:dyDescent="0.25">
      <c r="A11" s="2" t="e">
        <f>COUNTIF(#REF!, "No")</f>
        <v>#REF!</v>
      </c>
      <c r="B11" t="s">
        <v>0</v>
      </c>
      <c r="C11" s="2" t="e">
        <f>COUNTIF(#REF!, "Yes")</f>
        <v>#REF!</v>
      </c>
    </row>
    <row r="12" spans="1:3" ht="15" customHeight="1" x14ac:dyDescent="0.25">
      <c r="A12" s="2" t="e">
        <f>COUNTIF(#REF!, "No")</f>
        <v>#REF!</v>
      </c>
      <c r="B12" t="s">
        <v>1</v>
      </c>
      <c r="C12" s="2" t="e">
        <f>COUNTIF(#REF!, "No")</f>
        <v>#REF!</v>
      </c>
    </row>
    <row r="13" spans="1:3" ht="15" customHeight="1" x14ac:dyDescent="0.25">
      <c r="A13" s="2" t="e">
        <f>COUNTIF(#REF!, "No")</f>
        <v>#REF!</v>
      </c>
      <c r="B13" t="s">
        <v>2</v>
      </c>
      <c r="C13" s="2" t="e">
        <f>COUNTIF(#REF!, "N/A")</f>
        <v>#REF!</v>
      </c>
    </row>
    <row r="14" spans="1:3" ht="15" customHeight="1" x14ac:dyDescent="0.25">
      <c r="A14" s="2" t="e">
        <f>COUNTIF(#REF!, "No")</f>
        <v>#REF!</v>
      </c>
      <c r="B14" t="s">
        <v>3</v>
      </c>
      <c r="C14" s="2" t="e">
        <f>SUM(C11:C12)</f>
        <v>#REF!</v>
      </c>
    </row>
    <row r="15" spans="1:3" ht="15" customHeight="1" x14ac:dyDescent="0.25">
      <c r="A15" s="2" t="e">
        <f>COUNTIF(#REF!, "No")</f>
        <v>#REF!</v>
      </c>
      <c r="C15" s="2" t="e">
        <f>C11/C14*1</f>
        <v>#REF!</v>
      </c>
    </row>
    <row r="16" spans="1:3" ht="15" customHeight="1" x14ac:dyDescent="0.25">
      <c r="A16" s="2" t="e">
        <f>SUM(A11:A15)</f>
        <v>#REF!</v>
      </c>
    </row>
    <row r="18" spans="1:1" ht="15" customHeight="1" x14ac:dyDescent="0.25">
      <c r="A18" s="2" t="e">
        <f>IF(A16&gt;=1,"Yes","No")</f>
        <v>#REF!</v>
      </c>
    </row>
    <row r="19" spans="1:1" ht="15" customHeight="1" x14ac:dyDescent="0.25">
      <c r="A19" s="2" t="e">
        <f>IF(A16&gt;=1,"0.00%",C15)</f>
        <v>#REF!</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55"/>
  <sheetViews>
    <sheetView showGridLines="0" tabSelected="1" view="pageBreakPreview" topLeftCell="A35" zoomScaleNormal="100" zoomScaleSheetLayoutView="100" workbookViewId="0">
      <selection activeCell="D40" sqref="D40"/>
    </sheetView>
  </sheetViews>
  <sheetFormatPr defaultRowHeight="15" x14ac:dyDescent="0.25"/>
  <cols>
    <col min="1" max="1" width="34.140625" style="14" customWidth="1"/>
    <col min="2" max="2" width="65.42578125" style="3" customWidth="1"/>
    <col min="3" max="3" width="47.140625" style="3" customWidth="1"/>
    <col min="4" max="4" width="14.85546875" style="4" customWidth="1"/>
    <col min="5" max="16384" width="9.140625" style="5"/>
  </cols>
  <sheetData>
    <row r="2" spans="1:4" ht="26.25" customHeight="1" x14ac:dyDescent="0.25">
      <c r="B2" s="6" t="s">
        <v>22</v>
      </c>
      <c r="C2" s="6" t="s">
        <v>24</v>
      </c>
    </row>
    <row r="3" spans="1:4" ht="27" customHeight="1" x14ac:dyDescent="0.25">
      <c r="B3" s="6" t="s">
        <v>26</v>
      </c>
      <c r="C3" s="6" t="s">
        <v>25</v>
      </c>
      <c r="D3" s="6"/>
    </row>
    <row r="4" spans="1:4" ht="22.5" customHeight="1" x14ac:dyDescent="0.25">
      <c r="A4" s="15"/>
      <c r="B4" s="38" t="s">
        <v>27</v>
      </c>
      <c r="C4" s="39" t="s">
        <v>23</v>
      </c>
      <c r="D4" s="6"/>
    </row>
    <row r="5" spans="1:4" ht="21.75" customHeight="1" x14ac:dyDescent="0.25">
      <c r="A5" s="15"/>
      <c r="B5" s="40" t="s">
        <v>37</v>
      </c>
      <c r="C5" s="41">
        <f>D45</f>
        <v>0.5</v>
      </c>
      <c r="D5" s="13"/>
    </row>
    <row r="6" spans="1:4" ht="18" customHeight="1" x14ac:dyDescent="0.25">
      <c r="A6" s="16"/>
      <c r="B6" s="40" t="s">
        <v>38</v>
      </c>
      <c r="C6" s="42" t="str">
        <f>D44</f>
        <v>N/A</v>
      </c>
    </row>
    <row r="7" spans="1:4" ht="15" customHeight="1" thickBot="1" x14ac:dyDescent="0.3">
      <c r="C7" s="50"/>
      <c r="D7" s="50"/>
    </row>
    <row r="8" spans="1:4" ht="32.25" customHeight="1" thickTop="1" thickBot="1" x14ac:dyDescent="0.25">
      <c r="A8" s="34" t="s">
        <v>18</v>
      </c>
      <c r="B8" s="22" t="s">
        <v>19</v>
      </c>
      <c r="C8" s="23" t="s">
        <v>20</v>
      </c>
      <c r="D8" s="21" t="s">
        <v>97</v>
      </c>
    </row>
    <row r="9" spans="1:4" ht="52.5" thickTop="1" thickBot="1" x14ac:dyDescent="0.25">
      <c r="A9" s="51" t="s">
        <v>30</v>
      </c>
      <c r="B9" s="26" t="s">
        <v>40</v>
      </c>
      <c r="C9" s="28" t="s">
        <v>96</v>
      </c>
      <c r="D9" s="30" t="s">
        <v>8</v>
      </c>
    </row>
    <row r="10" spans="1:4" ht="27" thickTop="1" thickBot="1" x14ac:dyDescent="0.25">
      <c r="A10" s="52"/>
      <c r="B10" s="27" t="s">
        <v>41</v>
      </c>
      <c r="C10" s="29" t="s">
        <v>69</v>
      </c>
      <c r="D10" s="7" t="s">
        <v>7</v>
      </c>
    </row>
    <row r="11" spans="1:4" ht="27" thickTop="1" thickBot="1" x14ac:dyDescent="0.25">
      <c r="A11" s="63" t="s">
        <v>14</v>
      </c>
      <c r="B11" s="11" t="s">
        <v>71</v>
      </c>
      <c r="C11" s="31" t="s">
        <v>70</v>
      </c>
      <c r="D11" s="20"/>
    </row>
    <row r="12" spans="1:4" ht="39.75" thickTop="1" thickBot="1" x14ac:dyDescent="0.25">
      <c r="A12" s="64"/>
      <c r="B12" s="25" t="s">
        <v>42</v>
      </c>
      <c r="C12" s="24" t="s">
        <v>72</v>
      </c>
      <c r="D12" s="20"/>
    </row>
    <row r="13" spans="1:4" ht="39.75" thickTop="1" thickBot="1" x14ac:dyDescent="0.25">
      <c r="A13" s="35" t="s">
        <v>11</v>
      </c>
      <c r="B13" s="18" t="s">
        <v>43</v>
      </c>
      <c r="C13" s="8" t="s">
        <v>28</v>
      </c>
      <c r="D13" s="7"/>
    </row>
    <row r="14" spans="1:4" ht="65.25" thickTop="1" thickBot="1" x14ac:dyDescent="0.25">
      <c r="A14" s="36" t="s">
        <v>12</v>
      </c>
      <c r="B14" s="18" t="s">
        <v>44</v>
      </c>
      <c r="C14" s="8" t="s">
        <v>73</v>
      </c>
      <c r="D14" s="7"/>
    </row>
    <row r="15" spans="1:4" ht="27" thickTop="1" thickBot="1" x14ac:dyDescent="0.25">
      <c r="A15" s="61" t="s">
        <v>95</v>
      </c>
      <c r="B15" s="18" t="s">
        <v>45</v>
      </c>
      <c r="C15" s="8" t="s">
        <v>74</v>
      </c>
      <c r="D15" s="7"/>
    </row>
    <row r="16" spans="1:4" ht="39.75" thickTop="1" thickBot="1" x14ac:dyDescent="0.25">
      <c r="A16" s="65"/>
      <c r="B16" s="18" t="s">
        <v>46</v>
      </c>
      <c r="C16" s="8" t="s">
        <v>78</v>
      </c>
      <c r="D16" s="7"/>
    </row>
    <row r="17" spans="1:4" ht="65.25" thickTop="1" thickBot="1" x14ac:dyDescent="0.25">
      <c r="A17" s="65"/>
      <c r="B17" s="18" t="s">
        <v>47</v>
      </c>
      <c r="C17" s="8" t="s">
        <v>75</v>
      </c>
      <c r="D17" s="7"/>
    </row>
    <row r="18" spans="1:4" ht="27" thickTop="1" thickBot="1" x14ac:dyDescent="0.25">
      <c r="A18" s="65"/>
      <c r="B18" s="18" t="s">
        <v>48</v>
      </c>
      <c r="C18" s="8" t="s">
        <v>77</v>
      </c>
      <c r="D18" s="7"/>
    </row>
    <row r="19" spans="1:4" ht="65.25" thickTop="1" thickBot="1" x14ac:dyDescent="0.25">
      <c r="A19" s="65"/>
      <c r="B19" s="18" t="s">
        <v>49</v>
      </c>
      <c r="C19" s="8" t="s">
        <v>31</v>
      </c>
      <c r="D19" s="7"/>
    </row>
    <row r="20" spans="1:4" ht="27" thickTop="1" thickBot="1" x14ac:dyDescent="0.25">
      <c r="A20" s="62"/>
      <c r="B20" s="18" t="s">
        <v>50</v>
      </c>
      <c r="C20" s="8" t="s">
        <v>79</v>
      </c>
      <c r="D20" s="7"/>
    </row>
    <row r="21" spans="1:4" ht="27" thickTop="1" thickBot="1" x14ac:dyDescent="0.25">
      <c r="A21" s="61" t="s">
        <v>13</v>
      </c>
      <c r="B21" s="18" t="s">
        <v>29</v>
      </c>
      <c r="C21" s="8" t="s">
        <v>5</v>
      </c>
      <c r="D21" s="7"/>
    </row>
    <row r="22" spans="1:4" ht="27" thickTop="1" thickBot="1" x14ac:dyDescent="0.25">
      <c r="A22" s="65"/>
      <c r="B22" s="18" t="s">
        <v>51</v>
      </c>
      <c r="C22" s="8" t="s">
        <v>76</v>
      </c>
      <c r="D22" s="7"/>
    </row>
    <row r="23" spans="1:4" ht="27" thickTop="1" thickBot="1" x14ac:dyDescent="0.25">
      <c r="A23" s="65"/>
      <c r="B23" s="18" t="s">
        <v>52</v>
      </c>
      <c r="C23" s="8" t="s">
        <v>4</v>
      </c>
      <c r="D23" s="7"/>
    </row>
    <row r="24" spans="1:4" ht="27" thickTop="1" thickBot="1" x14ac:dyDescent="0.25">
      <c r="A24" s="65"/>
      <c r="B24" s="18" t="s">
        <v>53</v>
      </c>
      <c r="C24" s="8" t="s">
        <v>80</v>
      </c>
      <c r="D24" s="7"/>
    </row>
    <row r="25" spans="1:4" ht="27" thickTop="1" thickBot="1" x14ac:dyDescent="0.25">
      <c r="A25" s="65"/>
      <c r="B25" s="18" t="s">
        <v>54</v>
      </c>
      <c r="C25" s="8" t="s">
        <v>6</v>
      </c>
      <c r="D25" s="7"/>
    </row>
    <row r="26" spans="1:4" ht="27" thickTop="1" thickBot="1" x14ac:dyDescent="0.25">
      <c r="A26" s="62"/>
      <c r="B26" s="18" t="s">
        <v>55</v>
      </c>
      <c r="C26" s="8" t="s">
        <v>81</v>
      </c>
      <c r="D26" s="7"/>
    </row>
    <row r="27" spans="1:4" ht="27" thickTop="1" thickBot="1" x14ac:dyDescent="0.25">
      <c r="A27" s="53" t="s">
        <v>15</v>
      </c>
      <c r="B27" s="18" t="s">
        <v>56</v>
      </c>
      <c r="C27" s="9" t="s">
        <v>82</v>
      </c>
      <c r="D27" s="7"/>
    </row>
    <row r="28" spans="1:4" ht="27" thickTop="1" thickBot="1" x14ac:dyDescent="0.25">
      <c r="A28" s="54"/>
      <c r="B28" s="18" t="s">
        <v>57</v>
      </c>
      <c r="C28" s="9" t="s">
        <v>83</v>
      </c>
      <c r="D28" s="7"/>
    </row>
    <row r="29" spans="1:4" ht="68.25" customHeight="1" thickTop="1" thickBot="1" x14ac:dyDescent="0.25">
      <c r="A29" s="53" t="s">
        <v>16</v>
      </c>
      <c r="B29" s="33" t="s">
        <v>58</v>
      </c>
      <c r="C29" s="8" t="s">
        <v>84</v>
      </c>
      <c r="D29" s="7"/>
    </row>
    <row r="30" spans="1:4" ht="39.75" thickTop="1" thickBot="1" x14ac:dyDescent="0.25">
      <c r="A30" s="54"/>
      <c r="B30" s="12" t="s">
        <v>59</v>
      </c>
      <c r="C30" s="10" t="s">
        <v>85</v>
      </c>
      <c r="D30" s="7"/>
    </row>
    <row r="31" spans="1:4" ht="39.75" thickTop="1" thickBot="1" x14ac:dyDescent="0.25">
      <c r="A31" s="55" t="s">
        <v>99</v>
      </c>
      <c r="B31" s="19" t="s">
        <v>60</v>
      </c>
      <c r="C31" s="8" t="s">
        <v>86</v>
      </c>
      <c r="D31" s="7"/>
    </row>
    <row r="32" spans="1:4" ht="65.25" thickTop="1" thickBot="1" x14ac:dyDescent="0.25">
      <c r="A32" s="56"/>
      <c r="B32" s="17" t="s">
        <v>61</v>
      </c>
      <c r="C32" s="8" t="s">
        <v>87</v>
      </c>
      <c r="D32" s="7"/>
    </row>
    <row r="33" spans="1:4" ht="129" thickTop="1" thickBot="1" x14ac:dyDescent="0.25">
      <c r="A33" s="56"/>
      <c r="B33" s="17" t="s">
        <v>62</v>
      </c>
      <c r="C33" s="8" t="s">
        <v>88</v>
      </c>
      <c r="D33" s="7"/>
    </row>
    <row r="34" spans="1:4" ht="52.5" thickTop="1" thickBot="1" x14ac:dyDescent="0.25">
      <c r="A34" s="57"/>
      <c r="B34" s="18" t="s">
        <v>90</v>
      </c>
      <c r="C34" s="9" t="s">
        <v>89</v>
      </c>
      <c r="D34" s="7"/>
    </row>
    <row r="35" spans="1:4" ht="27" thickTop="1" thickBot="1" x14ac:dyDescent="0.25">
      <c r="A35" s="61" t="s">
        <v>32</v>
      </c>
      <c r="B35" s="32" t="s">
        <v>63</v>
      </c>
      <c r="C35" s="8" t="s">
        <v>91</v>
      </c>
      <c r="D35" s="7"/>
    </row>
    <row r="36" spans="1:4" ht="27" thickTop="1" thickBot="1" x14ac:dyDescent="0.25">
      <c r="A36" s="62"/>
      <c r="B36" s="18" t="s">
        <v>64</v>
      </c>
      <c r="C36" s="8" t="s">
        <v>33</v>
      </c>
      <c r="D36" s="7"/>
    </row>
    <row r="37" spans="1:4" ht="52.5" thickTop="1" thickBot="1" x14ac:dyDescent="0.25">
      <c r="A37" s="37" t="s">
        <v>17</v>
      </c>
      <c r="B37" s="18" t="s">
        <v>65</v>
      </c>
      <c r="C37" s="8" t="s">
        <v>92</v>
      </c>
      <c r="D37" s="7"/>
    </row>
    <row r="38" spans="1:4" ht="39.75" thickTop="1" thickBot="1" x14ac:dyDescent="0.25">
      <c r="A38" s="58" t="s">
        <v>98</v>
      </c>
      <c r="B38" s="17" t="s">
        <v>66</v>
      </c>
      <c r="C38" s="8" t="s">
        <v>93</v>
      </c>
      <c r="D38" s="7"/>
    </row>
    <row r="39" spans="1:4" ht="27" thickTop="1" thickBot="1" x14ac:dyDescent="0.25">
      <c r="A39" s="59"/>
      <c r="B39" s="17" t="s">
        <v>67</v>
      </c>
      <c r="C39" s="8" t="s">
        <v>94</v>
      </c>
      <c r="D39" s="7"/>
    </row>
    <row r="40" spans="1:4" ht="78" thickTop="1" thickBot="1" x14ac:dyDescent="0.25">
      <c r="A40" s="60"/>
      <c r="B40" s="12" t="s">
        <v>68</v>
      </c>
      <c r="C40" s="8" t="s">
        <v>34</v>
      </c>
      <c r="D40" s="7"/>
    </row>
    <row r="41" spans="1:4" ht="19.5" customHeight="1" thickTop="1" thickBot="1" x14ac:dyDescent="0.25">
      <c r="A41" s="43" t="s">
        <v>39</v>
      </c>
      <c r="C41" s="45" t="s">
        <v>9</v>
      </c>
      <c r="D41" s="46">
        <f>COUNTIF(D9:D40,"YES")</f>
        <v>1</v>
      </c>
    </row>
    <row r="42" spans="1:4" ht="21" customHeight="1" thickTop="1" thickBot="1" x14ac:dyDescent="0.25">
      <c r="A42" s="44" t="s">
        <v>100</v>
      </c>
      <c r="B42" s="48" t="s">
        <v>102</v>
      </c>
      <c r="C42" s="46" t="s">
        <v>10</v>
      </c>
      <c r="D42" s="46">
        <f>COUNTIF(D9:D40,"NO")</f>
        <v>1</v>
      </c>
    </row>
    <row r="43" spans="1:4" ht="16.5" customHeight="1" thickTop="1" thickBot="1" x14ac:dyDescent="0.25">
      <c r="A43" s="4" t="s">
        <v>101</v>
      </c>
      <c r="B43" s="48" t="s">
        <v>103</v>
      </c>
      <c r="C43" s="46" t="s">
        <v>21</v>
      </c>
      <c r="D43" s="46">
        <f>COUNTIF(D9:D40,"N/A")</f>
        <v>0</v>
      </c>
    </row>
    <row r="44" spans="1:4" ht="16.5" customHeight="1" thickTop="1" thickBot="1" x14ac:dyDescent="0.25">
      <c r="A44" s="4" t="s">
        <v>104</v>
      </c>
      <c r="B44" s="48" t="s">
        <v>105</v>
      </c>
      <c r="C44" s="46" t="s">
        <v>36</v>
      </c>
      <c r="D44" s="46" t="s">
        <v>2</v>
      </c>
    </row>
    <row r="45" spans="1:4" ht="20.25" customHeight="1" thickTop="1" thickBot="1" x14ac:dyDescent="0.25">
      <c r="A45" s="4"/>
      <c r="B45" s="49"/>
      <c r="C45" s="46" t="s">
        <v>35</v>
      </c>
      <c r="D45" s="47">
        <f>D41/(D41+D42)</f>
        <v>0.5</v>
      </c>
    </row>
    <row r="46" spans="1:4" ht="23.25" customHeight="1" thickTop="1" x14ac:dyDescent="0.25"/>
    <row r="47" spans="1:4" ht="24" customHeight="1" x14ac:dyDescent="0.25"/>
    <row r="50" spans="1:1" hidden="1" x14ac:dyDescent="0.25">
      <c r="A50" s="14" t="s">
        <v>2</v>
      </c>
    </row>
    <row r="51" spans="1:1" hidden="1" x14ac:dyDescent="0.25">
      <c r="A51" s="14" t="s">
        <v>36</v>
      </c>
    </row>
    <row r="52" spans="1:1" hidden="1" x14ac:dyDescent="0.25"/>
    <row r="53" spans="1:1" hidden="1" x14ac:dyDescent="0.25">
      <c r="A53" s="14" t="s">
        <v>7</v>
      </c>
    </row>
    <row r="54" spans="1:1" hidden="1" x14ac:dyDescent="0.25">
      <c r="A54" s="14" t="s">
        <v>8</v>
      </c>
    </row>
    <row r="55" spans="1:1" hidden="1" x14ac:dyDescent="0.25">
      <c r="A55" s="14" t="s">
        <v>2</v>
      </c>
    </row>
  </sheetData>
  <dataConsolidate/>
  <mergeCells count="10">
    <mergeCell ref="C7:D7"/>
    <mergeCell ref="A9:A10"/>
    <mergeCell ref="A29:A30"/>
    <mergeCell ref="A31:A34"/>
    <mergeCell ref="A38:A40"/>
    <mergeCell ref="A35:A36"/>
    <mergeCell ref="A11:A12"/>
    <mergeCell ref="A15:A20"/>
    <mergeCell ref="A21:A26"/>
    <mergeCell ref="A27:A28"/>
  </mergeCells>
  <conditionalFormatting sqref="D37">
    <cfRule type="cellIs" dxfId="5" priority="12" operator="between">
      <formula>0.89</formula>
      <formula>0.94</formula>
    </cfRule>
  </conditionalFormatting>
  <conditionalFormatting sqref="D10">
    <cfRule type="cellIs" dxfId="4" priority="1" operator="between">
      <formula>0.89</formula>
      <formula>0.94</formula>
    </cfRule>
    <cfRule type="cellIs" dxfId="3" priority="8" operator="between">
      <formula>0.95</formula>
      <formula>0.99</formula>
    </cfRule>
  </conditionalFormatting>
  <conditionalFormatting sqref="D12">
    <cfRule type="cellIs" dxfId="2" priority="5" operator="between">
      <formula>0.95</formula>
      <formula>0.99</formula>
    </cfRule>
  </conditionalFormatting>
  <conditionalFormatting sqref="D9">
    <cfRule type="cellIs" dxfId="1" priority="2" operator="between">
      <formula>0.89</formula>
      <formula>0.94</formula>
    </cfRule>
    <cfRule type="cellIs" dxfId="0" priority="4" operator="between">
      <formula>0.94</formula>
      <formula>1</formula>
    </cfRule>
  </conditionalFormatting>
  <dataValidations count="2">
    <dataValidation type="list" allowBlank="1" showInputMessage="1" showErrorMessage="1" sqref="D44 D9:D37">
      <formula1>$A$53:$A$55</formula1>
    </dataValidation>
    <dataValidation type="list" allowBlank="1" showInputMessage="1" showErrorMessage="1" sqref="D38:D40">
      <formula1>$A$50:$A$51</formula1>
    </dataValidation>
  </dataValidations>
  <pageMargins left="0.7" right="0.7" top="0.75" bottom="0.75" header="0.51180555555555496" footer="0.51180555555555496"/>
  <pageSetup scale="43" firstPageNumber="0" orientation="portrait" horizontalDpi="4294967293" verticalDpi="0" r:id="rId1"/>
  <rowBreaks count="1" manualBreakCount="1">
    <brk id="29"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QA Score Sheet</vt:lpstr>
      <vt:lpstr>'QA Score Sheet'!Print_Area</vt:lpstr>
      <vt:lpstr>YesNo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Cabrera</dc:creator>
  <cp:lastModifiedBy>Windows User</cp:lastModifiedBy>
  <cp:revision>0</cp:revision>
  <cp:lastPrinted>2015-04-17T09:15:51Z</cp:lastPrinted>
  <dcterms:created xsi:type="dcterms:W3CDTF">2012-11-20T05:54:08Z</dcterms:created>
  <dcterms:modified xsi:type="dcterms:W3CDTF">2015-05-14T06:59:47Z</dcterms:modified>
</cp:coreProperties>
</file>