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portnoy/Downloads/"/>
    </mc:Choice>
  </mc:AlternateContent>
  <xr:revisionPtr revIDLastSave="0" documentId="13_ncr:1_{9D0268C3-6084-A649-8F30-0243E53D3006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Crowdfunding" sheetId="1" r:id="rId1"/>
    <sheet name="Parent Category Pivot" sheetId="2" r:id="rId2"/>
    <sheet name="Sub-Category Pivot" sheetId="3" r:id="rId3"/>
    <sheet name="Outcome by Month" sheetId="6" r:id="rId4"/>
    <sheet name="Crowdfunding Goal Analysis" sheetId="7" r:id="rId5"/>
    <sheet name="Statistical Analysis" sheetId="8" r:id="rId6"/>
  </sheets>
  <definedNames>
    <definedName name="_xlnm._FilterDatabase" localSheetId="0" hidden="1">Crowdfunding!$A$1:$T$1001</definedName>
    <definedName name="_xlnm._FilterDatabase" localSheetId="5" hidden="1">'Statistical Analysis'!$A$1:$F$566</definedName>
    <definedName name="_xlchart.v1.0" hidden="1">'Statistical Analysis'!$C$1</definedName>
    <definedName name="_xlchart.v1.1" hidden="1">'Statistical Analysis'!$C$2:$C$566</definedName>
    <definedName name="_xlchart.v1.2" hidden="1">'Statistical Analysis'!$F$1</definedName>
    <definedName name="_xlchart.v1.3" hidden="1">'Statistical Analysis'!$F$2:$F$566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1" i="1" l="1"/>
  <c r="I251" i="1"/>
  <c r="M251" i="1"/>
  <c r="O251" i="1"/>
  <c r="S251" i="1" a="1"/>
  <c r="S251" i="1" s="1"/>
  <c r="F612" i="1"/>
  <c r="I612" i="1"/>
  <c r="M612" i="1"/>
  <c r="O612" i="1"/>
  <c r="S612" i="1" a="1"/>
  <c r="S612" i="1" s="1"/>
  <c r="F453" i="1"/>
  <c r="I453" i="1"/>
  <c r="M453" i="1"/>
  <c r="O453" i="1"/>
  <c r="S453" i="1" a="1"/>
  <c r="S453" i="1" s="1"/>
  <c r="F45" i="1"/>
  <c r="I45" i="1"/>
  <c r="M45" i="1"/>
  <c r="O45" i="1"/>
  <c r="S45" i="1" a="1"/>
  <c r="S45" i="1" s="1"/>
  <c r="F529" i="1"/>
  <c r="I529" i="1"/>
  <c r="M529" i="1"/>
  <c r="O529" i="1"/>
  <c r="S529" i="1" a="1"/>
  <c r="S529" i="1" s="1"/>
  <c r="F372" i="1"/>
  <c r="I372" i="1"/>
  <c r="M372" i="1"/>
  <c r="O372" i="1"/>
  <c r="S372" i="1" a="1"/>
  <c r="S372" i="1" s="1"/>
  <c r="F227" i="1"/>
  <c r="I227" i="1"/>
  <c r="M227" i="1"/>
  <c r="O227" i="1"/>
  <c r="S227" i="1" a="1"/>
  <c r="S227" i="1" s="1"/>
  <c r="F155" i="1"/>
  <c r="I155" i="1"/>
  <c r="M155" i="1"/>
  <c r="O155" i="1"/>
  <c r="S155" i="1" a="1"/>
  <c r="S155" i="1" s="1"/>
  <c r="F266" i="1"/>
  <c r="I266" i="1"/>
  <c r="M266" i="1"/>
  <c r="O266" i="1"/>
  <c r="S266" i="1" a="1"/>
  <c r="S266" i="1" s="1"/>
  <c r="F416" i="1"/>
  <c r="I416" i="1"/>
  <c r="M416" i="1"/>
  <c r="O416" i="1"/>
  <c r="S416" i="1" a="1"/>
  <c r="S416" i="1" s="1"/>
  <c r="F35" i="1"/>
  <c r="I35" i="1"/>
  <c r="M35" i="1"/>
  <c r="O35" i="1"/>
  <c r="S35" i="1" a="1"/>
  <c r="S35" i="1" s="1"/>
  <c r="F421" i="1"/>
  <c r="I421" i="1"/>
  <c r="M421" i="1"/>
  <c r="O421" i="1"/>
  <c r="S421" i="1" a="1"/>
  <c r="S421" i="1" s="1"/>
  <c r="F570" i="1"/>
  <c r="I570" i="1"/>
  <c r="M570" i="1"/>
  <c r="O570" i="1"/>
  <c r="S570" i="1" a="1"/>
  <c r="S570" i="1" s="1"/>
  <c r="F324" i="1"/>
  <c r="I324" i="1"/>
  <c r="M324" i="1"/>
  <c r="O324" i="1"/>
  <c r="S324" i="1" a="1"/>
  <c r="S324" i="1" s="1"/>
  <c r="F774" i="1"/>
  <c r="I774" i="1"/>
  <c r="M774" i="1"/>
  <c r="O774" i="1"/>
  <c r="S774" i="1" a="1"/>
  <c r="S774" i="1" s="1"/>
  <c r="F386" i="1"/>
  <c r="I386" i="1"/>
  <c r="M386" i="1"/>
  <c r="O386" i="1"/>
  <c r="S386" i="1" a="1"/>
  <c r="S386" i="1" s="1"/>
  <c r="F647" i="1"/>
  <c r="I647" i="1"/>
  <c r="M647" i="1"/>
  <c r="O647" i="1"/>
  <c r="S647" i="1" a="1"/>
  <c r="S647" i="1" s="1"/>
  <c r="F205" i="1"/>
  <c r="I205" i="1"/>
  <c r="M205" i="1"/>
  <c r="O205" i="1"/>
  <c r="S205" i="1" a="1"/>
  <c r="S205" i="1" s="1"/>
  <c r="F674" i="1"/>
  <c r="I674" i="1"/>
  <c r="M674" i="1"/>
  <c r="O674" i="1"/>
  <c r="S674" i="1" a="1"/>
  <c r="S674" i="1" s="1"/>
  <c r="F987" i="1"/>
  <c r="I987" i="1"/>
  <c r="M987" i="1"/>
  <c r="O987" i="1"/>
  <c r="S987" i="1" a="1"/>
  <c r="S987" i="1" s="1"/>
  <c r="F876" i="1"/>
  <c r="I876" i="1"/>
  <c r="M876" i="1"/>
  <c r="O876" i="1"/>
  <c r="S876" i="1" a="1"/>
  <c r="S876" i="1" s="1"/>
  <c r="F215" i="1"/>
  <c r="I215" i="1"/>
  <c r="M215" i="1"/>
  <c r="O215" i="1"/>
  <c r="S215" i="1" a="1"/>
  <c r="S215" i="1" s="1"/>
  <c r="F833" i="1"/>
  <c r="I833" i="1"/>
  <c r="M833" i="1"/>
  <c r="O833" i="1"/>
  <c r="S833" i="1" a="1"/>
  <c r="S833" i="1" s="1"/>
  <c r="F69" i="1"/>
  <c r="I69" i="1"/>
  <c r="M69" i="1"/>
  <c r="O69" i="1"/>
  <c r="S69" i="1" a="1"/>
  <c r="S69" i="1" s="1"/>
  <c r="F595" i="1"/>
  <c r="I595" i="1"/>
  <c r="M595" i="1"/>
  <c r="O595" i="1"/>
  <c r="S595" i="1" a="1"/>
  <c r="S595" i="1" s="1"/>
  <c r="F910" i="1"/>
  <c r="I910" i="1"/>
  <c r="M910" i="1"/>
  <c r="O910" i="1"/>
  <c r="S910" i="1" a="1"/>
  <c r="S910" i="1" s="1"/>
  <c r="F653" i="1"/>
  <c r="I653" i="1"/>
  <c r="M653" i="1"/>
  <c r="O653" i="1"/>
  <c r="S653" i="1" a="1"/>
  <c r="S653" i="1" s="1"/>
  <c r="F930" i="1"/>
  <c r="I930" i="1"/>
  <c r="M930" i="1"/>
  <c r="O930" i="1"/>
  <c r="S930" i="1" a="1"/>
  <c r="S930" i="1" s="1"/>
  <c r="F314" i="1"/>
  <c r="I314" i="1"/>
  <c r="M314" i="1"/>
  <c r="O314" i="1"/>
  <c r="S314" i="1" a="1"/>
  <c r="S314" i="1" s="1"/>
  <c r="F457" i="1"/>
  <c r="I457" i="1"/>
  <c r="M457" i="1"/>
  <c r="O457" i="1"/>
  <c r="S457" i="1" a="1"/>
  <c r="S457" i="1" s="1"/>
  <c r="F510" i="1"/>
  <c r="I510" i="1"/>
  <c r="M510" i="1"/>
  <c r="O510" i="1"/>
  <c r="S510" i="1" a="1"/>
  <c r="S510" i="1" s="1"/>
  <c r="F533" i="1"/>
  <c r="I533" i="1"/>
  <c r="M533" i="1"/>
  <c r="O533" i="1"/>
  <c r="S533" i="1" a="1"/>
  <c r="S533" i="1" s="1"/>
  <c r="F567" i="1"/>
  <c r="I567" i="1"/>
  <c r="M567" i="1"/>
  <c r="O567" i="1"/>
  <c r="S567" i="1" a="1"/>
  <c r="S567" i="1" s="1"/>
  <c r="F226" i="1"/>
  <c r="I226" i="1"/>
  <c r="M226" i="1"/>
  <c r="O226" i="1"/>
  <c r="S226" i="1" a="1"/>
  <c r="S226" i="1" s="1"/>
  <c r="F181" i="1"/>
  <c r="I181" i="1"/>
  <c r="M181" i="1"/>
  <c r="O181" i="1"/>
  <c r="S181" i="1" a="1"/>
  <c r="S181" i="1" s="1"/>
  <c r="F842" i="1"/>
  <c r="I842" i="1"/>
  <c r="M842" i="1"/>
  <c r="O842" i="1"/>
  <c r="S842" i="1" a="1"/>
  <c r="S842" i="1" s="1"/>
  <c r="F350" i="1"/>
  <c r="I350" i="1"/>
  <c r="M350" i="1"/>
  <c r="O350" i="1"/>
  <c r="S350" i="1" a="1"/>
  <c r="S350" i="1" s="1"/>
  <c r="F771" i="1"/>
  <c r="I771" i="1"/>
  <c r="M771" i="1"/>
  <c r="O771" i="1"/>
  <c r="S771" i="1" a="1"/>
  <c r="S771" i="1" s="1"/>
  <c r="F748" i="1"/>
  <c r="I748" i="1"/>
  <c r="M748" i="1"/>
  <c r="O748" i="1"/>
  <c r="S748" i="1" a="1"/>
  <c r="S748" i="1" s="1"/>
  <c r="F124" i="1"/>
  <c r="I124" i="1"/>
  <c r="M124" i="1"/>
  <c r="O124" i="1"/>
  <c r="S124" i="1" a="1"/>
  <c r="S124" i="1" s="1"/>
  <c r="F154" i="1"/>
  <c r="I154" i="1"/>
  <c r="M154" i="1"/>
  <c r="O154" i="1"/>
  <c r="S154" i="1" a="1"/>
  <c r="S154" i="1" s="1"/>
  <c r="F184" i="1"/>
  <c r="I184" i="1"/>
  <c r="M184" i="1"/>
  <c r="O184" i="1"/>
  <c r="S184" i="1" a="1"/>
  <c r="S184" i="1" s="1"/>
  <c r="F786" i="1"/>
  <c r="I786" i="1"/>
  <c r="M786" i="1"/>
  <c r="O786" i="1"/>
  <c r="S786" i="1" a="1"/>
  <c r="S786" i="1" s="1"/>
  <c r="F117" i="1"/>
  <c r="I117" i="1"/>
  <c r="M117" i="1"/>
  <c r="O117" i="1"/>
  <c r="S117" i="1" a="1"/>
  <c r="S117" i="1" s="1"/>
  <c r="F867" i="1"/>
  <c r="I867" i="1"/>
  <c r="M867" i="1"/>
  <c r="O867" i="1"/>
  <c r="S867" i="1" a="1"/>
  <c r="S867" i="1" s="1"/>
  <c r="F756" i="1"/>
  <c r="I756" i="1"/>
  <c r="M756" i="1"/>
  <c r="O756" i="1"/>
  <c r="S756" i="1" a="1"/>
  <c r="S756" i="1" s="1"/>
  <c r="F268" i="1"/>
  <c r="I268" i="1"/>
  <c r="M268" i="1"/>
  <c r="O268" i="1"/>
  <c r="S268" i="1" a="1"/>
  <c r="S268" i="1" s="1"/>
  <c r="F562" i="1"/>
  <c r="I562" i="1"/>
  <c r="M562" i="1"/>
  <c r="O562" i="1"/>
  <c r="S562" i="1" a="1"/>
  <c r="S562" i="1" s="1"/>
  <c r="F442" i="1"/>
  <c r="I442" i="1"/>
  <c r="M442" i="1"/>
  <c r="O442" i="1"/>
  <c r="S442" i="1" a="1"/>
  <c r="S442" i="1" s="1"/>
  <c r="F582" i="1"/>
  <c r="I582" i="1"/>
  <c r="M582" i="1"/>
  <c r="O582" i="1"/>
  <c r="S582" i="1" a="1"/>
  <c r="S582" i="1" s="1"/>
  <c r="F633" i="1"/>
  <c r="I633" i="1"/>
  <c r="M633" i="1"/>
  <c r="O633" i="1"/>
  <c r="S633" i="1" a="1"/>
  <c r="S633" i="1" s="1"/>
  <c r="F395" i="1"/>
  <c r="I395" i="1"/>
  <c r="M395" i="1"/>
  <c r="O395" i="1"/>
  <c r="S395" i="1" a="1"/>
  <c r="S395" i="1" s="1"/>
  <c r="F724" i="1"/>
  <c r="I724" i="1"/>
  <c r="M724" i="1"/>
  <c r="O724" i="1"/>
  <c r="S724" i="1" a="1"/>
  <c r="S724" i="1" s="1"/>
  <c r="F656" i="1"/>
  <c r="I656" i="1"/>
  <c r="M656" i="1"/>
  <c r="O656" i="1"/>
  <c r="S656" i="1" a="1"/>
  <c r="S656" i="1" s="1"/>
  <c r="F405" i="1"/>
  <c r="I405" i="1"/>
  <c r="M405" i="1"/>
  <c r="O405" i="1"/>
  <c r="S405" i="1" a="1"/>
  <c r="S405" i="1" s="1"/>
  <c r="F550" i="1"/>
  <c r="I550" i="1"/>
  <c r="M550" i="1"/>
  <c r="O550" i="1"/>
  <c r="S550" i="1" a="1"/>
  <c r="S550" i="1" s="1"/>
  <c r="F682" i="1"/>
  <c r="I682" i="1"/>
  <c r="M682" i="1"/>
  <c r="O682" i="1"/>
  <c r="S682" i="1" a="1"/>
  <c r="S682" i="1" s="1"/>
  <c r="F646" i="1"/>
  <c r="I646" i="1"/>
  <c r="M646" i="1"/>
  <c r="O646" i="1"/>
  <c r="S646" i="1" a="1"/>
  <c r="S646" i="1" s="1"/>
  <c r="F648" i="1"/>
  <c r="I648" i="1"/>
  <c r="M648" i="1"/>
  <c r="O648" i="1"/>
  <c r="S648" i="1" a="1"/>
  <c r="S648" i="1" s="1"/>
  <c r="F700" i="1"/>
  <c r="I700" i="1"/>
  <c r="M700" i="1"/>
  <c r="O700" i="1"/>
  <c r="S700" i="1" a="1"/>
  <c r="S700" i="1" s="1"/>
  <c r="F362" i="1"/>
  <c r="I362" i="1"/>
  <c r="M362" i="1"/>
  <c r="O362" i="1"/>
  <c r="S362" i="1" a="1"/>
  <c r="S362" i="1" s="1"/>
  <c r="F606" i="1"/>
  <c r="I606" i="1"/>
  <c r="M606" i="1"/>
  <c r="O606" i="1"/>
  <c r="S606" i="1" a="1"/>
  <c r="S606" i="1" s="1"/>
  <c r="F814" i="1"/>
  <c r="I814" i="1"/>
  <c r="M814" i="1"/>
  <c r="O814" i="1"/>
  <c r="S814" i="1" a="1"/>
  <c r="S814" i="1" s="1"/>
  <c r="F553" i="1"/>
  <c r="I553" i="1"/>
  <c r="M553" i="1"/>
  <c r="O553" i="1"/>
  <c r="S553" i="1" a="1"/>
  <c r="S553" i="1" s="1"/>
  <c r="F269" i="1"/>
  <c r="I269" i="1"/>
  <c r="M269" i="1"/>
  <c r="O269" i="1"/>
  <c r="S269" i="1" a="1"/>
  <c r="S269" i="1" s="1"/>
  <c r="F480" i="1"/>
  <c r="I480" i="1"/>
  <c r="M480" i="1"/>
  <c r="O480" i="1"/>
  <c r="S480" i="1" a="1"/>
  <c r="S480" i="1" s="1"/>
  <c r="F179" i="1"/>
  <c r="I179" i="1"/>
  <c r="M179" i="1"/>
  <c r="O179" i="1"/>
  <c r="S179" i="1" a="1"/>
  <c r="S179" i="1" s="1"/>
  <c r="F572" i="1"/>
  <c r="I572" i="1"/>
  <c r="M572" i="1"/>
  <c r="O572" i="1"/>
  <c r="S572" i="1" a="1"/>
  <c r="S572" i="1" s="1"/>
  <c r="F625" i="1"/>
  <c r="I625" i="1"/>
  <c r="M625" i="1"/>
  <c r="O625" i="1"/>
  <c r="S625" i="1" a="1"/>
  <c r="S625" i="1" s="1"/>
  <c r="F547" i="1"/>
  <c r="I547" i="1"/>
  <c r="M547" i="1"/>
  <c r="O547" i="1"/>
  <c r="S547" i="1" a="1"/>
  <c r="S547" i="1" s="1"/>
  <c r="F26" i="1"/>
  <c r="I26" i="1"/>
  <c r="M26" i="1"/>
  <c r="O26" i="1"/>
  <c r="S26" i="1" a="1"/>
  <c r="S26" i="1" s="1"/>
  <c r="F856" i="1"/>
  <c r="I856" i="1"/>
  <c r="M856" i="1"/>
  <c r="O856" i="1"/>
  <c r="S856" i="1" a="1"/>
  <c r="S856" i="1" s="1"/>
  <c r="F638" i="1"/>
  <c r="I638" i="1"/>
  <c r="M638" i="1"/>
  <c r="O638" i="1"/>
  <c r="S638" i="1" a="1"/>
  <c r="S638" i="1" s="1"/>
  <c r="F231" i="1"/>
  <c r="I231" i="1"/>
  <c r="M231" i="1"/>
  <c r="O231" i="1"/>
  <c r="S231" i="1" a="1"/>
  <c r="S231" i="1" s="1"/>
  <c r="F508" i="1"/>
  <c r="I508" i="1"/>
  <c r="M508" i="1"/>
  <c r="O508" i="1"/>
  <c r="S508" i="1" a="1"/>
  <c r="S508" i="1" s="1"/>
  <c r="F429" i="1"/>
  <c r="I429" i="1"/>
  <c r="M429" i="1"/>
  <c r="O429" i="1"/>
  <c r="S429" i="1" a="1"/>
  <c r="S429" i="1" s="1"/>
  <c r="F167" i="1"/>
  <c r="I167" i="1"/>
  <c r="M167" i="1"/>
  <c r="O167" i="1"/>
  <c r="S167" i="1" a="1"/>
  <c r="S167" i="1" s="1"/>
  <c r="F819" i="1"/>
  <c r="I819" i="1"/>
  <c r="M819" i="1"/>
  <c r="O819" i="1"/>
  <c r="S819" i="1" a="1"/>
  <c r="S819" i="1" s="1"/>
  <c r="F72" i="1"/>
  <c r="I72" i="1"/>
  <c r="M72" i="1"/>
  <c r="O72" i="1"/>
  <c r="S72" i="1" a="1"/>
  <c r="S72" i="1" s="1"/>
  <c r="F230" i="1"/>
  <c r="I230" i="1"/>
  <c r="M230" i="1"/>
  <c r="O230" i="1"/>
  <c r="S230" i="1" a="1"/>
  <c r="S230" i="1" s="1"/>
  <c r="F323" i="1"/>
  <c r="I323" i="1"/>
  <c r="M323" i="1"/>
  <c r="O323" i="1"/>
  <c r="S323" i="1" a="1"/>
  <c r="S323" i="1" s="1"/>
  <c r="F133" i="1"/>
  <c r="I133" i="1"/>
  <c r="M133" i="1"/>
  <c r="O133" i="1"/>
  <c r="S133" i="1" a="1"/>
  <c r="S133" i="1" s="1"/>
  <c r="F493" i="1"/>
  <c r="I493" i="1"/>
  <c r="M493" i="1"/>
  <c r="O493" i="1"/>
  <c r="S493" i="1" a="1"/>
  <c r="S493" i="1" s="1"/>
  <c r="F330" i="1"/>
  <c r="I330" i="1"/>
  <c r="M330" i="1"/>
  <c r="O330" i="1"/>
  <c r="S330" i="1" a="1"/>
  <c r="S330" i="1" s="1"/>
  <c r="F466" i="1"/>
  <c r="I466" i="1"/>
  <c r="M466" i="1"/>
  <c r="O466" i="1"/>
  <c r="S466" i="1" a="1"/>
  <c r="S466" i="1" s="1"/>
  <c r="F50" i="1"/>
  <c r="I50" i="1"/>
  <c r="M50" i="1"/>
  <c r="O50" i="1"/>
  <c r="S50" i="1" a="1"/>
  <c r="S50" i="1" s="1"/>
  <c r="F882" i="1"/>
  <c r="I882" i="1"/>
  <c r="M882" i="1"/>
  <c r="O882" i="1"/>
  <c r="S882" i="1" a="1"/>
  <c r="S882" i="1" s="1"/>
  <c r="F600" i="1"/>
  <c r="I600" i="1"/>
  <c r="M600" i="1"/>
  <c r="O600" i="1"/>
  <c r="S600" i="1" a="1"/>
  <c r="S600" i="1" s="1"/>
  <c r="F775" i="1"/>
  <c r="I775" i="1"/>
  <c r="M775" i="1"/>
  <c r="O775" i="1"/>
  <c r="S775" i="1" a="1"/>
  <c r="S775" i="1" s="1"/>
  <c r="F489" i="1"/>
  <c r="I489" i="1"/>
  <c r="M489" i="1"/>
  <c r="O489" i="1"/>
  <c r="S489" i="1" a="1"/>
  <c r="S489" i="1" s="1"/>
  <c r="F98" i="1"/>
  <c r="I98" i="1"/>
  <c r="M98" i="1"/>
  <c r="O98" i="1"/>
  <c r="S98" i="1" a="1"/>
  <c r="S98" i="1" s="1"/>
  <c r="F985" i="1"/>
  <c r="I985" i="1"/>
  <c r="M985" i="1"/>
  <c r="O985" i="1"/>
  <c r="S985" i="1" a="1"/>
  <c r="S985" i="1" s="1"/>
  <c r="F873" i="1"/>
  <c r="I873" i="1"/>
  <c r="M873" i="1"/>
  <c r="O873" i="1"/>
  <c r="S873" i="1" a="1"/>
  <c r="S873" i="1" s="1"/>
  <c r="F34" i="1"/>
  <c r="I34" i="1"/>
  <c r="M34" i="1"/>
  <c r="O34" i="1"/>
  <c r="S34" i="1" a="1"/>
  <c r="S34" i="1" s="1"/>
  <c r="F441" i="1"/>
  <c r="I441" i="1"/>
  <c r="M441" i="1"/>
  <c r="O441" i="1"/>
  <c r="S441" i="1" a="1"/>
  <c r="S441" i="1" s="1"/>
  <c r="F926" i="1"/>
  <c r="I926" i="1"/>
  <c r="M926" i="1"/>
  <c r="O926" i="1"/>
  <c r="S926" i="1" a="1"/>
  <c r="S926" i="1" s="1"/>
  <c r="F337" i="1"/>
  <c r="I337" i="1"/>
  <c r="M337" i="1"/>
  <c r="O337" i="1"/>
  <c r="S337" i="1" a="1"/>
  <c r="S337" i="1" s="1"/>
  <c r="F637" i="1"/>
  <c r="I637" i="1"/>
  <c r="M637" i="1"/>
  <c r="O637" i="1"/>
  <c r="S637" i="1" a="1"/>
  <c r="S637" i="1" s="1"/>
  <c r="F954" i="1"/>
  <c r="I954" i="1"/>
  <c r="M954" i="1"/>
  <c r="O954" i="1"/>
  <c r="S954" i="1" a="1"/>
  <c r="S954" i="1" s="1"/>
  <c r="F924" i="1"/>
  <c r="I924" i="1"/>
  <c r="M924" i="1"/>
  <c r="O924" i="1"/>
  <c r="S924" i="1" a="1"/>
  <c r="S924" i="1" s="1"/>
  <c r="F63" i="1"/>
  <c r="I63" i="1"/>
  <c r="M63" i="1"/>
  <c r="O63" i="1"/>
  <c r="S63" i="1" a="1"/>
  <c r="S63" i="1" s="1"/>
  <c r="F406" i="1"/>
  <c r="I406" i="1"/>
  <c r="M406" i="1"/>
  <c r="O406" i="1"/>
  <c r="S406" i="1" a="1"/>
  <c r="S406" i="1" s="1"/>
  <c r="F609" i="1"/>
  <c r="I609" i="1"/>
  <c r="M609" i="1"/>
  <c r="O609" i="1"/>
  <c r="S609" i="1" a="1"/>
  <c r="S609" i="1" s="1"/>
  <c r="F30" i="1"/>
  <c r="I30" i="1"/>
  <c r="M30" i="1"/>
  <c r="O30" i="1"/>
  <c r="S30" i="1" a="1"/>
  <c r="S30" i="1" s="1"/>
  <c r="F535" i="1"/>
  <c r="I535" i="1"/>
  <c r="M535" i="1"/>
  <c r="O535" i="1"/>
  <c r="S535" i="1" a="1"/>
  <c r="S535" i="1" s="1"/>
  <c r="F778" i="1"/>
  <c r="I778" i="1"/>
  <c r="M778" i="1"/>
  <c r="O778" i="1"/>
  <c r="S778" i="1" a="1"/>
  <c r="S778" i="1" s="1"/>
  <c r="F599" i="1"/>
  <c r="I599" i="1"/>
  <c r="M599" i="1"/>
  <c r="O599" i="1"/>
  <c r="S599" i="1" a="1"/>
  <c r="S599" i="1" s="1"/>
  <c r="F223" i="1"/>
  <c r="I223" i="1"/>
  <c r="M223" i="1"/>
  <c r="O223" i="1"/>
  <c r="S223" i="1" a="1"/>
  <c r="S223" i="1" s="1"/>
  <c r="F373" i="1"/>
  <c r="I373" i="1"/>
  <c r="M373" i="1"/>
  <c r="O373" i="1"/>
  <c r="S373" i="1" a="1"/>
  <c r="S373" i="1" s="1"/>
  <c r="F623" i="1"/>
  <c r="I623" i="1"/>
  <c r="M623" i="1"/>
  <c r="O623" i="1"/>
  <c r="S623" i="1" a="1"/>
  <c r="S623" i="1" s="1"/>
  <c r="F431" i="1"/>
  <c r="I431" i="1"/>
  <c r="M431" i="1"/>
  <c r="O431" i="1"/>
  <c r="S431" i="1" a="1"/>
  <c r="S431" i="1" s="1"/>
  <c r="F460" i="1"/>
  <c r="I460" i="1"/>
  <c r="M460" i="1"/>
  <c r="O460" i="1"/>
  <c r="S460" i="1" a="1"/>
  <c r="S460" i="1" s="1"/>
  <c r="F811" i="1"/>
  <c r="I811" i="1"/>
  <c r="M811" i="1"/>
  <c r="O811" i="1"/>
  <c r="S811" i="1" a="1"/>
  <c r="S811" i="1" s="1"/>
  <c r="F182" i="1"/>
  <c r="I182" i="1"/>
  <c r="M182" i="1"/>
  <c r="O182" i="1"/>
  <c r="S182" i="1" a="1"/>
  <c r="S182" i="1" s="1"/>
  <c r="F375" i="1"/>
  <c r="I375" i="1"/>
  <c r="M375" i="1"/>
  <c r="O375" i="1"/>
  <c r="S375" i="1" a="1"/>
  <c r="S375" i="1" s="1"/>
  <c r="F465" i="1"/>
  <c r="I465" i="1"/>
  <c r="M465" i="1"/>
  <c r="O465" i="1"/>
  <c r="S465" i="1" a="1"/>
  <c r="S465" i="1" s="1"/>
  <c r="F824" i="1"/>
  <c r="I824" i="1"/>
  <c r="M824" i="1"/>
  <c r="O824" i="1"/>
  <c r="S824" i="1" a="1"/>
  <c r="S824" i="1" s="1"/>
  <c r="F463" i="1"/>
  <c r="I463" i="1"/>
  <c r="M463" i="1"/>
  <c r="O463" i="1"/>
  <c r="S463" i="1" a="1"/>
  <c r="S463" i="1" s="1"/>
  <c r="F501" i="1"/>
  <c r="I501" i="1"/>
  <c r="M501" i="1"/>
  <c r="O501" i="1"/>
  <c r="S501" i="1" a="1"/>
  <c r="S501" i="1" s="1"/>
  <c r="F283" i="1"/>
  <c r="I283" i="1"/>
  <c r="M283" i="1"/>
  <c r="O283" i="1"/>
  <c r="S283" i="1" a="1"/>
  <c r="S283" i="1" s="1"/>
  <c r="F210" i="1"/>
  <c r="I210" i="1"/>
  <c r="M210" i="1"/>
  <c r="O210" i="1"/>
  <c r="S210" i="1" a="1"/>
  <c r="S210" i="1" s="1"/>
  <c r="F997" i="1"/>
  <c r="I997" i="1"/>
  <c r="M997" i="1"/>
  <c r="O997" i="1"/>
  <c r="S997" i="1" a="1"/>
  <c r="S997" i="1" s="1"/>
  <c r="F705" i="1"/>
  <c r="I705" i="1"/>
  <c r="M705" i="1"/>
  <c r="O705" i="1"/>
  <c r="S705" i="1" a="1"/>
  <c r="S705" i="1" s="1"/>
  <c r="F707" i="1"/>
  <c r="I707" i="1"/>
  <c r="M707" i="1"/>
  <c r="O707" i="1"/>
  <c r="S707" i="1" a="1"/>
  <c r="S707" i="1" s="1"/>
  <c r="F353" i="1"/>
  <c r="I353" i="1"/>
  <c r="M353" i="1"/>
  <c r="O353" i="1"/>
  <c r="S353" i="1" a="1"/>
  <c r="S353" i="1" s="1"/>
  <c r="F420" i="1"/>
  <c r="I420" i="1"/>
  <c r="M420" i="1"/>
  <c r="O420" i="1"/>
  <c r="S420" i="1" a="1"/>
  <c r="S420" i="1" s="1"/>
  <c r="F737" i="1"/>
  <c r="I737" i="1"/>
  <c r="M737" i="1"/>
  <c r="O737" i="1"/>
  <c r="S737" i="1" a="1"/>
  <c r="S737" i="1" s="1"/>
  <c r="F199" i="1"/>
  <c r="I199" i="1"/>
  <c r="M199" i="1"/>
  <c r="O199" i="1"/>
  <c r="S199" i="1" a="1"/>
  <c r="S199" i="1" s="1"/>
  <c r="F526" i="1"/>
  <c r="I526" i="1"/>
  <c r="M526" i="1"/>
  <c r="O526" i="1"/>
  <c r="S526" i="1" a="1"/>
  <c r="S526" i="1" s="1"/>
  <c r="F37" i="1"/>
  <c r="I37" i="1"/>
  <c r="M37" i="1"/>
  <c r="O37" i="1"/>
  <c r="S37" i="1" a="1"/>
  <c r="S37" i="1" s="1"/>
  <c r="F106" i="1"/>
  <c r="I106" i="1"/>
  <c r="M106" i="1"/>
  <c r="O106" i="1"/>
  <c r="S106" i="1" a="1"/>
  <c r="S106" i="1" s="1"/>
  <c r="F297" i="1"/>
  <c r="I297" i="1"/>
  <c r="M297" i="1"/>
  <c r="O297" i="1"/>
  <c r="S297" i="1" a="1"/>
  <c r="S297" i="1" s="1"/>
  <c r="F935" i="1"/>
  <c r="I935" i="1"/>
  <c r="M935" i="1"/>
  <c r="O935" i="1"/>
  <c r="S935" i="1" a="1"/>
  <c r="S935" i="1" s="1"/>
  <c r="F274" i="1"/>
  <c r="I274" i="1"/>
  <c r="M274" i="1"/>
  <c r="O274" i="1"/>
  <c r="S274" i="1" a="1"/>
  <c r="S274" i="1" s="1"/>
  <c r="F272" i="1"/>
  <c r="I272" i="1"/>
  <c r="M272" i="1"/>
  <c r="O272" i="1"/>
  <c r="S272" i="1" a="1"/>
  <c r="S272" i="1" s="1"/>
  <c r="F875" i="1"/>
  <c r="I875" i="1"/>
  <c r="M875" i="1"/>
  <c r="O875" i="1"/>
  <c r="S875" i="1" a="1"/>
  <c r="S875" i="1" s="1"/>
  <c r="F886" i="1"/>
  <c r="I886" i="1"/>
  <c r="M886" i="1"/>
  <c r="O886" i="1"/>
  <c r="S886" i="1" a="1"/>
  <c r="S886" i="1" s="1"/>
  <c r="F249" i="1"/>
  <c r="I249" i="1"/>
  <c r="M249" i="1"/>
  <c r="O249" i="1"/>
  <c r="S249" i="1" a="1"/>
  <c r="S249" i="1" s="1"/>
  <c r="F917" i="1"/>
  <c r="I917" i="1"/>
  <c r="M917" i="1"/>
  <c r="O917" i="1"/>
  <c r="S917" i="1" a="1"/>
  <c r="S917" i="1" s="1"/>
  <c r="F888" i="1"/>
  <c r="I888" i="1"/>
  <c r="M888" i="1"/>
  <c r="O888" i="1"/>
  <c r="S888" i="1" a="1"/>
  <c r="S888" i="1" s="1"/>
  <c r="F161" i="1"/>
  <c r="I161" i="1"/>
  <c r="M161" i="1"/>
  <c r="O161" i="1"/>
  <c r="S161" i="1" a="1"/>
  <c r="S161" i="1" s="1"/>
  <c r="F218" i="1"/>
  <c r="I218" i="1"/>
  <c r="M218" i="1"/>
  <c r="O218" i="1"/>
  <c r="S218" i="1" a="1"/>
  <c r="S218" i="1" s="1"/>
  <c r="F839" i="1"/>
  <c r="I839" i="1"/>
  <c r="M839" i="1"/>
  <c r="O839" i="1"/>
  <c r="S839" i="1" a="1"/>
  <c r="S839" i="1" s="1"/>
  <c r="F503" i="1"/>
  <c r="I503" i="1"/>
  <c r="M503" i="1"/>
  <c r="O503" i="1"/>
  <c r="S503" i="1" a="1"/>
  <c r="S503" i="1" s="1"/>
  <c r="F566" i="1"/>
  <c r="I566" i="1"/>
  <c r="M566" i="1"/>
  <c r="O566" i="1"/>
  <c r="S566" i="1" a="1"/>
  <c r="S566" i="1" s="1"/>
  <c r="F716" i="1"/>
  <c r="I716" i="1"/>
  <c r="M716" i="1"/>
  <c r="O716" i="1"/>
  <c r="S716" i="1" a="1"/>
  <c r="S716" i="1" s="1"/>
  <c r="F242" i="1"/>
  <c r="I242" i="1"/>
  <c r="M242" i="1"/>
  <c r="O242" i="1"/>
  <c r="S242" i="1" a="1"/>
  <c r="S242" i="1" s="1"/>
  <c r="F532" i="1"/>
  <c r="I532" i="1"/>
  <c r="M532" i="1"/>
  <c r="O532" i="1"/>
  <c r="S532" i="1" a="1"/>
  <c r="S532" i="1" s="1"/>
  <c r="F122" i="1"/>
  <c r="I122" i="1"/>
  <c r="M122" i="1"/>
  <c r="O122" i="1"/>
  <c r="S122" i="1" a="1"/>
  <c r="S122" i="1" s="1"/>
  <c r="F521" i="1"/>
  <c r="I521" i="1"/>
  <c r="M521" i="1"/>
  <c r="O521" i="1"/>
  <c r="S521" i="1" a="1"/>
  <c r="S521" i="1" s="1"/>
  <c r="F837" i="1"/>
  <c r="I837" i="1"/>
  <c r="M837" i="1"/>
  <c r="O837" i="1"/>
  <c r="S837" i="1" a="1"/>
  <c r="S837" i="1" s="1"/>
  <c r="F695" i="1"/>
  <c r="I695" i="1"/>
  <c r="M695" i="1"/>
  <c r="O695" i="1"/>
  <c r="S695" i="1" a="1"/>
  <c r="S695" i="1" s="1"/>
  <c r="F437" i="1"/>
  <c r="I437" i="1"/>
  <c r="M437" i="1"/>
  <c r="O437" i="1"/>
  <c r="S437" i="1" a="1"/>
  <c r="S437" i="1" s="1"/>
  <c r="F355" i="1"/>
  <c r="I355" i="1"/>
  <c r="M355" i="1"/>
  <c r="O355" i="1"/>
  <c r="S355" i="1" a="1"/>
  <c r="S355" i="1" s="1"/>
  <c r="F257" i="1"/>
  <c r="I257" i="1"/>
  <c r="M257" i="1"/>
  <c r="O257" i="1"/>
  <c r="S257" i="1" a="1"/>
  <c r="S257" i="1" s="1"/>
  <c r="F947" i="1"/>
  <c r="I947" i="1"/>
  <c r="M947" i="1"/>
  <c r="O947" i="1"/>
  <c r="S947" i="1" a="1"/>
  <c r="S947" i="1" s="1"/>
  <c r="F340" i="1"/>
  <c r="I340" i="1"/>
  <c r="M340" i="1"/>
  <c r="O340" i="1"/>
  <c r="S340" i="1" a="1"/>
  <c r="S340" i="1" s="1"/>
  <c r="F243" i="1"/>
  <c r="I243" i="1"/>
  <c r="M243" i="1"/>
  <c r="O243" i="1"/>
  <c r="S243" i="1" a="1"/>
  <c r="S243" i="1" s="1"/>
  <c r="F78" i="1"/>
  <c r="I78" i="1"/>
  <c r="M78" i="1"/>
  <c r="O78" i="1"/>
  <c r="S78" i="1" a="1"/>
  <c r="S78" i="1" s="1"/>
  <c r="F974" i="1"/>
  <c r="I974" i="1"/>
  <c r="M974" i="1"/>
  <c r="O974" i="1"/>
  <c r="S974" i="1" a="1"/>
  <c r="S974" i="1" s="1"/>
  <c r="F636" i="1"/>
  <c r="I636" i="1"/>
  <c r="M636" i="1"/>
  <c r="O636" i="1"/>
  <c r="S636" i="1" a="1"/>
  <c r="S636" i="1" s="1"/>
  <c r="F683" i="1"/>
  <c r="I683" i="1"/>
  <c r="M683" i="1"/>
  <c r="O683" i="1"/>
  <c r="S683" i="1" a="1"/>
  <c r="S683" i="1" s="1"/>
  <c r="F597" i="1"/>
  <c r="I597" i="1"/>
  <c r="M597" i="1"/>
  <c r="O597" i="1"/>
  <c r="S597" i="1" a="1"/>
  <c r="S597" i="1" s="1"/>
  <c r="F213" i="1"/>
  <c r="I213" i="1"/>
  <c r="M213" i="1"/>
  <c r="O213" i="1"/>
  <c r="S213" i="1" a="1"/>
  <c r="S213" i="1" s="1"/>
  <c r="F671" i="1"/>
  <c r="I671" i="1"/>
  <c r="M671" i="1"/>
  <c r="O671" i="1"/>
  <c r="S671" i="1" a="1"/>
  <c r="S671" i="1" s="1"/>
  <c r="F586" i="1"/>
  <c r="I586" i="1"/>
  <c r="M586" i="1"/>
  <c r="O586" i="1"/>
  <c r="S586" i="1" a="1"/>
  <c r="S586" i="1" s="1"/>
  <c r="F394" i="1"/>
  <c r="I394" i="1"/>
  <c r="M394" i="1"/>
  <c r="O394" i="1"/>
  <c r="S394" i="1" a="1"/>
  <c r="S394" i="1" s="1"/>
  <c r="F31" i="1"/>
  <c r="I31" i="1"/>
  <c r="M31" i="1"/>
  <c r="O31" i="1"/>
  <c r="S31" i="1" a="1"/>
  <c r="S31" i="1" s="1"/>
  <c r="F458" i="1"/>
  <c r="I458" i="1"/>
  <c r="M458" i="1"/>
  <c r="O458" i="1"/>
  <c r="S458" i="1" a="1"/>
  <c r="S458" i="1" s="1"/>
  <c r="F398" i="1"/>
  <c r="I398" i="1"/>
  <c r="M398" i="1"/>
  <c r="O398" i="1"/>
  <c r="S398" i="1" a="1"/>
  <c r="S398" i="1" s="1"/>
  <c r="F62" i="1"/>
  <c r="I62" i="1"/>
  <c r="M62" i="1"/>
  <c r="O62" i="1"/>
  <c r="S62" i="1" a="1"/>
  <c r="S62" i="1" s="1"/>
  <c r="F727" i="1"/>
  <c r="I727" i="1"/>
  <c r="M727" i="1"/>
  <c r="O727" i="1"/>
  <c r="S727" i="1" a="1"/>
  <c r="S727" i="1" s="1"/>
  <c r="F969" i="1"/>
  <c r="I969" i="1"/>
  <c r="M969" i="1"/>
  <c r="O969" i="1"/>
  <c r="S969" i="1" a="1"/>
  <c r="S969" i="1" s="1"/>
  <c r="F486" i="1"/>
  <c r="I486" i="1"/>
  <c r="M486" i="1"/>
  <c r="O486" i="1"/>
  <c r="S486" i="1" a="1"/>
  <c r="S486" i="1" s="1"/>
  <c r="F175" i="1"/>
  <c r="I175" i="1"/>
  <c r="M175" i="1"/>
  <c r="O175" i="1"/>
  <c r="S175" i="1" a="1"/>
  <c r="S175" i="1" s="1"/>
  <c r="F953" i="1"/>
  <c r="I953" i="1"/>
  <c r="M953" i="1"/>
  <c r="O953" i="1"/>
  <c r="S953" i="1" a="1"/>
  <c r="S953" i="1" s="1"/>
  <c r="F956" i="1"/>
  <c r="I956" i="1"/>
  <c r="M956" i="1"/>
  <c r="O956" i="1"/>
  <c r="S956" i="1" a="1"/>
  <c r="S956" i="1" s="1"/>
  <c r="F221" i="1"/>
  <c r="I221" i="1"/>
  <c r="M221" i="1"/>
  <c r="O221" i="1"/>
  <c r="S221" i="1" a="1"/>
  <c r="S221" i="1" s="1"/>
  <c r="F483" i="1"/>
  <c r="I483" i="1"/>
  <c r="M483" i="1"/>
  <c r="O483" i="1"/>
  <c r="S483" i="1" a="1"/>
  <c r="S483" i="1" s="1"/>
  <c r="F760" i="1"/>
  <c r="I760" i="1"/>
  <c r="M760" i="1"/>
  <c r="O760" i="1"/>
  <c r="S760" i="1" a="1"/>
  <c r="S760" i="1" s="1"/>
  <c r="F89" i="1"/>
  <c r="I89" i="1"/>
  <c r="M89" i="1"/>
  <c r="O89" i="1"/>
  <c r="S89" i="1" a="1"/>
  <c r="S89" i="1" s="1"/>
  <c r="F28" i="1"/>
  <c r="I28" i="1"/>
  <c r="M28" i="1"/>
  <c r="O28" i="1"/>
  <c r="S28" i="1" a="1"/>
  <c r="S28" i="1" s="1"/>
  <c r="F892" i="1"/>
  <c r="I892" i="1"/>
  <c r="M892" i="1"/>
  <c r="O892" i="1"/>
  <c r="S892" i="1" a="1"/>
  <c r="S892" i="1" s="1"/>
  <c r="F855" i="1"/>
  <c r="I855" i="1"/>
  <c r="M855" i="1"/>
  <c r="O855" i="1"/>
  <c r="S855" i="1" a="1"/>
  <c r="S855" i="1" s="1"/>
  <c r="F53" i="1"/>
  <c r="I53" i="1"/>
  <c r="M53" i="1"/>
  <c r="O53" i="1"/>
  <c r="S53" i="1" a="1"/>
  <c r="S53" i="1" s="1"/>
  <c r="F153" i="1"/>
  <c r="I153" i="1"/>
  <c r="M153" i="1"/>
  <c r="O153" i="1"/>
  <c r="S153" i="1" a="1"/>
  <c r="S153" i="1" s="1"/>
  <c r="F898" i="1"/>
  <c r="I898" i="1"/>
  <c r="M898" i="1"/>
  <c r="O898" i="1"/>
  <c r="S898" i="1" a="1"/>
  <c r="S898" i="1" s="1"/>
  <c r="F189" i="1"/>
  <c r="I189" i="1"/>
  <c r="M189" i="1"/>
  <c r="O189" i="1"/>
  <c r="S189" i="1" a="1"/>
  <c r="S189" i="1" s="1"/>
  <c r="F418" i="1"/>
  <c r="I418" i="1"/>
  <c r="M418" i="1"/>
  <c r="O418" i="1"/>
  <c r="S418" i="1" a="1"/>
  <c r="S418" i="1" s="1"/>
  <c r="F4" i="1"/>
  <c r="I4" i="1"/>
  <c r="M4" i="1"/>
  <c r="O4" i="1"/>
  <c r="S4" i="1" a="1"/>
  <c r="S4" i="1" s="1"/>
  <c r="F22" i="1"/>
  <c r="I22" i="1"/>
  <c r="M22" i="1"/>
  <c r="O22" i="1"/>
  <c r="S22" i="1" a="1"/>
  <c r="S22" i="1" s="1"/>
  <c r="F166" i="1"/>
  <c r="I166" i="1"/>
  <c r="M166" i="1"/>
  <c r="O166" i="1"/>
  <c r="S166" i="1" a="1"/>
  <c r="S166" i="1" s="1"/>
  <c r="F332" i="1"/>
  <c r="I332" i="1"/>
  <c r="M332" i="1"/>
  <c r="O332" i="1"/>
  <c r="S332" i="1" a="1"/>
  <c r="S332" i="1" s="1"/>
  <c r="F590" i="1"/>
  <c r="I590" i="1"/>
  <c r="M590" i="1"/>
  <c r="O590" i="1"/>
  <c r="S590" i="1" a="1"/>
  <c r="S590" i="1" s="1"/>
  <c r="F847" i="1"/>
  <c r="I847" i="1"/>
  <c r="M847" i="1"/>
  <c r="O847" i="1"/>
  <c r="S847" i="1" a="1"/>
  <c r="S847" i="1" s="1"/>
  <c r="F708" i="1"/>
  <c r="I708" i="1"/>
  <c r="M708" i="1"/>
  <c r="O708" i="1"/>
  <c r="S708" i="1" a="1"/>
  <c r="S708" i="1" s="1"/>
  <c r="F255" i="1"/>
  <c r="I255" i="1"/>
  <c r="M255" i="1"/>
  <c r="O255" i="1"/>
  <c r="S255" i="1" a="1"/>
  <c r="S255" i="1" s="1"/>
  <c r="F834" i="1"/>
  <c r="I834" i="1"/>
  <c r="M834" i="1"/>
  <c r="O834" i="1"/>
  <c r="S834" i="1" a="1"/>
  <c r="S834" i="1" s="1"/>
  <c r="F341" i="1"/>
  <c r="I341" i="1"/>
  <c r="M341" i="1"/>
  <c r="O341" i="1"/>
  <c r="S341" i="1" a="1"/>
  <c r="S341" i="1" s="1"/>
  <c r="F540" i="1"/>
  <c r="I540" i="1"/>
  <c r="M540" i="1"/>
  <c r="O540" i="1"/>
  <c r="S540" i="1" a="1"/>
  <c r="S540" i="1" s="1"/>
  <c r="F826" i="1"/>
  <c r="I826" i="1"/>
  <c r="M826" i="1"/>
  <c r="O826" i="1"/>
  <c r="S826" i="1" a="1"/>
  <c r="S826" i="1" s="1"/>
  <c r="F761" i="1"/>
  <c r="I761" i="1"/>
  <c r="M761" i="1"/>
  <c r="O761" i="1"/>
  <c r="S761" i="1" a="1"/>
  <c r="S761" i="1" s="1"/>
  <c r="F171" i="1"/>
  <c r="I171" i="1"/>
  <c r="M171" i="1"/>
  <c r="O171" i="1"/>
  <c r="S171" i="1" a="1"/>
  <c r="S171" i="1" s="1"/>
  <c r="F511" i="1"/>
  <c r="I511" i="1"/>
  <c r="M511" i="1"/>
  <c r="O511" i="1"/>
  <c r="S511" i="1" a="1"/>
  <c r="S511" i="1" s="1"/>
  <c r="F343" i="1"/>
  <c r="I343" i="1"/>
  <c r="M343" i="1"/>
  <c r="O343" i="1"/>
  <c r="S343" i="1" a="1"/>
  <c r="S343" i="1" s="1"/>
  <c r="F19" i="1"/>
  <c r="I19" i="1"/>
  <c r="M19" i="1"/>
  <c r="O19" i="1"/>
  <c r="S19" i="1" a="1"/>
  <c r="S19" i="1" s="1"/>
  <c r="F879" i="1"/>
  <c r="I879" i="1"/>
  <c r="M879" i="1"/>
  <c r="O879" i="1"/>
  <c r="S879" i="1" a="1"/>
  <c r="S879" i="1" s="1"/>
  <c r="F801" i="1"/>
  <c r="I801" i="1"/>
  <c r="M801" i="1"/>
  <c r="O801" i="1"/>
  <c r="S801" i="1" a="1"/>
  <c r="S801" i="1" s="1"/>
  <c r="F900" i="1"/>
  <c r="I900" i="1"/>
  <c r="M900" i="1"/>
  <c r="O900" i="1"/>
  <c r="S900" i="1" a="1"/>
  <c r="S900" i="1" s="1"/>
  <c r="F100" i="1"/>
  <c r="I100" i="1"/>
  <c r="M100" i="1"/>
  <c r="O100" i="1"/>
  <c r="S100" i="1" a="1"/>
  <c r="S100" i="1" s="1"/>
  <c r="F676" i="1"/>
  <c r="I676" i="1"/>
  <c r="M676" i="1"/>
  <c r="O676" i="1"/>
  <c r="S676" i="1" a="1"/>
  <c r="S676" i="1" s="1"/>
  <c r="F620" i="1"/>
  <c r="I620" i="1"/>
  <c r="M620" i="1"/>
  <c r="O620" i="1"/>
  <c r="S620" i="1" a="1"/>
  <c r="S620" i="1" s="1"/>
  <c r="F157" i="1"/>
  <c r="I157" i="1"/>
  <c r="M157" i="1"/>
  <c r="O157" i="1"/>
  <c r="S157" i="1" a="1"/>
  <c r="S157" i="1" s="1"/>
  <c r="F455" i="1"/>
  <c r="I455" i="1"/>
  <c r="M455" i="1"/>
  <c r="O455" i="1"/>
  <c r="S455" i="1" a="1"/>
  <c r="S455" i="1" s="1"/>
  <c r="F678" i="1"/>
  <c r="I678" i="1"/>
  <c r="M678" i="1"/>
  <c r="O678" i="1"/>
  <c r="S678" i="1" a="1"/>
  <c r="S678" i="1" s="1"/>
  <c r="F391" i="1"/>
  <c r="I391" i="1"/>
  <c r="M391" i="1"/>
  <c r="O391" i="1"/>
  <c r="S391" i="1" a="1"/>
  <c r="S391" i="1" s="1"/>
  <c r="F604" i="1"/>
  <c r="I604" i="1"/>
  <c r="M604" i="1"/>
  <c r="O604" i="1"/>
  <c r="S604" i="1" a="1"/>
  <c r="S604" i="1" s="1"/>
  <c r="F387" i="1"/>
  <c r="I387" i="1"/>
  <c r="M387" i="1"/>
  <c r="O387" i="1"/>
  <c r="S387" i="1" a="1"/>
  <c r="S387" i="1" s="1"/>
  <c r="F177" i="1"/>
  <c r="I177" i="1"/>
  <c r="M177" i="1"/>
  <c r="O177" i="1"/>
  <c r="S177" i="1" a="1"/>
  <c r="S177" i="1" s="1"/>
  <c r="F1001" i="1"/>
  <c r="I1001" i="1"/>
  <c r="M1001" i="1"/>
  <c r="O1001" i="1"/>
  <c r="S1001" i="1" a="1"/>
  <c r="S1001" i="1" s="1"/>
  <c r="F734" i="1"/>
  <c r="I734" i="1"/>
  <c r="M734" i="1"/>
  <c r="O734" i="1"/>
  <c r="S734" i="1" a="1"/>
  <c r="S734" i="1" s="1"/>
  <c r="F478" i="1"/>
  <c r="I478" i="1"/>
  <c r="M478" i="1"/>
  <c r="O478" i="1"/>
  <c r="S478" i="1" a="1"/>
  <c r="S478" i="1" s="1"/>
  <c r="F336" i="1"/>
  <c r="I336" i="1"/>
  <c r="M336" i="1"/>
  <c r="O336" i="1"/>
  <c r="S336" i="1" a="1"/>
  <c r="S336" i="1" s="1"/>
  <c r="F792" i="1"/>
  <c r="I792" i="1"/>
  <c r="M792" i="1"/>
  <c r="O792" i="1"/>
  <c r="S792" i="1" a="1"/>
  <c r="S792" i="1" s="1"/>
  <c r="F412" i="1"/>
  <c r="I412" i="1"/>
  <c r="M412" i="1"/>
  <c r="O412" i="1"/>
  <c r="S412" i="1" a="1"/>
  <c r="S412" i="1" s="1"/>
  <c r="F672" i="1"/>
  <c r="I672" i="1"/>
  <c r="M672" i="1"/>
  <c r="O672" i="1"/>
  <c r="S672" i="1" a="1"/>
  <c r="S672" i="1" s="1"/>
  <c r="F339" i="1"/>
  <c r="I339" i="1"/>
  <c r="M339" i="1"/>
  <c r="O339" i="1"/>
  <c r="S339" i="1" a="1"/>
  <c r="S339" i="1" s="1"/>
  <c r="F415" i="1"/>
  <c r="I415" i="1"/>
  <c r="M415" i="1"/>
  <c r="O415" i="1"/>
  <c r="S415" i="1" a="1"/>
  <c r="S415" i="1" s="1"/>
  <c r="F673" i="1"/>
  <c r="I673" i="1"/>
  <c r="M673" i="1"/>
  <c r="O673" i="1"/>
  <c r="S673" i="1" a="1"/>
  <c r="S673" i="1" s="1"/>
  <c r="F338" i="1"/>
  <c r="I338" i="1"/>
  <c r="M338" i="1"/>
  <c r="O338" i="1"/>
  <c r="S338" i="1" a="1"/>
  <c r="S338" i="1" s="1"/>
  <c r="F143" i="1"/>
  <c r="I143" i="1"/>
  <c r="M143" i="1"/>
  <c r="O143" i="1"/>
  <c r="S143" i="1" a="1"/>
  <c r="S143" i="1" s="1"/>
  <c r="F732" i="1"/>
  <c r="I732" i="1"/>
  <c r="M732" i="1"/>
  <c r="O732" i="1"/>
  <c r="S732" i="1" a="1"/>
  <c r="S732" i="1" s="1"/>
  <c r="F388" i="1"/>
  <c r="I388" i="1"/>
  <c r="M388" i="1"/>
  <c r="O388" i="1"/>
  <c r="S388" i="1" a="1"/>
  <c r="S388" i="1" s="1"/>
  <c r="F666" i="1"/>
  <c r="I666" i="1"/>
  <c r="M666" i="1"/>
  <c r="O666" i="1"/>
  <c r="S666" i="1" a="1"/>
  <c r="S666" i="1" s="1"/>
  <c r="F156" i="1"/>
  <c r="I156" i="1"/>
  <c r="M156" i="1"/>
  <c r="O156" i="1"/>
  <c r="S156" i="1" a="1"/>
  <c r="S156" i="1" s="1"/>
  <c r="F539" i="1"/>
  <c r="I539" i="1"/>
  <c r="M539" i="1"/>
  <c r="O539" i="1"/>
  <c r="S539" i="1" a="1"/>
  <c r="S539" i="1" s="1"/>
  <c r="F555" i="1"/>
  <c r="I555" i="1"/>
  <c r="M555" i="1"/>
  <c r="O555" i="1"/>
  <c r="S555" i="1" a="1"/>
  <c r="S555" i="1" s="1"/>
  <c r="F561" i="1"/>
  <c r="I561" i="1"/>
  <c r="M561" i="1"/>
  <c r="O561" i="1"/>
  <c r="S561" i="1" a="1"/>
  <c r="S561" i="1" s="1"/>
  <c r="F981" i="1"/>
  <c r="I981" i="1"/>
  <c r="M981" i="1"/>
  <c r="O981" i="1"/>
  <c r="S981" i="1" a="1"/>
  <c r="S981" i="1" s="1"/>
  <c r="F85" i="1"/>
  <c r="I85" i="1"/>
  <c r="M85" i="1"/>
  <c r="O85" i="1"/>
  <c r="S85" i="1" a="1"/>
  <c r="S85" i="1" s="1"/>
  <c r="F735" i="1"/>
  <c r="I735" i="1"/>
  <c r="M735" i="1"/>
  <c r="O735" i="1"/>
  <c r="S735" i="1" a="1"/>
  <c r="S735" i="1" s="1"/>
  <c r="F939" i="1"/>
  <c r="I939" i="1"/>
  <c r="M939" i="1"/>
  <c r="O939" i="1"/>
  <c r="S939" i="1" a="1"/>
  <c r="S939" i="1" s="1"/>
  <c r="F170" i="1"/>
  <c r="I170" i="1"/>
  <c r="M170" i="1"/>
  <c r="O170" i="1"/>
  <c r="S170" i="1" a="1"/>
  <c r="S170" i="1" s="1"/>
  <c r="F229" i="1"/>
  <c r="I229" i="1"/>
  <c r="M229" i="1"/>
  <c r="O229" i="1"/>
  <c r="S229" i="1" a="1"/>
  <c r="S229" i="1" s="1"/>
  <c r="F401" i="1"/>
  <c r="I401" i="1"/>
  <c r="M401" i="1"/>
  <c r="O401" i="1"/>
  <c r="S401" i="1" a="1"/>
  <c r="S401" i="1" s="1"/>
  <c r="F136" i="1"/>
  <c r="I136" i="1"/>
  <c r="M136" i="1"/>
  <c r="O136" i="1"/>
  <c r="S136" i="1" a="1"/>
  <c r="S136" i="1" s="1"/>
  <c r="F219" i="1"/>
  <c r="I219" i="1"/>
  <c r="M219" i="1"/>
  <c r="O219" i="1"/>
  <c r="S219" i="1" a="1"/>
  <c r="S219" i="1" s="1"/>
  <c r="F225" i="1"/>
  <c r="I225" i="1"/>
  <c r="M225" i="1"/>
  <c r="O225" i="1"/>
  <c r="S225" i="1" a="1"/>
  <c r="S225" i="1" s="1"/>
  <c r="F687" i="1"/>
  <c r="I687" i="1"/>
  <c r="M687" i="1"/>
  <c r="O687" i="1"/>
  <c r="S687" i="1" a="1"/>
  <c r="S687" i="1" s="1"/>
  <c r="F351" i="1"/>
  <c r="I351" i="1"/>
  <c r="M351" i="1"/>
  <c r="O351" i="1"/>
  <c r="S351" i="1" a="1"/>
  <c r="S351" i="1" s="1"/>
  <c r="F585" i="1"/>
  <c r="I585" i="1"/>
  <c r="M585" i="1"/>
  <c r="O585" i="1"/>
  <c r="S585" i="1" a="1"/>
  <c r="S585" i="1" s="1"/>
  <c r="F292" i="1"/>
  <c r="I292" i="1"/>
  <c r="M292" i="1"/>
  <c r="O292" i="1"/>
  <c r="S292" i="1" a="1"/>
  <c r="S292" i="1" s="1"/>
  <c r="F123" i="1"/>
  <c r="I123" i="1"/>
  <c r="M123" i="1"/>
  <c r="O123" i="1"/>
  <c r="S123" i="1" a="1"/>
  <c r="S123" i="1" s="1"/>
  <c r="F868" i="1"/>
  <c r="I868" i="1"/>
  <c r="M868" i="1"/>
  <c r="O868" i="1"/>
  <c r="S868" i="1" a="1"/>
  <c r="S868" i="1" s="1"/>
  <c r="F24" i="1"/>
  <c r="I24" i="1"/>
  <c r="M24" i="1"/>
  <c r="O24" i="1"/>
  <c r="S24" i="1" a="1"/>
  <c r="S24" i="1" s="1"/>
  <c r="F698" i="1"/>
  <c r="I698" i="1"/>
  <c r="M698" i="1"/>
  <c r="O698" i="1"/>
  <c r="S698" i="1" a="1"/>
  <c r="S698" i="1" s="1"/>
  <c r="F188" i="1"/>
  <c r="I188" i="1"/>
  <c r="M188" i="1"/>
  <c r="O188" i="1"/>
  <c r="S188" i="1" a="1"/>
  <c r="S188" i="1" s="1"/>
  <c r="F789" i="1"/>
  <c r="I789" i="1"/>
  <c r="M789" i="1"/>
  <c r="O789" i="1"/>
  <c r="S789" i="1" a="1"/>
  <c r="S789" i="1" s="1"/>
  <c r="F518" i="1"/>
  <c r="I518" i="1"/>
  <c r="M518" i="1"/>
  <c r="O518" i="1"/>
  <c r="S518" i="1" a="1"/>
  <c r="S518" i="1" s="1"/>
  <c r="F996" i="1"/>
  <c r="I996" i="1"/>
  <c r="M996" i="1"/>
  <c r="O996" i="1"/>
  <c r="S996" i="1" a="1"/>
  <c r="S996" i="1" s="1"/>
  <c r="F81" i="1"/>
  <c r="I81" i="1"/>
  <c r="M81" i="1"/>
  <c r="O81" i="1"/>
  <c r="S81" i="1" a="1"/>
  <c r="S81" i="1" s="1"/>
  <c r="F781" i="1"/>
  <c r="I781" i="1"/>
  <c r="M781" i="1"/>
  <c r="O781" i="1"/>
  <c r="S781" i="1" a="1"/>
  <c r="S781" i="1" s="1"/>
  <c r="F346" i="1"/>
  <c r="I346" i="1"/>
  <c r="M346" i="1"/>
  <c r="O346" i="1"/>
  <c r="S346" i="1" a="1"/>
  <c r="S346" i="1" s="1"/>
  <c r="F958" i="1"/>
  <c r="I958" i="1"/>
  <c r="M958" i="1"/>
  <c r="O958" i="1"/>
  <c r="S958" i="1" a="1"/>
  <c r="S958" i="1" s="1"/>
  <c r="F703" i="1"/>
  <c r="I703" i="1"/>
  <c r="M703" i="1"/>
  <c r="O703" i="1"/>
  <c r="S703" i="1" a="1"/>
  <c r="S703" i="1" s="1"/>
  <c r="F211" i="1"/>
  <c r="I211" i="1"/>
  <c r="M211" i="1"/>
  <c r="O211" i="1"/>
  <c r="S211" i="1" a="1"/>
  <c r="S211" i="1" s="1"/>
  <c r="F310" i="1"/>
  <c r="I310" i="1"/>
  <c r="M310" i="1"/>
  <c r="O310" i="1"/>
  <c r="S310" i="1" a="1"/>
  <c r="S310" i="1" s="1"/>
  <c r="F435" i="1"/>
  <c r="I435" i="1"/>
  <c r="M435" i="1"/>
  <c r="O435" i="1"/>
  <c r="S435" i="1" a="1"/>
  <c r="S435" i="1" s="1"/>
  <c r="F178" i="1"/>
  <c r="I178" i="1"/>
  <c r="M178" i="1"/>
  <c r="O178" i="1"/>
  <c r="S178" i="1" a="1"/>
  <c r="S178" i="1" s="1"/>
  <c r="F128" i="1"/>
  <c r="I128" i="1"/>
  <c r="M128" i="1"/>
  <c r="O128" i="1"/>
  <c r="S128" i="1" a="1"/>
  <c r="S128" i="1" s="1"/>
  <c r="F147" i="1"/>
  <c r="I147" i="1"/>
  <c r="M147" i="1"/>
  <c r="O147" i="1"/>
  <c r="S147" i="1" a="1"/>
  <c r="S147" i="1" s="1"/>
  <c r="F551" i="1"/>
  <c r="I551" i="1"/>
  <c r="M551" i="1"/>
  <c r="O551" i="1"/>
  <c r="S551" i="1" a="1"/>
  <c r="S551" i="1" s="1"/>
  <c r="F663" i="1"/>
  <c r="I663" i="1"/>
  <c r="M663" i="1"/>
  <c r="O663" i="1"/>
  <c r="S663" i="1" a="1"/>
  <c r="S663" i="1" s="1"/>
  <c r="F631" i="1"/>
  <c r="I631" i="1"/>
  <c r="M631" i="1"/>
  <c r="O631" i="1"/>
  <c r="S631" i="1" a="1"/>
  <c r="S631" i="1" s="1"/>
  <c r="F661" i="1"/>
  <c r="I661" i="1"/>
  <c r="M661" i="1"/>
  <c r="O661" i="1"/>
  <c r="S661" i="1" a="1"/>
  <c r="S661" i="1" s="1"/>
  <c r="F430" i="1"/>
  <c r="I430" i="1"/>
  <c r="M430" i="1"/>
  <c r="O430" i="1"/>
  <c r="S430" i="1" a="1"/>
  <c r="S430" i="1" s="1"/>
  <c r="F982" i="1"/>
  <c r="I982" i="1"/>
  <c r="M982" i="1"/>
  <c r="O982" i="1"/>
  <c r="S982" i="1" a="1"/>
  <c r="S982" i="1" s="1"/>
  <c r="F616" i="1"/>
  <c r="I616" i="1"/>
  <c r="M616" i="1"/>
  <c r="O616" i="1"/>
  <c r="S616" i="1" a="1"/>
  <c r="S616" i="1" s="1"/>
  <c r="F650" i="1"/>
  <c r="I650" i="1"/>
  <c r="M650" i="1"/>
  <c r="O650" i="1"/>
  <c r="S650" i="1" a="1"/>
  <c r="S650" i="1" s="1"/>
  <c r="F411" i="1"/>
  <c r="I411" i="1"/>
  <c r="M411" i="1"/>
  <c r="O411" i="1"/>
  <c r="S411" i="1" a="1"/>
  <c r="S411" i="1" s="1"/>
  <c r="F10" i="1"/>
  <c r="I10" i="1"/>
  <c r="M10" i="1"/>
  <c r="O10" i="1"/>
  <c r="S10" i="1" a="1"/>
  <c r="S10" i="1" s="1"/>
  <c r="F93" i="1"/>
  <c r="I93" i="1"/>
  <c r="M93" i="1"/>
  <c r="O93" i="1"/>
  <c r="S93" i="1" a="1"/>
  <c r="S93" i="1" s="1"/>
  <c r="F813" i="1"/>
  <c r="I813" i="1"/>
  <c r="M813" i="1"/>
  <c r="O813" i="1"/>
  <c r="S813" i="1" a="1"/>
  <c r="S813" i="1" s="1"/>
  <c r="F113" i="1"/>
  <c r="I113" i="1"/>
  <c r="M113" i="1"/>
  <c r="O113" i="1"/>
  <c r="S113" i="1" a="1"/>
  <c r="S113" i="1" s="1"/>
  <c r="F779" i="1"/>
  <c r="I779" i="1"/>
  <c r="M779" i="1"/>
  <c r="O779" i="1"/>
  <c r="S779" i="1" a="1"/>
  <c r="S779" i="1" s="1"/>
  <c r="F21" i="1"/>
  <c r="I21" i="1"/>
  <c r="M21" i="1"/>
  <c r="O21" i="1"/>
  <c r="S21" i="1" a="1"/>
  <c r="S21" i="1" s="1"/>
  <c r="F129" i="1"/>
  <c r="I129" i="1"/>
  <c r="M129" i="1"/>
  <c r="O129" i="1"/>
  <c r="S129" i="1" a="1"/>
  <c r="S129" i="1" s="1"/>
  <c r="F125" i="1"/>
  <c r="I125" i="1"/>
  <c r="M125" i="1"/>
  <c r="O125" i="1"/>
  <c r="S125" i="1" a="1"/>
  <c r="S125" i="1" s="1"/>
  <c r="F309" i="1"/>
  <c r="I309" i="1"/>
  <c r="M309" i="1"/>
  <c r="O309" i="1"/>
  <c r="S309" i="1" a="1"/>
  <c r="S309" i="1" s="1"/>
  <c r="F717" i="1"/>
  <c r="I717" i="1"/>
  <c r="M717" i="1"/>
  <c r="O717" i="1"/>
  <c r="S717" i="1" a="1"/>
  <c r="S717" i="1" s="1"/>
  <c r="F487" i="1"/>
  <c r="I487" i="1"/>
  <c r="M487" i="1"/>
  <c r="O487" i="1"/>
  <c r="S487" i="1" a="1"/>
  <c r="S487" i="1" s="1"/>
  <c r="F621" i="1"/>
  <c r="I621" i="1"/>
  <c r="M621" i="1"/>
  <c r="O621" i="1"/>
  <c r="S621" i="1" a="1"/>
  <c r="S621" i="1" s="1"/>
  <c r="F408" i="1"/>
  <c r="I408" i="1"/>
  <c r="M408" i="1"/>
  <c r="O408" i="1"/>
  <c r="S408" i="1" a="1"/>
  <c r="S408" i="1" s="1"/>
  <c r="F750" i="1"/>
  <c r="I750" i="1"/>
  <c r="M750" i="1"/>
  <c r="O750" i="1"/>
  <c r="S750" i="1" a="1"/>
  <c r="S750" i="1" s="1"/>
  <c r="F95" i="1"/>
  <c r="I95" i="1"/>
  <c r="M95" i="1"/>
  <c r="O95" i="1"/>
  <c r="S95" i="1" a="1"/>
  <c r="S95" i="1" s="1"/>
  <c r="F450" i="1"/>
  <c r="I450" i="1"/>
  <c r="M450" i="1"/>
  <c r="O450" i="1"/>
  <c r="S450" i="1" a="1"/>
  <c r="S450" i="1" s="1"/>
  <c r="F651" i="1"/>
  <c r="I651" i="1"/>
  <c r="M651" i="1"/>
  <c r="O651" i="1"/>
  <c r="S651" i="1" a="1"/>
  <c r="S651" i="1" s="1"/>
  <c r="F494" i="1"/>
  <c r="I494" i="1"/>
  <c r="M494" i="1"/>
  <c r="O494" i="1"/>
  <c r="S494" i="1" a="1"/>
  <c r="S494" i="1" s="1"/>
  <c r="F972" i="1"/>
  <c r="I972" i="1"/>
  <c r="M972" i="1"/>
  <c r="O972" i="1"/>
  <c r="S972" i="1" a="1"/>
  <c r="S972" i="1" s="1"/>
  <c r="F571" i="1"/>
  <c r="I571" i="1"/>
  <c r="M571" i="1"/>
  <c r="O571" i="1"/>
  <c r="S571" i="1" a="1"/>
  <c r="S571" i="1" s="1"/>
  <c r="F500" i="1"/>
  <c r="I500" i="1"/>
  <c r="M500" i="1"/>
  <c r="O500" i="1"/>
  <c r="S500" i="1" a="1"/>
  <c r="S500" i="1" s="1"/>
  <c r="F474" i="1"/>
  <c r="I474" i="1"/>
  <c r="M474" i="1"/>
  <c r="O474" i="1"/>
  <c r="S474" i="1" a="1"/>
  <c r="S474" i="1" s="1"/>
  <c r="F23" i="1"/>
  <c r="I23" i="1"/>
  <c r="M23" i="1"/>
  <c r="O23" i="1"/>
  <c r="S23" i="1" a="1"/>
  <c r="S23" i="1" s="1"/>
  <c r="F577" i="1"/>
  <c r="I577" i="1"/>
  <c r="M577" i="1"/>
  <c r="O577" i="1"/>
  <c r="S577" i="1" a="1"/>
  <c r="S577" i="1" s="1"/>
  <c r="F719" i="1"/>
  <c r="I719" i="1"/>
  <c r="M719" i="1"/>
  <c r="O719" i="1"/>
  <c r="S719" i="1" a="1"/>
  <c r="S719" i="1" s="1"/>
  <c r="F556" i="1"/>
  <c r="I556" i="1"/>
  <c r="M556" i="1"/>
  <c r="O556" i="1"/>
  <c r="S556" i="1" a="1"/>
  <c r="S556" i="1" s="1"/>
  <c r="F485" i="1"/>
  <c r="I485" i="1"/>
  <c r="M485" i="1"/>
  <c r="O485" i="1"/>
  <c r="S485" i="1" a="1"/>
  <c r="S485" i="1" s="1"/>
  <c r="F281" i="1"/>
  <c r="I281" i="1"/>
  <c r="M281" i="1"/>
  <c r="O281" i="1"/>
  <c r="S281" i="1" a="1"/>
  <c r="S281" i="1" s="1"/>
  <c r="F736" i="1"/>
  <c r="I736" i="1"/>
  <c r="M736" i="1"/>
  <c r="O736" i="1"/>
  <c r="S736" i="1" a="1"/>
  <c r="S736" i="1" s="1"/>
  <c r="F464" i="1"/>
  <c r="I464" i="1"/>
  <c r="M464" i="1"/>
  <c r="O464" i="1"/>
  <c r="S464" i="1" a="1"/>
  <c r="S464" i="1" s="1"/>
  <c r="F132" i="1"/>
  <c r="I132" i="1"/>
  <c r="M132" i="1"/>
  <c r="O132" i="1"/>
  <c r="S132" i="1" a="1"/>
  <c r="S132" i="1" s="1"/>
  <c r="F130" i="1"/>
  <c r="I130" i="1"/>
  <c r="M130" i="1"/>
  <c r="O130" i="1"/>
  <c r="S130" i="1" a="1"/>
  <c r="S130" i="1" s="1"/>
  <c r="F516" i="1"/>
  <c r="I516" i="1"/>
  <c r="M516" i="1"/>
  <c r="O516" i="1"/>
  <c r="S516" i="1" a="1"/>
  <c r="S516" i="1" s="1"/>
  <c r="F871" i="1"/>
  <c r="I871" i="1"/>
  <c r="M871" i="1"/>
  <c r="O871" i="1"/>
  <c r="S871" i="1" a="1"/>
  <c r="S871" i="1" s="1"/>
  <c r="F197" i="1"/>
  <c r="I197" i="1"/>
  <c r="M197" i="1"/>
  <c r="O197" i="1"/>
  <c r="S197" i="1" a="1"/>
  <c r="S197" i="1" s="1"/>
  <c r="F728" i="1"/>
  <c r="I728" i="1"/>
  <c r="M728" i="1"/>
  <c r="O728" i="1"/>
  <c r="S728" i="1" a="1"/>
  <c r="S728" i="1" s="1"/>
  <c r="F915" i="1"/>
  <c r="I915" i="1"/>
  <c r="M915" i="1"/>
  <c r="O915" i="1"/>
  <c r="S915" i="1" a="1"/>
  <c r="S915" i="1" s="1"/>
  <c r="F769" i="1"/>
  <c r="I769" i="1"/>
  <c r="M769" i="1"/>
  <c r="O769" i="1"/>
  <c r="S769" i="1" a="1"/>
  <c r="S769" i="1" s="1"/>
  <c r="F658" i="1"/>
  <c r="I658" i="1"/>
  <c r="M658" i="1"/>
  <c r="O658" i="1"/>
  <c r="S658" i="1" a="1"/>
  <c r="S658" i="1" s="1"/>
  <c r="F94" i="1"/>
  <c r="I94" i="1"/>
  <c r="M94" i="1"/>
  <c r="O94" i="1"/>
  <c r="S94" i="1" a="1"/>
  <c r="S94" i="1" s="1"/>
  <c r="F409" i="1"/>
  <c r="I409" i="1"/>
  <c r="M409" i="1"/>
  <c r="O409" i="1"/>
  <c r="S409" i="1" a="1"/>
  <c r="S409" i="1" s="1"/>
  <c r="F989" i="1"/>
  <c r="I989" i="1"/>
  <c r="M989" i="1"/>
  <c r="O989" i="1"/>
  <c r="S989" i="1" a="1"/>
  <c r="S989" i="1" s="1"/>
  <c r="F334" i="1"/>
  <c r="I334" i="1"/>
  <c r="M334" i="1"/>
  <c r="O334" i="1"/>
  <c r="S334" i="1" a="1"/>
  <c r="S334" i="1" s="1"/>
  <c r="F913" i="1"/>
  <c r="I913" i="1"/>
  <c r="M913" i="1"/>
  <c r="O913" i="1"/>
  <c r="S913" i="1" a="1"/>
  <c r="S913" i="1" s="1"/>
  <c r="F505" i="1"/>
  <c r="I505" i="1"/>
  <c r="M505" i="1"/>
  <c r="O505" i="1"/>
  <c r="S505" i="1" a="1"/>
  <c r="S505" i="1" s="1"/>
  <c r="F399" i="1"/>
  <c r="I399" i="1"/>
  <c r="M399" i="1"/>
  <c r="O399" i="1"/>
  <c r="S399" i="1" a="1"/>
  <c r="S399" i="1" s="1"/>
  <c r="F263" i="1"/>
  <c r="I263" i="1"/>
  <c r="M263" i="1"/>
  <c r="O263" i="1"/>
  <c r="S263" i="1" a="1"/>
  <c r="S263" i="1" s="1"/>
  <c r="F857" i="1"/>
  <c r="I857" i="1"/>
  <c r="M857" i="1"/>
  <c r="O857" i="1"/>
  <c r="S857" i="1" a="1"/>
  <c r="S857" i="1" s="1"/>
  <c r="F17" i="1"/>
  <c r="I17" i="1"/>
  <c r="M17" i="1"/>
  <c r="O17" i="1"/>
  <c r="S17" i="1" a="1"/>
  <c r="S17" i="1" s="1"/>
  <c r="F883" i="1"/>
  <c r="I883" i="1"/>
  <c r="M883" i="1"/>
  <c r="O883" i="1"/>
  <c r="S883" i="1" a="1"/>
  <c r="S883" i="1" s="1"/>
  <c r="F376" i="1"/>
  <c r="I376" i="1"/>
  <c r="M376" i="1"/>
  <c r="O376" i="1"/>
  <c r="S376" i="1" a="1"/>
  <c r="S376" i="1" s="1"/>
  <c r="F191" i="1"/>
  <c r="I191" i="1"/>
  <c r="M191" i="1"/>
  <c r="O191" i="1"/>
  <c r="S191" i="1" a="1"/>
  <c r="S191" i="1" s="1"/>
  <c r="F449" i="1"/>
  <c r="I449" i="1"/>
  <c r="M449" i="1"/>
  <c r="O449" i="1"/>
  <c r="S449" i="1" a="1"/>
  <c r="S449" i="1" s="1"/>
  <c r="F407" i="1"/>
  <c r="I407" i="1"/>
  <c r="M407" i="1"/>
  <c r="O407" i="1"/>
  <c r="S407" i="1" a="1"/>
  <c r="S407" i="1" s="1"/>
  <c r="F626" i="1"/>
  <c r="I626" i="1"/>
  <c r="M626" i="1"/>
  <c r="O626" i="1"/>
  <c r="S626" i="1" a="1"/>
  <c r="S626" i="1" s="1"/>
  <c r="F389" i="1"/>
  <c r="I389" i="1"/>
  <c r="M389" i="1"/>
  <c r="O389" i="1"/>
  <c r="S389" i="1" a="1"/>
  <c r="S389" i="1" s="1"/>
  <c r="F669" i="1"/>
  <c r="I669" i="1"/>
  <c r="M669" i="1"/>
  <c r="O669" i="1"/>
  <c r="S669" i="1" a="1"/>
  <c r="S669" i="1" s="1"/>
  <c r="F417" i="1"/>
  <c r="I417" i="1"/>
  <c r="M417" i="1"/>
  <c r="O417" i="1"/>
  <c r="S417" i="1" a="1"/>
  <c r="S417" i="1" s="1"/>
  <c r="F83" i="1"/>
  <c r="I83" i="1"/>
  <c r="M83" i="1"/>
  <c r="O83" i="1"/>
  <c r="S83" i="1" a="1"/>
  <c r="S83" i="1" s="1"/>
  <c r="F654" i="1"/>
  <c r="I654" i="1"/>
  <c r="M654" i="1"/>
  <c r="O654" i="1"/>
  <c r="S654" i="1" a="1"/>
  <c r="S654" i="1" s="1"/>
  <c r="F220" i="1"/>
  <c r="I220" i="1"/>
  <c r="M220" i="1"/>
  <c r="O220" i="1"/>
  <c r="S220" i="1" a="1"/>
  <c r="S220" i="1" s="1"/>
  <c r="F543" i="1"/>
  <c r="I543" i="1"/>
  <c r="M543" i="1"/>
  <c r="O543" i="1"/>
  <c r="S543" i="1" a="1"/>
  <c r="S543" i="1" s="1"/>
  <c r="F282" i="1"/>
  <c r="I282" i="1"/>
  <c r="M282" i="1"/>
  <c r="O282" i="1"/>
  <c r="S282" i="1" a="1"/>
  <c r="S282" i="1" s="1"/>
  <c r="F342" i="1"/>
  <c r="I342" i="1"/>
  <c r="M342" i="1"/>
  <c r="O342" i="1"/>
  <c r="S342" i="1" a="1"/>
  <c r="S342" i="1" s="1"/>
  <c r="F660" i="1"/>
  <c r="I660" i="1"/>
  <c r="M660" i="1"/>
  <c r="O660" i="1"/>
  <c r="S660" i="1" a="1"/>
  <c r="S660" i="1" s="1"/>
  <c r="F472" i="1"/>
  <c r="I472" i="1"/>
  <c r="M472" i="1"/>
  <c r="O472" i="1"/>
  <c r="S472" i="1" a="1"/>
  <c r="S472" i="1" s="1"/>
  <c r="F986" i="1"/>
  <c r="I986" i="1"/>
  <c r="M986" i="1"/>
  <c r="O986" i="1"/>
  <c r="S986" i="1" a="1"/>
  <c r="S986" i="1" s="1"/>
  <c r="F158" i="1"/>
  <c r="I158" i="1"/>
  <c r="M158" i="1"/>
  <c r="O158" i="1"/>
  <c r="S158" i="1" a="1"/>
  <c r="S158" i="1" s="1"/>
  <c r="F645" i="1"/>
  <c r="I645" i="1"/>
  <c r="M645" i="1"/>
  <c r="O645" i="1"/>
  <c r="S645" i="1" a="1"/>
  <c r="S645" i="1" s="1"/>
  <c r="F86" i="1"/>
  <c r="I86" i="1"/>
  <c r="M86" i="1"/>
  <c r="O86" i="1"/>
  <c r="S86" i="1" a="1"/>
  <c r="S86" i="1" s="1"/>
  <c r="F1000" i="1"/>
  <c r="I1000" i="1"/>
  <c r="M1000" i="1"/>
  <c r="O1000" i="1"/>
  <c r="S1000" i="1" a="1"/>
  <c r="S1000" i="1" s="1"/>
  <c r="F523" i="1"/>
  <c r="I523" i="1"/>
  <c r="M523" i="1"/>
  <c r="O523" i="1"/>
  <c r="S523" i="1" a="1"/>
  <c r="S523" i="1" s="1"/>
  <c r="F751" i="1"/>
  <c r="I751" i="1"/>
  <c r="M751" i="1"/>
  <c r="O751" i="1"/>
  <c r="S751" i="1" a="1"/>
  <c r="S751" i="1" s="1"/>
  <c r="F681" i="1"/>
  <c r="I681" i="1"/>
  <c r="M681" i="1"/>
  <c r="O681" i="1"/>
  <c r="S681" i="1" a="1"/>
  <c r="S681" i="1" s="1"/>
  <c r="F513" i="1"/>
  <c r="I513" i="1"/>
  <c r="M513" i="1"/>
  <c r="O513" i="1"/>
  <c r="S513" i="1" a="1"/>
  <c r="S513" i="1" s="1"/>
  <c r="F114" i="1"/>
  <c r="I114" i="1"/>
  <c r="M114" i="1"/>
  <c r="O114" i="1"/>
  <c r="S114" i="1" a="1"/>
  <c r="S114" i="1" s="1"/>
  <c r="F380" i="1"/>
  <c r="I380" i="1"/>
  <c r="M380" i="1"/>
  <c r="O380" i="1"/>
  <c r="S380" i="1" a="1"/>
  <c r="S380" i="1" s="1"/>
  <c r="F507" i="1"/>
  <c r="I507" i="1"/>
  <c r="M507" i="1"/>
  <c r="O507" i="1"/>
  <c r="S507" i="1" a="1"/>
  <c r="S507" i="1" s="1"/>
  <c r="F186" i="1"/>
  <c r="I186" i="1"/>
  <c r="M186" i="1"/>
  <c r="O186" i="1"/>
  <c r="S186" i="1" a="1"/>
  <c r="S186" i="1" s="1"/>
  <c r="F291" i="1"/>
  <c r="I291" i="1"/>
  <c r="M291" i="1"/>
  <c r="O291" i="1"/>
  <c r="S291" i="1" a="1"/>
  <c r="S291" i="1" s="1"/>
  <c r="F104" i="1"/>
  <c r="I104" i="1"/>
  <c r="M104" i="1"/>
  <c r="O104" i="1"/>
  <c r="S104" i="1" a="1"/>
  <c r="S104" i="1" s="1"/>
  <c r="F677" i="1"/>
  <c r="I677" i="1"/>
  <c r="M677" i="1"/>
  <c r="O677" i="1"/>
  <c r="S677" i="1" a="1"/>
  <c r="S677" i="1" s="1"/>
  <c r="F347" i="1"/>
  <c r="I347" i="1"/>
  <c r="M347" i="1"/>
  <c r="O347" i="1"/>
  <c r="S347" i="1" a="1"/>
  <c r="S347" i="1" s="1"/>
  <c r="F80" i="1"/>
  <c r="I80" i="1"/>
  <c r="M80" i="1"/>
  <c r="O80" i="1"/>
  <c r="S80" i="1" a="1"/>
  <c r="S80" i="1" s="1"/>
  <c r="F239" i="1"/>
  <c r="I239" i="1"/>
  <c r="M239" i="1"/>
  <c r="O239" i="1"/>
  <c r="S239" i="1" a="1"/>
  <c r="S239" i="1" s="1"/>
  <c r="F344" i="1"/>
  <c r="I344" i="1"/>
  <c r="M344" i="1"/>
  <c r="O344" i="1"/>
  <c r="S344" i="1" a="1"/>
  <c r="S344" i="1" s="1"/>
  <c r="F141" i="1"/>
  <c r="I141" i="1"/>
  <c r="M141" i="1"/>
  <c r="O141" i="1"/>
  <c r="S141" i="1" a="1"/>
  <c r="S141" i="1" s="1"/>
  <c r="F983" i="1"/>
  <c r="I983" i="1"/>
  <c r="M983" i="1"/>
  <c r="O983" i="1"/>
  <c r="S983" i="1" a="1"/>
  <c r="S983" i="1" s="1"/>
  <c r="F610" i="1"/>
  <c r="I610" i="1"/>
  <c r="M610" i="1"/>
  <c r="O610" i="1"/>
  <c r="S610" i="1" a="1"/>
  <c r="S610" i="1" s="1"/>
  <c r="F326" i="1"/>
  <c r="I326" i="1"/>
  <c r="M326" i="1"/>
  <c r="O326" i="1"/>
  <c r="S326" i="1" a="1"/>
  <c r="S326" i="1" s="1"/>
  <c r="F851" i="1"/>
  <c r="I851" i="1"/>
  <c r="M851" i="1"/>
  <c r="O851" i="1"/>
  <c r="S851" i="1" a="1"/>
  <c r="S851" i="1" s="1"/>
  <c r="F51" i="1"/>
  <c r="I51" i="1"/>
  <c r="M51" i="1"/>
  <c r="O51" i="1"/>
  <c r="S51" i="1" a="1"/>
  <c r="S51" i="1" s="1"/>
  <c r="F575" i="1"/>
  <c r="I575" i="1"/>
  <c r="M575" i="1"/>
  <c r="O575" i="1"/>
  <c r="S575" i="1" a="1"/>
  <c r="S575" i="1" s="1"/>
  <c r="F869" i="1"/>
  <c r="I869" i="1"/>
  <c r="M869" i="1"/>
  <c r="O869" i="1"/>
  <c r="S869" i="1" a="1"/>
  <c r="S869" i="1" s="1"/>
  <c r="F403" i="1"/>
  <c r="I403" i="1"/>
  <c r="M403" i="1"/>
  <c r="O403" i="1"/>
  <c r="S403" i="1" a="1"/>
  <c r="S403" i="1" s="1"/>
  <c r="F720" i="1"/>
  <c r="I720" i="1"/>
  <c r="M720" i="1"/>
  <c r="O720" i="1"/>
  <c r="S720" i="1" a="1"/>
  <c r="S720" i="1" s="1"/>
  <c r="F446" i="1"/>
  <c r="I446" i="1"/>
  <c r="M446" i="1"/>
  <c r="O446" i="1"/>
  <c r="S446" i="1" a="1"/>
  <c r="S446" i="1" s="1"/>
  <c r="F112" i="1"/>
  <c r="I112" i="1"/>
  <c r="M112" i="1"/>
  <c r="O112" i="1"/>
  <c r="S112" i="1" a="1"/>
  <c r="S112" i="1" s="1"/>
  <c r="F912" i="1"/>
  <c r="I912" i="1"/>
  <c r="M912" i="1"/>
  <c r="O912" i="1"/>
  <c r="S912" i="1" a="1"/>
  <c r="S912" i="1" s="1"/>
  <c r="F303" i="1"/>
  <c r="I303" i="1"/>
  <c r="M303" i="1"/>
  <c r="O303" i="1"/>
  <c r="S303" i="1" a="1"/>
  <c r="S303" i="1" s="1"/>
  <c r="F890" i="1"/>
  <c r="I890" i="1"/>
  <c r="M890" i="1"/>
  <c r="O890" i="1"/>
  <c r="S890" i="1" a="1"/>
  <c r="S890" i="1" s="1"/>
  <c r="F757" i="1"/>
  <c r="I757" i="1"/>
  <c r="M757" i="1"/>
  <c r="O757" i="1"/>
  <c r="S757" i="1" a="1"/>
  <c r="S757" i="1" s="1"/>
  <c r="F275" i="1"/>
  <c r="I275" i="1"/>
  <c r="M275" i="1"/>
  <c r="O275" i="1"/>
  <c r="S275" i="1" a="1"/>
  <c r="S275" i="1" s="1"/>
  <c r="F749" i="1"/>
  <c r="I749" i="1"/>
  <c r="M749" i="1"/>
  <c r="O749" i="1"/>
  <c r="S749" i="1" a="1"/>
  <c r="S749" i="1" s="1"/>
  <c r="F822" i="1"/>
  <c r="I822" i="1"/>
  <c r="M822" i="1"/>
  <c r="O822" i="1"/>
  <c r="S822" i="1" a="1"/>
  <c r="S822" i="1" s="1"/>
  <c r="F634" i="1"/>
  <c r="I634" i="1"/>
  <c r="M634" i="1"/>
  <c r="O634" i="1"/>
  <c r="S634" i="1" a="1"/>
  <c r="S634" i="1" s="1"/>
  <c r="F119" i="1"/>
  <c r="I119" i="1"/>
  <c r="M119" i="1"/>
  <c r="O119" i="1"/>
  <c r="S119" i="1" a="1"/>
  <c r="S119" i="1" s="1"/>
  <c r="F667" i="1"/>
  <c r="I667" i="1"/>
  <c r="M667" i="1"/>
  <c r="O667" i="1"/>
  <c r="S667" i="1" a="1"/>
  <c r="S667" i="1" s="1"/>
  <c r="F753" i="1"/>
  <c r="I753" i="1"/>
  <c r="M753" i="1"/>
  <c r="O753" i="1"/>
  <c r="S753" i="1" a="1"/>
  <c r="S753" i="1" s="1"/>
  <c r="F689" i="1"/>
  <c r="I689" i="1"/>
  <c r="M689" i="1"/>
  <c r="O689" i="1"/>
  <c r="S689" i="1" a="1"/>
  <c r="S689" i="1" s="1"/>
  <c r="F496" i="1"/>
  <c r="I496" i="1"/>
  <c r="M496" i="1"/>
  <c r="O496" i="1"/>
  <c r="S496" i="1" a="1"/>
  <c r="S496" i="1" s="1"/>
  <c r="F964" i="1"/>
  <c r="I964" i="1"/>
  <c r="M964" i="1"/>
  <c r="O964" i="1"/>
  <c r="S964" i="1" a="1"/>
  <c r="S964" i="1" s="1"/>
  <c r="F657" i="1"/>
  <c r="I657" i="1"/>
  <c r="M657" i="1"/>
  <c r="O657" i="1"/>
  <c r="S657" i="1" a="1"/>
  <c r="S657" i="1" s="1"/>
  <c r="F946" i="1"/>
  <c r="I946" i="1"/>
  <c r="M946" i="1"/>
  <c r="O946" i="1"/>
  <c r="S946" i="1" a="1"/>
  <c r="S946" i="1" s="1"/>
  <c r="F262" i="1"/>
  <c r="I262" i="1"/>
  <c r="M262" i="1"/>
  <c r="O262" i="1"/>
  <c r="S262" i="1" a="1"/>
  <c r="S262" i="1" s="1"/>
  <c r="F840" i="1"/>
  <c r="I840" i="1"/>
  <c r="M840" i="1"/>
  <c r="O840" i="1"/>
  <c r="S840" i="1" a="1"/>
  <c r="S840" i="1" s="1"/>
  <c r="F642" i="1"/>
  <c r="I642" i="1"/>
  <c r="M642" i="1"/>
  <c r="O642" i="1"/>
  <c r="S642" i="1" a="1"/>
  <c r="S642" i="1" s="1"/>
  <c r="F922" i="1"/>
  <c r="I922" i="1"/>
  <c r="M922" i="1"/>
  <c r="O922" i="1"/>
  <c r="S922" i="1" a="1"/>
  <c r="S922" i="1" s="1"/>
  <c r="F287" i="1"/>
  <c r="I287" i="1"/>
  <c r="M287" i="1"/>
  <c r="O287" i="1"/>
  <c r="S287" i="1" a="1"/>
  <c r="S287" i="1" s="1"/>
  <c r="F335" i="1"/>
  <c r="I335" i="1"/>
  <c r="M335" i="1"/>
  <c r="O335" i="1"/>
  <c r="S335" i="1" a="1"/>
  <c r="S335" i="1" s="1"/>
  <c r="F594" i="1"/>
  <c r="I594" i="1"/>
  <c r="M594" i="1"/>
  <c r="O594" i="1"/>
  <c r="S594" i="1" a="1"/>
  <c r="S594" i="1" s="1"/>
  <c r="F825" i="1"/>
  <c r="I825" i="1"/>
  <c r="M825" i="1"/>
  <c r="O825" i="1"/>
  <c r="S825" i="1" a="1"/>
  <c r="S825" i="1" s="1"/>
  <c r="F975" i="1"/>
  <c r="I975" i="1"/>
  <c r="M975" i="1"/>
  <c r="O975" i="1"/>
  <c r="S975" i="1" a="1"/>
  <c r="S975" i="1" s="1"/>
  <c r="F244" i="1"/>
  <c r="I244" i="1"/>
  <c r="M244" i="1"/>
  <c r="O244" i="1"/>
  <c r="S244" i="1" a="1"/>
  <c r="S244" i="1" s="1"/>
  <c r="F64" i="1"/>
  <c r="I64" i="1"/>
  <c r="M64" i="1"/>
  <c r="O64" i="1"/>
  <c r="S64" i="1" a="1"/>
  <c r="S64" i="1" s="1"/>
  <c r="F438" i="1"/>
  <c r="I438" i="1"/>
  <c r="M438" i="1"/>
  <c r="O438" i="1"/>
  <c r="S438" i="1" a="1"/>
  <c r="S438" i="1" s="1"/>
  <c r="F768" i="1"/>
  <c r="I768" i="1"/>
  <c r="M768" i="1"/>
  <c r="O768" i="1"/>
  <c r="S768" i="1" a="1"/>
  <c r="S768" i="1" s="1"/>
  <c r="F440" i="1"/>
  <c r="I440" i="1"/>
  <c r="M440" i="1"/>
  <c r="O440" i="1"/>
  <c r="S440" i="1" a="1"/>
  <c r="S440" i="1" s="1"/>
  <c r="F542" i="1"/>
  <c r="I542" i="1"/>
  <c r="M542" i="1"/>
  <c r="O542" i="1"/>
  <c r="S542" i="1" a="1"/>
  <c r="S542" i="1" s="1"/>
  <c r="F70" i="1"/>
  <c r="I70" i="1"/>
  <c r="M70" i="1"/>
  <c r="O70" i="1"/>
  <c r="S70" i="1" a="1"/>
  <c r="S70" i="1" s="1"/>
  <c r="F165" i="1"/>
  <c r="I165" i="1"/>
  <c r="M165" i="1"/>
  <c r="O165" i="1"/>
  <c r="S165" i="1" a="1"/>
  <c r="S165" i="1" s="1"/>
  <c r="F968" i="1"/>
  <c r="I968" i="1"/>
  <c r="M968" i="1"/>
  <c r="O968" i="1"/>
  <c r="S968" i="1" a="1"/>
  <c r="S968" i="1" s="1"/>
  <c r="F304" i="1"/>
  <c r="I304" i="1"/>
  <c r="M304" i="1"/>
  <c r="O304" i="1"/>
  <c r="S304" i="1" a="1"/>
  <c r="S304" i="1" s="1"/>
  <c r="F580" i="1"/>
  <c r="I580" i="1"/>
  <c r="M580" i="1"/>
  <c r="O580" i="1"/>
  <c r="S580" i="1" a="1"/>
  <c r="S580" i="1" s="1"/>
  <c r="F168" i="1"/>
  <c r="I168" i="1"/>
  <c r="M168" i="1"/>
  <c r="O168" i="1"/>
  <c r="S168" i="1" a="1"/>
  <c r="S168" i="1" s="1"/>
  <c r="F569" i="1"/>
  <c r="I569" i="1"/>
  <c r="M569" i="1"/>
  <c r="O569" i="1"/>
  <c r="S569" i="1" a="1"/>
  <c r="S569" i="1" s="1"/>
  <c r="F194" i="1"/>
  <c r="I194" i="1"/>
  <c r="M194" i="1"/>
  <c r="O194" i="1"/>
  <c r="S194" i="1" a="1"/>
  <c r="S194" i="1" s="1"/>
  <c r="F536" i="1"/>
  <c r="I536" i="1"/>
  <c r="M536" i="1"/>
  <c r="O536" i="1"/>
  <c r="S536" i="1" a="1"/>
  <c r="S536" i="1" s="1"/>
  <c r="F993" i="1"/>
  <c r="I993" i="1"/>
  <c r="M993" i="1"/>
  <c r="O993" i="1"/>
  <c r="S993" i="1" a="1"/>
  <c r="S993" i="1" s="1"/>
  <c r="F514" i="1"/>
  <c r="I514" i="1"/>
  <c r="M514" i="1"/>
  <c r="O514" i="1"/>
  <c r="S514" i="1" a="1"/>
  <c r="S514" i="1" s="1"/>
  <c r="F245" i="1"/>
  <c r="I245" i="1"/>
  <c r="M245" i="1"/>
  <c r="O245" i="1"/>
  <c r="S245" i="1" a="1"/>
  <c r="S245" i="1" s="1"/>
  <c r="F618" i="1"/>
  <c r="I618" i="1"/>
  <c r="M618" i="1"/>
  <c r="O618" i="1"/>
  <c r="S618" i="1" a="1"/>
  <c r="S618" i="1" s="1"/>
  <c r="F693" i="1"/>
  <c r="I693" i="1"/>
  <c r="M693" i="1"/>
  <c r="O693" i="1"/>
  <c r="S693" i="1" a="1"/>
  <c r="S693" i="1" s="1"/>
  <c r="F67" i="1"/>
  <c r="I67" i="1"/>
  <c r="M67" i="1"/>
  <c r="O67" i="1"/>
  <c r="S67" i="1" a="1"/>
  <c r="S67" i="1" s="1"/>
  <c r="F907" i="1"/>
  <c r="I907" i="1"/>
  <c r="M907" i="1"/>
  <c r="O907" i="1"/>
  <c r="S907" i="1" a="1"/>
  <c r="S907" i="1" s="1"/>
  <c r="F765" i="1"/>
  <c r="I765" i="1"/>
  <c r="M765" i="1"/>
  <c r="O765" i="1"/>
  <c r="S765" i="1" a="1"/>
  <c r="S765" i="1" s="1"/>
  <c r="F655" i="1"/>
  <c r="I655" i="1"/>
  <c r="M655" i="1"/>
  <c r="O655" i="1"/>
  <c r="S655" i="1" a="1"/>
  <c r="S655" i="1" s="1"/>
  <c r="F805" i="1"/>
  <c r="I805" i="1"/>
  <c r="M805" i="1"/>
  <c r="O805" i="1"/>
  <c r="S805" i="1" a="1"/>
  <c r="S805" i="1" s="1"/>
  <c r="F9" i="1"/>
  <c r="I9" i="1"/>
  <c r="M9" i="1"/>
  <c r="O9" i="1"/>
  <c r="S9" i="1" a="1"/>
  <c r="S9" i="1" s="1"/>
  <c r="F33" i="1"/>
  <c r="I33" i="1"/>
  <c r="M33" i="1"/>
  <c r="O33" i="1"/>
  <c r="S33" i="1" a="1"/>
  <c r="S33" i="1" s="1"/>
  <c r="F991" i="1"/>
  <c r="I991" i="1"/>
  <c r="M991" i="1"/>
  <c r="O991" i="1"/>
  <c r="S991" i="1" a="1"/>
  <c r="S991" i="1" s="1"/>
  <c r="F212" i="1"/>
  <c r="I212" i="1"/>
  <c r="M212" i="1"/>
  <c r="O212" i="1"/>
  <c r="S212" i="1" a="1"/>
  <c r="S212" i="1" s="1"/>
  <c r="F859" i="1"/>
  <c r="I859" i="1"/>
  <c r="M859" i="1"/>
  <c r="O859" i="1"/>
  <c r="S859" i="1" a="1"/>
  <c r="S859" i="1" s="1"/>
  <c r="F921" i="1"/>
  <c r="I921" i="1"/>
  <c r="M921" i="1"/>
  <c r="O921" i="1"/>
  <c r="S921" i="1" a="1"/>
  <c r="S921" i="1" s="1"/>
  <c r="F315" i="1"/>
  <c r="I315" i="1"/>
  <c r="M315" i="1"/>
  <c r="O315" i="1"/>
  <c r="S315" i="1" a="1"/>
  <c r="S315" i="1" s="1"/>
  <c r="F44" i="1"/>
  <c r="I44" i="1"/>
  <c r="M44" i="1"/>
  <c r="O44" i="1"/>
  <c r="S44" i="1" a="1"/>
  <c r="S44" i="1" s="1"/>
  <c r="F248" i="1"/>
  <c r="I248" i="1"/>
  <c r="M248" i="1"/>
  <c r="O248" i="1"/>
  <c r="S248" i="1" a="1"/>
  <c r="S248" i="1" s="1"/>
  <c r="F559" i="1"/>
  <c r="I559" i="1"/>
  <c r="M559" i="1"/>
  <c r="O559" i="1"/>
  <c r="S559" i="1" a="1"/>
  <c r="S559" i="1" s="1"/>
  <c r="F812" i="1"/>
  <c r="I812" i="1"/>
  <c r="M812" i="1"/>
  <c r="O812" i="1"/>
  <c r="S812" i="1" a="1"/>
  <c r="S812" i="1" s="1"/>
  <c r="F12" i="1"/>
  <c r="I12" i="1"/>
  <c r="M12" i="1"/>
  <c r="O12" i="1"/>
  <c r="S12" i="1" a="1"/>
  <c r="S12" i="1" s="1"/>
  <c r="F397" i="1"/>
  <c r="I397" i="1"/>
  <c r="M397" i="1"/>
  <c r="O397" i="1"/>
  <c r="S397" i="1" a="1"/>
  <c r="S397" i="1" s="1"/>
  <c r="F428" i="1"/>
  <c r="I428" i="1"/>
  <c r="M428" i="1"/>
  <c r="O428" i="1"/>
  <c r="S428" i="1" a="1"/>
  <c r="S428" i="1" s="1"/>
  <c r="F733" i="1"/>
  <c r="I733" i="1"/>
  <c r="M733" i="1"/>
  <c r="O733" i="1"/>
  <c r="S733" i="1" a="1"/>
  <c r="S733" i="1" s="1"/>
  <c r="F250" i="1"/>
  <c r="I250" i="1"/>
  <c r="M250" i="1"/>
  <c r="O250" i="1"/>
  <c r="S250" i="1" a="1"/>
  <c r="S250" i="1" s="1"/>
  <c r="F806" i="1"/>
  <c r="I806" i="1"/>
  <c r="M806" i="1"/>
  <c r="O806" i="1"/>
  <c r="S806" i="1" a="1"/>
  <c r="S806" i="1" s="1"/>
  <c r="F865" i="1"/>
  <c r="I865" i="1"/>
  <c r="M865" i="1"/>
  <c r="O865" i="1"/>
  <c r="S865" i="1" a="1"/>
  <c r="S865" i="1" s="1"/>
  <c r="F772" i="1"/>
  <c r="I772" i="1"/>
  <c r="M772" i="1"/>
  <c r="O772" i="1"/>
  <c r="S772" i="1" a="1"/>
  <c r="S772" i="1" s="1"/>
  <c r="F680" i="1"/>
  <c r="I680" i="1"/>
  <c r="M680" i="1"/>
  <c r="O680" i="1"/>
  <c r="S680" i="1" a="1"/>
  <c r="S680" i="1" s="1"/>
  <c r="F247" i="1"/>
  <c r="I247" i="1"/>
  <c r="M247" i="1"/>
  <c r="O247" i="1"/>
  <c r="S247" i="1" a="1"/>
  <c r="S247" i="1" s="1"/>
  <c r="F60" i="1"/>
  <c r="I60" i="1"/>
  <c r="M60" i="1"/>
  <c r="O60" i="1"/>
  <c r="S60" i="1" a="1"/>
  <c r="S60" i="1" s="1"/>
  <c r="F477" i="1"/>
  <c r="I477" i="1"/>
  <c r="M477" i="1"/>
  <c r="O477" i="1"/>
  <c r="S477" i="1" a="1"/>
  <c r="S477" i="1" s="1"/>
  <c r="F331" i="1"/>
  <c r="I331" i="1"/>
  <c r="M331" i="1"/>
  <c r="O331" i="1"/>
  <c r="S331" i="1" a="1"/>
  <c r="S331" i="1" s="1"/>
  <c r="F823" i="1"/>
  <c r="I823" i="1"/>
  <c r="M823" i="1"/>
  <c r="O823" i="1"/>
  <c r="S823" i="1" a="1"/>
  <c r="S823" i="1" s="1"/>
  <c r="F180" i="1"/>
  <c r="I180" i="1"/>
  <c r="M180" i="1"/>
  <c r="O180" i="1"/>
  <c r="S180" i="1" a="1"/>
  <c r="S180" i="1" s="1"/>
  <c r="F762" i="1"/>
  <c r="I762" i="1"/>
  <c r="M762" i="1"/>
  <c r="O762" i="1"/>
  <c r="S762" i="1" a="1"/>
  <c r="S762" i="1" s="1"/>
  <c r="F55" i="1"/>
  <c r="I55" i="1"/>
  <c r="M55" i="1"/>
  <c r="O55" i="1"/>
  <c r="S55" i="1" a="1"/>
  <c r="S55" i="1" s="1"/>
  <c r="F788" i="1"/>
  <c r="I788" i="1"/>
  <c r="M788" i="1"/>
  <c r="O788" i="1"/>
  <c r="S788" i="1" a="1"/>
  <c r="S788" i="1" s="1"/>
  <c r="F967" i="1"/>
  <c r="I967" i="1"/>
  <c r="M967" i="1"/>
  <c r="O967" i="1"/>
  <c r="S967" i="1" a="1"/>
  <c r="S967" i="1" s="1"/>
  <c r="F370" i="1"/>
  <c r="I370" i="1"/>
  <c r="M370" i="1"/>
  <c r="O370" i="1"/>
  <c r="S370" i="1" a="1"/>
  <c r="S370" i="1" s="1"/>
  <c r="F424" i="1"/>
  <c r="I424" i="1"/>
  <c r="M424" i="1"/>
  <c r="O424" i="1"/>
  <c r="S424" i="1" a="1"/>
  <c r="S424" i="1" s="1"/>
  <c r="F88" i="1"/>
  <c r="I88" i="1"/>
  <c r="M88" i="1"/>
  <c r="O88" i="1"/>
  <c r="S88" i="1" a="1"/>
  <c r="S88" i="1" s="1"/>
  <c r="F951" i="1"/>
  <c r="I951" i="1"/>
  <c r="M951" i="1"/>
  <c r="O951" i="1"/>
  <c r="S951" i="1" a="1"/>
  <c r="S951" i="1" s="1"/>
  <c r="F537" i="1"/>
  <c r="I537" i="1"/>
  <c r="M537" i="1"/>
  <c r="O537" i="1"/>
  <c r="S537" i="1" a="1"/>
  <c r="S537" i="1" s="1"/>
  <c r="F714" i="1"/>
  <c r="I714" i="1"/>
  <c r="M714" i="1"/>
  <c r="O714" i="1"/>
  <c r="S714" i="1" a="1"/>
  <c r="S714" i="1" s="1"/>
  <c r="F59" i="1"/>
  <c r="I59" i="1"/>
  <c r="M59" i="1"/>
  <c r="O59" i="1"/>
  <c r="S59" i="1" a="1"/>
  <c r="S59" i="1" s="1"/>
  <c r="F16" i="1"/>
  <c r="I16" i="1"/>
  <c r="M16" i="1"/>
  <c r="O16" i="1"/>
  <c r="S16" i="1" a="1"/>
  <c r="S16" i="1" s="1"/>
  <c r="F149" i="1"/>
  <c r="I149" i="1"/>
  <c r="M149" i="1"/>
  <c r="O149" i="1"/>
  <c r="S149" i="1" a="1"/>
  <c r="S149" i="1" s="1"/>
  <c r="F265" i="1"/>
  <c r="I265" i="1"/>
  <c r="M265" i="1"/>
  <c r="O265" i="1"/>
  <c r="S265" i="1" a="1"/>
  <c r="S265" i="1" s="1"/>
  <c r="F895" i="1"/>
  <c r="I895" i="1"/>
  <c r="M895" i="1"/>
  <c r="O895" i="1"/>
  <c r="S895" i="1" a="1"/>
  <c r="S895" i="1" s="1"/>
  <c r="F42" i="1"/>
  <c r="I42" i="1"/>
  <c r="M42" i="1"/>
  <c r="O42" i="1"/>
  <c r="S42" i="1" a="1"/>
  <c r="S42" i="1" s="1"/>
  <c r="F563" i="1"/>
  <c r="I563" i="1"/>
  <c r="M563" i="1"/>
  <c r="O563" i="1"/>
  <c r="S563" i="1" a="1"/>
  <c r="S563" i="1" s="1"/>
  <c r="F767" i="1"/>
  <c r="I767" i="1"/>
  <c r="M767" i="1"/>
  <c r="O767" i="1"/>
  <c r="S767" i="1" a="1"/>
  <c r="S767" i="1" s="1"/>
  <c r="F697" i="1"/>
  <c r="I697" i="1"/>
  <c r="M697" i="1"/>
  <c r="O697" i="1"/>
  <c r="S697" i="1" a="1"/>
  <c r="S697" i="1" s="1"/>
  <c r="F151" i="1"/>
  <c r="I151" i="1"/>
  <c r="M151" i="1"/>
  <c r="O151" i="1"/>
  <c r="S151" i="1" a="1"/>
  <c r="S151" i="1" s="1"/>
  <c r="F497" i="1"/>
  <c r="I497" i="1"/>
  <c r="M497" i="1"/>
  <c r="O497" i="1"/>
  <c r="S497" i="1" a="1"/>
  <c r="S497" i="1" s="1"/>
  <c r="F473" i="1"/>
  <c r="I473" i="1"/>
  <c r="M473" i="1"/>
  <c r="O473" i="1"/>
  <c r="S473" i="1" a="1"/>
  <c r="S473" i="1" s="1"/>
  <c r="F603" i="1"/>
  <c r="I603" i="1"/>
  <c r="M603" i="1"/>
  <c r="O603" i="1"/>
  <c r="S603" i="1" a="1"/>
  <c r="S603" i="1" s="1"/>
  <c r="F643" i="1"/>
  <c r="I643" i="1"/>
  <c r="M643" i="1"/>
  <c r="O643" i="1"/>
  <c r="S643" i="1" a="1"/>
  <c r="S643" i="1" s="1"/>
  <c r="F828" i="1"/>
  <c r="I828" i="1"/>
  <c r="M828" i="1"/>
  <c r="O828" i="1"/>
  <c r="S828" i="1" a="1"/>
  <c r="S828" i="1" s="1"/>
  <c r="F885" i="1"/>
  <c r="I885" i="1"/>
  <c r="M885" i="1"/>
  <c r="O885" i="1"/>
  <c r="S885" i="1" a="1"/>
  <c r="S885" i="1" s="1"/>
  <c r="F439" i="1"/>
  <c r="I439" i="1"/>
  <c r="M439" i="1"/>
  <c r="O439" i="1"/>
  <c r="S439" i="1" a="1"/>
  <c r="S439" i="1" s="1"/>
  <c r="F614" i="1"/>
  <c r="I614" i="1"/>
  <c r="M614" i="1"/>
  <c r="O614" i="1"/>
  <c r="S614" i="1" a="1"/>
  <c r="S614" i="1" s="1"/>
  <c r="F349" i="1"/>
  <c r="I349" i="1"/>
  <c r="M349" i="1"/>
  <c r="O349" i="1"/>
  <c r="S349" i="1" a="1"/>
  <c r="S349" i="1" s="1"/>
  <c r="F364" i="1"/>
  <c r="I364" i="1"/>
  <c r="M364" i="1"/>
  <c r="O364" i="1"/>
  <c r="S364" i="1" a="1"/>
  <c r="S364" i="1" s="1"/>
  <c r="F908" i="1"/>
  <c r="I908" i="1"/>
  <c r="M908" i="1"/>
  <c r="O908" i="1"/>
  <c r="S908" i="1" a="1"/>
  <c r="S908" i="1" s="1"/>
  <c r="F524" i="1"/>
  <c r="I524" i="1"/>
  <c r="M524" i="1"/>
  <c r="O524" i="1"/>
  <c r="S524" i="1" a="1"/>
  <c r="S524" i="1" s="1"/>
  <c r="F741" i="1"/>
  <c r="I741" i="1"/>
  <c r="M741" i="1"/>
  <c r="O741" i="1"/>
  <c r="S741" i="1" a="1"/>
  <c r="S741" i="1" s="1"/>
  <c r="F333" i="1"/>
  <c r="I333" i="1"/>
  <c r="M333" i="1"/>
  <c r="O333" i="1"/>
  <c r="S333" i="1" a="1"/>
  <c r="S333" i="1" s="1"/>
  <c r="F692" i="1"/>
  <c r="I692" i="1"/>
  <c r="M692" i="1"/>
  <c r="O692" i="1"/>
  <c r="S692" i="1" a="1"/>
  <c r="S692" i="1" s="1"/>
  <c r="F385" i="1"/>
  <c r="I385" i="1"/>
  <c r="M385" i="1"/>
  <c r="O385" i="1"/>
  <c r="S385" i="1" a="1"/>
  <c r="S385" i="1" s="1"/>
  <c r="F628" i="1"/>
  <c r="I628" i="1"/>
  <c r="M628" i="1"/>
  <c r="O628" i="1"/>
  <c r="S628" i="1" a="1"/>
  <c r="S628" i="1" s="1"/>
  <c r="F361" i="1"/>
  <c r="I361" i="1"/>
  <c r="M361" i="1"/>
  <c r="O361" i="1"/>
  <c r="S361" i="1" a="1"/>
  <c r="S361" i="1" s="1"/>
  <c r="F142" i="1"/>
  <c r="I142" i="1"/>
  <c r="M142" i="1"/>
  <c r="O142" i="1"/>
  <c r="S142" i="1" a="1"/>
  <c r="S142" i="1" s="1"/>
  <c r="F260" i="1"/>
  <c r="I260" i="1"/>
  <c r="M260" i="1"/>
  <c r="O260" i="1"/>
  <c r="S260" i="1" a="1"/>
  <c r="S260" i="1" s="1"/>
  <c r="F366" i="1"/>
  <c r="I366" i="1"/>
  <c r="M366" i="1"/>
  <c r="O366" i="1"/>
  <c r="S366" i="1" a="1"/>
  <c r="S366" i="1" s="1"/>
  <c r="F504" i="1"/>
  <c r="I504" i="1"/>
  <c r="M504" i="1"/>
  <c r="O504" i="1"/>
  <c r="S504" i="1" a="1"/>
  <c r="S504" i="1" s="1"/>
  <c r="F711" i="1"/>
  <c r="I711" i="1"/>
  <c r="M711" i="1"/>
  <c r="O711" i="1"/>
  <c r="S711" i="1" a="1"/>
  <c r="S711" i="1" s="1"/>
  <c r="F448" i="1"/>
  <c r="I448" i="1"/>
  <c r="M448" i="1"/>
  <c r="O448" i="1"/>
  <c r="S448" i="1" a="1"/>
  <c r="S448" i="1" s="1"/>
  <c r="F799" i="1"/>
  <c r="I799" i="1"/>
  <c r="M799" i="1"/>
  <c r="O799" i="1"/>
  <c r="S799" i="1" a="1"/>
  <c r="S799" i="1" s="1"/>
  <c r="F931" i="1"/>
  <c r="I931" i="1"/>
  <c r="M931" i="1"/>
  <c r="O931" i="1"/>
  <c r="S931" i="1" a="1"/>
  <c r="S931" i="1" s="1"/>
  <c r="F288" i="1"/>
  <c r="I288" i="1"/>
  <c r="M288" i="1"/>
  <c r="O288" i="1"/>
  <c r="S288" i="1" a="1"/>
  <c r="S288" i="1" s="1"/>
  <c r="F296" i="1"/>
  <c r="I296" i="1"/>
  <c r="M296" i="1"/>
  <c r="O296" i="1"/>
  <c r="S296" i="1" a="1"/>
  <c r="S296" i="1" s="1"/>
  <c r="F817" i="1"/>
  <c r="I817" i="1"/>
  <c r="M817" i="1"/>
  <c r="O817" i="1"/>
  <c r="S817" i="1" a="1"/>
  <c r="S817" i="1" s="1"/>
  <c r="F598" i="1"/>
  <c r="I598" i="1"/>
  <c r="M598" i="1"/>
  <c r="O598" i="1"/>
  <c r="S598" i="1" a="1"/>
  <c r="S598" i="1" s="1"/>
  <c r="F894" i="1"/>
  <c r="I894" i="1"/>
  <c r="M894" i="1"/>
  <c r="O894" i="1"/>
  <c r="S894" i="1" a="1"/>
  <c r="S894" i="1" s="1"/>
  <c r="F729" i="1"/>
  <c r="I729" i="1"/>
  <c r="M729" i="1"/>
  <c r="O729" i="1"/>
  <c r="S729" i="1" a="1"/>
  <c r="S729" i="1" s="1"/>
  <c r="F795" i="1"/>
  <c r="I795" i="1"/>
  <c r="M795" i="1"/>
  <c r="O795" i="1"/>
  <c r="S795" i="1" a="1"/>
  <c r="S795" i="1" s="1"/>
  <c r="F948" i="1"/>
  <c r="I948" i="1"/>
  <c r="M948" i="1"/>
  <c r="O948" i="1"/>
  <c r="S948" i="1" a="1"/>
  <c r="S948" i="1" s="1"/>
  <c r="F84" i="1"/>
  <c r="I84" i="1"/>
  <c r="M84" i="1"/>
  <c r="O84" i="1"/>
  <c r="S84" i="1" a="1"/>
  <c r="S84" i="1" s="1"/>
  <c r="F96" i="1"/>
  <c r="I96" i="1"/>
  <c r="M96" i="1"/>
  <c r="O96" i="1"/>
  <c r="S96" i="1" a="1"/>
  <c r="S96" i="1" s="1"/>
  <c r="F127" i="1"/>
  <c r="I127" i="1"/>
  <c r="M127" i="1"/>
  <c r="O127" i="1"/>
  <c r="S127" i="1" a="1"/>
  <c r="S127" i="1" s="1"/>
  <c r="F739" i="1"/>
  <c r="I739" i="1"/>
  <c r="M739" i="1"/>
  <c r="O739" i="1"/>
  <c r="S739" i="1" a="1"/>
  <c r="S739" i="1" s="1"/>
  <c r="F545" i="1"/>
  <c r="I545" i="1"/>
  <c r="M545" i="1"/>
  <c r="O545" i="1"/>
  <c r="S545" i="1" a="1"/>
  <c r="S545" i="1" s="1"/>
  <c r="F914" i="1"/>
  <c r="I914" i="1"/>
  <c r="M914" i="1"/>
  <c r="O914" i="1"/>
  <c r="S914" i="1" a="1"/>
  <c r="S914" i="1" s="1"/>
  <c r="F289" i="1"/>
  <c r="I289" i="1"/>
  <c r="M289" i="1"/>
  <c r="O289" i="1"/>
  <c r="S289" i="1" a="1"/>
  <c r="S289" i="1" s="1"/>
  <c r="F690" i="1"/>
  <c r="I690" i="1"/>
  <c r="M690" i="1"/>
  <c r="O690" i="1"/>
  <c r="S690" i="1" a="1"/>
  <c r="S690" i="1" s="1"/>
  <c r="F7" i="1"/>
  <c r="I7" i="1"/>
  <c r="M7" i="1"/>
  <c r="O7" i="1"/>
  <c r="S7" i="1" a="1"/>
  <c r="S7" i="1" s="1"/>
  <c r="F780" i="1"/>
  <c r="I780" i="1"/>
  <c r="M780" i="1"/>
  <c r="O780" i="1"/>
  <c r="S780" i="1" a="1"/>
  <c r="S780" i="1" s="1"/>
  <c r="F481" i="1"/>
  <c r="I481" i="1"/>
  <c r="M481" i="1"/>
  <c r="O481" i="1"/>
  <c r="S481" i="1" a="1"/>
  <c r="S481" i="1" s="1"/>
  <c r="F850" i="1"/>
  <c r="I850" i="1"/>
  <c r="M850" i="1"/>
  <c r="O850" i="1"/>
  <c r="S850" i="1" a="1"/>
  <c r="S850" i="1" s="1"/>
  <c r="F77" i="1"/>
  <c r="I77" i="1"/>
  <c r="M77" i="1"/>
  <c r="O77" i="1"/>
  <c r="S77" i="1" a="1"/>
  <c r="S77" i="1" s="1"/>
  <c r="F447" i="1"/>
  <c r="I447" i="1"/>
  <c r="M447" i="1"/>
  <c r="O447" i="1"/>
  <c r="S447" i="1" a="1"/>
  <c r="S447" i="1" s="1"/>
  <c r="F617" i="1"/>
  <c r="I617" i="1"/>
  <c r="M617" i="1"/>
  <c r="O617" i="1"/>
  <c r="S617" i="1" a="1"/>
  <c r="S617" i="1" s="1"/>
  <c r="F374" i="1"/>
  <c r="I374" i="1"/>
  <c r="M374" i="1"/>
  <c r="O374" i="1"/>
  <c r="S374" i="1" a="1"/>
  <c r="S374" i="1" s="1"/>
  <c r="F214" i="1"/>
  <c r="I214" i="1"/>
  <c r="M214" i="1"/>
  <c r="O214" i="1"/>
  <c r="S214" i="1" a="1"/>
  <c r="S214" i="1" s="1"/>
  <c r="F709" i="1"/>
  <c r="I709" i="1"/>
  <c r="M709" i="1"/>
  <c r="O709" i="1"/>
  <c r="S709" i="1" a="1"/>
  <c r="S709" i="1" s="1"/>
  <c r="F200" i="1"/>
  <c r="I200" i="1"/>
  <c r="M200" i="1"/>
  <c r="O200" i="1"/>
  <c r="S200" i="1" a="1"/>
  <c r="S200" i="1" s="1"/>
  <c r="F763" i="1"/>
  <c r="I763" i="1"/>
  <c r="M763" i="1"/>
  <c r="O763" i="1"/>
  <c r="S763" i="1" a="1"/>
  <c r="S763" i="1" s="1"/>
  <c r="F36" i="1"/>
  <c r="I36" i="1"/>
  <c r="M36" i="1"/>
  <c r="O36" i="1"/>
  <c r="S36" i="1" a="1"/>
  <c r="S36" i="1" s="1"/>
  <c r="F216" i="1"/>
  <c r="I216" i="1"/>
  <c r="M216" i="1"/>
  <c r="O216" i="1"/>
  <c r="S216" i="1" a="1"/>
  <c r="S216" i="1" s="1"/>
  <c r="F835" i="1"/>
  <c r="I835" i="1"/>
  <c r="M835" i="1"/>
  <c r="O835" i="1"/>
  <c r="S835" i="1" a="1"/>
  <c r="S835" i="1" s="1"/>
  <c r="F893" i="1"/>
  <c r="I893" i="1"/>
  <c r="M893" i="1"/>
  <c r="O893" i="1"/>
  <c r="S893" i="1" a="1"/>
  <c r="S893" i="1" s="1"/>
  <c r="F58" i="1"/>
  <c r="I58" i="1"/>
  <c r="M58" i="1"/>
  <c r="O58" i="1"/>
  <c r="S58" i="1" a="1"/>
  <c r="S58" i="1" s="1"/>
  <c r="F101" i="1"/>
  <c r="I101" i="1"/>
  <c r="M101" i="1"/>
  <c r="O101" i="1"/>
  <c r="S101" i="1" a="1"/>
  <c r="S101" i="1" s="1"/>
  <c r="F103" i="1"/>
  <c r="I103" i="1"/>
  <c r="M103" i="1"/>
  <c r="O103" i="1"/>
  <c r="S103" i="1" a="1"/>
  <c r="S103" i="1" s="1"/>
  <c r="F162" i="1"/>
  <c r="I162" i="1"/>
  <c r="M162" i="1"/>
  <c r="O162" i="1"/>
  <c r="S162" i="1" a="1"/>
  <c r="S162" i="1" s="1"/>
  <c r="F782" i="1"/>
  <c r="I782" i="1"/>
  <c r="M782" i="1"/>
  <c r="O782" i="1"/>
  <c r="S782" i="1" a="1"/>
  <c r="S782" i="1" s="1"/>
  <c r="F27" i="1"/>
  <c r="I27" i="1"/>
  <c r="M27" i="1"/>
  <c r="O27" i="1"/>
  <c r="S27" i="1" a="1"/>
  <c r="S27" i="1" s="1"/>
  <c r="F863" i="1"/>
  <c r="I863" i="1"/>
  <c r="M863" i="1"/>
  <c r="O863" i="1"/>
  <c r="S863" i="1" a="1"/>
  <c r="S863" i="1" s="1"/>
  <c r="F425" i="1"/>
  <c r="I425" i="1"/>
  <c r="M425" i="1"/>
  <c r="O425" i="1"/>
  <c r="S425" i="1" a="1"/>
  <c r="S425" i="1" s="1"/>
  <c r="F784" i="1"/>
  <c r="I784" i="1"/>
  <c r="M784" i="1"/>
  <c r="O784" i="1"/>
  <c r="S784" i="1" a="1"/>
  <c r="S784" i="1" s="1"/>
  <c r="F608" i="1"/>
  <c r="I608" i="1"/>
  <c r="M608" i="1"/>
  <c r="O608" i="1"/>
  <c r="S608" i="1" a="1"/>
  <c r="S608" i="1" s="1"/>
  <c r="F853" i="1"/>
  <c r="I853" i="1"/>
  <c r="M853" i="1"/>
  <c r="O853" i="1"/>
  <c r="S853" i="1" a="1"/>
  <c r="S853" i="1" s="1"/>
  <c r="F950" i="1"/>
  <c r="I950" i="1"/>
  <c r="M950" i="1"/>
  <c r="O950" i="1"/>
  <c r="S950" i="1" a="1"/>
  <c r="S950" i="1" s="1"/>
  <c r="F135" i="1"/>
  <c r="I135" i="1"/>
  <c r="M135" i="1"/>
  <c r="O135" i="1"/>
  <c r="S135" i="1" a="1"/>
  <c r="S135" i="1" s="1"/>
  <c r="F471" i="1"/>
  <c r="I471" i="1"/>
  <c r="M471" i="1"/>
  <c r="O471" i="1"/>
  <c r="S471" i="1" a="1"/>
  <c r="S471" i="1" s="1"/>
  <c r="F903" i="1"/>
  <c r="I903" i="1"/>
  <c r="M903" i="1"/>
  <c r="O903" i="1"/>
  <c r="S903" i="1" a="1"/>
  <c r="S903" i="1" s="1"/>
  <c r="F3" i="1"/>
  <c r="I3" i="1"/>
  <c r="M3" i="1"/>
  <c r="O3" i="1"/>
  <c r="S3" i="1" a="1"/>
  <c r="S3" i="1" s="1"/>
  <c r="F858" i="1"/>
  <c r="I858" i="1"/>
  <c r="M858" i="1"/>
  <c r="O858" i="1"/>
  <c r="S858" i="1" a="1"/>
  <c r="S858" i="1" s="1"/>
  <c r="F164" i="1"/>
  <c r="I164" i="1"/>
  <c r="M164" i="1"/>
  <c r="O164" i="1"/>
  <c r="S164" i="1" a="1"/>
  <c r="S164" i="1" s="1"/>
  <c r="F203" i="1"/>
  <c r="I203" i="1"/>
  <c r="M203" i="1"/>
  <c r="O203" i="1"/>
  <c r="S203" i="1" a="1"/>
  <c r="S203" i="1" s="1"/>
  <c r="F718" i="1"/>
  <c r="I718" i="1"/>
  <c r="M718" i="1"/>
  <c r="O718" i="1"/>
  <c r="S718" i="1" a="1"/>
  <c r="S718" i="1" s="1"/>
  <c r="F827" i="1"/>
  <c r="I827" i="1"/>
  <c r="M827" i="1"/>
  <c r="O827" i="1"/>
  <c r="S827" i="1" a="1"/>
  <c r="S827" i="1" s="1"/>
  <c r="F841" i="1"/>
  <c r="I841" i="1"/>
  <c r="M841" i="1"/>
  <c r="O841" i="1"/>
  <c r="S841" i="1" a="1"/>
  <c r="S841" i="1" s="1"/>
  <c r="F596" i="1"/>
  <c r="I596" i="1"/>
  <c r="M596" i="1"/>
  <c r="O596" i="1"/>
  <c r="S596" i="1" a="1"/>
  <c r="S596" i="1" s="1"/>
  <c r="F549" i="1"/>
  <c r="I549" i="1"/>
  <c r="M549" i="1"/>
  <c r="O549" i="1"/>
  <c r="S549" i="1" a="1"/>
  <c r="S549" i="1" s="1"/>
  <c r="F920" i="1"/>
  <c r="I920" i="1"/>
  <c r="M920" i="1"/>
  <c r="O920" i="1"/>
  <c r="S920" i="1" a="1"/>
  <c r="S920" i="1" s="1"/>
  <c r="F589" i="1"/>
  <c r="I589" i="1"/>
  <c r="M589" i="1"/>
  <c r="O589" i="1"/>
  <c r="S589" i="1" a="1"/>
  <c r="S589" i="1" s="1"/>
  <c r="F383" i="1"/>
  <c r="I383" i="1"/>
  <c r="M383" i="1"/>
  <c r="O383" i="1"/>
  <c r="S383" i="1" a="1"/>
  <c r="S383" i="1" s="1"/>
  <c r="F843" i="1"/>
  <c r="I843" i="1"/>
  <c r="M843" i="1"/>
  <c r="O843" i="1"/>
  <c r="S843" i="1" a="1"/>
  <c r="S843" i="1" s="1"/>
  <c r="F963" i="1"/>
  <c r="I963" i="1"/>
  <c r="M963" i="1"/>
  <c r="O963" i="1"/>
  <c r="S963" i="1" a="1"/>
  <c r="S963" i="1" s="1"/>
  <c r="F966" i="1"/>
  <c r="I966" i="1"/>
  <c r="M966" i="1"/>
  <c r="O966" i="1"/>
  <c r="S966" i="1" a="1"/>
  <c r="S966" i="1" s="1"/>
  <c r="F121" i="1"/>
  <c r="I121" i="1"/>
  <c r="M121" i="1"/>
  <c r="O121" i="1"/>
  <c r="S121" i="1" a="1"/>
  <c r="S121" i="1" s="1"/>
  <c r="F371" i="1"/>
  <c r="I371" i="1"/>
  <c r="M371" i="1"/>
  <c r="O371" i="1"/>
  <c r="S371" i="1" a="1"/>
  <c r="S371" i="1" s="1"/>
  <c r="F410" i="1"/>
  <c r="I410" i="1"/>
  <c r="M410" i="1"/>
  <c r="O410" i="1"/>
  <c r="S410" i="1" a="1"/>
  <c r="S410" i="1" s="1"/>
  <c r="F629" i="1"/>
  <c r="I629" i="1"/>
  <c r="M629" i="1"/>
  <c r="O629" i="1"/>
  <c r="S629" i="1" a="1"/>
  <c r="S629" i="1" s="1"/>
  <c r="F831" i="1"/>
  <c r="I831" i="1"/>
  <c r="M831" i="1"/>
  <c r="O831" i="1"/>
  <c r="S831" i="1" a="1"/>
  <c r="S831" i="1" s="1"/>
  <c r="F393" i="1"/>
  <c r="I393" i="1"/>
  <c r="M393" i="1"/>
  <c r="O393" i="1"/>
  <c r="S393" i="1" a="1"/>
  <c r="S393" i="1" s="1"/>
  <c r="F770" i="1"/>
  <c r="I770" i="1"/>
  <c r="M770" i="1"/>
  <c r="O770" i="1"/>
  <c r="S770" i="1" a="1"/>
  <c r="S770" i="1" s="1"/>
  <c r="F866" i="1"/>
  <c r="I866" i="1"/>
  <c r="M866" i="1"/>
  <c r="O866" i="1"/>
  <c r="S866" i="1" a="1"/>
  <c r="S866" i="1" s="1"/>
  <c r="F49" i="1"/>
  <c r="I49" i="1"/>
  <c r="M49" i="1"/>
  <c r="O49" i="1"/>
  <c r="S49" i="1" a="1"/>
  <c r="S49" i="1" s="1"/>
  <c r="F236" i="1"/>
  <c r="I236" i="1"/>
  <c r="M236" i="1"/>
  <c r="O236" i="1"/>
  <c r="S236" i="1" a="1"/>
  <c r="S236" i="1" s="1"/>
  <c r="F758" i="1"/>
  <c r="I758" i="1"/>
  <c r="M758" i="1"/>
  <c r="O758" i="1"/>
  <c r="S758" i="1" a="1"/>
  <c r="S758" i="1" s="1"/>
  <c r="F766" i="1"/>
  <c r="I766" i="1"/>
  <c r="M766" i="1"/>
  <c r="O766" i="1"/>
  <c r="S766" i="1" a="1"/>
  <c r="S766" i="1" s="1"/>
  <c r="F108" i="1"/>
  <c r="I108" i="1"/>
  <c r="M108" i="1"/>
  <c r="O108" i="1"/>
  <c r="S108" i="1" a="1"/>
  <c r="S108" i="1" s="1"/>
  <c r="F528" i="1"/>
  <c r="I528" i="1"/>
  <c r="M528" i="1"/>
  <c r="O528" i="1"/>
  <c r="S528" i="1" a="1"/>
  <c r="S528" i="1" s="1"/>
  <c r="F685" i="1"/>
  <c r="I685" i="1"/>
  <c r="M685" i="1"/>
  <c r="O685" i="1"/>
  <c r="S685" i="1" a="1"/>
  <c r="S685" i="1" s="1"/>
  <c r="F345" i="1"/>
  <c r="I345" i="1"/>
  <c r="M345" i="1"/>
  <c r="O345" i="1"/>
  <c r="S345" i="1" a="1"/>
  <c r="S345" i="1" s="1"/>
  <c r="F169" i="1"/>
  <c r="I169" i="1"/>
  <c r="M169" i="1"/>
  <c r="O169" i="1"/>
  <c r="S169" i="1" a="1"/>
  <c r="S169" i="1" s="1"/>
  <c r="F390" i="1"/>
  <c r="I390" i="1"/>
  <c r="M390" i="1"/>
  <c r="O390" i="1"/>
  <c r="S390" i="1" a="1"/>
  <c r="S390" i="1" s="1"/>
  <c r="F492" i="1"/>
  <c r="I492" i="1"/>
  <c r="M492" i="1"/>
  <c r="O492" i="1"/>
  <c r="S492" i="1" a="1"/>
  <c r="S492" i="1" s="1"/>
  <c r="F576" i="1"/>
  <c r="I576" i="1"/>
  <c r="M576" i="1"/>
  <c r="O576" i="1"/>
  <c r="S576" i="1" a="1"/>
  <c r="S576" i="1" s="1"/>
  <c r="F725" i="1"/>
  <c r="I725" i="1"/>
  <c r="M725" i="1"/>
  <c r="O725" i="1"/>
  <c r="S725" i="1" a="1"/>
  <c r="S725" i="1" s="1"/>
  <c r="F934" i="1"/>
  <c r="I934" i="1"/>
  <c r="M934" i="1"/>
  <c r="O934" i="1"/>
  <c r="S934" i="1" a="1"/>
  <c r="S934" i="1" s="1"/>
  <c r="F444" i="1"/>
  <c r="I444" i="1"/>
  <c r="M444" i="1"/>
  <c r="O444" i="1"/>
  <c r="S444" i="1" a="1"/>
  <c r="S444" i="1" s="1"/>
  <c r="F217" i="1"/>
  <c r="I217" i="1"/>
  <c r="M217" i="1"/>
  <c r="O217" i="1"/>
  <c r="S217" i="1" a="1"/>
  <c r="S217" i="1" s="1"/>
  <c r="F25" i="1"/>
  <c r="I25" i="1"/>
  <c r="M25" i="1"/>
  <c r="O25" i="1"/>
  <c r="S25" i="1" a="1"/>
  <c r="S25" i="1" s="1"/>
  <c r="F306" i="1"/>
  <c r="I306" i="1"/>
  <c r="M306" i="1"/>
  <c r="O306" i="1"/>
  <c r="S306" i="1" a="1"/>
  <c r="S306" i="1" s="1"/>
  <c r="F476" i="1"/>
  <c r="I476" i="1"/>
  <c r="M476" i="1"/>
  <c r="O476" i="1"/>
  <c r="S476" i="1" a="1"/>
  <c r="S476" i="1" s="1"/>
  <c r="F804" i="1"/>
  <c r="I804" i="1"/>
  <c r="M804" i="1"/>
  <c r="O804" i="1"/>
  <c r="S804" i="1" a="1"/>
  <c r="S804" i="1" s="1"/>
  <c r="F916" i="1"/>
  <c r="I916" i="1"/>
  <c r="M916" i="1"/>
  <c r="O916" i="1"/>
  <c r="S916" i="1" a="1"/>
  <c r="S916" i="1" s="1"/>
  <c r="F538" i="1"/>
  <c r="I538" i="1"/>
  <c r="M538" i="1"/>
  <c r="O538" i="1"/>
  <c r="S538" i="1" a="1"/>
  <c r="S538" i="1" s="1"/>
  <c r="F746" i="1"/>
  <c r="I746" i="1"/>
  <c r="M746" i="1"/>
  <c r="O746" i="1"/>
  <c r="S746" i="1" a="1"/>
  <c r="S746" i="1" s="1"/>
  <c r="F978" i="1"/>
  <c r="I978" i="1"/>
  <c r="M978" i="1"/>
  <c r="O978" i="1"/>
  <c r="S978" i="1" a="1"/>
  <c r="S978" i="1" s="1"/>
  <c r="F365" i="1"/>
  <c r="I365" i="1"/>
  <c r="M365" i="1"/>
  <c r="O365" i="1"/>
  <c r="S365" i="1" a="1"/>
  <c r="S365" i="1" s="1"/>
  <c r="F469" i="1"/>
  <c r="I469" i="1"/>
  <c r="M469" i="1"/>
  <c r="O469" i="1"/>
  <c r="S469" i="1" a="1"/>
  <c r="S469" i="1" s="1"/>
  <c r="F999" i="1"/>
  <c r="I999" i="1"/>
  <c r="M999" i="1"/>
  <c r="O999" i="1"/>
  <c r="S999" i="1" a="1"/>
  <c r="S999" i="1" s="1"/>
  <c r="F224" i="1"/>
  <c r="I224" i="1"/>
  <c r="M224" i="1"/>
  <c r="O224" i="1"/>
  <c r="S224" i="1" a="1"/>
  <c r="S224" i="1" s="1"/>
  <c r="F261" i="1"/>
  <c r="I261" i="1"/>
  <c r="M261" i="1"/>
  <c r="O261" i="1"/>
  <c r="S261" i="1" a="1"/>
  <c r="S261" i="1" s="1"/>
  <c r="F785" i="1"/>
  <c r="I785" i="1"/>
  <c r="M785" i="1"/>
  <c r="O785" i="1"/>
  <c r="S785" i="1" a="1"/>
  <c r="S785" i="1" s="1"/>
  <c r="F710" i="1"/>
  <c r="I710" i="1"/>
  <c r="M710" i="1"/>
  <c r="O710" i="1"/>
  <c r="S710" i="1" a="1"/>
  <c r="S710" i="1" s="1"/>
  <c r="F755" i="1"/>
  <c r="I755" i="1"/>
  <c r="M755" i="1"/>
  <c r="O755" i="1"/>
  <c r="S755" i="1" a="1"/>
  <c r="S755" i="1" s="1"/>
  <c r="F290" i="1"/>
  <c r="I290" i="1"/>
  <c r="M290" i="1"/>
  <c r="O290" i="1"/>
  <c r="S290" i="1" a="1"/>
  <c r="S290" i="1" s="1"/>
  <c r="F587" i="1"/>
  <c r="I587" i="1"/>
  <c r="M587" i="1"/>
  <c r="O587" i="1"/>
  <c r="S587" i="1" a="1"/>
  <c r="S587" i="1" s="1"/>
  <c r="F183" i="1"/>
  <c r="I183" i="1"/>
  <c r="M183" i="1"/>
  <c r="O183" i="1"/>
  <c r="S183" i="1" a="1"/>
  <c r="S183" i="1" s="1"/>
  <c r="F146" i="1"/>
  <c r="I146" i="1"/>
  <c r="M146" i="1"/>
  <c r="O146" i="1"/>
  <c r="S146" i="1" a="1"/>
  <c r="S146" i="1" s="1"/>
  <c r="F557" i="1"/>
  <c r="I557" i="1"/>
  <c r="M557" i="1"/>
  <c r="O557" i="1"/>
  <c r="S557" i="1" a="1"/>
  <c r="S557" i="1" s="1"/>
  <c r="F977" i="1"/>
  <c r="I977" i="1"/>
  <c r="M977" i="1"/>
  <c r="O977" i="1"/>
  <c r="S977" i="1" a="1"/>
  <c r="S977" i="1" s="1"/>
  <c r="F20" i="1"/>
  <c r="I20" i="1"/>
  <c r="M20" i="1"/>
  <c r="O20" i="1"/>
  <c r="S20" i="1" a="1"/>
  <c r="S20" i="1" s="1"/>
  <c r="F40" i="1"/>
  <c r="I40" i="1"/>
  <c r="M40" i="1"/>
  <c r="O40" i="1"/>
  <c r="S40" i="1" a="1"/>
  <c r="S40" i="1" s="1"/>
  <c r="F414" i="1"/>
  <c r="I414" i="1"/>
  <c r="M414" i="1"/>
  <c r="O414" i="1"/>
  <c r="S414" i="1" a="1"/>
  <c r="S414" i="1" s="1"/>
  <c r="F688" i="1"/>
  <c r="I688" i="1"/>
  <c r="M688" i="1"/>
  <c r="O688" i="1"/>
  <c r="S688" i="1" a="1"/>
  <c r="S688" i="1" s="1"/>
  <c r="F284" i="1"/>
  <c r="I284" i="1"/>
  <c r="M284" i="1"/>
  <c r="O284" i="1"/>
  <c r="S284" i="1" a="1"/>
  <c r="S284" i="1" s="1"/>
  <c r="F316" i="1"/>
  <c r="I316" i="1"/>
  <c r="M316" i="1"/>
  <c r="O316" i="1"/>
  <c r="S316" i="1" a="1"/>
  <c r="S316" i="1" s="1"/>
  <c r="F818" i="1"/>
  <c r="I818" i="1"/>
  <c r="M818" i="1"/>
  <c r="O818" i="1"/>
  <c r="S818" i="1" a="1"/>
  <c r="S818" i="1" s="1"/>
  <c r="F278" i="1"/>
  <c r="I278" i="1"/>
  <c r="M278" i="1"/>
  <c r="O278" i="1"/>
  <c r="S278" i="1" a="1"/>
  <c r="S278" i="1" s="1"/>
  <c r="F517" i="1"/>
  <c r="I517" i="1"/>
  <c r="M517" i="1"/>
  <c r="O517" i="1"/>
  <c r="S517" i="1" a="1"/>
  <c r="S517" i="1" s="1"/>
  <c r="F844" i="1"/>
  <c r="I844" i="1"/>
  <c r="M844" i="1"/>
  <c r="O844" i="1"/>
  <c r="S844" i="1" a="1"/>
  <c r="S844" i="1" s="1"/>
  <c r="F937" i="1"/>
  <c r="I937" i="1"/>
  <c r="M937" i="1"/>
  <c r="O937" i="1"/>
  <c r="S937" i="1" a="1"/>
  <c r="S937" i="1" s="1"/>
  <c r="F994" i="1"/>
  <c r="I994" i="1"/>
  <c r="M994" i="1"/>
  <c r="O994" i="1"/>
  <c r="S994" i="1" a="1"/>
  <c r="S994" i="1" s="1"/>
  <c r="F286" i="1"/>
  <c r="I286" i="1"/>
  <c r="M286" i="1"/>
  <c r="O286" i="1"/>
  <c r="S286" i="1" a="1"/>
  <c r="S286" i="1" s="1"/>
  <c r="F57" i="1"/>
  <c r="I57" i="1"/>
  <c r="M57" i="1"/>
  <c r="O57" i="1"/>
  <c r="S57" i="1" a="1"/>
  <c r="S57" i="1" s="1"/>
  <c r="F115" i="1"/>
  <c r="I115" i="1"/>
  <c r="M115" i="1"/>
  <c r="O115" i="1"/>
  <c r="S115" i="1" a="1"/>
  <c r="S115" i="1" s="1"/>
  <c r="F378" i="1"/>
  <c r="I378" i="1"/>
  <c r="M378" i="1"/>
  <c r="O378" i="1"/>
  <c r="S378" i="1" a="1"/>
  <c r="S378" i="1" s="1"/>
  <c r="F512" i="1"/>
  <c r="I512" i="1"/>
  <c r="M512" i="1"/>
  <c r="O512" i="1"/>
  <c r="S512" i="1" a="1"/>
  <c r="S512" i="1" s="1"/>
  <c r="F959" i="1"/>
  <c r="I959" i="1"/>
  <c r="M959" i="1"/>
  <c r="O959" i="1"/>
  <c r="S959" i="1" a="1"/>
  <c r="S959" i="1" s="1"/>
  <c r="F664" i="1"/>
  <c r="I664" i="1"/>
  <c r="M664" i="1"/>
  <c r="O664" i="1"/>
  <c r="S664" i="1" a="1"/>
  <c r="S664" i="1" s="1"/>
  <c r="F588" i="1"/>
  <c r="I588" i="1"/>
  <c r="M588" i="1"/>
  <c r="O588" i="1"/>
  <c r="S588" i="1" a="1"/>
  <c r="S588" i="1" s="1"/>
  <c r="F743" i="1"/>
  <c r="I743" i="1"/>
  <c r="M743" i="1"/>
  <c r="O743" i="1"/>
  <c r="S743" i="1" a="1"/>
  <c r="S743" i="1" s="1"/>
  <c r="F961" i="1"/>
  <c r="I961" i="1"/>
  <c r="M961" i="1"/>
  <c r="O961" i="1"/>
  <c r="S961" i="1" a="1"/>
  <c r="S961" i="1" s="1"/>
  <c r="F32" i="1"/>
  <c r="I32" i="1"/>
  <c r="M32" i="1"/>
  <c r="O32" i="1"/>
  <c r="S32" i="1" a="1"/>
  <c r="S32" i="1" s="1"/>
  <c r="F644" i="1"/>
  <c r="I644" i="1"/>
  <c r="M644" i="1"/>
  <c r="O644" i="1"/>
  <c r="S644" i="1" a="1"/>
  <c r="S644" i="1" s="1"/>
  <c r="F61" i="1"/>
  <c r="I61" i="1"/>
  <c r="M61" i="1"/>
  <c r="O61" i="1"/>
  <c r="S61" i="1" a="1"/>
  <c r="S61" i="1" s="1"/>
  <c r="F622" i="1"/>
  <c r="I622" i="1"/>
  <c r="M622" i="1"/>
  <c r="O622" i="1"/>
  <c r="S622" i="1" a="1"/>
  <c r="S622" i="1" s="1"/>
  <c r="F328" i="1"/>
  <c r="I328" i="1"/>
  <c r="M328" i="1"/>
  <c r="O328" i="1"/>
  <c r="S328" i="1" a="1"/>
  <c r="S328" i="1" s="1"/>
  <c r="F82" i="1"/>
  <c r="I82" i="1"/>
  <c r="M82" i="1"/>
  <c r="O82" i="1"/>
  <c r="S82" i="1" a="1"/>
  <c r="S82" i="1" s="1"/>
  <c r="F787" i="1"/>
  <c r="I787" i="1"/>
  <c r="M787" i="1"/>
  <c r="O787" i="1"/>
  <c r="S787" i="1" a="1"/>
  <c r="S787" i="1" s="1"/>
  <c r="F379" i="1"/>
  <c r="I379" i="1"/>
  <c r="M379" i="1"/>
  <c r="O379" i="1"/>
  <c r="S379" i="1" a="1"/>
  <c r="S379" i="1" s="1"/>
  <c r="F116" i="1"/>
  <c r="I116" i="1"/>
  <c r="M116" i="1"/>
  <c r="O116" i="1"/>
  <c r="S116" i="1" a="1"/>
  <c r="S116" i="1" s="1"/>
  <c r="F196" i="1"/>
  <c r="I196" i="1"/>
  <c r="M196" i="1"/>
  <c r="O196" i="1"/>
  <c r="S196" i="1" a="1"/>
  <c r="S196" i="1" s="1"/>
  <c r="F534" i="1"/>
  <c r="I534" i="1"/>
  <c r="M534" i="1"/>
  <c r="O534" i="1"/>
  <c r="S534" i="1" a="1"/>
  <c r="S534" i="1" s="1"/>
  <c r="F560" i="1"/>
  <c r="I560" i="1"/>
  <c r="M560" i="1"/>
  <c r="O560" i="1"/>
  <c r="S560" i="1" a="1"/>
  <c r="S560" i="1" s="1"/>
  <c r="F870" i="1"/>
  <c r="I870" i="1"/>
  <c r="M870" i="1"/>
  <c r="O870" i="1"/>
  <c r="S870" i="1" a="1"/>
  <c r="S870" i="1" s="1"/>
  <c r="F712" i="1"/>
  <c r="I712" i="1"/>
  <c r="M712" i="1"/>
  <c r="O712" i="1"/>
  <c r="S712" i="1" a="1"/>
  <c r="S712" i="1" s="1"/>
  <c r="F400" i="1"/>
  <c r="I400" i="1"/>
  <c r="M400" i="1"/>
  <c r="O400" i="1"/>
  <c r="S400" i="1" a="1"/>
  <c r="S400" i="1" s="1"/>
  <c r="F721" i="1"/>
  <c r="I721" i="1"/>
  <c r="M721" i="1"/>
  <c r="O721" i="1"/>
  <c r="S721" i="1" a="1"/>
  <c r="S721" i="1" s="1"/>
  <c r="F901" i="1"/>
  <c r="I901" i="1"/>
  <c r="M901" i="1"/>
  <c r="O901" i="1"/>
  <c r="S901" i="1" a="1"/>
  <c r="S901" i="1" s="1"/>
  <c r="F558" i="1"/>
  <c r="I558" i="1"/>
  <c r="M558" i="1"/>
  <c r="O558" i="1"/>
  <c r="S558" i="1" a="1"/>
  <c r="S558" i="1" s="1"/>
  <c r="F731" i="1"/>
  <c r="I731" i="1"/>
  <c r="M731" i="1"/>
  <c r="O731" i="1"/>
  <c r="S731" i="1" a="1"/>
  <c r="S731" i="1" s="1"/>
  <c r="F744" i="1"/>
  <c r="I744" i="1"/>
  <c r="M744" i="1"/>
  <c r="O744" i="1"/>
  <c r="S744" i="1" a="1"/>
  <c r="S744" i="1" s="1"/>
  <c r="F891" i="1"/>
  <c r="I891" i="1"/>
  <c r="M891" i="1"/>
  <c r="O891" i="1"/>
  <c r="S891" i="1" a="1"/>
  <c r="S891" i="1" s="1"/>
  <c r="F313" i="1"/>
  <c r="I313" i="1"/>
  <c r="M313" i="1"/>
  <c r="O313" i="1"/>
  <c r="S313" i="1" a="1"/>
  <c r="S313" i="1" s="1"/>
  <c r="F726" i="1"/>
  <c r="I726" i="1"/>
  <c r="M726" i="1"/>
  <c r="O726" i="1"/>
  <c r="S726" i="1" a="1"/>
  <c r="S726" i="1" s="1"/>
  <c r="F800" i="1"/>
  <c r="I800" i="1"/>
  <c r="M800" i="1"/>
  <c r="O800" i="1"/>
  <c r="S800" i="1" a="1"/>
  <c r="S800" i="1" s="1"/>
  <c r="F872" i="1"/>
  <c r="I872" i="1"/>
  <c r="M872" i="1"/>
  <c r="O872" i="1"/>
  <c r="S872" i="1" a="1"/>
  <c r="S872" i="1" s="1"/>
  <c r="F56" i="1"/>
  <c r="I56" i="1"/>
  <c r="M56" i="1"/>
  <c r="O56" i="1"/>
  <c r="S56" i="1" a="1"/>
  <c r="S56" i="1" s="1"/>
  <c r="F499" i="1"/>
  <c r="I499" i="1"/>
  <c r="M499" i="1"/>
  <c r="O499" i="1"/>
  <c r="S499" i="1" a="1"/>
  <c r="S499" i="1" s="1"/>
  <c r="F836" i="1"/>
  <c r="I836" i="1"/>
  <c r="M836" i="1"/>
  <c r="O836" i="1"/>
  <c r="S836" i="1" a="1"/>
  <c r="S836" i="1" s="1"/>
  <c r="F423" i="1"/>
  <c r="I423" i="1"/>
  <c r="M423" i="1"/>
  <c r="O423" i="1"/>
  <c r="S423" i="1" a="1"/>
  <c r="S423" i="1" s="1"/>
  <c r="F144" i="1"/>
  <c r="I144" i="1"/>
  <c r="M144" i="1"/>
  <c r="O144" i="1"/>
  <c r="S144" i="1" a="1"/>
  <c r="S144" i="1" s="1"/>
  <c r="F611" i="1"/>
  <c r="I611" i="1"/>
  <c r="M611" i="1"/>
  <c r="O611" i="1"/>
  <c r="S611" i="1" a="1"/>
  <c r="S611" i="1" s="1"/>
  <c r="F137" i="1"/>
  <c r="I137" i="1"/>
  <c r="M137" i="1"/>
  <c r="O137" i="1"/>
  <c r="S137" i="1" a="1"/>
  <c r="S137" i="1" s="1"/>
  <c r="F277" i="1"/>
  <c r="I277" i="1"/>
  <c r="M277" i="1"/>
  <c r="O277" i="1"/>
  <c r="S277" i="1" a="1"/>
  <c r="S277" i="1" s="1"/>
  <c r="F706" i="1"/>
  <c r="I706" i="1"/>
  <c r="M706" i="1"/>
  <c r="O706" i="1"/>
  <c r="S706" i="1" a="1"/>
  <c r="S706" i="1" s="1"/>
  <c r="F490" i="1"/>
  <c r="I490" i="1"/>
  <c r="M490" i="1"/>
  <c r="O490" i="1"/>
  <c r="S490" i="1" a="1"/>
  <c r="S490" i="1" s="1"/>
  <c r="F140" i="1"/>
  <c r="I140" i="1"/>
  <c r="M140" i="1"/>
  <c r="O140" i="1"/>
  <c r="S140" i="1" a="1"/>
  <c r="S140" i="1" s="1"/>
  <c r="F759" i="1"/>
  <c r="I759" i="1"/>
  <c r="M759" i="1"/>
  <c r="O759" i="1"/>
  <c r="S759" i="1" a="1"/>
  <c r="S759" i="1" s="1"/>
  <c r="F945" i="1"/>
  <c r="I945" i="1"/>
  <c r="M945" i="1"/>
  <c r="O945" i="1"/>
  <c r="S945" i="1" a="1"/>
  <c r="S945" i="1" s="1"/>
  <c r="F970" i="1"/>
  <c r="I970" i="1"/>
  <c r="M970" i="1"/>
  <c r="O970" i="1"/>
  <c r="S970" i="1" a="1"/>
  <c r="S970" i="1" s="1"/>
  <c r="F965" i="1"/>
  <c r="I965" i="1"/>
  <c r="M965" i="1"/>
  <c r="O965" i="1"/>
  <c r="S965" i="1" a="1"/>
  <c r="S965" i="1" s="1"/>
  <c r="F754" i="1"/>
  <c r="I754" i="1"/>
  <c r="M754" i="1"/>
  <c r="O754" i="1"/>
  <c r="S754" i="1" a="1"/>
  <c r="S754" i="1" s="1"/>
  <c r="F90" i="1"/>
  <c r="I90" i="1"/>
  <c r="M90" i="1"/>
  <c r="O90" i="1"/>
  <c r="S90" i="1" a="1"/>
  <c r="S90" i="1" s="1"/>
  <c r="F99" i="1"/>
  <c r="I99" i="1"/>
  <c r="M99" i="1"/>
  <c r="O99" i="1"/>
  <c r="S99" i="1" a="1"/>
  <c r="S99" i="1" s="1"/>
  <c r="F479" i="1"/>
  <c r="I479" i="1"/>
  <c r="M479" i="1"/>
  <c r="O479" i="1"/>
  <c r="S479" i="1" a="1"/>
  <c r="S479" i="1" s="1"/>
  <c r="F228" i="1"/>
  <c r="I228" i="1"/>
  <c r="M228" i="1"/>
  <c r="O228" i="1"/>
  <c r="S228" i="1" a="1"/>
  <c r="S228" i="1" s="1"/>
  <c r="F367" i="1"/>
  <c r="I367" i="1"/>
  <c r="M367" i="1"/>
  <c r="O367" i="1"/>
  <c r="S367" i="1" a="1"/>
  <c r="S367" i="1" s="1"/>
  <c r="F960" i="1"/>
  <c r="I960" i="1"/>
  <c r="M960" i="1"/>
  <c r="O960" i="1"/>
  <c r="S960" i="1" a="1"/>
  <c r="S960" i="1" s="1"/>
  <c r="F933" i="1"/>
  <c r="I933" i="1"/>
  <c r="M933" i="1"/>
  <c r="O933" i="1"/>
  <c r="S933" i="1" a="1"/>
  <c r="S933" i="1" s="1"/>
  <c r="F998" i="1"/>
  <c r="I998" i="1"/>
  <c r="M998" i="1"/>
  <c r="O998" i="1"/>
  <c r="S998" i="1" a="1"/>
  <c r="S998" i="1" s="1"/>
  <c r="F43" i="1"/>
  <c r="I43" i="1"/>
  <c r="M43" i="1"/>
  <c r="O43" i="1"/>
  <c r="S43" i="1" a="1"/>
  <c r="S43" i="1" s="1"/>
  <c r="F679" i="1"/>
  <c r="I679" i="1"/>
  <c r="M679" i="1"/>
  <c r="O679" i="1"/>
  <c r="S679" i="1" a="1"/>
  <c r="S679" i="1" s="1"/>
  <c r="F686" i="1"/>
  <c r="I686" i="1"/>
  <c r="M686" i="1"/>
  <c r="O686" i="1"/>
  <c r="S686" i="1" a="1"/>
  <c r="S686" i="1" s="1"/>
  <c r="F796" i="1"/>
  <c r="I796" i="1"/>
  <c r="M796" i="1"/>
  <c r="O796" i="1"/>
  <c r="S796" i="1" a="1"/>
  <c r="S796" i="1" s="1"/>
  <c r="F849" i="1"/>
  <c r="I849" i="1"/>
  <c r="M849" i="1"/>
  <c r="O849" i="1"/>
  <c r="S849" i="1" a="1"/>
  <c r="S849" i="1" s="1"/>
  <c r="F904" i="1"/>
  <c r="I904" i="1"/>
  <c r="M904" i="1"/>
  <c r="O904" i="1"/>
  <c r="S904" i="1" a="1"/>
  <c r="S904" i="1" s="1"/>
  <c r="F318" i="1"/>
  <c r="I318" i="1"/>
  <c r="M318" i="1"/>
  <c r="O318" i="1"/>
  <c r="S318" i="1" a="1"/>
  <c r="S318" i="1" s="1"/>
  <c r="F39" i="1"/>
  <c r="I39" i="1"/>
  <c r="M39" i="1"/>
  <c r="O39" i="1"/>
  <c r="S39" i="1" a="1"/>
  <c r="S39" i="1" s="1"/>
  <c r="F150" i="1"/>
  <c r="I150" i="1"/>
  <c r="M150" i="1"/>
  <c r="O150" i="1"/>
  <c r="S150" i="1" a="1"/>
  <c r="S150" i="1" s="1"/>
  <c r="F264" i="1"/>
  <c r="I264" i="1"/>
  <c r="M264" i="1"/>
  <c r="O264" i="1"/>
  <c r="S264" i="1" a="1"/>
  <c r="S264" i="1" s="1"/>
  <c r="F293" i="1"/>
  <c r="I293" i="1"/>
  <c r="M293" i="1"/>
  <c r="O293" i="1"/>
  <c r="S293" i="1" a="1"/>
  <c r="S293" i="1" s="1"/>
  <c r="F607" i="1"/>
  <c r="I607" i="1"/>
  <c r="M607" i="1"/>
  <c r="O607" i="1"/>
  <c r="S607" i="1" a="1"/>
  <c r="S607" i="1" s="1"/>
  <c r="F897" i="1"/>
  <c r="I897" i="1"/>
  <c r="M897" i="1"/>
  <c r="O897" i="1"/>
  <c r="S897" i="1" a="1"/>
  <c r="S897" i="1" s="1"/>
  <c r="F475" i="1"/>
  <c r="I475" i="1"/>
  <c r="M475" i="1"/>
  <c r="O475" i="1"/>
  <c r="S475" i="1" a="1"/>
  <c r="S475" i="1" s="1"/>
  <c r="F803" i="1"/>
  <c r="I803" i="1"/>
  <c r="M803" i="1"/>
  <c r="O803" i="1"/>
  <c r="S803" i="1" a="1"/>
  <c r="S803" i="1" s="1"/>
  <c r="F92" i="1"/>
  <c r="I92" i="1"/>
  <c r="M92" i="1"/>
  <c r="O92" i="1"/>
  <c r="S92" i="1" a="1"/>
  <c r="S92" i="1" s="1"/>
  <c r="F936" i="1"/>
  <c r="I936" i="1"/>
  <c r="M936" i="1"/>
  <c r="O936" i="1"/>
  <c r="S936" i="1" a="1"/>
  <c r="S936" i="1" s="1"/>
  <c r="F461" i="1"/>
  <c r="I461" i="1"/>
  <c r="M461" i="1"/>
  <c r="O461" i="1"/>
  <c r="S461" i="1" a="1"/>
  <c r="S461" i="1" s="1"/>
  <c r="F635" i="1"/>
  <c r="I635" i="1"/>
  <c r="M635" i="1"/>
  <c r="O635" i="1"/>
  <c r="S635" i="1" a="1"/>
  <c r="S635" i="1" s="1"/>
  <c r="F299" i="1"/>
  <c r="I299" i="1"/>
  <c r="M299" i="1"/>
  <c r="O299" i="1"/>
  <c r="S299" i="1" a="1"/>
  <c r="S299" i="1" s="1"/>
  <c r="F684" i="1"/>
  <c r="I684" i="1"/>
  <c r="M684" i="1"/>
  <c r="O684" i="1"/>
  <c r="S684" i="1" a="1"/>
  <c r="S684" i="1" s="1"/>
  <c r="F715" i="1"/>
  <c r="I715" i="1"/>
  <c r="M715" i="1"/>
  <c r="O715" i="1"/>
  <c r="S715" i="1" a="1"/>
  <c r="S715" i="1" s="1"/>
  <c r="F593" i="1"/>
  <c r="I593" i="1"/>
  <c r="M593" i="1"/>
  <c r="O593" i="1"/>
  <c r="S593" i="1" a="1"/>
  <c r="S593" i="1" s="1"/>
  <c r="F605" i="1"/>
  <c r="I605" i="1"/>
  <c r="M605" i="1"/>
  <c r="O605" i="1"/>
  <c r="S605" i="1" a="1"/>
  <c r="S605" i="1" s="1"/>
  <c r="F591" i="1"/>
  <c r="I591" i="1"/>
  <c r="M591" i="1"/>
  <c r="O591" i="1"/>
  <c r="S591" i="1" a="1"/>
  <c r="S591" i="1" s="1"/>
  <c r="F232" i="1"/>
  <c r="I232" i="1"/>
  <c r="M232" i="1"/>
  <c r="O232" i="1"/>
  <c r="S232" i="1" a="1"/>
  <c r="S232" i="1" s="1"/>
  <c r="F368" i="1"/>
  <c r="I368" i="1"/>
  <c r="M368" i="1"/>
  <c r="O368" i="1"/>
  <c r="S368" i="1" a="1"/>
  <c r="S368" i="1" s="1"/>
  <c r="F253" i="1"/>
  <c r="I253" i="1"/>
  <c r="M253" i="1"/>
  <c r="O253" i="1"/>
  <c r="S253" i="1" a="1"/>
  <c r="S253" i="1" s="1"/>
  <c r="F18" i="1"/>
  <c r="I18" i="1"/>
  <c r="M18" i="1"/>
  <c r="O18" i="1"/>
  <c r="S18" i="1" a="1"/>
  <c r="S18" i="1" s="1"/>
  <c r="F764" i="1"/>
  <c r="I764" i="1"/>
  <c r="M764" i="1"/>
  <c r="O764" i="1"/>
  <c r="S764" i="1" a="1"/>
  <c r="S764" i="1" s="1"/>
  <c r="F198" i="1"/>
  <c r="I198" i="1"/>
  <c r="M198" i="1"/>
  <c r="O198" i="1"/>
  <c r="S198" i="1" a="1"/>
  <c r="S198" i="1" s="1"/>
  <c r="F15" i="1"/>
  <c r="I15" i="1"/>
  <c r="M15" i="1"/>
  <c r="O15" i="1"/>
  <c r="S15" i="1" a="1"/>
  <c r="S15" i="1" s="1"/>
  <c r="F46" i="1"/>
  <c r="I46" i="1"/>
  <c r="M46" i="1"/>
  <c r="O46" i="1"/>
  <c r="S46" i="1" a="1"/>
  <c r="S46" i="1" s="1"/>
  <c r="F240" i="1"/>
  <c r="I240" i="1"/>
  <c r="M240" i="1"/>
  <c r="O240" i="1"/>
  <c r="S240" i="1" a="1"/>
  <c r="S240" i="1" s="1"/>
  <c r="F91" i="1"/>
  <c r="I91" i="1"/>
  <c r="M91" i="1"/>
  <c r="O91" i="1"/>
  <c r="S91" i="1" a="1"/>
  <c r="S91" i="1" s="1"/>
  <c r="F630" i="1"/>
  <c r="I630" i="1"/>
  <c r="M630" i="1"/>
  <c r="O630" i="1"/>
  <c r="S630" i="1" a="1"/>
  <c r="S630" i="1" s="1"/>
  <c r="F940" i="1"/>
  <c r="I940" i="1"/>
  <c r="M940" i="1"/>
  <c r="O940" i="1"/>
  <c r="S940" i="1" a="1"/>
  <c r="S940" i="1" s="1"/>
  <c r="F107" i="1"/>
  <c r="I107" i="1"/>
  <c r="M107" i="1"/>
  <c r="O107" i="1"/>
  <c r="S107" i="1" a="1"/>
  <c r="S107" i="1" s="1"/>
  <c r="F126" i="1"/>
  <c r="I126" i="1"/>
  <c r="M126" i="1"/>
  <c r="O126" i="1"/>
  <c r="S126" i="1" a="1"/>
  <c r="S126" i="1" s="1"/>
  <c r="F422" i="1"/>
  <c r="I422" i="1"/>
  <c r="M422" i="1"/>
  <c r="O422" i="1"/>
  <c r="S422" i="1" a="1"/>
  <c r="S422" i="1" s="1"/>
  <c r="F433" i="1"/>
  <c r="I433" i="1"/>
  <c r="M433" i="1"/>
  <c r="O433" i="1"/>
  <c r="S433" i="1" a="1"/>
  <c r="S433" i="1" s="1"/>
  <c r="F640" i="1"/>
  <c r="I640" i="1"/>
  <c r="M640" i="1"/>
  <c r="O640" i="1"/>
  <c r="S640" i="1" a="1"/>
  <c r="S640" i="1" s="1"/>
  <c r="F838" i="1"/>
  <c r="I838" i="1"/>
  <c r="M838" i="1"/>
  <c r="O838" i="1"/>
  <c r="S838" i="1" a="1"/>
  <c r="S838" i="1" s="1"/>
  <c r="F574" i="1"/>
  <c r="I574" i="1"/>
  <c r="M574" i="1"/>
  <c r="O574" i="1"/>
  <c r="S574" i="1" a="1"/>
  <c r="S574" i="1" s="1"/>
  <c r="F846" i="1"/>
  <c r="I846" i="1"/>
  <c r="M846" i="1"/>
  <c r="O846" i="1"/>
  <c r="S846" i="1" a="1"/>
  <c r="S846" i="1" s="1"/>
  <c r="F971" i="1"/>
  <c r="I971" i="1"/>
  <c r="M971" i="1"/>
  <c r="O971" i="1"/>
  <c r="S971" i="1" a="1"/>
  <c r="S971" i="1" s="1"/>
  <c r="F48" i="1"/>
  <c r="I48" i="1"/>
  <c r="M48" i="1"/>
  <c r="O48" i="1"/>
  <c r="S48" i="1" a="1"/>
  <c r="S48" i="1" s="1"/>
  <c r="F234" i="1"/>
  <c r="I234" i="1"/>
  <c r="M234" i="1"/>
  <c r="O234" i="1"/>
  <c r="S234" i="1" a="1"/>
  <c r="S234" i="1" s="1"/>
  <c r="F259" i="1"/>
  <c r="I259" i="1"/>
  <c r="M259" i="1"/>
  <c r="O259" i="1"/>
  <c r="S259" i="1" a="1"/>
  <c r="S259" i="1" s="1"/>
  <c r="F427" i="1"/>
  <c r="I427" i="1"/>
  <c r="M427" i="1"/>
  <c r="O427" i="1"/>
  <c r="S427" i="1" a="1"/>
  <c r="S427" i="1" s="1"/>
  <c r="F980" i="1"/>
  <c r="I980" i="1"/>
  <c r="M980" i="1"/>
  <c r="O980" i="1"/>
  <c r="S980" i="1" a="1"/>
  <c r="S980" i="1" s="1"/>
  <c r="F237" i="1"/>
  <c r="I237" i="1"/>
  <c r="M237" i="1"/>
  <c r="O237" i="1"/>
  <c r="S237" i="1" a="1"/>
  <c r="S237" i="1" s="1"/>
  <c r="F554" i="1"/>
  <c r="I554" i="1"/>
  <c r="M554" i="1"/>
  <c r="O554" i="1"/>
  <c r="S554" i="1" a="1"/>
  <c r="S554" i="1" s="1"/>
  <c r="F988" i="1"/>
  <c r="I988" i="1"/>
  <c r="M988" i="1"/>
  <c r="O988" i="1"/>
  <c r="S988" i="1" a="1"/>
  <c r="S988" i="1" s="1"/>
  <c r="F280" i="1"/>
  <c r="I280" i="1"/>
  <c r="M280" i="1"/>
  <c r="O280" i="1"/>
  <c r="S280" i="1" a="1"/>
  <c r="S280" i="1" s="1"/>
  <c r="F434" i="1"/>
  <c r="I434" i="1"/>
  <c r="M434" i="1"/>
  <c r="O434" i="1"/>
  <c r="S434" i="1" a="1"/>
  <c r="S434" i="1" s="1"/>
  <c r="F445" i="1"/>
  <c r="I445" i="1"/>
  <c r="M445" i="1"/>
  <c r="O445" i="1"/>
  <c r="S445" i="1" a="1"/>
  <c r="S445" i="1" s="1"/>
  <c r="F134" i="1"/>
  <c r="I134" i="1"/>
  <c r="M134" i="1"/>
  <c r="O134" i="1"/>
  <c r="S134" i="1" a="1"/>
  <c r="S134" i="1" s="1"/>
  <c r="F525" i="1"/>
  <c r="I525" i="1"/>
  <c r="M525" i="1"/>
  <c r="O525" i="1"/>
  <c r="S525" i="1" a="1"/>
  <c r="S525" i="1" s="1"/>
  <c r="F75" i="1"/>
  <c r="I75" i="1"/>
  <c r="M75" i="1"/>
  <c r="O75" i="1"/>
  <c r="S75" i="1" a="1"/>
  <c r="S75" i="1" s="1"/>
  <c r="F256" i="1"/>
  <c r="I256" i="1"/>
  <c r="M256" i="1"/>
  <c r="O256" i="1"/>
  <c r="S256" i="1" a="1"/>
  <c r="S256" i="1" s="1"/>
  <c r="F363" i="1"/>
  <c r="I363" i="1"/>
  <c r="M363" i="1"/>
  <c r="O363" i="1"/>
  <c r="S363" i="1" a="1"/>
  <c r="S363" i="1" s="1"/>
  <c r="F548" i="1"/>
  <c r="I548" i="1"/>
  <c r="M548" i="1"/>
  <c r="O548" i="1"/>
  <c r="S548" i="1" a="1"/>
  <c r="S548" i="1" s="1"/>
  <c r="F41" i="1"/>
  <c r="I41" i="1"/>
  <c r="M41" i="1"/>
  <c r="O41" i="1"/>
  <c r="S41" i="1" a="1"/>
  <c r="S41" i="1" s="1"/>
  <c r="F271" i="1"/>
  <c r="I271" i="1"/>
  <c r="M271" i="1"/>
  <c r="O271" i="1"/>
  <c r="S271" i="1" a="1"/>
  <c r="S271" i="1" s="1"/>
  <c r="F482" i="1"/>
  <c r="I482" i="1"/>
  <c r="M482" i="1"/>
  <c r="O482" i="1"/>
  <c r="S482" i="1" a="1"/>
  <c r="S482" i="1" s="1"/>
  <c r="F581" i="1"/>
  <c r="I581" i="1"/>
  <c r="M581" i="1"/>
  <c r="O581" i="1"/>
  <c r="S581" i="1" a="1"/>
  <c r="S581" i="1" s="1"/>
  <c r="F665" i="1"/>
  <c r="I665" i="1"/>
  <c r="M665" i="1"/>
  <c r="O665" i="1"/>
  <c r="S665" i="1" a="1"/>
  <c r="S665" i="1" s="1"/>
  <c r="F632" i="1"/>
  <c r="I632" i="1"/>
  <c r="M632" i="1"/>
  <c r="O632" i="1"/>
  <c r="S632" i="1" a="1"/>
  <c r="S632" i="1" s="1"/>
  <c r="F109" i="1"/>
  <c r="I109" i="1"/>
  <c r="M109" i="1"/>
  <c r="O109" i="1"/>
  <c r="S109" i="1" a="1"/>
  <c r="S109" i="1" s="1"/>
  <c r="F267" i="1"/>
  <c r="I267" i="1"/>
  <c r="M267" i="1"/>
  <c r="O267" i="1"/>
  <c r="S267" i="1" a="1"/>
  <c r="S267" i="1" s="1"/>
  <c r="F451" i="1"/>
  <c r="I451" i="1"/>
  <c r="M451" i="1"/>
  <c r="O451" i="1"/>
  <c r="S451" i="1" a="1"/>
  <c r="S451" i="1" s="1"/>
  <c r="F357" i="1"/>
  <c r="I357" i="1"/>
  <c r="M357" i="1"/>
  <c r="O357" i="1"/>
  <c r="S357" i="1" a="1"/>
  <c r="S357" i="1" s="1"/>
  <c r="F185" i="1"/>
  <c r="I185" i="1"/>
  <c r="M185" i="1"/>
  <c r="O185" i="1"/>
  <c r="S185" i="1" a="1"/>
  <c r="S185" i="1" s="1"/>
  <c r="F193" i="1"/>
  <c r="I193" i="1"/>
  <c r="M193" i="1"/>
  <c r="O193" i="1"/>
  <c r="S193" i="1" a="1"/>
  <c r="S193" i="1" s="1"/>
  <c r="F592" i="1"/>
  <c r="I592" i="1"/>
  <c r="M592" i="1"/>
  <c r="O592" i="1"/>
  <c r="S592" i="1" a="1"/>
  <c r="S592" i="1" s="1"/>
  <c r="F76" i="1"/>
  <c r="I76" i="1"/>
  <c r="M76" i="1"/>
  <c r="O76" i="1"/>
  <c r="S76" i="1" a="1"/>
  <c r="S76" i="1" s="1"/>
  <c r="F307" i="1"/>
  <c r="I307" i="1"/>
  <c r="M307" i="1"/>
  <c r="O307" i="1"/>
  <c r="S307" i="1" a="1"/>
  <c r="S307" i="1" s="1"/>
  <c r="F491" i="1"/>
  <c r="I491" i="1"/>
  <c r="M491" i="1"/>
  <c r="O491" i="1"/>
  <c r="S491" i="1" a="1"/>
  <c r="S491" i="1" s="1"/>
  <c r="F565" i="1"/>
  <c r="I565" i="1"/>
  <c r="M565" i="1"/>
  <c r="O565" i="1"/>
  <c r="S565" i="1" a="1"/>
  <c r="S565" i="1" s="1"/>
  <c r="F864" i="1"/>
  <c r="I864" i="1"/>
  <c r="M864" i="1"/>
  <c r="O864" i="1"/>
  <c r="S864" i="1" a="1"/>
  <c r="S864" i="1" s="1"/>
  <c r="F932" i="1"/>
  <c r="I932" i="1"/>
  <c r="M932" i="1"/>
  <c r="O932" i="1"/>
  <c r="S932" i="1" a="1"/>
  <c r="S932" i="1" s="1"/>
  <c r="F382" i="1"/>
  <c r="I382" i="1"/>
  <c r="M382" i="1"/>
  <c r="O382" i="1"/>
  <c r="S382" i="1" a="1"/>
  <c r="S382" i="1" s="1"/>
  <c r="F546" i="1"/>
  <c r="I546" i="1"/>
  <c r="M546" i="1"/>
  <c r="O546" i="1"/>
  <c r="S546" i="1" a="1"/>
  <c r="S546" i="1" s="1"/>
  <c r="F432" i="1"/>
  <c r="I432" i="1"/>
  <c r="M432" i="1"/>
  <c r="O432" i="1"/>
  <c r="S432" i="1" a="1"/>
  <c r="S432" i="1" s="1"/>
  <c r="F110" i="1"/>
  <c r="I110" i="1"/>
  <c r="M110" i="1"/>
  <c r="O110" i="1"/>
  <c r="S110" i="1" a="1"/>
  <c r="S110" i="1" s="1"/>
  <c r="F279" i="1"/>
  <c r="I279" i="1"/>
  <c r="M279" i="1"/>
  <c r="O279" i="1"/>
  <c r="S279" i="1" a="1"/>
  <c r="S279" i="1" s="1"/>
  <c r="F426" i="1"/>
  <c r="I426" i="1"/>
  <c r="M426" i="1"/>
  <c r="O426" i="1"/>
  <c r="S426" i="1" a="1"/>
  <c r="S426" i="1" s="1"/>
  <c r="F704" i="1"/>
  <c r="I704" i="1"/>
  <c r="M704" i="1"/>
  <c r="O704" i="1"/>
  <c r="S704" i="1" a="1"/>
  <c r="S704" i="1" s="1"/>
  <c r="F413" i="1"/>
  <c r="I413" i="1"/>
  <c r="M413" i="1"/>
  <c r="O413" i="1"/>
  <c r="S413" i="1" a="1"/>
  <c r="S413" i="1" s="1"/>
  <c r="F829" i="1"/>
  <c r="I829" i="1"/>
  <c r="M829" i="1"/>
  <c r="O829" i="1"/>
  <c r="S829" i="1" a="1"/>
  <c r="S829" i="1" s="1"/>
  <c r="F601" i="1"/>
  <c r="I601" i="1"/>
  <c r="M601" i="1"/>
  <c r="O601" i="1"/>
  <c r="S601" i="1" a="1"/>
  <c r="S601" i="1" s="1"/>
  <c r="F204" i="1"/>
  <c r="I204" i="1"/>
  <c r="M204" i="1"/>
  <c r="O204" i="1"/>
  <c r="S204" i="1" a="1"/>
  <c r="S204" i="1" s="1"/>
  <c r="F874" i="1"/>
  <c r="I874" i="1"/>
  <c r="M874" i="1"/>
  <c r="O874" i="1"/>
  <c r="S874" i="1" a="1"/>
  <c r="S874" i="1" s="1"/>
  <c r="F207" i="1"/>
  <c r="I207" i="1"/>
  <c r="M207" i="1"/>
  <c r="O207" i="1"/>
  <c r="S207" i="1" a="1"/>
  <c r="S207" i="1" s="1"/>
  <c r="F356" i="1"/>
  <c r="I356" i="1"/>
  <c r="M356" i="1"/>
  <c r="O356" i="1"/>
  <c r="S356" i="1" a="1"/>
  <c r="S356" i="1" s="1"/>
  <c r="F467" i="1"/>
  <c r="I467" i="1"/>
  <c r="M467" i="1"/>
  <c r="O467" i="1"/>
  <c r="S467" i="1" a="1"/>
  <c r="S467" i="1" s="1"/>
  <c r="F884" i="1"/>
  <c r="I884" i="1"/>
  <c r="M884" i="1"/>
  <c r="O884" i="1"/>
  <c r="S884" i="1" a="1"/>
  <c r="S884" i="1" s="1"/>
  <c r="F911" i="1"/>
  <c r="I911" i="1"/>
  <c r="M911" i="1"/>
  <c r="O911" i="1"/>
  <c r="S911" i="1" a="1"/>
  <c r="S911" i="1" s="1"/>
  <c r="F957" i="1"/>
  <c r="I957" i="1"/>
  <c r="M957" i="1"/>
  <c r="O957" i="1"/>
  <c r="S957" i="1" a="1"/>
  <c r="S957" i="1" s="1"/>
  <c r="F322" i="1"/>
  <c r="I322" i="1"/>
  <c r="M322" i="1"/>
  <c r="O322" i="1"/>
  <c r="S322" i="1" a="1"/>
  <c r="S322" i="1" s="1"/>
  <c r="F530" i="1"/>
  <c r="I530" i="1"/>
  <c r="M530" i="1"/>
  <c r="O530" i="1"/>
  <c r="S530" i="1" a="1"/>
  <c r="S530" i="1" s="1"/>
  <c r="F696" i="1"/>
  <c r="I696" i="1"/>
  <c r="M696" i="1"/>
  <c r="O696" i="1"/>
  <c r="S696" i="1" a="1"/>
  <c r="S696" i="1" s="1"/>
  <c r="F519" i="1"/>
  <c r="I519" i="1"/>
  <c r="M519" i="1"/>
  <c r="O519" i="1"/>
  <c r="S519" i="1" a="1"/>
  <c r="S519" i="1" s="1"/>
  <c r="F776" i="1"/>
  <c r="I776" i="1"/>
  <c r="M776" i="1"/>
  <c r="O776" i="1"/>
  <c r="S776" i="1" a="1"/>
  <c r="S776" i="1" s="1"/>
  <c r="F798" i="1"/>
  <c r="I798" i="1"/>
  <c r="M798" i="1"/>
  <c r="O798" i="1"/>
  <c r="S798" i="1" a="1"/>
  <c r="S798" i="1" s="1"/>
  <c r="F943" i="1"/>
  <c r="I943" i="1"/>
  <c r="M943" i="1"/>
  <c r="O943" i="1"/>
  <c r="S943" i="1" a="1"/>
  <c r="S943" i="1" s="1"/>
  <c r="F541" i="1"/>
  <c r="I541" i="1"/>
  <c r="M541" i="1"/>
  <c r="O541" i="1"/>
  <c r="S541" i="1" a="1"/>
  <c r="S541" i="1" s="1"/>
  <c r="F662" i="1"/>
  <c r="I662" i="1"/>
  <c r="M662" i="1"/>
  <c r="O662" i="1"/>
  <c r="S662" i="1" a="1"/>
  <c r="S662" i="1" s="1"/>
  <c r="F694" i="1"/>
  <c r="I694" i="1"/>
  <c r="M694" i="1"/>
  <c r="O694" i="1"/>
  <c r="S694" i="1" a="1"/>
  <c r="S694" i="1" s="1"/>
  <c r="F73" i="1"/>
  <c r="I73" i="1"/>
  <c r="M73" i="1"/>
  <c r="O73" i="1"/>
  <c r="S73" i="1" a="1"/>
  <c r="S73" i="1" s="1"/>
  <c r="F808" i="1"/>
  <c r="I808" i="1"/>
  <c r="M808" i="1"/>
  <c r="O808" i="1"/>
  <c r="S808" i="1" a="1"/>
  <c r="S808" i="1" s="1"/>
  <c r="F670" i="1"/>
  <c r="I670" i="1"/>
  <c r="M670" i="1"/>
  <c r="O670" i="1"/>
  <c r="S670" i="1" a="1"/>
  <c r="S670" i="1" s="1"/>
  <c r="F54" i="1"/>
  <c r="I54" i="1"/>
  <c r="M54" i="1"/>
  <c r="O54" i="1"/>
  <c r="S54" i="1" a="1"/>
  <c r="S54" i="1" s="1"/>
  <c r="F163" i="1"/>
  <c r="I163" i="1"/>
  <c r="M163" i="1"/>
  <c r="O163" i="1"/>
  <c r="S163" i="1" a="1"/>
  <c r="S163" i="1" s="1"/>
  <c r="F369" i="1"/>
  <c r="I369" i="1"/>
  <c r="M369" i="1"/>
  <c r="O369" i="1"/>
  <c r="S369" i="1" a="1"/>
  <c r="S369" i="1" s="1"/>
  <c r="F984" i="1"/>
  <c r="I984" i="1"/>
  <c r="M984" i="1"/>
  <c r="O984" i="1"/>
  <c r="S984" i="1" a="1"/>
  <c r="S984" i="1" s="1"/>
  <c r="F311" i="1"/>
  <c r="I311" i="1"/>
  <c r="M311" i="1"/>
  <c r="O311" i="1"/>
  <c r="S311" i="1" a="1"/>
  <c r="S311" i="1" s="1"/>
  <c r="F995" i="1"/>
  <c r="I995" i="1"/>
  <c r="M995" i="1"/>
  <c r="O995" i="1"/>
  <c r="S995" i="1" a="1"/>
  <c r="S995" i="1" s="1"/>
  <c r="F118" i="1"/>
  <c r="I118" i="1"/>
  <c r="M118" i="1"/>
  <c r="O118" i="1"/>
  <c r="S118" i="1" a="1"/>
  <c r="S118" i="1" s="1"/>
  <c r="F327" i="1"/>
  <c r="I327" i="1"/>
  <c r="M327" i="1"/>
  <c r="O327" i="1"/>
  <c r="S327" i="1" a="1"/>
  <c r="S327" i="1" s="1"/>
  <c r="F300" i="1"/>
  <c r="I300" i="1"/>
  <c r="M300" i="1"/>
  <c r="O300" i="1"/>
  <c r="S300" i="1" a="1"/>
  <c r="S300" i="1" s="1"/>
  <c r="F87" i="1"/>
  <c r="I87" i="1"/>
  <c r="M87" i="1"/>
  <c r="O87" i="1"/>
  <c r="S87" i="1" a="1"/>
  <c r="S87" i="1" s="1"/>
  <c r="F583" i="1"/>
  <c r="I583" i="1"/>
  <c r="M583" i="1"/>
  <c r="O583" i="1"/>
  <c r="S583" i="1" a="1"/>
  <c r="S583" i="1" s="1"/>
  <c r="F145" i="1"/>
  <c r="I145" i="1"/>
  <c r="M145" i="1"/>
  <c r="O145" i="1"/>
  <c r="S145" i="1" a="1"/>
  <c r="S145" i="1" s="1"/>
  <c r="F830" i="1"/>
  <c r="I830" i="1"/>
  <c r="M830" i="1"/>
  <c r="O830" i="1"/>
  <c r="S830" i="1" a="1"/>
  <c r="S830" i="1" s="1"/>
  <c r="F691" i="1"/>
  <c r="I691" i="1"/>
  <c r="M691" i="1"/>
  <c r="O691" i="1"/>
  <c r="S691" i="1" a="1"/>
  <c r="S691" i="1" s="1"/>
  <c r="F820" i="1"/>
  <c r="I820" i="1"/>
  <c r="M820" i="1"/>
  <c r="O820" i="1"/>
  <c r="S820" i="1" a="1"/>
  <c r="S820" i="1" s="1"/>
  <c r="F815" i="1"/>
  <c r="I815" i="1"/>
  <c r="M815" i="1"/>
  <c r="O815" i="1"/>
  <c r="S815" i="1" a="1"/>
  <c r="S815" i="1" s="1"/>
  <c r="F120" i="1"/>
  <c r="I120" i="1"/>
  <c r="M120" i="1"/>
  <c r="O120" i="1"/>
  <c r="S120" i="1" a="1"/>
  <c r="S120" i="1" s="1"/>
  <c r="F172" i="1"/>
  <c r="I172" i="1"/>
  <c r="M172" i="1"/>
  <c r="O172" i="1"/>
  <c r="S172" i="1" a="1"/>
  <c r="S172" i="1" s="1"/>
  <c r="F384" i="1"/>
  <c r="I384" i="1"/>
  <c r="M384" i="1"/>
  <c r="O384" i="1"/>
  <c r="S384" i="1" a="1"/>
  <c r="S384" i="1" s="1"/>
  <c r="F807" i="1"/>
  <c r="I807" i="1"/>
  <c r="M807" i="1"/>
  <c r="O807" i="1"/>
  <c r="S807" i="1" a="1"/>
  <c r="S807" i="1" s="1"/>
  <c r="F877" i="1"/>
  <c r="I877" i="1"/>
  <c r="M877" i="1"/>
  <c r="O877" i="1"/>
  <c r="S877" i="1" a="1"/>
  <c r="S877" i="1" s="1"/>
  <c r="F941" i="1"/>
  <c r="I941" i="1"/>
  <c r="M941" i="1"/>
  <c r="O941" i="1"/>
  <c r="S941" i="1" a="1"/>
  <c r="S941" i="1" s="1"/>
  <c r="F944" i="1"/>
  <c r="I944" i="1"/>
  <c r="M944" i="1"/>
  <c r="O944" i="1"/>
  <c r="S944" i="1" a="1"/>
  <c r="S944" i="1" s="1"/>
  <c r="F979" i="1"/>
  <c r="I979" i="1"/>
  <c r="M979" i="1"/>
  <c r="O979" i="1"/>
  <c r="S979" i="1" a="1"/>
  <c r="S979" i="1" s="1"/>
  <c r="F233" i="1"/>
  <c r="I233" i="1"/>
  <c r="M233" i="1"/>
  <c r="O233" i="1"/>
  <c r="S233" i="1" a="1"/>
  <c r="S233" i="1" s="1"/>
  <c r="F942" i="1"/>
  <c r="I942" i="1"/>
  <c r="M942" i="1"/>
  <c r="O942" i="1"/>
  <c r="S942" i="1" a="1"/>
  <c r="S942" i="1" s="1"/>
  <c r="F862" i="1"/>
  <c r="I862" i="1"/>
  <c r="M862" i="1"/>
  <c r="O862" i="1"/>
  <c r="S862" i="1" a="1"/>
  <c r="S862" i="1" s="1"/>
  <c r="F927" i="1"/>
  <c r="I927" i="1"/>
  <c r="M927" i="1"/>
  <c r="O927" i="1"/>
  <c r="S927" i="1" a="1"/>
  <c r="S927" i="1" s="1"/>
  <c r="F195" i="1"/>
  <c r="I195" i="1"/>
  <c r="M195" i="1"/>
  <c r="O195" i="1"/>
  <c r="S195" i="1" a="1"/>
  <c r="S195" i="1" s="1"/>
  <c r="F639" i="1"/>
  <c r="I639" i="1"/>
  <c r="M639" i="1"/>
  <c r="O639" i="1"/>
  <c r="S639" i="1" a="1"/>
  <c r="S639" i="1" s="1"/>
  <c r="F495" i="1"/>
  <c r="I495" i="1"/>
  <c r="M495" i="1"/>
  <c r="O495" i="1"/>
  <c r="S495" i="1" a="1"/>
  <c r="S495" i="1" s="1"/>
  <c r="F578" i="1"/>
  <c r="I578" i="1"/>
  <c r="M578" i="1"/>
  <c r="O578" i="1"/>
  <c r="S578" i="1" a="1"/>
  <c r="S578" i="1" s="1"/>
  <c r="F624" i="1"/>
  <c r="I624" i="1"/>
  <c r="M624" i="1"/>
  <c r="O624" i="1"/>
  <c r="S624" i="1" a="1"/>
  <c r="S624" i="1" s="1"/>
  <c r="F990" i="1"/>
  <c r="I990" i="1"/>
  <c r="M990" i="1"/>
  <c r="O990" i="1"/>
  <c r="S990" i="1" a="1"/>
  <c r="S990" i="1" s="1"/>
  <c r="F992" i="1"/>
  <c r="I992" i="1"/>
  <c r="M992" i="1"/>
  <c r="O992" i="1"/>
  <c r="S992" i="1" a="1"/>
  <c r="S992" i="1" s="1"/>
  <c r="F321" i="1"/>
  <c r="I321" i="1"/>
  <c r="M321" i="1"/>
  <c r="O321" i="1"/>
  <c r="S321" i="1" a="1"/>
  <c r="S321" i="1" s="1"/>
  <c r="F527" i="1"/>
  <c r="I527" i="1"/>
  <c r="M527" i="1"/>
  <c r="O527" i="1"/>
  <c r="S527" i="1" a="1"/>
  <c r="S527" i="1" s="1"/>
  <c r="F861" i="1"/>
  <c r="I861" i="1"/>
  <c r="M861" i="1"/>
  <c r="O861" i="1"/>
  <c r="S861" i="1" a="1"/>
  <c r="S861" i="1" s="1"/>
  <c r="F235" i="1"/>
  <c r="I235" i="1"/>
  <c r="M235" i="1"/>
  <c r="O235" i="1"/>
  <c r="S235" i="1" a="1"/>
  <c r="S235" i="1" s="1"/>
  <c r="F506" i="1"/>
  <c r="I506" i="1"/>
  <c r="M506" i="1"/>
  <c r="O506" i="1"/>
  <c r="S506" i="1" a="1"/>
  <c r="S506" i="1" s="1"/>
  <c r="F627" i="1"/>
  <c r="I627" i="1"/>
  <c r="M627" i="1"/>
  <c r="O627" i="1"/>
  <c r="S627" i="1" a="1"/>
  <c r="S627" i="1" s="1"/>
  <c r="F273" i="1"/>
  <c r="I273" i="1"/>
  <c r="M273" i="1"/>
  <c r="O273" i="1"/>
  <c r="S273" i="1" a="1"/>
  <c r="S273" i="1" s="1"/>
  <c r="F111" i="1"/>
  <c r="I111" i="1"/>
  <c r="M111" i="1"/>
  <c r="O111" i="1"/>
  <c r="S111" i="1" a="1"/>
  <c r="S111" i="1" s="1"/>
  <c r="F723" i="1"/>
  <c r="I723" i="1"/>
  <c r="M723" i="1"/>
  <c r="O723" i="1"/>
  <c r="S723" i="1" a="1"/>
  <c r="S723" i="1" s="1"/>
  <c r="F254" i="1"/>
  <c r="I254" i="1"/>
  <c r="M254" i="1"/>
  <c r="O254" i="1"/>
  <c r="S254" i="1" a="1"/>
  <c r="S254" i="1" s="1"/>
  <c r="F675" i="1"/>
  <c r="I675" i="1"/>
  <c r="M675" i="1"/>
  <c r="O675" i="1"/>
  <c r="S675" i="1" a="1"/>
  <c r="S675" i="1" s="1"/>
  <c r="F138" i="1"/>
  <c r="I138" i="1"/>
  <c r="M138" i="1"/>
  <c r="O138" i="1"/>
  <c r="S138" i="1" a="1"/>
  <c r="S138" i="1" s="1"/>
  <c r="F238" i="1"/>
  <c r="I238" i="1"/>
  <c r="M238" i="1"/>
  <c r="O238" i="1"/>
  <c r="S238" i="1" a="1"/>
  <c r="S238" i="1" s="1"/>
  <c r="F878" i="1"/>
  <c r="I878" i="1"/>
  <c r="M878" i="1"/>
  <c r="O878" i="1"/>
  <c r="S878" i="1" a="1"/>
  <c r="S878" i="1" s="1"/>
  <c r="F208" i="1"/>
  <c r="I208" i="1"/>
  <c r="M208" i="1"/>
  <c r="O208" i="1"/>
  <c r="S208" i="1" a="1"/>
  <c r="S208" i="1" s="1"/>
  <c r="F896" i="1"/>
  <c r="I896" i="1"/>
  <c r="M896" i="1"/>
  <c r="O896" i="1"/>
  <c r="S896" i="1" a="1"/>
  <c r="S896" i="1" s="1"/>
  <c r="F79" i="1"/>
  <c r="I79" i="1"/>
  <c r="M79" i="1"/>
  <c r="O79" i="1"/>
  <c r="S79" i="1" a="1"/>
  <c r="S79" i="1" s="1"/>
  <c r="F701" i="1"/>
  <c r="I701" i="1"/>
  <c r="M701" i="1"/>
  <c r="O701" i="1"/>
  <c r="S701" i="1" a="1"/>
  <c r="S701" i="1" s="1"/>
  <c r="F783" i="1"/>
  <c r="I783" i="1"/>
  <c r="M783" i="1"/>
  <c r="O783" i="1"/>
  <c r="S783" i="1" a="1"/>
  <c r="S783" i="1" s="1"/>
  <c r="F619" i="1"/>
  <c r="I619" i="1"/>
  <c r="M619" i="1"/>
  <c r="O619" i="1"/>
  <c r="S619" i="1" a="1"/>
  <c r="S619" i="1" s="1"/>
  <c r="F14" i="1"/>
  <c r="I14" i="1"/>
  <c r="M14" i="1"/>
  <c r="O14" i="1"/>
  <c r="S14" i="1" a="1"/>
  <c r="S14" i="1" s="1"/>
  <c r="F962" i="1"/>
  <c r="I962" i="1"/>
  <c r="M962" i="1"/>
  <c r="O962" i="1"/>
  <c r="S962" i="1" a="1"/>
  <c r="S962" i="1" s="1"/>
  <c r="F131" i="1"/>
  <c r="I131" i="1"/>
  <c r="M131" i="1"/>
  <c r="O131" i="1"/>
  <c r="S131" i="1" a="1"/>
  <c r="S131" i="1" s="1"/>
  <c r="F74" i="1"/>
  <c r="I74" i="1"/>
  <c r="M74" i="1"/>
  <c r="O74" i="1"/>
  <c r="S74" i="1" a="1"/>
  <c r="S74" i="1" s="1"/>
  <c r="F498" i="1"/>
  <c r="I498" i="1"/>
  <c r="M498" i="1"/>
  <c r="O498" i="1"/>
  <c r="S498" i="1" a="1"/>
  <c r="S498" i="1" s="1"/>
  <c r="F246" i="1"/>
  <c r="I246" i="1"/>
  <c r="M246" i="1"/>
  <c r="O246" i="1"/>
  <c r="S246" i="1" a="1"/>
  <c r="S246" i="1" s="1"/>
  <c r="F881" i="1"/>
  <c r="I881" i="1"/>
  <c r="M881" i="1"/>
  <c r="O881" i="1"/>
  <c r="S881" i="1" a="1"/>
  <c r="S881" i="1" s="1"/>
  <c r="F6" i="1"/>
  <c r="I6" i="1"/>
  <c r="M6" i="1"/>
  <c r="O6" i="1"/>
  <c r="S6" i="1" a="1"/>
  <c r="S6" i="1" s="1"/>
  <c r="F887" i="1"/>
  <c r="I887" i="1"/>
  <c r="M887" i="1"/>
  <c r="O887" i="1"/>
  <c r="S887" i="1" a="1"/>
  <c r="S887" i="1" s="1"/>
  <c r="F918" i="1"/>
  <c r="I918" i="1"/>
  <c r="M918" i="1"/>
  <c r="O918" i="1"/>
  <c r="S918" i="1" a="1"/>
  <c r="S918" i="1" s="1"/>
  <c r="F148" i="1"/>
  <c r="I148" i="1"/>
  <c r="M148" i="1"/>
  <c r="O148" i="1"/>
  <c r="S148" i="1" a="1"/>
  <c r="S148" i="1" s="1"/>
  <c r="F139" i="1"/>
  <c r="I139" i="1"/>
  <c r="M139" i="1"/>
  <c r="O139" i="1"/>
  <c r="S139" i="1" a="1"/>
  <c r="S139" i="1" s="1"/>
  <c r="F392" i="1"/>
  <c r="I392" i="1"/>
  <c r="M392" i="1"/>
  <c r="O392" i="1"/>
  <c r="S392" i="1" a="1"/>
  <c r="S392" i="1" s="1"/>
  <c r="F462" i="1"/>
  <c r="I462" i="1"/>
  <c r="M462" i="1"/>
  <c r="O462" i="1"/>
  <c r="S462" i="1" a="1"/>
  <c r="S462" i="1" s="1"/>
  <c r="F301" i="1"/>
  <c r="I301" i="1"/>
  <c r="M301" i="1"/>
  <c r="O301" i="1"/>
  <c r="S301" i="1" a="1"/>
  <c r="S301" i="1" s="1"/>
  <c r="F544" i="1"/>
  <c r="I544" i="1"/>
  <c r="M544" i="1"/>
  <c r="O544" i="1"/>
  <c r="S544" i="1" a="1"/>
  <c r="S544" i="1" s="1"/>
  <c r="F176" i="1"/>
  <c r="I176" i="1"/>
  <c r="M176" i="1"/>
  <c r="O176" i="1"/>
  <c r="S176" i="1" a="1"/>
  <c r="S176" i="1" s="1"/>
  <c r="F270" i="1"/>
  <c r="I270" i="1"/>
  <c r="M270" i="1"/>
  <c r="O270" i="1"/>
  <c r="S270" i="1" a="1"/>
  <c r="S270" i="1" s="1"/>
  <c r="F848" i="1"/>
  <c r="I848" i="1"/>
  <c r="M848" i="1"/>
  <c r="O848" i="1"/>
  <c r="S848" i="1" a="1"/>
  <c r="S848" i="1" s="1"/>
  <c r="F47" i="1"/>
  <c r="I47" i="1"/>
  <c r="M47" i="1"/>
  <c r="O47" i="1"/>
  <c r="S47" i="1" a="1"/>
  <c r="S47" i="1" s="1"/>
  <c r="F821" i="1"/>
  <c r="I821" i="1"/>
  <c r="M821" i="1"/>
  <c r="O821" i="1"/>
  <c r="S821" i="1" a="1"/>
  <c r="S821" i="1" s="1"/>
  <c r="F459" i="1"/>
  <c r="I459" i="1"/>
  <c r="M459" i="1"/>
  <c r="O459" i="1"/>
  <c r="S459" i="1" a="1"/>
  <c r="S459" i="1" s="1"/>
  <c r="F641" i="1"/>
  <c r="I641" i="1"/>
  <c r="M641" i="1"/>
  <c r="O641" i="1"/>
  <c r="S641" i="1" a="1"/>
  <c r="S641" i="1" s="1"/>
  <c r="F791" i="1"/>
  <c r="I791" i="1"/>
  <c r="M791" i="1"/>
  <c r="O791" i="1"/>
  <c r="S791" i="1" a="1"/>
  <c r="S791" i="1" s="1"/>
  <c r="F11" i="1"/>
  <c r="I11" i="1"/>
  <c r="M11" i="1"/>
  <c r="O11" i="1"/>
  <c r="S11" i="1" a="1"/>
  <c r="S11" i="1" s="1"/>
  <c r="F381" i="1"/>
  <c r="I381" i="1"/>
  <c r="M381" i="1"/>
  <c r="O381" i="1"/>
  <c r="S381" i="1" a="1"/>
  <c r="S381" i="1" s="1"/>
  <c r="F209" i="1"/>
  <c r="I209" i="1"/>
  <c r="M209" i="1"/>
  <c r="O209" i="1"/>
  <c r="S209" i="1" a="1"/>
  <c r="S209" i="1" s="1"/>
  <c r="F809" i="1"/>
  <c r="I809" i="1"/>
  <c r="M809" i="1"/>
  <c r="O809" i="1"/>
  <c r="S809" i="1" a="1"/>
  <c r="S809" i="1" s="1"/>
  <c r="F468" i="1"/>
  <c r="I468" i="1"/>
  <c r="M468" i="1"/>
  <c r="O468" i="1"/>
  <c r="S468" i="1" a="1"/>
  <c r="S468" i="1" s="1"/>
  <c r="F584" i="1"/>
  <c r="I584" i="1"/>
  <c r="M584" i="1"/>
  <c r="O584" i="1"/>
  <c r="S584" i="1" a="1"/>
  <c r="S584" i="1" s="1"/>
  <c r="F160" i="1"/>
  <c r="I160" i="1"/>
  <c r="M160" i="1"/>
  <c r="O160" i="1"/>
  <c r="S160" i="1" a="1"/>
  <c r="S160" i="1" s="1"/>
  <c r="F359" i="1"/>
  <c r="I359" i="1"/>
  <c r="M359" i="1"/>
  <c r="O359" i="1"/>
  <c r="S359" i="1" a="1"/>
  <c r="S359" i="1" s="1"/>
  <c r="F241" i="1"/>
  <c r="I241" i="1"/>
  <c r="M241" i="1"/>
  <c r="O241" i="1"/>
  <c r="S241" i="1" a="1"/>
  <c r="S241" i="1" s="1"/>
  <c r="F909" i="1"/>
  <c r="I909" i="1"/>
  <c r="M909" i="1"/>
  <c r="O909" i="1"/>
  <c r="S909" i="1" a="1"/>
  <c r="S909" i="1" s="1"/>
  <c r="F925" i="1"/>
  <c r="I925" i="1"/>
  <c r="M925" i="1"/>
  <c r="O925" i="1"/>
  <c r="S925" i="1" a="1"/>
  <c r="S925" i="1" s="1"/>
  <c r="F206" i="1"/>
  <c r="I206" i="1"/>
  <c r="M206" i="1"/>
  <c r="O206" i="1"/>
  <c r="S206" i="1" a="1"/>
  <c r="S206" i="1" s="1"/>
  <c r="F358" i="1"/>
  <c r="I358" i="1"/>
  <c r="M358" i="1"/>
  <c r="O358" i="1"/>
  <c r="S358" i="1" a="1"/>
  <c r="S358" i="1" s="1"/>
  <c r="F404" i="1"/>
  <c r="I404" i="1"/>
  <c r="M404" i="1"/>
  <c r="O404" i="1"/>
  <c r="S404" i="1" a="1"/>
  <c r="S404" i="1" s="1"/>
  <c r="F456" i="1"/>
  <c r="I456" i="1"/>
  <c r="M456" i="1"/>
  <c r="O456" i="1"/>
  <c r="S456" i="1" a="1"/>
  <c r="S456" i="1" s="1"/>
  <c r="F66" i="1"/>
  <c r="I66" i="1"/>
  <c r="M66" i="1"/>
  <c r="O66" i="1"/>
  <c r="S66" i="1" a="1"/>
  <c r="S66" i="1" s="1"/>
  <c r="F298" i="1"/>
  <c r="I298" i="1"/>
  <c r="M298" i="1"/>
  <c r="O298" i="1"/>
  <c r="S298" i="1" a="1"/>
  <c r="S298" i="1" s="1"/>
  <c r="F923" i="1"/>
  <c r="I923" i="1"/>
  <c r="M923" i="1"/>
  <c r="O923" i="1"/>
  <c r="S923" i="1" a="1"/>
  <c r="S923" i="1" s="1"/>
  <c r="F722" i="1"/>
  <c r="I722" i="1"/>
  <c r="M722" i="1"/>
  <c r="O722" i="1"/>
  <c r="S722" i="1" a="1"/>
  <c r="S722" i="1" s="1"/>
  <c r="F105" i="1"/>
  <c r="I105" i="1"/>
  <c r="M105" i="1"/>
  <c r="O105" i="1"/>
  <c r="S105" i="1" a="1"/>
  <c r="S105" i="1" s="1"/>
  <c r="F568" i="1"/>
  <c r="I568" i="1"/>
  <c r="M568" i="1"/>
  <c r="O568" i="1"/>
  <c r="S568" i="1" a="1"/>
  <c r="S568" i="1" s="1"/>
  <c r="F929" i="1"/>
  <c r="I929" i="1"/>
  <c r="M929" i="1"/>
  <c r="O929" i="1"/>
  <c r="S929" i="1" a="1"/>
  <c r="S929" i="1" s="1"/>
  <c r="F579" i="1"/>
  <c r="I579" i="1"/>
  <c r="M579" i="1"/>
  <c r="O579" i="1"/>
  <c r="S579" i="1" a="1"/>
  <c r="S579" i="1" s="1"/>
  <c r="F816" i="1"/>
  <c r="I816" i="1"/>
  <c r="M816" i="1"/>
  <c r="O816" i="1"/>
  <c r="S816" i="1" a="1"/>
  <c r="S816" i="1" s="1"/>
  <c r="F190" i="1"/>
  <c r="I190" i="1"/>
  <c r="M190" i="1"/>
  <c r="O190" i="1"/>
  <c r="S190" i="1" a="1"/>
  <c r="S190" i="1" s="1"/>
  <c r="F573" i="1"/>
  <c r="I573" i="1"/>
  <c r="M573" i="1"/>
  <c r="O573" i="1"/>
  <c r="S573" i="1" a="1"/>
  <c r="S573" i="1" s="1"/>
  <c r="F860" i="1"/>
  <c r="I860" i="1"/>
  <c r="M860" i="1"/>
  <c r="O860" i="1"/>
  <c r="S860" i="1" a="1"/>
  <c r="S860" i="1" s="1"/>
  <c r="F515" i="1"/>
  <c r="I515" i="1"/>
  <c r="M515" i="1"/>
  <c r="O515" i="1"/>
  <c r="S515" i="1" a="1"/>
  <c r="S515" i="1" s="1"/>
  <c r="F396" i="1"/>
  <c r="I396" i="1"/>
  <c r="M396" i="1"/>
  <c r="O396" i="1"/>
  <c r="S396" i="1" a="1"/>
  <c r="S396" i="1" s="1"/>
  <c r="F747" i="1"/>
  <c r="I747" i="1"/>
  <c r="M747" i="1"/>
  <c r="O747" i="1"/>
  <c r="S747" i="1" a="1"/>
  <c r="S747" i="1" s="1"/>
  <c r="F329" i="1"/>
  <c r="I329" i="1"/>
  <c r="M329" i="1"/>
  <c r="O329" i="1"/>
  <c r="S329" i="1" a="1"/>
  <c r="S329" i="1" s="1"/>
  <c r="F354" i="1"/>
  <c r="I354" i="1"/>
  <c r="M354" i="1"/>
  <c r="O354" i="1"/>
  <c r="S354" i="1" a="1"/>
  <c r="S354" i="1" s="1"/>
  <c r="F845" i="1"/>
  <c r="I845" i="1"/>
  <c r="M845" i="1"/>
  <c r="O845" i="1"/>
  <c r="S845" i="1" a="1"/>
  <c r="S845" i="1" s="1"/>
  <c r="F522" i="1"/>
  <c r="I522" i="1"/>
  <c r="M522" i="1"/>
  <c r="O522" i="1"/>
  <c r="S522" i="1" a="1"/>
  <c r="S522" i="1" s="1"/>
  <c r="F976" i="1"/>
  <c r="I976" i="1"/>
  <c r="M976" i="1"/>
  <c r="O976" i="1"/>
  <c r="S976" i="1" a="1"/>
  <c r="S976" i="1" s="1"/>
  <c r="F305" i="1"/>
  <c r="I305" i="1"/>
  <c r="M305" i="1"/>
  <c r="O305" i="1"/>
  <c r="S305" i="1" a="1"/>
  <c r="S305" i="1" s="1"/>
  <c r="F443" i="1"/>
  <c r="I443" i="1"/>
  <c r="M443" i="1"/>
  <c r="O443" i="1"/>
  <c r="S443" i="1" a="1"/>
  <c r="S443" i="1" s="1"/>
  <c r="F295" i="1"/>
  <c r="I295" i="1"/>
  <c r="M295" i="1"/>
  <c r="O295" i="1"/>
  <c r="S295" i="1" a="1"/>
  <c r="S295" i="1" s="1"/>
  <c r="F790" i="1"/>
  <c r="I790" i="1"/>
  <c r="M790" i="1"/>
  <c r="O790" i="1"/>
  <c r="S790" i="1" a="1"/>
  <c r="S790" i="1" s="1"/>
  <c r="F317" i="1"/>
  <c r="I317" i="1"/>
  <c r="M317" i="1"/>
  <c r="O317" i="1"/>
  <c r="S317" i="1" a="1"/>
  <c r="S317" i="1" s="1"/>
  <c r="F454" i="1"/>
  <c r="I454" i="1"/>
  <c r="M454" i="1"/>
  <c r="O454" i="1"/>
  <c r="S454" i="1" a="1"/>
  <c r="S454" i="1" s="1"/>
  <c r="F797" i="1"/>
  <c r="I797" i="1"/>
  <c r="M797" i="1"/>
  <c r="O797" i="1"/>
  <c r="S797" i="1" a="1"/>
  <c r="S797" i="1" s="1"/>
  <c r="F854" i="1"/>
  <c r="I854" i="1"/>
  <c r="M854" i="1"/>
  <c r="O854" i="1"/>
  <c r="S854" i="1" a="1"/>
  <c r="S854" i="1" s="1"/>
  <c r="F889" i="1"/>
  <c r="I889" i="1"/>
  <c r="M889" i="1"/>
  <c r="O889" i="1"/>
  <c r="S889" i="1" a="1"/>
  <c r="S889" i="1" s="1"/>
  <c r="F159" i="1"/>
  <c r="I159" i="1"/>
  <c r="M159" i="1"/>
  <c r="O159" i="1"/>
  <c r="S159" i="1" a="1"/>
  <c r="S159" i="1" s="1"/>
  <c r="F319" i="1"/>
  <c r="I319" i="1"/>
  <c r="M319" i="1"/>
  <c r="O319" i="1"/>
  <c r="S319" i="1" a="1"/>
  <c r="S319" i="1" s="1"/>
  <c r="F285" i="1"/>
  <c r="I285" i="1"/>
  <c r="M285" i="1"/>
  <c r="O285" i="1"/>
  <c r="S285" i="1" a="1"/>
  <c r="S285" i="1" s="1"/>
  <c r="F738" i="1"/>
  <c r="I738" i="1"/>
  <c r="M738" i="1"/>
  <c r="O738" i="1"/>
  <c r="S738" i="1" a="1"/>
  <c r="S738" i="1" s="1"/>
  <c r="F97" i="1"/>
  <c r="I97" i="1"/>
  <c r="M97" i="1"/>
  <c r="O97" i="1"/>
  <c r="S97" i="1" a="1"/>
  <c r="S97" i="1" s="1"/>
  <c r="F919" i="1"/>
  <c r="I919" i="1"/>
  <c r="M919" i="1"/>
  <c r="O919" i="1"/>
  <c r="S919" i="1" a="1"/>
  <c r="S919" i="1" s="1"/>
  <c r="F13" i="1"/>
  <c r="I13" i="1"/>
  <c r="M13" i="1"/>
  <c r="O13" i="1"/>
  <c r="S13" i="1" a="1"/>
  <c r="S13" i="1" s="1"/>
  <c r="F899" i="1"/>
  <c r="I899" i="1"/>
  <c r="M899" i="1"/>
  <c r="O899" i="1"/>
  <c r="S899" i="1" a="1"/>
  <c r="S899" i="1" s="1"/>
  <c r="F615" i="1"/>
  <c r="I615" i="1"/>
  <c r="M615" i="1"/>
  <c r="O615" i="1"/>
  <c r="S615" i="1" a="1"/>
  <c r="S615" i="1" s="1"/>
  <c r="F174" i="1"/>
  <c r="I174" i="1"/>
  <c r="M174" i="1"/>
  <c r="O174" i="1"/>
  <c r="S174" i="1" a="1"/>
  <c r="S174" i="1" s="1"/>
  <c r="F325" i="1"/>
  <c r="I325" i="1"/>
  <c r="M325" i="1"/>
  <c r="O325" i="1"/>
  <c r="S325" i="1" a="1"/>
  <c r="S325" i="1" s="1"/>
  <c r="F564" i="1"/>
  <c r="I564" i="1"/>
  <c r="M564" i="1"/>
  <c r="O564" i="1"/>
  <c r="S564" i="1" a="1"/>
  <c r="S564" i="1" s="1"/>
  <c r="F773" i="1"/>
  <c r="I773" i="1"/>
  <c r="M773" i="1"/>
  <c r="O773" i="1"/>
  <c r="S773" i="1" a="1"/>
  <c r="S773" i="1" s="1"/>
  <c r="F348" i="1"/>
  <c r="I348" i="1"/>
  <c r="M348" i="1"/>
  <c r="O348" i="1"/>
  <c r="S348" i="1" a="1"/>
  <c r="S348" i="1" s="1"/>
  <c r="F377" i="1"/>
  <c r="I377" i="1"/>
  <c r="M377" i="1"/>
  <c r="O377" i="1"/>
  <c r="S377" i="1" a="1"/>
  <c r="S377" i="1" s="1"/>
  <c r="F668" i="1"/>
  <c r="I668" i="1"/>
  <c r="M668" i="1"/>
  <c r="O668" i="1"/>
  <c r="S668" i="1" a="1"/>
  <c r="S668" i="1" s="1"/>
  <c r="F5" i="1"/>
  <c r="I5" i="1"/>
  <c r="M5" i="1"/>
  <c r="O5" i="1"/>
  <c r="S5" i="1" a="1"/>
  <c r="S5" i="1" s="1"/>
  <c r="F192" i="1"/>
  <c r="I192" i="1"/>
  <c r="M192" i="1"/>
  <c r="O192" i="1"/>
  <c r="S192" i="1" a="1"/>
  <c r="S192" i="1" s="1"/>
  <c r="F973" i="1"/>
  <c r="I973" i="1"/>
  <c r="M973" i="1"/>
  <c r="O973" i="1"/>
  <c r="S973" i="1" a="1"/>
  <c r="S973" i="1" s="1"/>
  <c r="F360" i="1"/>
  <c r="I360" i="1"/>
  <c r="M360" i="1"/>
  <c r="O360" i="1"/>
  <c r="S360" i="1" a="1"/>
  <c r="S360" i="1" s="1"/>
  <c r="F832" i="1"/>
  <c r="I832" i="1"/>
  <c r="M832" i="1"/>
  <c r="O832" i="1"/>
  <c r="S832" i="1" a="1"/>
  <c r="S832" i="1" s="1"/>
  <c r="F488" i="1"/>
  <c r="I488" i="1"/>
  <c r="M488" i="1"/>
  <c r="O488" i="1"/>
  <c r="S488" i="1" a="1"/>
  <c r="S488" i="1" s="1"/>
  <c r="F938" i="1"/>
  <c r="I938" i="1"/>
  <c r="M938" i="1"/>
  <c r="O938" i="1"/>
  <c r="S938" i="1" a="1"/>
  <c r="S938" i="1" s="1"/>
  <c r="F955" i="1"/>
  <c r="I955" i="1"/>
  <c r="M955" i="1"/>
  <c r="O955" i="1"/>
  <c r="S955" i="1" a="1"/>
  <c r="S955" i="1" s="1"/>
  <c r="F187" i="1"/>
  <c r="I187" i="1"/>
  <c r="M187" i="1"/>
  <c r="O187" i="1"/>
  <c r="S187" i="1" a="1"/>
  <c r="S187" i="1" s="1"/>
  <c r="F509" i="1"/>
  <c r="I509" i="1"/>
  <c r="M509" i="1"/>
  <c r="O509" i="1"/>
  <c r="S509" i="1" a="1"/>
  <c r="S509" i="1" s="1"/>
  <c r="F810" i="1"/>
  <c r="I810" i="1"/>
  <c r="M810" i="1"/>
  <c r="O810" i="1"/>
  <c r="S810" i="1" a="1"/>
  <c r="S810" i="1" s="1"/>
  <c r="F8" i="1"/>
  <c r="I8" i="1"/>
  <c r="M8" i="1"/>
  <c r="O8" i="1"/>
  <c r="S8" i="1" a="1"/>
  <c r="S8" i="1" s="1"/>
  <c r="F649" i="1"/>
  <c r="I649" i="1"/>
  <c r="M649" i="1"/>
  <c r="O649" i="1"/>
  <c r="S649" i="1" a="1"/>
  <c r="S649" i="1" s="1"/>
  <c r="F222" i="1"/>
  <c r="I222" i="1"/>
  <c r="M222" i="1"/>
  <c r="O222" i="1"/>
  <c r="S222" i="1" a="1"/>
  <c r="S222" i="1" s="1"/>
  <c r="F320" i="1"/>
  <c r="I320" i="1"/>
  <c r="M320" i="1"/>
  <c r="O320" i="1"/>
  <c r="S320" i="1" a="1"/>
  <c r="S320" i="1" s="1"/>
  <c r="F745" i="1"/>
  <c r="I745" i="1"/>
  <c r="M745" i="1"/>
  <c r="O745" i="1"/>
  <c r="S745" i="1" a="1"/>
  <c r="S745" i="1" s="1"/>
  <c r="F71" i="1"/>
  <c r="I71" i="1"/>
  <c r="M71" i="1"/>
  <c r="O71" i="1"/>
  <c r="S71" i="1" a="1"/>
  <c r="S71" i="1" s="1"/>
  <c r="F38" i="1"/>
  <c r="I38" i="1"/>
  <c r="M38" i="1"/>
  <c r="O38" i="1"/>
  <c r="S38" i="1" a="1"/>
  <c r="S38" i="1" s="1"/>
  <c r="F312" i="1"/>
  <c r="I312" i="1"/>
  <c r="M312" i="1"/>
  <c r="O312" i="1"/>
  <c r="S312" i="1" a="1"/>
  <c r="S312" i="1" s="1"/>
  <c r="F470" i="1"/>
  <c r="I470" i="1"/>
  <c r="M470" i="1"/>
  <c r="O470" i="1"/>
  <c r="S470" i="1" a="1"/>
  <c r="S470" i="1" s="1"/>
  <c r="F742" i="1"/>
  <c r="I742" i="1"/>
  <c r="M742" i="1"/>
  <c r="O742" i="1"/>
  <c r="S742" i="1" a="1"/>
  <c r="S742" i="1" s="1"/>
  <c r="F906" i="1"/>
  <c r="I906" i="1"/>
  <c r="M906" i="1"/>
  <c r="O906" i="1"/>
  <c r="S906" i="1" a="1"/>
  <c r="S906" i="1" s="1"/>
  <c r="F29" i="1"/>
  <c r="I29" i="1"/>
  <c r="M29" i="1"/>
  <c r="O29" i="1"/>
  <c r="S29" i="1" a="1"/>
  <c r="S29" i="1" s="1"/>
  <c r="F258" i="1"/>
  <c r="I258" i="1"/>
  <c r="M258" i="1"/>
  <c r="O258" i="1"/>
  <c r="S258" i="1" a="1"/>
  <c r="S258" i="1" s="1"/>
  <c r="F276" i="1"/>
  <c r="I276" i="1"/>
  <c r="M276" i="1"/>
  <c r="O276" i="1"/>
  <c r="S276" i="1" a="1"/>
  <c r="S276" i="1" s="1"/>
  <c r="F419" i="1"/>
  <c r="I419" i="1"/>
  <c r="M419" i="1"/>
  <c r="O419" i="1"/>
  <c r="S419" i="1" a="1"/>
  <c r="S419" i="1" s="1"/>
  <c r="F740" i="1"/>
  <c r="I740" i="1"/>
  <c r="M740" i="1"/>
  <c r="O740" i="1"/>
  <c r="S740" i="1" a="1"/>
  <c r="S740" i="1" s="1"/>
  <c r="F928" i="1"/>
  <c r="I928" i="1"/>
  <c r="M928" i="1"/>
  <c r="O928" i="1"/>
  <c r="S928" i="1" a="1"/>
  <c r="S928" i="1" s="1"/>
  <c r="F613" i="1"/>
  <c r="I613" i="1"/>
  <c r="M613" i="1"/>
  <c r="O613" i="1"/>
  <c r="S613" i="1" a="1"/>
  <c r="S613" i="1" s="1"/>
  <c r="F905" i="1"/>
  <c r="I905" i="1"/>
  <c r="M905" i="1"/>
  <c r="O905" i="1"/>
  <c r="S905" i="1" a="1"/>
  <c r="S905" i="1" s="1"/>
  <c r="F659" i="1"/>
  <c r="I659" i="1"/>
  <c r="M659" i="1"/>
  <c r="O659" i="1"/>
  <c r="S659" i="1" a="1"/>
  <c r="S659" i="1" s="1"/>
  <c r="F713" i="1"/>
  <c r="I713" i="1"/>
  <c r="M713" i="1"/>
  <c r="O713" i="1"/>
  <c r="S713" i="1" a="1"/>
  <c r="S713" i="1" s="1"/>
  <c r="F201" i="1"/>
  <c r="I201" i="1"/>
  <c r="M201" i="1"/>
  <c r="O201" i="1"/>
  <c r="S201" i="1" a="1"/>
  <c r="S201" i="1" s="1"/>
  <c r="F949" i="1"/>
  <c r="I949" i="1"/>
  <c r="M949" i="1"/>
  <c r="O949" i="1"/>
  <c r="S949" i="1" a="1"/>
  <c r="S949" i="1" s="1"/>
  <c r="F68" i="1"/>
  <c r="I68" i="1"/>
  <c r="M68" i="1"/>
  <c r="O68" i="1"/>
  <c r="S68" i="1" a="1"/>
  <c r="S68" i="1" s="1"/>
  <c r="F880" i="1"/>
  <c r="I880" i="1"/>
  <c r="M880" i="1"/>
  <c r="O880" i="1"/>
  <c r="S880" i="1" a="1"/>
  <c r="S880" i="1" s="1"/>
  <c r="F294" i="1"/>
  <c r="I294" i="1"/>
  <c r="M294" i="1"/>
  <c r="O294" i="1"/>
  <c r="S294" i="1" a="1"/>
  <c r="S294" i="1" s="1"/>
  <c r="F520" i="1"/>
  <c r="I520" i="1"/>
  <c r="M520" i="1"/>
  <c r="O520" i="1"/>
  <c r="S520" i="1" a="1"/>
  <c r="S520" i="1" s="1"/>
  <c r="F730" i="1"/>
  <c r="I730" i="1"/>
  <c r="M730" i="1"/>
  <c r="O730" i="1"/>
  <c r="S730" i="1" a="1"/>
  <c r="S730" i="1" s="1"/>
  <c r="F777" i="1"/>
  <c r="I777" i="1"/>
  <c r="M777" i="1"/>
  <c r="O777" i="1"/>
  <c r="S777" i="1" a="1"/>
  <c r="S777" i="1" s="1"/>
  <c r="F436" i="1"/>
  <c r="I436" i="1"/>
  <c r="M436" i="1"/>
  <c r="O436" i="1"/>
  <c r="S436" i="1" a="1"/>
  <c r="S436" i="1" s="1"/>
  <c r="F484" i="1"/>
  <c r="I484" i="1"/>
  <c r="M484" i="1"/>
  <c r="O484" i="1"/>
  <c r="S484" i="1" a="1"/>
  <c r="S484" i="1" s="1"/>
  <c r="F531" i="1"/>
  <c r="I531" i="1"/>
  <c r="M531" i="1"/>
  <c r="O531" i="1"/>
  <c r="S531" i="1" a="1"/>
  <c r="S531" i="1" s="1"/>
  <c r="F308" i="1"/>
  <c r="I308" i="1"/>
  <c r="M308" i="1"/>
  <c r="O308" i="1"/>
  <c r="S308" i="1" a="1"/>
  <c r="S308" i="1" s="1"/>
  <c r="F794" i="1"/>
  <c r="I794" i="1"/>
  <c r="M794" i="1"/>
  <c r="O794" i="1"/>
  <c r="S794" i="1" a="1"/>
  <c r="S794" i="1" s="1"/>
  <c r="F793" i="1"/>
  <c r="I793" i="1"/>
  <c r="M793" i="1"/>
  <c r="O793" i="1"/>
  <c r="S793" i="1" a="1"/>
  <c r="S793" i="1" s="1"/>
  <c r="F65" i="1"/>
  <c r="I65" i="1"/>
  <c r="M65" i="1"/>
  <c r="O65" i="1"/>
  <c r="S65" i="1" a="1"/>
  <c r="S65" i="1" s="1"/>
  <c r="F173" i="1"/>
  <c r="I173" i="1"/>
  <c r="M173" i="1"/>
  <c r="O173" i="1"/>
  <c r="S173" i="1" a="1"/>
  <c r="S173" i="1" s="1"/>
  <c r="F52" i="1"/>
  <c r="I52" i="1"/>
  <c r="M52" i="1"/>
  <c r="O52" i="1"/>
  <c r="S52" i="1" a="1"/>
  <c r="S52" i="1" s="1"/>
  <c r="F102" i="1"/>
  <c r="I102" i="1"/>
  <c r="M102" i="1"/>
  <c r="O102" i="1"/>
  <c r="S102" i="1" a="1"/>
  <c r="S102" i="1" s="1"/>
  <c r="F152" i="1"/>
  <c r="I152" i="1"/>
  <c r="M152" i="1"/>
  <c r="O152" i="1"/>
  <c r="S152" i="1" a="1"/>
  <c r="S152" i="1" s="1"/>
  <c r="F202" i="1"/>
  <c r="I202" i="1"/>
  <c r="M202" i="1"/>
  <c r="O202" i="1"/>
  <c r="S202" i="1" a="1"/>
  <c r="S202" i="1" s="1"/>
  <c r="F252" i="1"/>
  <c r="I252" i="1"/>
  <c r="M252" i="1"/>
  <c r="O252" i="1"/>
  <c r="S252" i="1" a="1"/>
  <c r="S252" i="1" s="1"/>
  <c r="F302" i="1"/>
  <c r="I302" i="1"/>
  <c r="M302" i="1"/>
  <c r="O302" i="1"/>
  <c r="S302" i="1" a="1"/>
  <c r="S302" i="1" s="1"/>
  <c r="F352" i="1"/>
  <c r="I352" i="1"/>
  <c r="M352" i="1"/>
  <c r="O352" i="1"/>
  <c r="S352" i="1" a="1"/>
  <c r="S352" i="1" s="1"/>
  <c r="F402" i="1"/>
  <c r="I402" i="1"/>
  <c r="M402" i="1"/>
  <c r="O402" i="1"/>
  <c r="S402" i="1" a="1"/>
  <c r="S402" i="1" s="1"/>
  <c r="F452" i="1"/>
  <c r="I452" i="1"/>
  <c r="M452" i="1"/>
  <c r="O452" i="1"/>
  <c r="S452" i="1" a="1"/>
  <c r="S452" i="1" s="1"/>
  <c r="F602" i="1"/>
  <c r="I602" i="1"/>
  <c r="M602" i="1"/>
  <c r="O602" i="1"/>
  <c r="S602" i="1" a="1"/>
  <c r="S602" i="1" s="1"/>
  <c r="F652" i="1"/>
  <c r="I652" i="1"/>
  <c r="M652" i="1"/>
  <c r="O652" i="1"/>
  <c r="S652" i="1" a="1"/>
  <c r="S652" i="1" s="1"/>
  <c r="F702" i="1"/>
  <c r="I702" i="1"/>
  <c r="M702" i="1"/>
  <c r="O702" i="1"/>
  <c r="S702" i="1" a="1"/>
  <c r="S702" i="1" s="1"/>
  <c r="F752" i="1"/>
  <c r="I752" i="1"/>
  <c r="M752" i="1"/>
  <c r="O752" i="1"/>
  <c r="S752" i="1" a="1"/>
  <c r="S752" i="1" s="1"/>
  <c r="F802" i="1"/>
  <c r="I802" i="1"/>
  <c r="M802" i="1"/>
  <c r="O802" i="1"/>
  <c r="S802" i="1" a="1"/>
  <c r="S802" i="1" s="1"/>
  <c r="F852" i="1"/>
  <c r="I852" i="1"/>
  <c r="M852" i="1"/>
  <c r="O852" i="1"/>
  <c r="S852" i="1" a="1"/>
  <c r="S852" i="1" s="1"/>
  <c r="F902" i="1"/>
  <c r="I902" i="1"/>
  <c r="M902" i="1"/>
  <c r="O902" i="1"/>
  <c r="S902" i="1" a="1"/>
  <c r="S902" i="1" s="1"/>
  <c r="F952" i="1"/>
  <c r="I952" i="1"/>
  <c r="M952" i="1"/>
  <c r="O952" i="1"/>
  <c r="S952" i="1" a="1"/>
  <c r="S952" i="1" s="1"/>
  <c r="F552" i="1"/>
  <c r="I552" i="1"/>
  <c r="M552" i="1"/>
  <c r="O552" i="1"/>
  <c r="S552" i="1" a="1"/>
  <c r="S552" i="1" s="1"/>
  <c r="F2" i="1"/>
  <c r="I2" i="1"/>
  <c r="M2" i="1"/>
  <c r="O2" i="1"/>
  <c r="S2" i="1" a="1"/>
  <c r="S2" i="1" s="1"/>
  <c r="F502" i="1"/>
  <c r="I502" i="1"/>
  <c r="M502" i="1"/>
  <c r="O502" i="1"/>
  <c r="S502" i="1" a="1"/>
  <c r="S502" i="1" s="1"/>
  <c r="D2" i="8" l="1" a="1"/>
  <c r="A2" i="8" a="1"/>
  <c r="D12" i="7"/>
  <c r="D11" i="7"/>
  <c r="D10" i="7"/>
  <c r="D9" i="7"/>
  <c r="D8" i="7"/>
  <c r="D7" i="7"/>
  <c r="D6" i="7"/>
  <c r="D5" i="7"/>
  <c r="D4" i="7"/>
  <c r="D13" i="7"/>
  <c r="C13" i="7"/>
  <c r="B13" i="7"/>
  <c r="C12" i="7"/>
  <c r="C11" i="7"/>
  <c r="C10" i="7"/>
  <c r="C9" i="7"/>
  <c r="C8" i="7"/>
  <c r="C7" i="7"/>
  <c r="C6" i="7"/>
  <c r="C5" i="7"/>
  <c r="C4" i="7"/>
  <c r="D3" i="7"/>
  <c r="C3" i="7"/>
  <c r="B4" i="7"/>
  <c r="B3" i="7"/>
  <c r="B5" i="7"/>
  <c r="B6" i="7"/>
  <c r="B7" i="7"/>
  <c r="B8" i="7"/>
  <c r="B9" i="7"/>
  <c r="B10" i="7"/>
  <c r="B11" i="7"/>
  <c r="B12" i="7"/>
  <c r="D2" i="7"/>
  <c r="C2" i="7"/>
  <c r="B2" i="7"/>
  <c r="F699" i="1"/>
  <c r="O699" i="1"/>
  <c r="M699" i="1"/>
  <c r="S699" i="1" a="1"/>
  <c r="S699" i="1" s="1"/>
  <c r="I699" i="1"/>
  <c r="E4" i="7" l="1"/>
  <c r="G4" i="7" s="1"/>
  <c r="E12" i="7"/>
  <c r="I52" i="8"/>
  <c r="I53" i="8" s="1"/>
  <c r="I48" i="8"/>
  <c r="I51" i="8"/>
  <c r="I50" i="8"/>
  <c r="I49" i="8"/>
  <c r="L53" i="8"/>
  <c r="L52" i="8"/>
  <c r="L51" i="8"/>
  <c r="L50" i="8"/>
  <c r="L49" i="8"/>
  <c r="L48" i="8"/>
  <c r="E9" i="7"/>
  <c r="G9" i="7" s="1"/>
  <c r="E8" i="7"/>
  <c r="F8" i="7" s="1"/>
  <c r="E5" i="7"/>
  <c r="G5" i="7" s="1"/>
  <c r="E7" i="7"/>
  <c r="G7" i="7" s="1"/>
  <c r="E11" i="7"/>
  <c r="F11" i="7" s="1"/>
  <c r="E10" i="7"/>
  <c r="F10" i="7" s="1"/>
  <c r="E3" i="7"/>
  <c r="F3" i="7" s="1"/>
  <c r="A2" i="8"/>
  <c r="D2" i="8"/>
  <c r="F4" i="7"/>
  <c r="E2" i="7"/>
  <c r="F2" i="7" s="1"/>
  <c r="E13" i="7"/>
  <c r="H13" i="7" s="1"/>
  <c r="E6" i="7"/>
  <c r="F6" i="7" s="1"/>
  <c r="F12" i="7"/>
  <c r="G12" i="7"/>
  <c r="H12" i="7"/>
  <c r="F5" i="7" l="1"/>
  <c r="H4" i="7"/>
  <c r="F71" i="8"/>
  <c r="F326" i="8"/>
  <c r="F222" i="8"/>
  <c r="F230" i="8"/>
  <c r="F343" i="8"/>
  <c r="F85" i="8"/>
  <c r="F56" i="8"/>
  <c r="F132" i="8"/>
  <c r="F214" i="8"/>
  <c r="C318" i="8"/>
  <c r="F174" i="8"/>
  <c r="F80" i="8"/>
  <c r="F9" i="7"/>
  <c r="C265" i="8"/>
  <c r="F16" i="8"/>
  <c r="F162" i="8"/>
  <c r="F219" i="8"/>
  <c r="C24" i="8"/>
  <c r="H2" i="7"/>
  <c r="F359" i="8"/>
  <c r="F280" i="8"/>
  <c r="F284" i="8"/>
  <c r="F279" i="8"/>
  <c r="F292" i="8"/>
  <c r="F105" i="8"/>
  <c r="C436" i="8"/>
  <c r="C7" i="8"/>
  <c r="C150" i="8"/>
  <c r="C137" i="8"/>
  <c r="C154" i="8"/>
  <c r="C215" i="8"/>
  <c r="F7" i="8"/>
  <c r="F329" i="8"/>
  <c r="F84" i="8"/>
  <c r="F257" i="8"/>
  <c r="F199" i="8"/>
  <c r="F243" i="8"/>
  <c r="F97" i="8"/>
  <c r="C304" i="8"/>
  <c r="C452" i="8"/>
  <c r="C214" i="8"/>
  <c r="C333" i="8"/>
  <c r="C411" i="8"/>
  <c r="C185" i="8"/>
  <c r="F318" i="8"/>
  <c r="C74" i="8"/>
  <c r="C348" i="8"/>
  <c r="F224" i="8"/>
  <c r="F11" i="8"/>
  <c r="F121" i="8"/>
  <c r="F12" i="8"/>
  <c r="F275" i="8"/>
  <c r="F330" i="8"/>
  <c r="F337" i="8"/>
  <c r="C179" i="8"/>
  <c r="C521" i="8"/>
  <c r="C141" i="8"/>
  <c r="C133" i="8"/>
  <c r="C564" i="8"/>
  <c r="F198" i="8"/>
  <c r="F68" i="8"/>
  <c r="F360" i="8"/>
  <c r="F172" i="8"/>
  <c r="F271" i="8"/>
  <c r="F29" i="8"/>
  <c r="F341" i="8"/>
  <c r="C109" i="8"/>
  <c r="C396" i="8"/>
  <c r="C37" i="8"/>
  <c r="C553" i="8"/>
  <c r="F107" i="8"/>
  <c r="F305" i="8"/>
  <c r="F127" i="8"/>
  <c r="F90" i="8"/>
  <c r="F333" i="8"/>
  <c r="F184" i="8"/>
  <c r="F53" i="8"/>
  <c r="C287" i="8"/>
  <c r="C236" i="8"/>
  <c r="C112" i="8"/>
  <c r="C528" i="8"/>
  <c r="C498" i="8"/>
  <c r="C34" i="8"/>
  <c r="F103" i="8"/>
  <c r="F118" i="8"/>
  <c r="F281" i="8"/>
  <c r="F192" i="8"/>
  <c r="F98" i="8"/>
  <c r="F205" i="8"/>
  <c r="C303" i="8"/>
  <c r="C539" i="8"/>
  <c r="C27" i="8"/>
  <c r="C43" i="8"/>
  <c r="C364" i="8"/>
  <c r="C375" i="8"/>
  <c r="C443" i="8"/>
  <c r="C162" i="8"/>
  <c r="C356" i="8"/>
  <c r="C91" i="8"/>
  <c r="C295" i="8"/>
  <c r="C495" i="8"/>
  <c r="F322" i="8"/>
  <c r="F323" i="8"/>
  <c r="F349" i="8"/>
  <c r="F111" i="8"/>
  <c r="F254" i="8"/>
  <c r="F88" i="8"/>
  <c r="C389" i="8"/>
  <c r="C271" i="8"/>
  <c r="C286" i="8"/>
  <c r="C12" i="8"/>
  <c r="C474" i="8"/>
  <c r="C483" i="8"/>
  <c r="F87" i="8"/>
  <c r="C81" i="8"/>
  <c r="C437" i="8"/>
  <c r="C462" i="8"/>
  <c r="C533" i="8"/>
  <c r="F285" i="8"/>
  <c r="F265" i="8"/>
  <c r="F261" i="8"/>
  <c r="F148" i="8"/>
  <c r="F104" i="8"/>
  <c r="F44" i="8"/>
  <c r="C142" i="8"/>
  <c r="C30" i="8"/>
  <c r="C278" i="8"/>
  <c r="C540" i="8"/>
  <c r="C342" i="8"/>
  <c r="C463" i="8"/>
  <c r="C190" i="8"/>
  <c r="C100" i="8"/>
  <c r="C559" i="8"/>
  <c r="C250" i="8"/>
  <c r="F146" i="8"/>
  <c r="F229" i="8"/>
  <c r="F21" i="8"/>
  <c r="F226" i="8"/>
  <c r="F47" i="8"/>
  <c r="F354" i="8"/>
  <c r="F116" i="8"/>
  <c r="C254" i="8"/>
  <c r="C152" i="8"/>
  <c r="C376" i="8"/>
  <c r="C209" i="8"/>
  <c r="C247" i="8"/>
  <c r="C523" i="8"/>
  <c r="H9" i="7"/>
  <c r="C241" i="8"/>
  <c r="C473" i="8"/>
  <c r="C246" i="8"/>
  <c r="C378" i="8"/>
  <c r="C186" i="8"/>
  <c r="C230" i="8"/>
  <c r="C415" i="8"/>
  <c r="C110" i="8"/>
  <c r="C248" i="8"/>
  <c r="C385" i="8"/>
  <c r="C466" i="8"/>
  <c r="C78" i="8"/>
  <c r="C83" i="8"/>
  <c r="C55" i="8"/>
  <c r="H5" i="7"/>
  <c r="C130" i="8"/>
  <c r="C29" i="8"/>
  <c r="C448" i="8"/>
  <c r="C92" i="8"/>
  <c r="C132" i="8"/>
  <c r="C505" i="8"/>
  <c r="C366" i="8"/>
  <c r="C35" i="8"/>
  <c r="F179" i="8"/>
  <c r="F70" i="8"/>
  <c r="F336" i="8"/>
  <c r="F223" i="8"/>
  <c r="F212" i="8"/>
  <c r="F237" i="8"/>
  <c r="F166" i="8"/>
  <c r="F306" i="8"/>
  <c r="F4" i="8"/>
  <c r="F299" i="8"/>
  <c r="F120" i="8"/>
  <c r="F17" i="8"/>
  <c r="F320" i="8"/>
  <c r="F180" i="8"/>
  <c r="F233" i="8"/>
  <c r="F287" i="8"/>
  <c r="F51" i="8"/>
  <c r="F31" i="8"/>
  <c r="F295" i="8"/>
  <c r="F253" i="8"/>
  <c r="F54" i="8"/>
  <c r="F130" i="8"/>
  <c r="F100" i="8"/>
  <c r="F328" i="8"/>
  <c r="F13" i="8"/>
  <c r="F231" i="8"/>
  <c r="F236" i="8"/>
  <c r="F75" i="8"/>
  <c r="F289" i="8"/>
  <c r="F197" i="8"/>
  <c r="C464" i="8"/>
  <c r="C397" i="8"/>
  <c r="C352" i="8"/>
  <c r="C161" i="8"/>
  <c r="C21" i="8"/>
  <c r="C497" i="8"/>
  <c r="C401" i="8"/>
  <c r="C336" i="8"/>
  <c r="C95" i="8"/>
  <c r="C269" i="8"/>
  <c r="C253" i="8"/>
  <c r="C445" i="8"/>
  <c r="C426" i="8"/>
  <c r="C407" i="8"/>
  <c r="C70" i="8"/>
  <c r="C412" i="8"/>
  <c r="C289" i="8"/>
  <c r="C38" i="8"/>
  <c r="C267" i="8"/>
  <c r="C42" i="8"/>
  <c r="C120" i="8"/>
  <c r="C424" i="8"/>
  <c r="C160" i="8"/>
  <c r="C119" i="8"/>
  <c r="C139" i="8"/>
  <c r="C73" i="8"/>
  <c r="C532" i="8"/>
  <c r="C196" i="8"/>
  <c r="C307" i="8"/>
  <c r="C557" i="8"/>
  <c r="C332" i="8"/>
  <c r="C41" i="8"/>
  <c r="C16" i="8"/>
  <c r="C331" i="8"/>
  <c r="C382" i="8"/>
  <c r="C488" i="8"/>
  <c r="C187" i="8"/>
  <c r="C534" i="8"/>
  <c r="C193" i="8"/>
  <c r="C372" i="8"/>
  <c r="C266" i="8"/>
  <c r="C501" i="8"/>
  <c r="C76" i="8"/>
  <c r="C405" i="8"/>
  <c r="C167" i="8"/>
  <c r="C499" i="8"/>
  <c r="C319" i="8"/>
  <c r="C284" i="8"/>
  <c r="C346" i="8"/>
  <c r="C538" i="8"/>
  <c r="F268" i="8"/>
  <c r="F9" i="8"/>
  <c r="F296" i="8"/>
  <c r="F52" i="8"/>
  <c r="F134" i="8"/>
  <c r="F45" i="8"/>
  <c r="F125" i="8"/>
  <c r="F288" i="8"/>
  <c r="F152" i="8"/>
  <c r="F187" i="8"/>
  <c r="F19" i="8"/>
  <c r="F315" i="8"/>
  <c r="F319" i="8"/>
  <c r="F324" i="8"/>
  <c r="F291" i="8"/>
  <c r="F286" i="8"/>
  <c r="F213" i="8"/>
  <c r="F93" i="8"/>
  <c r="F72" i="8"/>
  <c r="F78" i="8"/>
  <c r="F345" i="8"/>
  <c r="F114" i="8"/>
  <c r="F3" i="8"/>
  <c r="F40" i="8"/>
  <c r="F30" i="8"/>
  <c r="F242" i="8"/>
  <c r="F217" i="8"/>
  <c r="F290" i="8"/>
  <c r="F240" i="8"/>
  <c r="F352" i="8"/>
  <c r="C350" i="8"/>
  <c r="C19" i="8"/>
  <c r="C82" i="8"/>
  <c r="C470" i="8"/>
  <c r="C135" i="8"/>
  <c r="C439" i="8"/>
  <c r="C128" i="8"/>
  <c r="C451" i="8"/>
  <c r="C368" i="8"/>
  <c r="C388" i="8"/>
  <c r="C227" i="8"/>
  <c r="C274" i="8"/>
  <c r="C425" i="8"/>
  <c r="C515" i="8"/>
  <c r="C259" i="8"/>
  <c r="C124" i="8"/>
  <c r="C337" i="8"/>
  <c r="C525" i="8"/>
  <c r="C422" i="8"/>
  <c r="C113" i="8"/>
  <c r="C447" i="8"/>
  <c r="C293" i="8"/>
  <c r="C517" i="8"/>
  <c r="C26" i="8"/>
  <c r="C106" i="8"/>
  <c r="C391" i="8"/>
  <c r="C392" i="8"/>
  <c r="C260" i="8"/>
  <c r="C28" i="8"/>
  <c r="C416" i="8"/>
  <c r="C45" i="8"/>
  <c r="C218" i="8"/>
  <c r="C171" i="8"/>
  <c r="C222" i="8"/>
  <c r="C455" i="8"/>
  <c r="C93" i="8"/>
  <c r="C428" i="8"/>
  <c r="C493" i="8"/>
  <c r="C23" i="8"/>
  <c r="C48" i="8"/>
  <c r="C223" i="8"/>
  <c r="C191" i="8"/>
  <c r="C231" i="8"/>
  <c r="C263" i="8"/>
  <c r="C402" i="8"/>
  <c r="C189" i="8"/>
  <c r="C280" i="8"/>
  <c r="C456" i="8"/>
  <c r="C228" i="8"/>
  <c r="C208" i="8"/>
  <c r="C343" i="8"/>
  <c r="C148" i="8"/>
  <c r="C114" i="8"/>
  <c r="C123" i="8"/>
  <c r="C432" i="8"/>
  <c r="C518" i="8"/>
  <c r="C84" i="8"/>
  <c r="C176" i="8"/>
  <c r="C450" i="8"/>
  <c r="C54" i="8"/>
  <c r="C279" i="8"/>
  <c r="C18" i="8"/>
  <c r="C296" i="8"/>
  <c r="C143" i="8"/>
  <c r="C233" i="8"/>
  <c r="C255" i="8"/>
  <c r="C454" i="8"/>
  <c r="C326" i="8"/>
  <c r="C273" i="8"/>
  <c r="C52" i="8"/>
  <c r="C530" i="8"/>
  <c r="C276" i="8"/>
  <c r="C69" i="8"/>
  <c r="C423" i="8"/>
  <c r="C430" i="8"/>
  <c r="C469" i="8"/>
  <c r="C349" i="8"/>
  <c r="C357" i="8"/>
  <c r="C252" i="8"/>
  <c r="C61" i="8"/>
  <c r="C535" i="8"/>
  <c r="C475" i="8"/>
  <c r="C358" i="8"/>
  <c r="C513" i="8"/>
  <c r="C88" i="8"/>
  <c r="C480" i="8"/>
  <c r="C22" i="8"/>
  <c r="C87" i="8"/>
  <c r="C491" i="8"/>
  <c r="C489" i="8"/>
  <c r="C20" i="8"/>
  <c r="F362" i="8"/>
  <c r="F269" i="8"/>
  <c r="F46" i="8"/>
  <c r="F119" i="8"/>
  <c r="F327" i="8"/>
  <c r="F25" i="8"/>
  <c r="F208" i="8"/>
  <c r="C554" i="8"/>
  <c r="C510" i="8"/>
  <c r="F307" i="8"/>
  <c r="F20" i="8"/>
  <c r="F186" i="8"/>
  <c r="F278" i="8"/>
  <c r="F308" i="8"/>
  <c r="F6" i="8"/>
  <c r="F244" i="8"/>
  <c r="F241" i="8"/>
  <c r="F41" i="8"/>
  <c r="F335" i="8"/>
  <c r="F164" i="8"/>
  <c r="F141" i="8"/>
  <c r="F177" i="8"/>
  <c r="F55" i="8"/>
  <c r="F348" i="8"/>
  <c r="F35" i="8"/>
  <c r="F346" i="8"/>
  <c r="F263" i="8"/>
  <c r="F331" i="8"/>
  <c r="F311" i="8"/>
  <c r="F238" i="8"/>
  <c r="F102" i="8"/>
  <c r="F183" i="8"/>
  <c r="F59" i="8"/>
  <c r="F262" i="8"/>
  <c r="F353" i="8"/>
  <c r="F117" i="8"/>
  <c r="F176" i="8"/>
  <c r="F64" i="8"/>
  <c r="C33" i="8"/>
  <c r="C419" i="8"/>
  <c r="C6" i="8"/>
  <c r="C79" i="8"/>
  <c r="C381" i="8"/>
  <c r="C13" i="8"/>
  <c r="C562" i="8"/>
  <c r="C404" i="8"/>
  <c r="C5" i="8"/>
  <c r="C374" i="8"/>
  <c r="C168" i="8"/>
  <c r="C155" i="8"/>
  <c r="C136" i="8"/>
  <c r="C313" i="8"/>
  <c r="C53" i="8"/>
  <c r="C39" i="8"/>
  <c r="C277" i="8"/>
  <c r="C94" i="8"/>
  <c r="C2" i="8"/>
  <c r="C477" i="8"/>
  <c r="C15" i="8"/>
  <c r="C545" i="8"/>
  <c r="C370" i="8"/>
  <c r="C97" i="8"/>
  <c r="C435" i="8"/>
  <c r="C408" i="8"/>
  <c r="C314" i="8"/>
  <c r="C206" i="8"/>
  <c r="C183" i="8"/>
  <c r="C563" i="8"/>
  <c r="C324" i="8"/>
  <c r="C440" i="8"/>
  <c r="C210" i="8"/>
  <c r="C496" i="8"/>
  <c r="C169" i="8"/>
  <c r="C281" i="8"/>
  <c r="C320" i="8"/>
  <c r="C60" i="8"/>
  <c r="C361" i="8"/>
  <c r="C387" i="8"/>
  <c r="C494" i="8"/>
  <c r="C524" i="8"/>
  <c r="C237" i="8"/>
  <c r="C492" i="8"/>
  <c r="C335" i="8"/>
  <c r="C64" i="8"/>
  <c r="C72" i="8"/>
  <c r="F210" i="8"/>
  <c r="F99" i="8"/>
  <c r="F170" i="8"/>
  <c r="F194" i="8"/>
  <c r="F251" i="8"/>
  <c r="C414" i="8"/>
  <c r="F133" i="8"/>
  <c r="F92" i="8"/>
  <c r="F274" i="8"/>
  <c r="F82" i="8"/>
  <c r="F33" i="8"/>
  <c r="F259" i="8"/>
  <c r="F168" i="8"/>
  <c r="F314" i="8"/>
  <c r="F201" i="8"/>
  <c r="F34" i="8"/>
  <c r="F196" i="8"/>
  <c r="F95" i="8"/>
  <c r="F165" i="8"/>
  <c r="F266" i="8"/>
  <c r="F302" i="8"/>
  <c r="F23" i="8"/>
  <c r="F108" i="8"/>
  <c r="F249" i="8"/>
  <c r="F91" i="8"/>
  <c r="F83" i="8"/>
  <c r="F73" i="8"/>
  <c r="F131" i="8"/>
  <c r="F300" i="8"/>
  <c r="F200" i="8"/>
  <c r="F39" i="8"/>
  <c r="F235" i="8"/>
  <c r="F260" i="8"/>
  <c r="F209" i="8"/>
  <c r="F309" i="8"/>
  <c r="F175" i="8"/>
  <c r="F351" i="8"/>
  <c r="C371" i="8"/>
  <c r="C482" i="8"/>
  <c r="C555" i="8"/>
  <c r="C200" i="8"/>
  <c r="C197" i="8"/>
  <c r="C126" i="8"/>
  <c r="C369" i="8"/>
  <c r="C131" i="8"/>
  <c r="C442" i="8"/>
  <c r="C561" i="8"/>
  <c r="C217" i="8"/>
  <c r="C285" i="8"/>
  <c r="C272" i="8"/>
  <c r="C291" i="8"/>
  <c r="C198" i="8"/>
  <c r="C537" i="8"/>
  <c r="C344" i="8"/>
  <c r="C338" i="8"/>
  <c r="C205" i="8"/>
  <c r="C58" i="8"/>
  <c r="C283" i="8"/>
  <c r="C478" i="8"/>
  <c r="C59" i="8"/>
  <c r="C290" i="8"/>
  <c r="C220" i="8"/>
  <c r="C207" i="8"/>
  <c r="C522" i="8"/>
  <c r="C546" i="8"/>
  <c r="C453" i="8"/>
  <c r="C340" i="8"/>
  <c r="C146" i="8"/>
  <c r="C325" i="8"/>
  <c r="C244" i="8"/>
  <c r="C421" i="8"/>
  <c r="C17" i="8"/>
  <c r="C234" i="8"/>
  <c r="C62" i="8"/>
  <c r="C163" i="8"/>
  <c r="C329" i="8"/>
  <c r="C204" i="8"/>
  <c r="C243" i="8"/>
  <c r="C509" i="8"/>
  <c r="C373" i="8"/>
  <c r="C486" i="8"/>
  <c r="C90" i="8"/>
  <c r="C178" i="8"/>
  <c r="C363" i="8"/>
  <c r="C527" i="8"/>
  <c r="F171" i="8"/>
  <c r="F151" i="8"/>
  <c r="F123" i="8"/>
  <c r="F282" i="8"/>
  <c r="F239" i="8"/>
  <c r="F48" i="8"/>
  <c r="F256" i="8"/>
  <c r="F158" i="8"/>
  <c r="F89" i="8"/>
  <c r="F225" i="8"/>
  <c r="F334" i="8"/>
  <c r="F139" i="8"/>
  <c r="F167" i="8"/>
  <c r="F161" i="8"/>
  <c r="F149" i="8"/>
  <c r="F361" i="8"/>
  <c r="F43" i="8"/>
  <c r="F65" i="8"/>
  <c r="F189" i="8"/>
  <c r="C327" i="8"/>
  <c r="C44" i="8"/>
  <c r="C420" i="8"/>
  <c r="C157" i="8"/>
  <c r="C487" i="8"/>
  <c r="C68" i="8"/>
  <c r="C468" i="8"/>
  <c r="C309" i="8"/>
  <c r="C101" i="8"/>
  <c r="C566" i="8"/>
  <c r="C472" i="8"/>
  <c r="C80" i="8"/>
  <c r="C173" i="8"/>
  <c r="C484" i="8"/>
  <c r="C531" i="8"/>
  <c r="C465" i="8"/>
  <c r="C3" i="8"/>
  <c r="C433" i="8"/>
  <c r="C257" i="8"/>
  <c r="C541" i="8"/>
  <c r="C224" i="8"/>
  <c r="C556" i="8"/>
  <c r="C500" i="8"/>
  <c r="C158" i="8"/>
  <c r="C129" i="8"/>
  <c r="C25" i="8"/>
  <c r="C4" i="8"/>
  <c r="C40" i="8"/>
  <c r="C543" i="8"/>
  <c r="C36" i="8"/>
  <c r="C99" i="8"/>
  <c r="C306" i="8"/>
  <c r="C216" i="8"/>
  <c r="C175" i="8"/>
  <c r="C417" i="8"/>
  <c r="C8" i="8"/>
  <c r="F248" i="8"/>
  <c r="F74" i="8"/>
  <c r="F79" i="8"/>
  <c r="F215" i="8"/>
  <c r="F342" i="8"/>
  <c r="F332" i="8"/>
  <c r="F270" i="8"/>
  <c r="F18" i="8"/>
  <c r="F96" i="8"/>
  <c r="F2" i="8"/>
  <c r="F277" i="8"/>
  <c r="F62" i="8"/>
  <c r="F188" i="8"/>
  <c r="F42" i="8"/>
  <c r="F234" i="8"/>
  <c r="F356" i="8"/>
  <c r="F60" i="8"/>
  <c r="F357" i="8"/>
  <c r="F258" i="8"/>
  <c r="F50" i="8"/>
  <c r="F207" i="8"/>
  <c r="C47" i="8"/>
  <c r="C147" i="8"/>
  <c r="C311" i="8"/>
  <c r="C104" i="8"/>
  <c r="C390" i="8"/>
  <c r="C138" i="8"/>
  <c r="C63" i="8"/>
  <c r="C400" i="8"/>
  <c r="C226" i="8"/>
  <c r="C219" i="8"/>
  <c r="F182" i="8"/>
  <c r="F159" i="8"/>
  <c r="F101" i="8"/>
  <c r="F181" i="8"/>
  <c r="F157" i="8"/>
  <c r="F36" i="8"/>
  <c r="F143" i="8"/>
  <c r="F227" i="8"/>
  <c r="F153" i="8"/>
  <c r="F350" i="8"/>
  <c r="F339" i="8"/>
  <c r="F94" i="8"/>
  <c r="F276" i="8"/>
  <c r="F245" i="8"/>
  <c r="F301" i="8"/>
  <c r="F344" i="8"/>
  <c r="F106" i="8"/>
  <c r="F163" i="8"/>
  <c r="F316" i="8"/>
  <c r="F24" i="8"/>
  <c r="F304" i="8"/>
  <c r="F37" i="8"/>
  <c r="F140" i="8"/>
  <c r="F169" i="8"/>
  <c r="F273" i="8"/>
  <c r="F365" i="8"/>
  <c r="F66" i="8"/>
  <c r="F364" i="8"/>
  <c r="F325" i="8"/>
  <c r="F218" i="8"/>
  <c r="F63" i="8"/>
  <c r="C11" i="8"/>
  <c r="C418" i="8"/>
  <c r="C406" i="8"/>
  <c r="C256" i="8"/>
  <c r="C170" i="8"/>
  <c r="C393" i="8"/>
  <c r="C351" i="8"/>
  <c r="C403" i="8"/>
  <c r="C449" i="8"/>
  <c r="C305" i="8"/>
  <c r="C302" i="8"/>
  <c r="C297" i="8"/>
  <c r="C67" i="8"/>
  <c r="C115" i="8"/>
  <c r="C316" i="8"/>
  <c r="C108" i="8"/>
  <c r="C552" i="8"/>
  <c r="C235" i="8"/>
  <c r="C164" i="8"/>
  <c r="C446" i="8"/>
  <c r="C166" i="8"/>
  <c r="C71" i="8"/>
  <c r="C353" i="8"/>
  <c r="C394" i="8"/>
  <c r="C270" i="8"/>
  <c r="C526" i="8"/>
  <c r="C118" i="8"/>
  <c r="C275" i="8"/>
  <c r="C50" i="8"/>
  <c r="C174" i="8"/>
  <c r="C481" i="8"/>
  <c r="C46" i="8"/>
  <c r="C308" i="8"/>
  <c r="C461" i="8"/>
  <c r="C431" i="8"/>
  <c r="C140" i="8"/>
  <c r="C399" i="8"/>
  <c r="C339" i="8"/>
  <c r="C384" i="8"/>
  <c r="C536" i="8"/>
  <c r="C507" i="8"/>
  <c r="C180" i="8"/>
  <c r="C49" i="8"/>
  <c r="C249" i="8"/>
  <c r="C105" i="8"/>
  <c r="C441" i="8"/>
  <c r="C75" i="8"/>
  <c r="F298" i="8"/>
  <c r="F138" i="8"/>
  <c r="F193" i="8"/>
  <c r="F155" i="8"/>
  <c r="F310" i="8"/>
  <c r="F115" i="8"/>
  <c r="C529" i="8"/>
  <c r="F347" i="8"/>
  <c r="F150" i="8"/>
  <c r="F246" i="8"/>
  <c r="F67" i="8"/>
  <c r="F283" i="8"/>
  <c r="F321" i="8"/>
  <c r="F142" i="8"/>
  <c r="F122" i="8"/>
  <c r="F128" i="8"/>
  <c r="F110" i="8"/>
  <c r="F135" i="8"/>
  <c r="F156" i="8"/>
  <c r="F312" i="8"/>
  <c r="F5" i="8"/>
  <c r="F61" i="8"/>
  <c r="F264" i="8"/>
  <c r="F185" i="8"/>
  <c r="F144" i="8"/>
  <c r="F124" i="8"/>
  <c r="F355" i="8"/>
  <c r="F112" i="8"/>
  <c r="F38" i="8"/>
  <c r="F313" i="8"/>
  <c r="F8" i="8"/>
  <c r="F81" i="8"/>
  <c r="F221" i="8"/>
  <c r="F191" i="8"/>
  <c r="F220" i="8"/>
  <c r="F247" i="8"/>
  <c r="F26" i="8"/>
  <c r="F338" i="8"/>
  <c r="C245" i="8"/>
  <c r="C380" i="8"/>
  <c r="C288" i="8"/>
  <c r="C544" i="8"/>
  <c r="C485" i="8"/>
  <c r="C330" i="8"/>
  <c r="C341" i="8"/>
  <c r="C199" i="8"/>
  <c r="C153" i="8"/>
  <c r="C172" i="8"/>
  <c r="C377" i="8"/>
  <c r="C438" i="8"/>
  <c r="C549" i="8"/>
  <c r="C57" i="8"/>
  <c r="C149" i="8"/>
  <c r="C258" i="8"/>
  <c r="C14" i="8"/>
  <c r="C56" i="8"/>
  <c r="C323" i="8"/>
  <c r="C116" i="8"/>
  <c r="C347" i="8"/>
  <c r="C102" i="8"/>
  <c r="C516" i="8"/>
  <c r="C211" i="8"/>
  <c r="C66" i="8"/>
  <c r="C298" i="8"/>
  <c r="C262" i="8"/>
  <c r="C212" i="8"/>
  <c r="C548" i="8"/>
  <c r="C365" i="8"/>
  <c r="C565" i="8"/>
  <c r="C434" i="8"/>
  <c r="C107" i="8"/>
  <c r="C367" i="8"/>
  <c r="C354" i="8"/>
  <c r="C192" i="8"/>
  <c r="C159" i="8"/>
  <c r="C195" i="8"/>
  <c r="C345" i="8"/>
  <c r="C386" i="8"/>
  <c r="C201" i="8"/>
  <c r="C10" i="8"/>
  <c r="C511" i="8"/>
  <c r="C301" i="8"/>
  <c r="C261" i="8"/>
  <c r="C512" i="8"/>
  <c r="F501" i="8"/>
  <c r="F438" i="8"/>
  <c r="F500" i="8"/>
  <c r="F495" i="8"/>
  <c r="F496" i="8"/>
  <c r="F485" i="8"/>
  <c r="F394" i="8"/>
  <c r="F410" i="8"/>
  <c r="F381" i="8"/>
  <c r="F367" i="8"/>
  <c r="F559" i="8"/>
  <c r="F368" i="8"/>
  <c r="F560" i="8"/>
  <c r="F432" i="8"/>
  <c r="F481" i="8"/>
  <c r="F489" i="8"/>
  <c r="F390" i="8"/>
  <c r="F507" i="8"/>
  <c r="F508" i="8"/>
  <c r="F497" i="8"/>
  <c r="F409" i="8"/>
  <c r="F428" i="8"/>
  <c r="F396" i="8"/>
  <c r="F382" i="8"/>
  <c r="F383" i="8"/>
  <c r="F450" i="8"/>
  <c r="F375" i="8"/>
  <c r="F519" i="8"/>
  <c r="F376" i="8"/>
  <c r="F520" i="8"/>
  <c r="F509" i="8"/>
  <c r="F427" i="8"/>
  <c r="F443" i="8"/>
  <c r="F414" i="8"/>
  <c r="F397" i="8"/>
  <c r="F398" i="8"/>
  <c r="F465" i="8"/>
  <c r="F453" i="8"/>
  <c r="F536" i="8"/>
  <c r="F454" i="8"/>
  <c r="F534" i="8"/>
  <c r="F434" i="8"/>
  <c r="F471" i="8"/>
  <c r="F472" i="8"/>
  <c r="F461" i="8"/>
  <c r="F553" i="8"/>
  <c r="F405" i="8"/>
  <c r="F535" i="8"/>
  <c r="F435" i="8"/>
  <c r="F532" i="8"/>
  <c r="F377" i="8"/>
  <c r="F380" i="8"/>
  <c r="F540" i="8"/>
  <c r="F478" i="8"/>
  <c r="F479" i="8"/>
  <c r="F547" i="8"/>
  <c r="F426" i="8"/>
  <c r="F516" i="8"/>
  <c r="F469" i="8"/>
  <c r="F515" i="8"/>
  <c r="F439" i="8"/>
  <c r="F447" i="8"/>
  <c r="F544" i="8"/>
  <c r="F389" i="8"/>
  <c r="F395" i="8"/>
  <c r="F558" i="8"/>
  <c r="F493" i="8"/>
  <c r="F494" i="8"/>
  <c r="F369" i="8"/>
  <c r="F562" i="8"/>
  <c r="F441" i="8"/>
  <c r="F468" i="8"/>
  <c r="F421" i="8"/>
  <c r="F467" i="8"/>
  <c r="F459" i="8"/>
  <c r="F556" i="8"/>
  <c r="F401" i="8"/>
  <c r="F458" i="8"/>
  <c r="F511" i="8"/>
  <c r="F512" i="8"/>
  <c r="F384" i="8"/>
  <c r="F370" i="8"/>
  <c r="F456" i="8"/>
  <c r="F566" i="8"/>
  <c r="F565" i="8"/>
  <c r="F420" i="8"/>
  <c r="F470" i="8"/>
  <c r="F404" i="8"/>
  <c r="F552" i="8"/>
  <c r="F549" i="8"/>
  <c r="F483" i="8"/>
  <c r="F413" i="8"/>
  <c r="F379" i="8"/>
  <c r="F476" i="8"/>
  <c r="F526" i="8"/>
  <c r="F527" i="8"/>
  <c r="F402" i="8"/>
  <c r="F385" i="8"/>
  <c r="F474" i="8"/>
  <c r="F518" i="8"/>
  <c r="F517" i="8"/>
  <c r="F372" i="8"/>
  <c r="F563" i="8"/>
  <c r="F419" i="8"/>
  <c r="F531" i="8"/>
  <c r="F388" i="8"/>
  <c r="F425" i="8"/>
  <c r="F442" i="8"/>
  <c r="F491" i="8"/>
  <c r="F366" i="8"/>
  <c r="F541" i="8"/>
  <c r="F542" i="8"/>
  <c r="F417" i="8"/>
  <c r="F403" i="8"/>
  <c r="F504" i="8"/>
  <c r="F551" i="8"/>
  <c r="F550" i="8"/>
  <c r="F548" i="8"/>
  <c r="F543" i="8"/>
  <c r="F400" i="8"/>
  <c r="F437" i="8"/>
  <c r="F457" i="8"/>
  <c r="F506" i="8"/>
  <c r="F429" i="8"/>
  <c r="F480" i="8"/>
  <c r="F418" i="8"/>
  <c r="F522" i="8"/>
  <c r="F422" i="8"/>
  <c r="F502" i="8"/>
  <c r="F555" i="8"/>
  <c r="F412" i="8"/>
  <c r="F449" i="8"/>
  <c r="F475" i="8"/>
  <c r="F524" i="8"/>
  <c r="F444" i="8"/>
  <c r="F498" i="8"/>
  <c r="F433" i="8"/>
  <c r="F537" i="8"/>
  <c r="F374" i="8"/>
  <c r="F440" i="8"/>
  <c r="F487" i="8"/>
  <c r="F373" i="8"/>
  <c r="F391" i="8"/>
  <c r="F406" i="8"/>
  <c r="F486" i="8"/>
  <c r="F424" i="8"/>
  <c r="F473" i="8"/>
  <c r="F490" i="8"/>
  <c r="F539" i="8"/>
  <c r="F462" i="8"/>
  <c r="F513" i="8"/>
  <c r="F451" i="8"/>
  <c r="F554" i="8"/>
  <c r="F466" i="8"/>
  <c r="F452" i="8"/>
  <c r="F503" i="8"/>
  <c r="F455" i="8"/>
  <c r="F407" i="8"/>
  <c r="F564" i="8"/>
  <c r="F371" i="8"/>
  <c r="F523" i="8"/>
  <c r="F446" i="8"/>
  <c r="F557" i="8"/>
  <c r="F464" i="8"/>
  <c r="F528" i="8"/>
  <c r="F399" i="8"/>
  <c r="F546" i="8"/>
  <c r="F499" i="8"/>
  <c r="F529" i="8"/>
  <c r="F521" i="8"/>
  <c r="F416" i="8"/>
  <c r="F533" i="8"/>
  <c r="F431" i="8"/>
  <c r="F393" i="8"/>
  <c r="F463" i="8"/>
  <c r="F387" i="8"/>
  <c r="F530" i="8"/>
  <c r="F448" i="8"/>
  <c r="F492" i="8"/>
  <c r="F514" i="8"/>
  <c r="F415" i="8"/>
  <c r="F430" i="8"/>
  <c r="F378" i="8"/>
  <c r="F408" i="8"/>
  <c r="F436" i="8"/>
  <c r="F477" i="8"/>
  <c r="F525" i="8"/>
  <c r="F561" i="8"/>
  <c r="F423" i="8"/>
  <c r="F505" i="8"/>
  <c r="F392" i="8"/>
  <c r="F484" i="8"/>
  <c r="F488" i="8"/>
  <c r="F545" i="8"/>
  <c r="F538" i="8"/>
  <c r="F445" i="8"/>
  <c r="F386" i="8"/>
  <c r="F482" i="8"/>
  <c r="F411" i="8"/>
  <c r="F460" i="8"/>
  <c r="F510" i="8"/>
  <c r="F160" i="8"/>
  <c r="F126" i="8"/>
  <c r="F57" i="8"/>
  <c r="F340" i="8"/>
  <c r="F272" i="8"/>
  <c r="F267" i="8"/>
  <c r="F145" i="8"/>
  <c r="F255" i="8"/>
  <c r="F216" i="8"/>
  <c r="F58" i="8"/>
  <c r="F317" i="8"/>
  <c r="F206" i="8"/>
  <c r="F77" i="8"/>
  <c r="F190" i="8"/>
  <c r="F76" i="8"/>
  <c r="F86" i="8"/>
  <c r="F202" i="8"/>
  <c r="F358" i="8"/>
  <c r="C268" i="8"/>
  <c r="C312" i="8"/>
  <c r="C550" i="8"/>
  <c r="C264" i="8"/>
  <c r="C194" i="8"/>
  <c r="C300" i="8"/>
  <c r="C514" i="8"/>
  <c r="C503" i="8"/>
  <c r="C476" i="8"/>
  <c r="C156" i="8"/>
  <c r="C225" i="8"/>
  <c r="C111" i="8"/>
  <c r="C322" i="8"/>
  <c r="C519" i="8"/>
  <c r="C317" i="8"/>
  <c r="C413" i="8"/>
  <c r="C457" i="8"/>
  <c r="C299" i="8"/>
  <c r="C398" i="8"/>
  <c r="C479" i="8"/>
  <c r="C151" i="8"/>
  <c r="C490" i="8"/>
  <c r="C145" i="8"/>
  <c r="C184" i="8"/>
  <c r="C560" i="8"/>
  <c r="C444" i="8"/>
  <c r="C355" i="8"/>
  <c r="C508" i="8"/>
  <c r="C321" i="8"/>
  <c r="C117" i="8"/>
  <c r="C85" i="8"/>
  <c r="C77" i="8"/>
  <c r="C547" i="8"/>
  <c r="C32" i="8"/>
  <c r="C89" i="8"/>
  <c r="C310" i="8"/>
  <c r="C379" i="8"/>
  <c r="C51" i="8"/>
  <c r="C328" i="8"/>
  <c r="C229" i="8"/>
  <c r="C471" i="8"/>
  <c r="C362" i="8"/>
  <c r="C359" i="8"/>
  <c r="C520" i="8"/>
  <c r="C98" i="8"/>
  <c r="C360" i="8"/>
  <c r="C504" i="8"/>
  <c r="F113" i="8"/>
  <c r="F147" i="8"/>
  <c r="F294" i="8"/>
  <c r="F49" i="8"/>
  <c r="F28" i="8"/>
  <c r="F252" i="8"/>
  <c r="F293" i="8"/>
  <c r="F195" i="8"/>
  <c r="F250" i="8"/>
  <c r="F109" i="8"/>
  <c r="F228" i="8"/>
  <c r="F154" i="8"/>
  <c r="F211" i="8"/>
  <c r="F303" i="8"/>
  <c r="F203" i="8"/>
  <c r="F178" i="8"/>
  <c r="F136" i="8"/>
  <c r="F32" i="8"/>
  <c r="F27" i="8"/>
  <c r="F129" i="8"/>
  <c r="F15" i="8"/>
  <c r="F22" i="8"/>
  <c r="F137" i="8"/>
  <c r="F173" i="8"/>
  <c r="F14" i="8"/>
  <c r="F232" i="8"/>
  <c r="F204" i="8"/>
  <c r="F363" i="8"/>
  <c r="F297" i="8"/>
  <c r="F10" i="8"/>
  <c r="F69" i="8"/>
  <c r="C125" i="8"/>
  <c r="C315" i="8"/>
  <c r="C410" i="8"/>
  <c r="C242" i="8"/>
  <c r="C165" i="8"/>
  <c r="C96" i="8"/>
  <c r="C458" i="8"/>
  <c r="C181" i="8"/>
  <c r="C467" i="8"/>
  <c r="C282" i="8"/>
  <c r="C86" i="8"/>
  <c r="C459" i="8"/>
  <c r="C122" i="8"/>
  <c r="C506" i="8"/>
  <c r="C551" i="8"/>
  <c r="C177" i="8"/>
  <c r="C429" i="8"/>
  <c r="C127" i="8"/>
  <c r="C134" i="8"/>
  <c r="C292" i="8"/>
  <c r="C232" i="8"/>
  <c r="C31" i="8"/>
  <c r="C383" i="8"/>
  <c r="C460" i="8"/>
  <c r="C334" i="8"/>
  <c r="C144" i="8"/>
  <c r="C188" i="8"/>
  <c r="C395" i="8"/>
  <c r="C121" i="8"/>
  <c r="C558" i="8"/>
  <c r="C409" i="8"/>
  <c r="C182" i="8"/>
  <c r="C294" i="8"/>
  <c r="C240" i="8"/>
  <c r="C502" i="8"/>
  <c r="C427" i="8"/>
  <c r="C238" i="8"/>
  <c r="C213" i="8"/>
  <c r="C542" i="8"/>
  <c r="C65" i="8"/>
  <c r="C103" i="8"/>
  <c r="C9" i="8"/>
  <c r="C202" i="8"/>
  <c r="C251" i="8"/>
  <c r="C221" i="8"/>
  <c r="C203" i="8"/>
  <c r="C239" i="8"/>
  <c r="H10" i="7"/>
  <c r="F7" i="7"/>
  <c r="G10" i="7"/>
  <c r="H7" i="7"/>
  <c r="H8" i="7"/>
  <c r="H6" i="7"/>
  <c r="G8" i="7"/>
  <c r="G6" i="7"/>
  <c r="G11" i="7"/>
  <c r="H3" i="7"/>
  <c r="G3" i="7"/>
  <c r="G2" i="7"/>
  <c r="H11" i="7"/>
  <c r="G13" i="7"/>
  <c r="F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<sst xmlns="http://schemas.openxmlformats.org/spreadsheetml/2006/main" count="6141" uniqueCount="2118">
  <si>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</si>
  <si>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</si>
  <si>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</si>
  <si>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</si>
  <si>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</si>
  <si>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</si>
  <si>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</si>
  <si>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</si>
  <si>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</si>
  <si>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</si>
  <si>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</si>
  <si>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</si>
  <si>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</si>
  <si>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</si>
  <si>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</si>
  <si>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</si>
  <si>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</si>
  <si>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</si>
  <si>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</si>
  <si>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</si>
  <si>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</si>
  <si>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</si>
  <si>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</si>
  <si>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</si>
  <si>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</si>
  <si>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</si>
  <si>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</si>
  <si>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</si>
  <si>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</si>
  <si>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</si>
  <si>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</si>
  <si>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</si>
  <si>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</si>
  <si>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</si>
  <si>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</si>
  <si>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</si>
  <si>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</si>
  <si>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</si>
  <si>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</si>
  <si>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</si>
  <si>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</si>
  <si>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</si>
  <si>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</si>
  <si>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</si>
  <si>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</si>
  <si>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</si>
  <si>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</si>
  <si>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</si>
  <si>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</si>
  <si>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</si>
  <si>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</si>
  <si>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</si>
  <si>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</si>
  <si>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</si>
  <si>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</si>
  <si>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</si>
  <si>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</si>
  <si>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</si>
  <si>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</si>
  <si>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</si>
  <si>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</si>
  <si>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</si>
  <si>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</si>
  <si>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</si>
  <si>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</si>
  <si>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</si>
  <si>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</si>
  <si>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</si>
  <si>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</si>
  <si>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</si>
  <si>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</si>
  <si>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</si>
  <si>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</si>
  <si>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</si>
  <si>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</si>
  <si>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</si>
  <si>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</si>
  <si>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</si>
  <si>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</si>
  <si>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</si>
  <si>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</si>
  <si>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</si>
  <si>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</si>
  <si>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</si>
  <si>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</si>
  <si>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</si>
  <si>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</si>
  <si>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</si>
  <si>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</si>
  <si>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</si>
  <si>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</si>
  <si>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</si>
  <si>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</si>
  <si>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</si>
  <si>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</si>
  <si>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</si>
  <si>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</si>
  <si>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</si>
  <si>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</si>
  <si>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</si>
  <si>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</si>
  <si>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</si>
  <si>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</si>
  <si>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</si>
  <si>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</si>
  <si>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</si>
  <si>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</si>
  <si>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</si>
  <si>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</si>
  <si>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</si>
  <si>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</si>
  <si>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</si>
  <si>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</si>
  <si>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</si>
  <si>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</si>
  <si>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</si>
  <si>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</si>
  <si>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</si>
  <si>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</si>
  <si>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</si>
  <si>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</si>
  <si>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</si>
  <si>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</si>
  <si>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</si>
  <si>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</si>
  <si>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</si>
  <si>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</si>
  <si>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</si>
  <si>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</si>
  <si>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</si>
  <si>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</si>
  <si>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</si>
  <si>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</si>
  <si>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</si>
  <si>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</si>
  <si>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</si>
  <si>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</si>
  <si>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</si>
  <si>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</si>
  <si>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</si>
  <si>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</si>
  <si>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</si>
  <si>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</si>
  <si>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</si>
  <si>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</si>
  <si>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</si>
  <si>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</si>
  <si>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</si>
  <si>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</si>
  <si>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</si>
  <si>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</si>
  <si>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</si>
  <si>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</si>
  <si>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</si>
  <si>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</si>
  <si>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</si>
  <si>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</si>
  <si>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</si>
  <si>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</si>
  <si>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</si>
  <si>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</si>
  <si>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</si>
  <si>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</si>
  <si>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</si>
  <si>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</si>
  <si>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</si>
  <si>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</si>
  <si>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</si>
  <si>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</si>
  <si>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</si>
  <si>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</si>
  <si>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</si>
  <si>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</si>
  <si>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</si>
  <si>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</si>
  <si>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</si>
  <si>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</si>
  <si>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</si>
  <si>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</si>
  <si>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</si>
  <si>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</si>
  <si>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</si>
  <si>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</si>
  <si>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</si>
  <si>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</si>
  <si>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</si>
  <si>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</si>
  <si>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</si>
  <si>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</si>
  <si>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</si>
  <si>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</si>
  <si>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</si>
  <si>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</si>
  <si>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</si>
  <si>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</si>
  <si>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</si>
  <si>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</si>
  <si>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</si>
  <si>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</si>
  <si>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</si>
  <si>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</si>
  <si>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</si>
  <si>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</si>
  <si>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</si>
  <si>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</si>
  <si>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</si>
  <si>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</si>
  <si>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</si>
  <si>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</si>
  <si>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</si>
  <si>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</si>
  <si>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</si>
  <si>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</si>
  <si>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</si>
  <si>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</si>
  <si>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</si>
  <si>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</si>
  <si>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</si>
  <si>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</si>
  <si>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</si>
  <si>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</si>
  <si>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</si>
  <si>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</si>
  <si>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</si>
  <si>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</si>
  <si>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</si>
  <si>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</si>
  <si>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</si>
  <si>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</si>
  <si>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</si>
  <si>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</si>
  <si>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</si>
  <si>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</si>
  <si>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</si>
  <si>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</si>
  <si>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</si>
  <si>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</si>
  <si>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</si>
  <si>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</si>
  <si>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</si>
  <si>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</si>
  <si>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</si>
  <si>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</si>
  <si>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</si>
  <si>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</si>
  <si>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</si>
  <si>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</si>
  <si>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</si>
  <si>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</si>
  <si>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</si>
  <si>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</si>
  <si>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</si>
  <si>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</si>
  <si>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</si>
  <si>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</si>
  <si>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</si>
  <si>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</si>
  <si>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</si>
  <si>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</si>
  <si>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</si>
  <si>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</si>
  <si>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</si>
  <si>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</si>
  <si>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</si>
  <si>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</si>
  <si>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</si>
  <si>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</si>
  <si>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</si>
  <si>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</si>
  <si>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</si>
  <si>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</si>
  <si>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</si>
  <si>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</si>
  <si>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</si>
  <si>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</si>
  <si>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</si>
  <si>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</si>
  <si>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</si>
  <si>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</si>
  <si>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</si>
  <si>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</si>
  <si>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</si>
  <si>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</si>
  <si>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</si>
  <si>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</si>
  <si>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</si>
  <si>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</si>
  <si>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</si>
  <si>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</si>
  <si>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</si>
  <si>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</si>
  <si>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</si>
  <si>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</si>
  <si>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</si>
  <si>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</si>
  <si>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</si>
  <si>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</si>
  <si>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</si>
  <si>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</si>
  <si>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</si>
  <si>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</si>
  <si>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</si>
  <si>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</si>
  <si>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</si>
  <si>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</si>
  <si>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</si>
  <si>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</si>
  <si>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</si>
  <si>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</si>
  <si>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</si>
  <si>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</si>
  <si>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</si>
  <si>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</si>
  <si>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</si>
  <si>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</si>
  <si>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</si>
  <si>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</si>
  <si>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</si>
  <si>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</si>
  <si>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</si>
  <si>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</si>
  <si>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</si>
  <si>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</si>
  <si>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</si>
  <si>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</si>
  <si>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</si>
  <si>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</si>
  <si>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</si>
  <si>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</si>
  <si>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</si>
  <si>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</si>
  <si>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</si>
  <si>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</si>
  <si>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</si>
  <si>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</si>
  <si>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</si>
  <si>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</si>
  <si>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</si>
  <si>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</si>
  <si>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</si>
  <si>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</si>
  <si>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</si>
  <si>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</si>
  <si>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</si>
  <si>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</si>
  <si>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</si>
  <si>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</si>
  <si>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</si>
  <si>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</si>
  <si>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</si>
  <si>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</si>
  <si>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</si>
  <si>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</si>
  <si>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</si>
  <si>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</si>
  <si>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</si>
  <si>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</si>
  <si>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</si>
  <si>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</si>
  <si>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</si>
  <si>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</si>
  <si>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</si>
  <si>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</si>
  <si>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</si>
  <si>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</si>
  <si>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</si>
  <si>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</si>
  <si>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</si>
  <si>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</si>
  <si>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</si>
  <si>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</si>
  <si>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</si>
  <si>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</si>
  <si>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</si>
  <si>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</si>
  <si>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</si>
  <si>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</si>
  <si>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</si>
  <si>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</si>
  <si>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</si>
  <si>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</si>
  <si>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</si>
  <si>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</si>
  <si>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</si>
  <si>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</si>
  <si>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</si>
  <si>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</si>
  <si>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</si>
  <si>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</si>
  <si>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</si>
  <si>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</si>
  <si>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</si>
  <si>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</si>
  <si>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</si>
  <si>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</si>
  <si>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</si>
  <si>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</si>
  <si>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</si>
  <si>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</si>
  <si>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</si>
  <si>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</si>
  <si>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</si>
  <si>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</si>
  <si>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</si>
  <si>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</si>
  <si>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</si>
  <si>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</si>
  <si>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</si>
  <si>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</si>
  <si>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</si>
  <si>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</si>
  <si>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</si>
  <si>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</si>
  <si>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</si>
  <si>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</si>
  <si>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</si>
  <si>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</si>
  <si>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</si>
  <si>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</si>
  <si>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</si>
  <si>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</si>
  <si>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</si>
  <si>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</si>
  <si>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</si>
  <si>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</si>
  <si>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</si>
  <si>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</si>
  <si>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</si>
  <si>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</si>
  <si>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</si>
  <si>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</si>
  <si>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</si>
  <si>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</si>
  <si>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</si>
  <si>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</si>
  <si>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</si>
  <si>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</si>
  <si>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</si>
  <si>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</si>
  <si>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</si>
  <si>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</si>
  <si>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</si>
  <si>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</si>
  <si>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</si>
  <si>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</si>
  <si>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</si>
  <si>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</si>
  <si>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</si>
  <si>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</si>
  <si>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</si>
  <si>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</si>
  <si>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</si>
  <si>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</si>
  <si>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</si>
  <si>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</si>
  <si>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</si>
  <si>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</si>
  <si>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</si>
  <si>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</si>
  <si>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</si>
  <si>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</si>
  <si>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</si>
  <si>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</si>
  <si>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</si>
  <si>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</si>
  <si>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</si>
  <si>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</si>
  <si>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</si>
  <si>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</si>
  <si>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</si>
  <si>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</si>
  <si>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</si>
  <si>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</si>
  <si>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</si>
  <si>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</si>
  <si>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</si>
  <si>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</si>
  <si>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</si>
  <si>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</si>
  <si>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</si>
  <si>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</si>
  <si>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</si>
  <si>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</si>
  <si>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</si>
  <si>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</si>
  <si>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</si>
  <si>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</si>
  <si>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</si>
  <si>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</si>
  <si>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</si>
  <si>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</si>
  <si>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</si>
  <si>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</si>
  <si>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</si>
  <si>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</si>
  <si>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</si>
  <si>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</si>
  <si>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</si>
  <si>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</si>
  <si>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</si>
  <si>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</si>
  <si>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</si>
  <si>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</si>
  <si>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</si>
  <si>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</si>
  <si>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</si>
  <si>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</si>
  <si>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</si>
  <si>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</si>
  <si>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</si>
  <si>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</si>
  <si>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</si>
  <si>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</si>
  <si>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</si>
  <si>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</si>
  <si>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</si>
  <si>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</si>
  <si>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</si>
  <si>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</si>
  <si>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</si>
  <si>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</si>
  <si>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</si>
  <si>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</si>
  <si>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</si>
  <si>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</si>
  <si>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</si>
  <si>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</si>
  <si>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</si>
  <si>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</si>
  <si>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</si>
  <si>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</si>
  <si>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</si>
  <si>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</si>
  <si>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</si>
  <si>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</si>
  <si>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</si>
  <si>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</si>
  <si>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</si>
  <si>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</si>
  <si>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</si>
  <si>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</si>
  <si>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</si>
  <si>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</si>
  <si>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</si>
  <si>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</si>
  <si>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</si>
  <si>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</si>
  <si>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</si>
  <si>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</si>
  <si>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</si>
  <si>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</si>
  <si>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</si>
  <si>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</si>
  <si>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</si>
  <si>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</si>
  <si>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</si>
  <si>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</si>
  <si>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</si>
  <si>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</si>
  <si>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</si>
  <si>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</si>
  <si>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</si>
  <si>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</si>
  <si>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</si>
  <si>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</si>
  <si>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</si>
  <si>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</si>
  <si>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</si>
  <si>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</si>
  <si>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</si>
  <si>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</si>
  <si>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</si>
  <si>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</si>
  <si>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</si>
  <si>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</si>
  <si>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</si>
  <si>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</si>
  <si>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</si>
  <si>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</si>
  <si>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</si>
  <si>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</si>
  <si>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</si>
  <si>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</si>
  <si>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</si>
  <si>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</si>
  <si>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</si>
  <si>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</si>
  <si>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</si>
  <si>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</si>
  <si>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</si>
  <si>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</si>
  <si>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</si>
  <si>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</si>
  <si>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</si>
  <si>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</si>
  <si>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</si>
  <si>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</si>
  <si>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</si>
  <si>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</si>
  <si>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</si>
  <si>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</si>
  <si>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</si>
  <si>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</si>
  <si>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</si>
  <si>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</si>
  <si>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</si>
  <si>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</si>
  <si>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</si>
  <si>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</si>
  <si>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</si>
  <si>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</si>
  <si>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</si>
  <si>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</si>
  <si>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</si>
  <si>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</si>
  <si>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</si>
  <si>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</si>
  <si>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</si>
  <si>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</si>
  <si>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</si>
  <si>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</si>
  <si>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</si>
  <si>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</si>
  <si>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</si>
  <si>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</si>
  <si>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</si>
  <si>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</si>
  <si>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</si>
  <si>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</si>
  <si>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</si>
  <si>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</si>
  <si>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</si>
  <si>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</si>
  <si>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</si>
  <si>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</si>
  <si>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</si>
  <si>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</si>
  <si>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</si>
  <si>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</si>
  <si>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</si>
  <si>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</si>
  <si>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</si>
  <si>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</si>
  <si>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</si>
  <si>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</si>
  <si>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</si>
  <si>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</si>
  <si>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</si>
  <si>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</si>
  <si>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</si>
  <si>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</si>
  <si>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</si>
  <si>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</si>
  <si>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</si>
  <si>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</si>
  <si>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</si>
  <si>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</si>
  <si>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</si>
  <si>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</si>
  <si>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</si>
  <si>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</si>
  <si>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</si>
  <si>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</si>
  <si>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</si>
  <si>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</si>
  <si>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</si>
  <si>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</si>
  <si>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</si>
  <si>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</si>
  <si>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</si>
  <si>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</si>
  <si>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</si>
  <si>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</si>
  <si>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</si>
  <si>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</si>
  <si>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</si>
  <si>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</si>
  <si>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</si>
  <si>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</si>
  <si>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</si>
  <si>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</si>
  <si>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</si>
  <si>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</si>
  <si>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</si>
  <si>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</si>
  <si>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</si>
  <si>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</si>
  <si>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</si>
  <si>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</si>
  <si>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</si>
  <si>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</si>
  <si>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</si>
  <si>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</si>
  <si>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</si>
  <si>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</si>
  <si>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</si>
  <si>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</si>
  <si>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</si>
  <si>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</si>
  <si>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</si>
  <si>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</si>
  <si>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</si>
  <si>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</si>
  <si>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</si>
  <si>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</si>
  <si>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</si>
  <si>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</si>
  <si>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</si>
  <si>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</si>
  <si>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</si>
  <si>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</si>
  <si>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</si>
  <si>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</si>
  <si>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</si>
  <si>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</si>
  <si>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</si>
  <si>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</si>
  <si>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</si>
  <si>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</si>
  <si>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</si>
  <si>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</si>
  <si>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</si>
  <si>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</si>
  <si>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</si>
  <si>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</si>
  <si>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</si>
  <si>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</si>
  <si>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</si>
  <si>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</si>
  <si>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</si>
  <si>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</si>
  <si>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</si>
  <si>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</si>
  <si>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</si>
  <si>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</si>
  <si>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</si>
  <si>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</si>
  <si>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</si>
  <si>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</si>
  <si>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</si>
  <si>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</si>
  <si>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</si>
  <si>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</si>
  <si>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</si>
  <si>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</si>
  <si>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</si>
  <si>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</si>
  <si>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</si>
  <si>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</si>
  <si>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</si>
  <si>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</si>
  <si>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</si>
  <si>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</si>
  <si>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</si>
  <si>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</si>
  <si>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</si>
  <si>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</si>
  <si>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</si>
  <si>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</si>
  <si>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</si>
  <si>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</si>
  <si>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</si>
  <si>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</si>
  <si>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</si>
  <si>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</si>
  <si>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</si>
  <si>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</si>
  <si>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</si>
  <si>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</si>
  <si>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</si>
  <si>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</si>
  <si>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</si>
  <si>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</si>
  <si>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</si>
  <si>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</si>
  <si>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</si>
  <si>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</si>
  <si>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</si>
  <si>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</si>
  <si>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</si>
  <si>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</si>
  <si>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</si>
  <si>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</si>
  <si>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</si>
  <si>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</si>
  <si>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</si>
  <si>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</si>
  <si>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</si>
  <si>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</si>
  <si>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</si>
  <si>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</si>
  <si>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</si>
  <si>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</si>
  <si>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</si>
  <si>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</si>
  <si>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</si>
  <si>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</si>
  <si>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</si>
  <si>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</si>
  <si>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</si>
  <si>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</si>
  <si>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</si>
  <si>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</si>
  <si>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</si>
  <si>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</si>
  <si>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</si>
  <si>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</si>
  <si>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</si>
  <si>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</si>
  <si>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</si>
  <si>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</si>
  <si>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</si>
  <si>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</si>
  <si>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</si>
  <si>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</si>
  <si>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</si>
  <si>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</si>
  <si>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</si>
  <si>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</si>
  <si>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</si>
  <si>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</si>
  <si>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</si>
  <si>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</si>
  <si>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</si>
  <si>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</si>
  <si>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</si>
  <si>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</si>
  <si>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</si>
  <si>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</si>
  <si>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</si>
  <si>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</si>
  <si>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</si>
  <si>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</si>
  <si>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</si>
  <si>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</si>
  <si>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</si>
  <si>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</si>
  <si>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</si>
  <si>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</si>
  <si>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</si>
  <si>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</si>
  <si>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</si>
  <si>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</si>
  <si>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</si>
  <si>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</si>
  <si>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</si>
  <si>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</si>
  <si>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</si>
  <si>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</si>
  <si>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</si>
  <si>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</si>
  <si>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</si>
  <si>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</si>
  <si>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</si>
  <si>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</si>
  <si>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</si>
  <si>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</si>
  <si>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</si>
  <si>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</si>
  <si>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</si>
  <si>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</si>
  <si>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</si>
  <si>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</si>
  <si>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</si>
  <si>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</si>
  <si>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</si>
  <si>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</si>
  <si>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</si>
  <si>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</si>
  <si>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</si>
  <si>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</si>
  <si>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</si>
  <si>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</si>
  <si>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</si>
  <si>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</si>
  <si>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</si>
  <si>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</si>
  <si>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</si>
  <si>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</si>
  <si>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</si>
  <si>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</si>
  <si>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</si>
  <si>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</si>
  <si>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</si>
  <si>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</si>
  <si>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</si>
  <si>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</si>
  <si>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</si>
  <si>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</si>
  <si>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</si>
  <si>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</si>
  <si>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</si>
  <si>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</si>
  <si>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</si>
  <si>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</si>
  <si>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</si>
  <si>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</si>
  <si>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</si>
  <si>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</si>
  <si>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</si>
  <si>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</si>
  <si>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</si>
  <si>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</si>
  <si>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</si>
  <si>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</si>
  <si>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</si>
  <si>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</si>
  <si>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</si>
  <si>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</si>
  <si>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</si>
  <si>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</si>
  <si>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</si>
  <si>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</si>
  <si>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</si>
  <si>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</si>
  <si>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</si>
  <si>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</si>
  <si>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</si>
  <si>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</si>
  <si>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</si>
  <si>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</si>
  <si>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</si>
  <si>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</si>
  <si>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</si>
  <si>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</si>
  <si>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</si>
  <si>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</si>
  <si>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</si>
  <si>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</si>
  <si>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</si>
  <si>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</si>
  <si>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</si>
  <si>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</si>
  <si>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</si>
  <si>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</si>
  <si>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</si>
  <si>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</si>
  <si>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</si>
  <si>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</si>
  <si>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</si>
  <si>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</si>
  <si>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</si>
  <si>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</si>
  <si>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</si>
  <si>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</si>
  <si>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</si>
  <si>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</si>
  <si>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</si>
  <si>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</si>
  <si>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</si>
  <si>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</si>
  <si>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</si>
  <si>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</si>
  <si>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</si>
  <si>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</si>
  <si>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</si>
  <si>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</si>
  <si>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</si>
  <si>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</si>
  <si>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</si>
  <si>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</si>
  <si>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</si>
  <si>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</si>
  <si>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</si>
  <si>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</si>
  <si>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</si>
  <si>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</si>
  <si>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</si>
  <si>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</si>
  <si>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</si>
  <si>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</si>
  <si>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</si>
  <si>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</si>
  <si>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</si>
  <si>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</si>
  <si>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</si>
  <si>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</si>
  <si>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</si>
  <si>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</si>
  <si>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</si>
  <si>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</si>
  <si>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</si>
  <si>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</si>
  <si>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</si>
  <si>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</si>
  <si>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</si>
  <si>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</si>
  <si>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</si>
  <si>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</si>
  <si>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</si>
  <si>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</si>
  <si>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</si>
  <si>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</si>
  <si>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</si>
  <si>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</si>
  <si>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</si>
  <si>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</si>
  <si>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</si>
  <si>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</si>
  <si>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</si>
  <si>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</si>
  <si>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</si>
  <si>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</si>
  <si>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</si>
  <si>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</si>
  <si>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</si>
  <si>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</si>
  <si>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</si>
  <si>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</si>
  <si>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</si>
  <si>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</si>
  <si>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</si>
  <si>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</si>
  <si>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</si>
  <si>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</si>
  <si>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</si>
  <si>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</si>
  <si>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</si>
  <si>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</si>
  <si>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</si>
  <si>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</si>
  <si>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</si>
  <si>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</si>
  <si>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</si>
  <si>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</si>
  <si>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</si>
  <si>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</si>
  <si>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</si>
  <si>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</si>
  <si>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</si>
  <si>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</si>
  <si>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</si>
  <si>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</si>
  <si>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</si>
  <si>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</si>
  <si>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</si>
  <si>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</si>
  <si>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</si>
  <si>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</si>
  <si>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</si>
  <si>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</si>
  <si>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</si>
  <si>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</si>
  <si>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</si>
  <si>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</si>
  <si>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</si>
  <si>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</si>
  <si>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</si>
  <si>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</si>
  <si>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</si>
  <si>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</si>
  <si>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</si>
  <si>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</si>
  <si>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</si>
  <si>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</si>
  <si>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</si>
  <si>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</si>
  <si>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</si>
  <si>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</si>
  <si>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</si>
  <si>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</si>
  <si>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</si>
  <si>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</si>
  <si>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</si>
  <si>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</si>
  <si>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</si>
  <si>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</si>
  <si>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</si>
  <si>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</si>
  <si>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</si>
  <si>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</si>
  <si>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</si>
  <si>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</si>
  <si>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</si>
  <si>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</si>
  <si>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</si>
  <si>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</si>
  <si>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</si>
  <si>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</si>
  <si>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</si>
  <si>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</si>
  <si>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</si>
  <si>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</si>
  <si>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</si>
  <si>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</si>
  <si>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</si>
  <si>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</si>
  <si>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</si>
  <si>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</si>
  <si>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</si>
  <si>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</si>
  <si>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</si>
  <si>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</si>
  <si>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</si>
  <si>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</si>
  <si>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</si>
  <si>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</si>
  <si>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</si>
  <si>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</si>
  <si>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</si>
  <si>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</si>
  <si>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</si>
  <si>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</si>
  <si>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</si>
  <si>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</si>
  <si>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</si>
  <si>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</si>
  <si>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</si>
  <si>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</si>
  <si>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</si>
  <si>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</si>
  <si>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</si>
  <si>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</si>
  <si>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</si>
  <si>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</si>
  <si>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</si>
  <si>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</si>
  <si>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</si>
  <si>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</si>
  <si>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</si>
  <si>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</si>
  <si>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</si>
  <si>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</si>
  <si>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</si>
  <si>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</si>
  <si>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</si>
  <si>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</si>
  <si>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</si>
  <si>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</si>
  <si>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</si>
  <si>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</si>
  <si>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</si>
  <si>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</si>
  <si>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</si>
  <si>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</si>
  <si>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</si>
  <si>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</si>
  <si>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</si>
  <si>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</si>
  <si>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</si>
  <si>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</si>
  <si>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</si>
  <si>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</si>
  <si>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</si>
  <si>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</si>
  <si>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</si>
  <si>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</si>
  <si>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</si>
  <si>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</si>
  <si>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</si>
  <si>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</si>
  <si>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</si>
  <si>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</si>
  <si>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</si>
  <si>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</si>
  <si>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</si>
  <si>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</si>
  <si>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</si>
  <si>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</si>
  <si>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</si>
  <si>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</si>
  <si>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</si>
  <si>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</si>
  <si>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</si>
  <si>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</si>
  <si>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</si>
  <si>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</si>
  <si>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</si>
  <si>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</si>
  <si>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</si>
  <si>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</si>
  <si>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</si>
  <si>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</si>
  <si>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</si>
  <si>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</si>
  <si>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</si>
  <si>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</si>
  <si>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</si>
  <si>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</si>
  <si>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</si>
  <si>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</si>
  <si>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</si>
  <si>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</si>
  <si>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</si>
  <si>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</si>
  <si>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</si>
  <si>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</si>
  <si>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</si>
  <si>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</si>
  <si>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</si>
  <si>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</si>
  <si>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</si>
  <si>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</si>
  <si>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</si>
  <si>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</si>
  <si>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</si>
  <si>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</si>
  <si>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</si>
  <si>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</si>
  <si>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</si>
  <si>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</si>
  <si>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</si>
  <si>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</si>
  <si>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</si>
  <si>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</si>
  <si>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</si>
  <si>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</si>
  <si>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</si>
  <si>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</si>
  <si>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</si>
  <si>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</si>
  <si>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</si>
  <si>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</si>
  <si>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</si>
  <si>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</si>
  <si>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</si>
  <si>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</si>
  <si>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</si>
  <si>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</si>
  <si>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</si>
  <si>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</si>
  <si>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</si>
  <si>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</si>
  <si>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</si>
  <si>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</si>
  <si>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</si>
  <si>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</si>
  <si>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</si>
  <si>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</si>
  <si>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</si>
  <si>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</si>
  <si>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</si>
  <si>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</si>
  <si>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</si>
  <si>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</si>
  <si>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</si>
  <si>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</si>
  <si>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</si>
  <si>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</si>
  <si>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</si>
  <si>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</si>
  <si>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</si>
  <si>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</si>
  <si>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</si>
  <si>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</si>
  <si>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</si>
  <si>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</si>
  <si>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</si>
  <si>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</si>
  <si>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</si>
  <si>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</si>
  <si>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</si>
  <si>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</si>
  <si>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</si>
  <si>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</si>
  <si>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</si>
  <si>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</si>
  <si>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</si>
  <si>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</si>
  <si>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</si>
  <si>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</si>
  <si>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</si>
  <si>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</si>
  <si>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</si>
  <si>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</si>
  <si>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</si>
  <si>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</si>
  <si>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</si>
  <si>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</si>
  <si>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</si>
  <si>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</si>
  <si>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</si>
  <si>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</si>
  <si>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</si>
  <si>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</si>
  <si>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</si>
  <si>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</si>
  <si>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</si>
  <si>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</si>
  <si>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</si>
  <si>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</si>
  <si>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</si>
  <si>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</si>
  <si>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</si>
  <si>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</si>
  <si>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</si>
  <si>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</si>
  <si>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</si>
  <si>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</si>
  <si>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</si>
  <si>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</si>
  <si>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</si>
  <si>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</si>
  <si>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</si>
  <si>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</si>
  <si>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</si>
  <si>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</si>
  <si>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</si>
  <si>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</si>
  <si>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</si>
  <si>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</si>
  <si>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</si>
  <si>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</si>
  <si>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</si>
  <si>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</si>
  <si>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</si>
  <si>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</si>
  <si>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</si>
  <si>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</si>
  <si>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</si>
  <si>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</si>
  <si>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</si>
  <si>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</si>
  <si>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</si>
  <si>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</si>
  <si>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</si>
  <si>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</si>
  <si>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</si>
  <si>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</si>
  <si>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</si>
  <si>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</si>
  <si>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</si>
  <si>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</si>
  <si>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</si>
  <si>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</si>
  <si>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</si>
  <si>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</si>
  <si>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</si>
  <si>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</si>
  <si>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</si>
  <si>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</si>
  <si>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</si>
  <si>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</si>
  <si>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</si>
  <si>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</si>
  <si>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</si>
  <si>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</si>
  <si>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</si>
  <si>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</si>
  <si>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</si>
  <si>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</si>
  <si>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</si>
  <si>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</si>
  <si>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</si>
  <si>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</si>
  <si>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</si>
  <si>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</si>
  <si>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</si>
  <si>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</si>
  <si>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</si>
  <si>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</si>
  <si>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</si>
  <si>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</si>
  <si>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</si>
  <si>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</si>
  <si>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</si>
  <si>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</si>
  <si>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</si>
  <si>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</si>
  <si>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</si>
  <si>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</si>
  <si>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</si>
  <si>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</si>
  <si>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</si>
  <si>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</si>
  <si>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</si>
  <si>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</si>
  <si>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</si>
  <si>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</si>
  <si>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</si>
  <si>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</si>
  <si>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</si>
  <si>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</si>
  <si>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</si>
  <si>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</si>
  <si>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</si>
  <si>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</si>
  <si>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</si>
  <si>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</si>
  <si>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</si>
  <si>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</si>
  <si>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</si>
  <si>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</si>
  <si>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</si>
  <si>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</si>
  <si>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</si>
  <si>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</si>
  <si>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</si>
  <si>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</si>
  <si>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</si>
  <si>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</si>
  <si>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</si>
  <si>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</si>
  <si>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</si>
  <si>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</si>
  <si>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</si>
  <si>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</si>
  <si>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</si>
  <si>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</si>
  <si>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</si>
  <si>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</si>
  <si>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</si>
  <si>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</si>
  <si>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</si>
  <si>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</si>
  <si>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</si>
  <si>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</si>
  <si>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</si>
  <si>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</si>
  <si>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</si>
  <si>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</si>
  <si>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</si>
  <si>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</si>
  <si>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</si>
  <si>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</si>
  <si>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</si>
  <si>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</si>
  <si>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</si>
  <si>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</si>
  <si>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</si>
  <si>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</si>
  <si>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</si>
  <si>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</si>
  <si>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</si>
  <si>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</si>
  <si>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</si>
  <si>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</si>
  <si>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</si>
  <si>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</si>
  <si>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</si>
  <si>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</si>
  <si>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</si>
  <si>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</si>
  <si>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</si>
  <si>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</si>
  <si>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</si>
  <si>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</si>
  <si>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</si>
  <si>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</si>
  <si>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</si>
  <si>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</si>
  <si>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</si>
  <si>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</si>
  <si>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</si>
  <si>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</si>
  <si>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</si>
  <si>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</si>
  <si>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</si>
  <si>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</si>
  <si>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</si>
  <si>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</si>
  <si>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</si>
  <si>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</si>
  <si>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</si>
  <si>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</si>
  <si>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</si>
  <si>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</si>
  <si>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</si>
  <si>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</si>
  <si>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</si>
  <si>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</si>
  <si>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</si>
  <si>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</si>
  <si>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</si>
  <si>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</si>
  <si>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</si>
  <si>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</si>
  <si>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</si>
  <si>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</si>
  <si>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</si>
  <si>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</si>
  <si>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</si>
  <si>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</si>
  <si>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</si>
  <si>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</si>
  <si>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</si>
  <si>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</si>
  <si>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</si>
  <si>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</si>
  <si>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</si>
  <si>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</si>
  <si>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</si>
  <si>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</si>
  <si>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</si>
  <si>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</si>
  <si>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</si>
  <si>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</si>
  <si>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</si>
  <si>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</si>
  <si>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</si>
  <si>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</si>
  <si>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</si>
  <si>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</si>
  <si>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</si>
  <si>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</si>
  <si>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</si>
  <si>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</si>
  <si>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</si>
  <si>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</si>
  <si>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</si>
  <si>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</si>
  <si>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</si>
  <si>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</si>
  <si>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</si>
  <si>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</si>
  <si>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</si>
  <si>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</si>
  <si>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</si>
  <si>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</si>
  <si>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</si>
  <si>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</si>
  <si>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</si>
  <si>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</si>
  <si>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</si>
  <si>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</si>
  <si>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</si>
  <si>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</si>
  <si>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</si>
  <si>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</si>
  <si>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</si>
  <si>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</si>
  <si>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</si>
  <si>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</si>
  <si>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</si>
  <si>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</si>
  <si>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</si>
  <si>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</si>
  <si>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</si>
  <si>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</si>
  <si>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</si>
  <si>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</si>
  <si>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</si>
  <si>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</si>
  <si>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</si>
  <si>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</si>
  <si>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</si>
  <si>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</si>
  <si>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</si>
  <si>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</si>
  <si>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</si>
  <si>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</si>
  <si>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</si>
  <si>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</si>
  <si>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</si>
  <si>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</si>
  <si>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</si>
  <si>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</si>
  <si>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</si>
  <si>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</si>
  <si>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</si>
  <si>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</si>
  <si>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</si>
  <si>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</si>
  <si>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</si>
  <si>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</si>
  <si>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</si>
  <si>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</si>
  <si>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</si>
  <si>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</si>
  <si>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</si>
  <si>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</si>
  <si>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</si>
  <si>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</si>
  <si>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</si>
  <si>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</si>
  <si>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</si>
  <si>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</si>
  <si>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</si>
  <si>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</si>
  <si>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</si>
  <si>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</si>
  <si>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</si>
  <si>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</si>
  <si>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</si>
  <si>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</si>
  <si>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</si>
  <si>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</si>
  <si>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</si>
  <si>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</si>
  <si>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</si>
  <si>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</si>
  <si>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</si>
  <si>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</si>
  <si>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</si>
  <si>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</si>
  <si>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</si>
  <si>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</si>
  <si>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</si>
  <si>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</si>
  <si>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</si>
  <si>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</si>
  <si>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</si>
  <si>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</si>
  <si>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</si>
  <si>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</si>
  <si>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</si>
  <si>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</si>
  <si>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</si>
  <si>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</si>
  <si>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</si>
  <si>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</si>
  <si>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</si>
  <si>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</si>
  <si>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</si>
  <si>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</si>
  <si>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</si>
  <si>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</si>
  <si>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</si>
  <si>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</si>
  <si>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</si>
  <si>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</si>
  <si>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</si>
  <si>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</si>
  <si>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</si>
  <si>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</si>
  <si>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</si>
  <si>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</si>
  <si>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</si>
  <si>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</si>
  <si>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</si>
  <si>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</si>
  <si>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</si>
  <si>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</si>
  <si>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</si>
  <si>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</si>
  <si>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</si>
  <si>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</si>
  <si>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</si>
  <si>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</si>
  <si>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</si>
  <si>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</si>
  <si>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</si>
  <si>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</si>
  <si>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</si>
  <si>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</si>
  <si>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</si>
  <si>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</si>
  <si>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</si>
  <si>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</si>
  <si>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</si>
  <si>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</si>
  <si>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</si>
  <si>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</si>
  <si>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</si>
  <si>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</si>
  <si>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</si>
  <si>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</si>
  <si>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</si>
  <si>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</si>
  <si>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</si>
  <si>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</si>
  <si>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</si>
  <si>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</si>
  <si>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</si>
  <si>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</si>
  <si>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</si>
  <si>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</si>
  <si>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</si>
  <si>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</si>
  <si>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</si>
  <si>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</si>
  <si>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</si>
  <si>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</si>
  <si>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</si>
  <si>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</si>
  <si>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</si>
  <si>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</si>
  <si>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</si>
  <si>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</si>
  <si>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</si>
  <si>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</si>
  <si>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</si>
  <si>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</si>
  <si>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</si>
  <si>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</si>
  <si>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</si>
  <si>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</si>
  <si>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</si>
  <si>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</si>
  <si>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</si>
  <si>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</si>
  <si>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</si>
  <si>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</si>
  <si>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</si>
  <si>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</si>
  <si>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</si>
  <si>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</si>
  <si>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</si>
  <si>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</si>
  <si>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</si>
  <si>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</si>
  <si>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</si>
  <si>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</si>
  <si>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</si>
  <si>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</si>
  <si>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</si>
  <si>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</si>
  <si>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</si>
  <si>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</si>
  <si>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</si>
  <si>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</si>
  <si>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</si>
  <si>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</si>
  <si>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</si>
  <si>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</si>
  <si>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</si>
  <si>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</si>
  <si>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</si>
  <si>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</si>
  <si>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</si>
  <si>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</si>
  <si>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</si>
  <si>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</si>
  <si>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</si>
  <si>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</si>
  <si>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</si>
  <si>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</si>
  <si>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</si>
  <si>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</si>
  <si>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</si>
  <si>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</si>
  <si>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</si>
  <si>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</si>
  <si>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</si>
  <si>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</si>
  <si>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</si>
  <si>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</si>
  <si>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</si>
  <si>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</si>
  <si>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</si>
  <si>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</si>
  <si>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</si>
  <si>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</si>
  <si>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</si>
  <si>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</si>
  <si>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</si>
  <si>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</si>
  <si>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</si>
  <si>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</si>
  <si>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</si>
  <si>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</si>
  <si>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</si>
  <si>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</si>
  <si>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</si>
  <si>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</si>
  <si>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</si>
  <si>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</si>
  <si>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</si>
  <si>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</si>
  <si>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</si>
  <si>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</si>
  <si>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</si>
  <si>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</si>
  <si>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</si>
  <si>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</si>
  <si>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</si>
  <si>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</si>
  <si>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</si>
  <si>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</si>
  <si>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</si>
  <si>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</si>
  <si>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</si>
  <si>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</si>
  <si>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</si>
  <si>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</si>
  <si>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</si>
  <si>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</si>
  <si>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</si>
  <si>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</si>
  <si>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</si>
  <si>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</si>
  <si>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</si>
  <si>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</si>
  <si>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</si>
  <si>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</si>
  <si>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</si>
  <si>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</si>
  <si>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</si>
  <si>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</si>
  <si>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</si>
  <si>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</si>
  <si>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</si>
  <si>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</si>
  <si>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</si>
  <si>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</si>
  <si>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</si>
  <si>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</si>
  <si>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</si>
  <si>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</si>
  <si>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</si>
  <si>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</si>
  <si>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</si>
  <si>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</si>
  <si>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</si>
  <si>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</si>
  <si>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</si>
  <si>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</si>
  <si>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</si>
  <si>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</si>
  <si>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</si>
  <si>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</si>
  <si>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</si>
  <si>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</si>
  <si>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</si>
  <si>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</si>
  <si>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</si>
  <si>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</si>
  <si>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</si>
  <si>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</si>
  <si>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</si>
  <si>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</si>
  <si>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</si>
  <si>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</si>
  <si>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</si>
  <si>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</si>
  <si>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</si>
  <si>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</si>
  <si>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</si>
  <si>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</si>
  <si>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</si>
  <si>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</si>
  <si>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</si>
  <si>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</si>
  <si>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</si>
  <si>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</si>
  <si>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</si>
  <si>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</si>
  <si>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</si>
  <si>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</si>
  <si>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</si>
  <si>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</si>
  <si>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</si>
  <si>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</si>
  <si>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</si>
  <si>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</si>
  <si>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</si>
  <si>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</si>
  <si>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</si>
  <si>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</si>
  <si>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</si>
  <si>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</si>
  <si>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</si>
  <si>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</si>
  <si>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</si>
  <si>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</si>
  <si>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</si>
  <si>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</si>
  <si>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</si>
  <si>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</si>
  <si>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</si>
  <si>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</si>
  <si>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</si>
  <si>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</si>
  <si>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</si>
  <si>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</si>
  <si>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</si>
  <si>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</si>
  <si>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</si>
  <si>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</si>
  <si>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</si>
  <si>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</si>
  <si>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</si>
  <si>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</si>
  <si>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</si>
  <si>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</si>
  <si>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</si>
  <si>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</si>
  <si>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</si>
  <si>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</si>
  <si>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</si>
  <si>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</si>
  <si>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</si>
  <si>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</si>
  <si>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</si>
  <si>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</si>
  <si>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</si>
  <si>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</si>
  <si>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</si>
  <si>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</si>
  <si>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</si>
  <si>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</si>
  <si>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</si>
  <si>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</si>
  <si>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</si>
  <si>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</si>
  <si>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</si>
  <si>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</si>
  <si>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</si>
  <si>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</si>
  <si>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</si>
  <si>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</si>
  <si>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</si>
  <si>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</si>
  <si>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</si>
  <si>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</si>
  <si>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</si>
  <si>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</si>
  <si>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</si>
  <si>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</si>
  <si>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</si>
  <si>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</si>
  <si>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</si>
  <si>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</si>
  <si>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</si>
  <si>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</si>
  <si>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</si>
  <si>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</si>
  <si>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</si>
  <si>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</si>
  <si>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</si>
  <si>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</si>
  <si>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</si>
  <si>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</si>
  <si>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</si>
  <si>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</si>
  <si>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</si>
  <si>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</si>
  <si>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</si>
  <si>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</si>
  <si>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</si>
  <si>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</si>
  <si>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</si>
  <si>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</si>
  <si>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</si>
  <si>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</si>
  <si>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</si>
  <si>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</si>
  <si>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</si>
  <si>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</si>
  <si>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</si>
  <si>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</si>
  <si>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</si>
  <si>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</si>
  <si>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</si>
  <si>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</si>
  <si>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</si>
  <si>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</si>
  <si>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</si>
  <si>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</si>
  <si>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</si>
  <si>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</si>
  <si>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</si>
  <si>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</si>
  <si>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</si>
  <si>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</si>
  <si>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</si>
  <si>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</si>
  <si>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</si>
  <si>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</si>
  <si>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</si>
  <si>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</si>
  <si>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</si>
  <si>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</si>
  <si>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</si>
  <si>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</si>
  <si>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</si>
  <si>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</si>
  <si>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</si>
  <si>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</si>
  <si>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</si>
  <si>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</si>
  <si>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</si>
  <si>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</si>
  <si>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</si>
  <si>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</si>
  <si>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</si>
  <si>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</si>
  <si>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</si>
  <si>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</si>
  <si>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</si>
  <si>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</si>
  <si>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</si>
  <si>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</si>
  <si>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</si>
  <si>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</si>
  <si>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</si>
  <si>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</si>
  <si>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</si>
  <si>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</si>
  <si>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</si>
  <si>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</si>
  <si>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</si>
  <si>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</si>
  <si>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</si>
  <si>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</si>
  <si>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</si>
  <si>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</si>
  <si>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</si>
  <si>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</si>
  <si>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</si>
  <si>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</si>
  <si>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</si>
  <si>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</si>
  <si>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</si>
  <si>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</si>
  <si>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</si>
  <si>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</si>
  <si>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</si>
  <si>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</si>
  <si>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</si>
  <si>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</si>
  <si>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</si>
  <si>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</si>
  <si>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</si>
  <si>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</si>
  <si>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</si>
  <si>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</si>
  <si>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</si>
  <si>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</si>
  <si>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</si>
  <si>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</si>
  <si>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</si>
  <si>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</si>
  <si>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</si>
  <si>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</si>
  <si>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</si>
  <si>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</si>
  <si>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</si>
  <si>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</si>
  <si>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</si>
  <si>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</si>
  <si>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</si>
  <si>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</si>
  <si>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</si>
  <si>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</si>
  <si>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</si>
  <si>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</si>
  <si>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</si>
  <si>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</si>
  <si>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</si>
  <si>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</si>
  <si>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</si>
  <si>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</si>
  <si>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</si>
  <si>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</si>
  <si>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</si>
  <si>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</si>
  <si>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</si>
  <si>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</si>
  <si>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</si>
  <si>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</si>
  <si>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</si>
  <si>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</si>
  <si>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</si>
  <si>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</si>
  <si>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</si>
  <si>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</si>
  <si>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</si>
  <si>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</si>
  <si>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</si>
  <si>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</si>
  <si>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</si>
  <si>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</si>
  <si>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</si>
  <si>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</si>
  <si>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</si>
  <si>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</si>
  <si>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</si>
  <si>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</si>
  <si>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</si>
  <si>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</si>
  <si>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</si>
  <si>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</si>
  <si>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</si>
  <si>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</si>
  <si>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</si>
  <si>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</si>
  <si>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</si>
  <si>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</si>
  <si>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</si>
  <si>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</si>
  <si>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</si>
  <si>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</si>
  <si>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</si>
  <si>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</si>
  <si>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</si>
  <si>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</si>
  <si>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</si>
  <si>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</si>
  <si>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</si>
  <si>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</si>
  <si>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</si>
  <si>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</si>
  <si>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</si>
  <si>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</si>
  <si>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</si>
  <si>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</si>
  <si>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</si>
  <si>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</si>
  <si>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</si>
  <si>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</si>
  <si>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</si>
  <si>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</si>
  <si>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</si>
  <si>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</si>
  <si>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</si>
  <si>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</si>
  <si>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</si>
  <si>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</si>
  <si>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</si>
  <si>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</si>
  <si>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</si>
  <si>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</si>
  <si>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</si>
  <si>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</si>
  <si>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</si>
  <si>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</si>
  <si>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</si>
  <si>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 Backers</t>
  </si>
  <si>
    <t>Median Backers</t>
  </si>
  <si>
    <t>Minimum Backers</t>
  </si>
  <si>
    <t>Maximum Backers</t>
  </si>
  <si>
    <t>Variance Backers</t>
  </si>
  <si>
    <t>Standard Deviation Backers</t>
  </si>
  <si>
    <t>Successful Campaigns</t>
  </si>
  <si>
    <t>Failed Campaigns</t>
  </si>
  <si>
    <t>Z-Score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</si>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</sst>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0" borderId="0" xfId="0" applyFont="1"/>
    <xf numFmtId="1" fontId="16" fillId="0" borderId="0" xfId="42" applyNumberFormat="1" applyFont="1"/>
    <xf numFmtId="1" fontId="0" fillId="0" borderId="0" xfId="42" applyNumberFormat="1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7E79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7E79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Pivot!PivotTable5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B-4C4D-AEFC-80BFF4D13C31}"/>
            </c:ext>
          </c:extLst>
        </c:ser>
        <c:ser>
          <c:idx val="1"/>
          <c:order val="1"/>
          <c:tx>
            <c:strRef>
              <c:f>'Parent 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B-4C4D-AEFC-80BFF4D13C31}"/>
            </c:ext>
          </c:extLst>
        </c:ser>
        <c:ser>
          <c:idx val="2"/>
          <c:order val="2"/>
          <c:tx>
            <c:strRef>
              <c:f>'Parent 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B-4C4D-AEFC-80BFF4D13C31}"/>
            </c:ext>
          </c:extLst>
        </c:ser>
        <c:ser>
          <c:idx val="3"/>
          <c:order val="3"/>
          <c:tx>
            <c:strRef>
              <c:f>'Parent 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B-4C4D-AEFC-80BFF4D1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88407472"/>
        <c:axId val="488354656"/>
      </c:barChart>
      <c:catAx>
        <c:axId val="4884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54656"/>
        <c:crosses val="autoZero"/>
        <c:auto val="1"/>
        <c:lblAlgn val="ctr"/>
        <c:lblOffset val="100"/>
        <c:noMultiLvlLbl val="0"/>
      </c:catAx>
      <c:valAx>
        <c:axId val="4883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0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Pivot!PivotTable6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E-C94A-9C37-DBC67DF1F291}"/>
            </c:ext>
          </c:extLst>
        </c:ser>
        <c:ser>
          <c:idx val="1"/>
          <c:order val="1"/>
          <c:tx>
            <c:strRef>
              <c:f>'Sub-Category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E-C94A-9C37-DBC67DF1F291}"/>
            </c:ext>
          </c:extLst>
        </c:ser>
        <c:ser>
          <c:idx val="2"/>
          <c:order val="2"/>
          <c:tx>
            <c:strRef>
              <c:f>'Sub-Category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E-C94A-9C37-DBC67DF1F291}"/>
            </c:ext>
          </c:extLst>
        </c:ser>
        <c:ser>
          <c:idx val="3"/>
          <c:order val="3"/>
          <c:tx>
            <c:strRef>
              <c:f>'Sub-Category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E-C94A-9C37-DBC67DF1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6354799"/>
        <c:axId val="2066356511"/>
      </c:barChart>
      <c:catAx>
        <c:axId val="20663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56511"/>
        <c:crosses val="autoZero"/>
        <c:auto val="1"/>
        <c:lblAlgn val="ctr"/>
        <c:lblOffset val="100"/>
        <c:noMultiLvlLbl val="0"/>
      </c:catAx>
      <c:valAx>
        <c:axId val="206635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6A45-BB2A-3F2E684BF3F9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0-6A45-BB2A-3F2E684BF3F9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B0-6A45-BB2A-3F2E684B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945600"/>
        <c:axId val="302948896"/>
      </c:lineChart>
      <c:catAx>
        <c:axId val="3029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48896"/>
        <c:crosses val="autoZero"/>
        <c:auto val="1"/>
        <c:lblAlgn val="ctr"/>
        <c:lblOffset val="100"/>
        <c:noMultiLvlLbl val="0"/>
      </c:catAx>
      <c:valAx>
        <c:axId val="3029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4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8-3647-B559-902394F98148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8-3647-B559-902394F98148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8-3647-B559-902394F9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708032"/>
        <c:axId val="792709744"/>
      </c:lineChart>
      <c:catAx>
        <c:axId val="7927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09744"/>
        <c:crosses val="autoZero"/>
        <c:auto val="1"/>
        <c:lblAlgn val="ctr"/>
        <c:lblOffset val="100"/>
        <c:noMultiLvlLbl val="0"/>
      </c:catAx>
      <c:valAx>
        <c:axId val="7927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Z-Score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Z-Score</a:t>
          </a:r>
        </a:p>
      </cx:txPr>
    </cx:title>
    <cx:plotArea>
      <cx:plotAreaRegion>
        <cx:series layoutId="boxWhisker" uniqueId="{F64F78CB-344F-3C4E-AE81-80D8F0537DFF}">
          <cx:tx>
            <cx:txData>
              <cx:f>_xlchart.v1.0</cx:f>
              <cx:v>Z-Score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Z-Score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Z-Score</a:t>
          </a:r>
        </a:p>
      </cx:txPr>
    </cx:title>
    <cx:plotArea>
      <cx:plotAreaRegion>
        <cx:series layoutId="boxWhisker" uniqueId="{1FF400A8-086F-E444-B451-61FF6FD85BE6}">
          <cx:tx>
            <cx:txData>
              <cx:f>_xlchart.v1.2</cx:f>
              <cx:v>Z-Score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165100</xdr:rowOff>
    </xdr:from>
    <xdr:to>
      <xdr:col>15</xdr:col>
      <xdr:colOff>698500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5F49D-49E4-3DD8-3550-911E0165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50800</xdr:rowOff>
    </xdr:from>
    <xdr:to>
      <xdr:col>18</xdr:col>
      <xdr:colOff>596900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7ACFC-1944-1CB7-ABD0-4F606E297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88900</xdr:rowOff>
    </xdr:from>
    <xdr:to>
      <xdr:col>10</xdr:col>
      <xdr:colOff>692150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9C416-B4B7-4E73-5FA4-350E6AC09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15</xdr:row>
      <xdr:rowOff>139700</xdr:rowOff>
    </xdr:from>
    <xdr:to>
      <xdr:col>7</xdr:col>
      <xdr:colOff>1257300</xdr:colOff>
      <xdr:row>39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13F29-822C-DB56-A6DF-E3927B4B1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22</xdr:row>
      <xdr:rowOff>12700</xdr:rowOff>
    </xdr:from>
    <xdr:to>
      <xdr:col>9</xdr:col>
      <xdr:colOff>876300</xdr:colOff>
      <xdr:row>44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07F2AD0-D336-A9DD-F447-F8508A3CCC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825500"/>
              <a:ext cx="4572000" cy="461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996950</xdr:colOff>
      <xdr:row>21</xdr:row>
      <xdr:rowOff>196850</xdr:rowOff>
    </xdr:from>
    <xdr:to>
      <xdr:col>13</xdr:col>
      <xdr:colOff>285750</xdr:colOff>
      <xdr:row>44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0A7A09-49E9-D07F-B5F4-D9A9DFFCD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1550" y="806450"/>
              <a:ext cx="4572000" cy="462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Portnoy" refreshedDate="45642.581358333337" createdVersion="8" refreshedVersion="8" minRefreshableVersion="3" recordCount="1001" xr:uid="{0BD8A1C9-0FEE-B545-A14C-1EB0A8128EE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Portnoy" refreshedDate="45642.599858796297" createdVersion="8" refreshedVersion="8" minRefreshableVersion="3" recordCount="1000" xr:uid="{BBBAA0FA-DF59-C74B-95FD-55FB067DD45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n v="0"/>
    <n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2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3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4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5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7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8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9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0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11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12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3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14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15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6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7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18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19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20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21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22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23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24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25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26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27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28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30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31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3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33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34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35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36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37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3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3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40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41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42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43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44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45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46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47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48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49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50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51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52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53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54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55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56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57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58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59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60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61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62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63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64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6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66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6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68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69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70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71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72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73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74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75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76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7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7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79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80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81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8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83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84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85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86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87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88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89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90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91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92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93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94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95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96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97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98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99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100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0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0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1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0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05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06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0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08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10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110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1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12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13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14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115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116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17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19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20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21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12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123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24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25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126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127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128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129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30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31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32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33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13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135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136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3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138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13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40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4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42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43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44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45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146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47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4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100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150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51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152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15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154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155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156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57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58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5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160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61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62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6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64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65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66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167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169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170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171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72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7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174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175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7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177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78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79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180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81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18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83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184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185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86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187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188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189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190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191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192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93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94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195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96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197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198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50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99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200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201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202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203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204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205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2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07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20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209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210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211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212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213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214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2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21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218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21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220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221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222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223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22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225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226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227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228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2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230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231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232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233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23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23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236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237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238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239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240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24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242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243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244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24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24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247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248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249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250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25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252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253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254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255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256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25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25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259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260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26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26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263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264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265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266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267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26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6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270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271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272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27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274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275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276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277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278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279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280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281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282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283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284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285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286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287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28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28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290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291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292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293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294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295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296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297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298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299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300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301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30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303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304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305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30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07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308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309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31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31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313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314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315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316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17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318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31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320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321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32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323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32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325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326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32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328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329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33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331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332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333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334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335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336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37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338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339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340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341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3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343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344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345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346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347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298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34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34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350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351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352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353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354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355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356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357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358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359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360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361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362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363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364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365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366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367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368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369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370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371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372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373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374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375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376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377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378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379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380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38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382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383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384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85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386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387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388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389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390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391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39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393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394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3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396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50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397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398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399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400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401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40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403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404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405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40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407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40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409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410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411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412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413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414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41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41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417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418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419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420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421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422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42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42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425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426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427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428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42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430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431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43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43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434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43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436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437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438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439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440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441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44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44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444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445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446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447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448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4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450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45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452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453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45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455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456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457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458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459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460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461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46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463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464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465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46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467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46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469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470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471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472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47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474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475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47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477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478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479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480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481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482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483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484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48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486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487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488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489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490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491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492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493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494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495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x v="0"/>
    <n v="0"/>
    <n v="0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496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497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498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499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500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501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502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503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504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505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506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507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50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50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510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511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512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51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514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51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51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51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518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519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520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521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522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523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524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525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52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527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52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529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530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53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532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533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53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535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536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537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5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539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540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541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542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543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5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446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545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546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547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548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549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55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551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552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55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55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555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556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557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558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559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560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561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562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5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564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565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56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56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568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569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570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571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5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573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574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575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576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577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578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579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580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581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582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583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584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585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586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587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5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589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59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591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592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59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298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59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595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596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597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5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599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600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6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60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603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604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605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606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607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608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609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610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611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612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613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614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615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616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617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618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619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620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621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622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623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624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625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626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62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628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62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630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631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632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63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634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63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636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637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638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63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640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641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64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50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643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64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645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646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647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649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650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651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652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65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654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65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656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657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65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659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660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661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662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663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664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66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666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667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668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66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670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671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672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673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674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675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676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677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678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679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680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681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682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6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684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685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686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687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688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689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690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691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248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692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693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694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695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69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697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6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699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700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701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702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703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704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705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706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707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70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709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710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711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712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713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714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715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71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717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718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719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720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72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722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723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72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725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726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727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728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729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730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731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732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7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734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735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736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737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738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739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740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100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741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742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74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744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745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746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74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748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74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750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751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752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753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75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755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756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7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758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759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760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761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76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763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764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765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766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76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76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769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770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771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772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773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774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775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776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777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77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779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780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781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782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783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784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785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786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787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788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789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100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790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791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792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79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794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795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796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797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798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799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800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801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802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803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804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805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80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807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808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809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810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811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812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813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81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815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81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817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818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819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820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82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822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823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824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825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826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827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828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82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830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8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832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83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834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83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836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837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838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100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839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840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841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842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843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844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845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846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847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84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849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850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851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852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853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854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85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85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857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858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859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86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861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862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863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86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865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866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86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868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869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8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871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872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873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874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875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876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877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87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87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880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881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882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883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88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885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886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887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50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888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889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890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89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892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89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894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895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89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897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898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89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900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901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902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90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904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905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906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907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908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9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910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91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912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913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914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915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916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917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918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919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920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921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92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923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924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925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926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927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928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929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930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93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9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933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934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935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936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298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93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938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93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940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941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942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943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944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94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946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947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948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949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950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951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952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95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954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955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956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957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95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959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960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961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962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963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9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965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96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967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968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969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970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971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972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973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974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975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976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977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97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979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980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981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982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983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984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985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A82E4-DA3F-B949-BA06-305F8C8EE3A6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6648B-AF35-9449-BB9F-2C84E60BFBFE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F4412-B5F2-4049-9AD1-17F520A73C11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name="Years" axis="axisPage" multipleItemSelectionAllowed="1" showAll="0" defaultSubtotal="0">
      <items count="13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H14" sqref="H1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7.6640625" bestFit="1" customWidth="1"/>
    <col min="6" max="6" width="16" style="7" bestFit="1" customWidth="1"/>
    <col min="8" max="8" width="13" bestFit="1" customWidth="1"/>
    <col min="9" max="9" width="16" style="9" bestFit="1" customWidth="1"/>
    <col min="12" max="12" width="16.1640625" bestFit="1" customWidth="1"/>
    <col min="13" max="13" width="21.83203125" style="13" bestFit="1" customWidth="1"/>
    <col min="14" max="14" width="13.1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2" t="s">
        <v>2072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 t="shared" ref="F2:F65" si="0">(E2/D2)*100</f>
        <v>0</v>
      </c>
      <c r="G2" t="s">
        <v>14</v>
      </c>
      <c r="H2">
        <v>0</v>
      </c>
      <c r="I2" s="9">
        <f t="shared" ref="I2:I65" si="1">IFERROR(E2/H2, 0)</f>
        <v>0</v>
      </c>
      <c r="J2" t="s">
        <v>15</v>
      </c>
      <c r="K2" t="s">
        <v>16</v>
      </c>
      <c r="L2">
        <v>1448690400</v>
      </c>
      <c r="M2" s="13">
        <f t="shared" ref="M2:M65" si="2">(((L2/60)/60)/24)+DATE(1970,1,1)</f>
        <v>42336.25</v>
      </c>
      <c r="N2">
        <v>1450159200</v>
      </c>
      <c r="O2" s="13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si="0"/>
        <v>1040</v>
      </c>
      <c r="G3" t="s">
        <v>20</v>
      </c>
      <c r="H3">
        <v>158</v>
      </c>
      <c r="I3" s="9">
        <f t="shared" si="1"/>
        <v>92.151898734177209</v>
      </c>
      <c r="J3" t="s">
        <v>21</v>
      </c>
      <c r="K3" t="s">
        <v>22</v>
      </c>
      <c r="L3">
        <v>1408424400</v>
      </c>
      <c r="M3" s="13">
        <f t="shared" si="2"/>
        <v>41870.208333333336</v>
      </c>
      <c r="N3">
        <v>1408597200</v>
      </c>
      <c r="O3" s="13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 s="13">
        <f t="shared" si="2"/>
        <v>41595.25</v>
      </c>
      <c r="N4">
        <v>1384840800</v>
      </c>
      <c r="O4" s="13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 s="13">
        <f t="shared" si="2"/>
        <v>43688.208333333328</v>
      </c>
      <c r="N5">
        <v>1568955600</v>
      </c>
      <c r="O5" s="13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 s="13">
        <f t="shared" si="2"/>
        <v>43485.25</v>
      </c>
      <c r="N6">
        <v>1548309600</v>
      </c>
      <c r="O6" s="13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 s="13">
        <f t="shared" si="2"/>
        <v>41149.208333333336</v>
      </c>
      <c r="N7">
        <v>1347080400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 s="13">
        <f t="shared" si="2"/>
        <v>42991.208333333328</v>
      </c>
      <c r="N8">
        <v>1505365200</v>
      </c>
      <c r="O8" s="13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 s="13">
        <f t="shared" si="2"/>
        <v>42229.208333333328</v>
      </c>
      <c r="N9">
        <v>1439614800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 s="13">
        <f t="shared" si="2"/>
        <v>40399.208333333336</v>
      </c>
      <c r="N10">
        <v>1281502800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 s="13">
        <f t="shared" si="2"/>
        <v>41536.208333333336</v>
      </c>
      <c r="N11">
        <v>1383804000</v>
      </c>
      <c r="O11" s="13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 s="13">
        <f t="shared" si="2"/>
        <v>40404.208333333336</v>
      </c>
      <c r="N12">
        <v>1285909200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 s="13">
        <f t="shared" si="2"/>
        <v>40442.208333333336</v>
      </c>
      <c r="N13">
        <v>1285563600</v>
      </c>
      <c r="O13" s="13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 s="13">
        <f t="shared" si="2"/>
        <v>43760.208333333328</v>
      </c>
      <c r="N14">
        <v>1572411600</v>
      </c>
      <c r="O14" s="13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 s="13">
        <f t="shared" si="2"/>
        <v>42532.208333333328</v>
      </c>
      <c r="N15">
        <v>1466658000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 s="13">
        <f t="shared" si="2"/>
        <v>40974.25</v>
      </c>
      <c r="N16">
        <v>1333342800</v>
      </c>
      <c r="O16" s="13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 s="13">
        <f t="shared" si="2"/>
        <v>43809.25</v>
      </c>
      <c r="N17">
        <v>1576303200</v>
      </c>
      <c r="O17" s="13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 s="13">
        <f t="shared" si="2"/>
        <v>41661.25</v>
      </c>
      <c r="N18">
        <v>1392271200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 s="13">
        <f t="shared" si="2"/>
        <v>40555.25</v>
      </c>
      <c r="N19">
        <v>1294898400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 s="13">
        <f t="shared" si="2"/>
        <v>43351.208333333328</v>
      </c>
      <c r="N20">
        <v>1537074000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 s="13">
        <f t="shared" si="2"/>
        <v>43528.25</v>
      </c>
      <c r="N21">
        <v>1553490000</v>
      </c>
      <c r="O21" s="13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 s="13">
        <f t="shared" si="2"/>
        <v>41848.208333333336</v>
      </c>
      <c r="N22">
        <v>1406523600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 s="13">
        <f t="shared" si="2"/>
        <v>40770.208333333336</v>
      </c>
      <c r="N23">
        <v>1316322000</v>
      </c>
      <c r="O23" s="13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 s="13">
        <f t="shared" si="2"/>
        <v>43193.208333333328</v>
      </c>
      <c r="N24">
        <v>1524027600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 s="13">
        <f t="shared" si="2"/>
        <v>43510.25</v>
      </c>
      <c r="N25">
        <v>1554699600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 s="13">
        <f t="shared" si="2"/>
        <v>41811.208333333336</v>
      </c>
      <c r="N26">
        <v>1403499600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 s="13">
        <f t="shared" si="2"/>
        <v>40681.208333333336</v>
      </c>
      <c r="N27">
        <v>1307422800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 s="13">
        <f t="shared" si="2"/>
        <v>43312.208333333328</v>
      </c>
      <c r="N28">
        <v>1535346000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 s="13">
        <f t="shared" si="2"/>
        <v>42280.208333333328</v>
      </c>
      <c r="N29">
        <v>1444539600</v>
      </c>
      <c r="O29" s="13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 s="13">
        <f t="shared" si="2"/>
        <v>40218.25</v>
      </c>
      <c r="N30">
        <v>1267682400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 s="13">
        <f t="shared" si="2"/>
        <v>43301.208333333328</v>
      </c>
      <c r="N31">
        <v>1535518800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 s="13">
        <f t="shared" si="2"/>
        <v>43609.208333333328</v>
      </c>
      <c r="N32">
        <v>1559106000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 s="13">
        <f t="shared" si="2"/>
        <v>42374.25</v>
      </c>
      <c r="N33">
        <v>1454392800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 s="13">
        <f t="shared" si="2"/>
        <v>43110.25</v>
      </c>
      <c r="N34">
        <v>1517896800</v>
      </c>
      <c r="O34" s="13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 s="13">
        <f t="shared" si="2"/>
        <v>41917.208333333336</v>
      </c>
      <c r="N35">
        <v>1415685600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 s="13">
        <f t="shared" si="2"/>
        <v>42817.208333333328</v>
      </c>
      <c r="N36">
        <v>1490677200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 s="13">
        <f t="shared" si="2"/>
        <v>43484.25</v>
      </c>
      <c r="N37">
        <v>1551506400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 s="13">
        <f t="shared" si="2"/>
        <v>40600.25</v>
      </c>
      <c r="N38">
        <v>1300856400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 s="13">
        <f t="shared" si="2"/>
        <v>43744.208333333328</v>
      </c>
      <c r="N39">
        <v>1573192800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 s="13">
        <f t="shared" si="2"/>
        <v>40469.208333333336</v>
      </c>
      <c r="N40">
        <v>1287810000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 s="13">
        <f t="shared" si="2"/>
        <v>41330.25</v>
      </c>
      <c r="N41">
        <v>1362978000</v>
      </c>
      <c r="O41" s="13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 s="13">
        <f t="shared" si="2"/>
        <v>40334.208333333336</v>
      </c>
      <c r="N42">
        <v>1277355600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 s="13">
        <f t="shared" si="2"/>
        <v>41156.208333333336</v>
      </c>
      <c r="N43">
        <v>1348981200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 s="13">
        <f t="shared" si="2"/>
        <v>40728.208333333336</v>
      </c>
      <c r="N44">
        <v>1310533200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 s="13">
        <f t="shared" si="2"/>
        <v>41844.208333333336</v>
      </c>
      <c r="N45">
        <v>1407560400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 s="13">
        <f t="shared" si="2"/>
        <v>43541.208333333328</v>
      </c>
      <c r="N46">
        <v>1552885200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 s="13">
        <f t="shared" si="2"/>
        <v>42676.208333333328</v>
      </c>
      <c r="N47">
        <v>1479362400</v>
      </c>
      <c r="O47" s="13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 s="13">
        <f t="shared" si="2"/>
        <v>40367.208333333336</v>
      </c>
      <c r="N48">
        <v>1280552400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 s="13">
        <f t="shared" si="2"/>
        <v>41727.208333333336</v>
      </c>
      <c r="N49">
        <v>1398661200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 s="13">
        <f t="shared" si="2"/>
        <v>42180.208333333328</v>
      </c>
      <c r="N50">
        <v>1436245200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 s="13">
        <f t="shared" si="2"/>
        <v>43758.208333333328</v>
      </c>
      <c r="N51">
        <v>1575439200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 s="13">
        <f t="shared" si="2"/>
        <v>41487.208333333336</v>
      </c>
      <c r="N52">
        <v>1377752400</v>
      </c>
      <c r="O52" s="13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 s="13">
        <f t="shared" si="2"/>
        <v>40995.208333333336</v>
      </c>
      <c r="N53">
        <v>1334206800</v>
      </c>
      <c r="O53" s="13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 s="13">
        <f t="shared" si="2"/>
        <v>40436.208333333336</v>
      </c>
      <c r="N54">
        <v>1284872400</v>
      </c>
      <c r="O54" s="13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 s="13">
        <f t="shared" si="2"/>
        <v>41779.208333333336</v>
      </c>
      <c r="N55">
        <v>1403931600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 s="13">
        <f t="shared" si="2"/>
        <v>43170.25</v>
      </c>
      <c r="N56">
        <v>1521262800</v>
      </c>
      <c r="O56" s="13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 s="13">
        <f t="shared" si="2"/>
        <v>43311.208333333328</v>
      </c>
      <c r="N57">
        <v>1533358800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 s="13">
        <f t="shared" si="2"/>
        <v>42014.25</v>
      </c>
      <c r="N58">
        <v>1421474400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 s="13">
        <f t="shared" si="2"/>
        <v>42979.208333333328</v>
      </c>
      <c r="N59">
        <v>1505278800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 s="13">
        <f t="shared" si="2"/>
        <v>42268.208333333328</v>
      </c>
      <c r="N60">
        <v>1443934800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 s="13">
        <f t="shared" si="2"/>
        <v>42898.208333333328</v>
      </c>
      <c r="N61">
        <v>1498539600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 s="13">
        <f t="shared" si="2"/>
        <v>41107.208333333336</v>
      </c>
      <c r="N62">
        <v>1342760400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 s="13">
        <f t="shared" si="2"/>
        <v>40595.25</v>
      </c>
      <c r="N63">
        <v>1301720400</v>
      </c>
      <c r="O63" s="13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 s="13">
        <f t="shared" si="2"/>
        <v>42160.208333333328</v>
      </c>
      <c r="N64">
        <v>1433566800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 s="13">
        <f t="shared" si="2"/>
        <v>42853.208333333328</v>
      </c>
      <c r="N65">
        <v>1493874000</v>
      </c>
      <c r="O65" s="13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ref="F66:F129" si="4">(E66/D66)*100</f>
        <v>97.642857142857139</v>
      </c>
      <c r="G66" t="s">
        <v>14</v>
      </c>
      <c r="H66">
        <v>38</v>
      </c>
      <c r="I66" s="9">
        <f t="shared" ref="I66:I129" si="5">IFERROR(E66/H66, 0)</f>
        <v>71.94736842105263</v>
      </c>
      <c r="J66" t="s">
        <v>21</v>
      </c>
      <c r="K66" t="s">
        <v>22</v>
      </c>
      <c r="L66">
        <v>1530507600</v>
      </c>
      <c r="M66" s="13">
        <f t="shared" ref="M66:M129" si="6">(((L66/60)/60)/24)+DATE(1970,1,1)</f>
        <v>43283.208333333328</v>
      </c>
      <c r="N66">
        <v>1531803600</v>
      </c>
      <c r="O66" s="13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4"/>
        <v>236.14754098360655</v>
      </c>
      <c r="G67" t="s">
        <v>20</v>
      </c>
      <c r="H67">
        <v>236</v>
      </c>
      <c r="I67" s="9">
        <f t="shared" si="5"/>
        <v>61.038135593220339</v>
      </c>
      <c r="J67" t="s">
        <v>21</v>
      </c>
      <c r="K67" t="s">
        <v>22</v>
      </c>
      <c r="L67">
        <v>1296108000</v>
      </c>
      <c r="M67" s="13">
        <f t="shared" si="6"/>
        <v>40570.25</v>
      </c>
      <c r="N67">
        <v>1296712800</v>
      </c>
      <c r="O67" s="13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 s="13">
        <f t="shared" si="6"/>
        <v>42102.208333333328</v>
      </c>
      <c r="N68">
        <v>1428901200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 s="13">
        <f t="shared" si="6"/>
        <v>40203.25</v>
      </c>
      <c r="N69">
        <v>1264831200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 s="13">
        <f t="shared" si="6"/>
        <v>42943.208333333328</v>
      </c>
      <c r="N70">
        <v>1505192400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 s="13">
        <f t="shared" si="6"/>
        <v>40531.25</v>
      </c>
      <c r="N71">
        <v>1295676000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 s="13">
        <f t="shared" si="6"/>
        <v>40484.208333333336</v>
      </c>
      <c r="N72">
        <v>1292911200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 s="13">
        <f t="shared" si="6"/>
        <v>43799.25</v>
      </c>
      <c r="N73">
        <v>1575439200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 s="13">
        <f t="shared" si="6"/>
        <v>42186.208333333328</v>
      </c>
      <c r="N74">
        <v>1438837200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 s="13">
        <f t="shared" si="6"/>
        <v>42701.25</v>
      </c>
      <c r="N75">
        <v>1480485600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 s="13">
        <f t="shared" si="6"/>
        <v>42456.208333333328</v>
      </c>
      <c r="N76">
        <v>1459141200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 s="13">
        <f t="shared" si="6"/>
        <v>43296.208333333328</v>
      </c>
      <c r="N77">
        <v>1532322000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 s="13">
        <f t="shared" si="6"/>
        <v>42027.25</v>
      </c>
      <c r="N78">
        <v>1426222800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 s="13">
        <f t="shared" si="6"/>
        <v>40448.208333333336</v>
      </c>
      <c r="N79">
        <v>1286773200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 s="13">
        <f t="shared" si="6"/>
        <v>43206.208333333328</v>
      </c>
      <c r="N80">
        <v>1523941200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 s="13">
        <f t="shared" si="6"/>
        <v>43267.208333333328</v>
      </c>
      <c r="N81">
        <v>1529557200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 s="13">
        <f t="shared" si="6"/>
        <v>42976.208333333328</v>
      </c>
      <c r="N82">
        <v>1506574800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 s="13">
        <f t="shared" si="6"/>
        <v>43062.25</v>
      </c>
      <c r="N83">
        <v>1513576800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 s="13">
        <f t="shared" si="6"/>
        <v>43482.25</v>
      </c>
      <c r="N84">
        <v>1548309600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 s="13">
        <f t="shared" si="6"/>
        <v>42579.208333333328</v>
      </c>
      <c r="N85">
        <v>1471582800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 s="13">
        <f t="shared" si="6"/>
        <v>41118.208333333336</v>
      </c>
      <c r="N86">
        <v>1344315600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 s="13">
        <f t="shared" si="6"/>
        <v>40797.208333333336</v>
      </c>
      <c r="N87">
        <v>1316408400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 s="13">
        <f t="shared" si="6"/>
        <v>42128.208333333328</v>
      </c>
      <c r="N88">
        <v>1431838800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 s="13">
        <f t="shared" si="6"/>
        <v>40610.25</v>
      </c>
      <c r="N89">
        <v>1300510800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 s="13">
        <f t="shared" si="6"/>
        <v>42110.208333333328</v>
      </c>
      <c r="N90">
        <v>1431061200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 s="13">
        <f t="shared" si="6"/>
        <v>40283.208333333336</v>
      </c>
      <c r="N91">
        <v>1271480400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 s="13">
        <f t="shared" si="6"/>
        <v>42425.25</v>
      </c>
      <c r="N92">
        <v>1456380000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 s="13">
        <f t="shared" si="6"/>
        <v>42588.208333333328</v>
      </c>
      <c r="N93">
        <v>1472878800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 s="13">
        <f t="shared" si="6"/>
        <v>40352.208333333336</v>
      </c>
      <c r="N94">
        <v>1277355600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 s="13">
        <f t="shared" si="6"/>
        <v>41202.208333333336</v>
      </c>
      <c r="N95">
        <v>1351054800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 s="13">
        <f t="shared" si="6"/>
        <v>43562.208333333328</v>
      </c>
      <c r="N96">
        <v>1555563600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 s="13">
        <f t="shared" si="6"/>
        <v>43752.208333333328</v>
      </c>
      <c r="N97">
        <v>1571634000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 s="13">
        <f t="shared" si="6"/>
        <v>40612.25</v>
      </c>
      <c r="N98">
        <v>1300856400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 s="13">
        <f t="shared" si="6"/>
        <v>42180.208333333328</v>
      </c>
      <c r="N99">
        <v>1439874000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 s="13">
        <f t="shared" si="6"/>
        <v>42212.208333333328</v>
      </c>
      <c r="N100">
        <v>1438318800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 s="13">
        <f t="shared" si="6"/>
        <v>41968.25</v>
      </c>
      <c r="N101">
        <v>1419400800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 s="13">
        <f t="shared" si="6"/>
        <v>40835.208333333336</v>
      </c>
      <c r="N102">
        <v>1320555600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 s="13">
        <f t="shared" si="6"/>
        <v>42056.25</v>
      </c>
      <c r="N103">
        <v>1425103200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 s="13">
        <f t="shared" si="6"/>
        <v>43234.208333333328</v>
      </c>
      <c r="N104">
        <v>1526878800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 s="13">
        <f t="shared" si="6"/>
        <v>40475.208333333336</v>
      </c>
      <c r="N105">
        <v>1288674000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 s="13">
        <f t="shared" si="6"/>
        <v>42878.208333333328</v>
      </c>
      <c r="N106">
        <v>1495602000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 s="13">
        <f t="shared" si="6"/>
        <v>41366.208333333336</v>
      </c>
      <c r="N107">
        <v>1366434000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 s="13">
        <f t="shared" si="6"/>
        <v>43716.208333333328</v>
      </c>
      <c r="N108">
        <v>1568350800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 s="13">
        <f t="shared" si="6"/>
        <v>43213.208333333328</v>
      </c>
      <c r="N109">
        <v>1525928400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 s="13">
        <f t="shared" si="6"/>
        <v>41005.208333333336</v>
      </c>
      <c r="N110">
        <v>1336885200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 s="13">
        <f t="shared" si="6"/>
        <v>41651.25</v>
      </c>
      <c r="N111">
        <v>1389679200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 s="13">
        <f t="shared" si="6"/>
        <v>43354.208333333328</v>
      </c>
      <c r="N112">
        <v>1538283600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 s="13">
        <f t="shared" si="6"/>
        <v>41174.208333333336</v>
      </c>
      <c r="N113">
        <v>1348808400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 s="13">
        <f t="shared" si="6"/>
        <v>41875.208333333336</v>
      </c>
      <c r="N114">
        <v>1410152400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 s="13">
        <f t="shared" si="6"/>
        <v>42990.208333333328</v>
      </c>
      <c r="N115">
        <v>1505797200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 s="13">
        <f t="shared" si="6"/>
        <v>43564.208333333328</v>
      </c>
      <c r="N116">
        <v>1554872400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 s="13">
        <f t="shared" si="6"/>
        <v>43056.25</v>
      </c>
      <c r="N117">
        <v>1513922400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 s="13">
        <f t="shared" si="6"/>
        <v>42265.208333333328</v>
      </c>
      <c r="N118">
        <v>1442638800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 s="13">
        <f t="shared" si="6"/>
        <v>40808.208333333336</v>
      </c>
      <c r="N119">
        <v>1317186000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 s="13">
        <f t="shared" si="6"/>
        <v>41665.25</v>
      </c>
      <c r="N120">
        <v>1391234400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 s="13">
        <f t="shared" si="6"/>
        <v>41806.208333333336</v>
      </c>
      <c r="N121">
        <v>1404363600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 s="13">
        <f t="shared" si="6"/>
        <v>42111.208333333328</v>
      </c>
      <c r="N122">
        <v>1429592400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 s="13">
        <f t="shared" si="6"/>
        <v>41917.208333333336</v>
      </c>
      <c r="N123">
        <v>1413608400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 s="13">
        <f t="shared" si="6"/>
        <v>41970.25</v>
      </c>
      <c r="N124">
        <v>1419400800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 s="13">
        <f t="shared" si="6"/>
        <v>42332.25</v>
      </c>
      <c r="N125">
        <v>1448604000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 s="13">
        <f t="shared" si="6"/>
        <v>43598.208333333328</v>
      </c>
      <c r="N126">
        <v>1562302800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 s="13">
        <f t="shared" si="6"/>
        <v>43362.208333333328</v>
      </c>
      <c r="N127">
        <v>1537678800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 s="13">
        <f t="shared" si="6"/>
        <v>42596.208333333328</v>
      </c>
      <c r="N128">
        <v>1473570000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 s="13">
        <f t="shared" si="6"/>
        <v>40310.208333333336</v>
      </c>
      <c r="N129">
        <v>1273899600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ref="F130:F193" si="8">(E130/D130)*100</f>
        <v>60.334277620396605</v>
      </c>
      <c r="G130" t="s">
        <v>74</v>
      </c>
      <c r="H130">
        <v>532</v>
      </c>
      <c r="I130" s="9">
        <f t="shared" ref="I130:I193" si="9">IFERROR(E130/H130, 0)</f>
        <v>80.067669172932327</v>
      </c>
      <c r="J130" t="s">
        <v>21</v>
      </c>
      <c r="K130" t="s">
        <v>22</v>
      </c>
      <c r="L130">
        <v>1282885200</v>
      </c>
      <c r="M130" s="13">
        <f t="shared" ref="M130:M193" si="10">(((L130/60)/60)/24)+DATE(1970,1,1)</f>
        <v>40417.208333333336</v>
      </c>
      <c r="N130">
        <v>1284008400</v>
      </c>
      <c r="O130" s="13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8"/>
        <v>3.202693602693603</v>
      </c>
      <c r="G131" t="s">
        <v>74</v>
      </c>
      <c r="H131">
        <v>55</v>
      </c>
      <c r="I131" s="9">
        <f t="shared" si="9"/>
        <v>86.472727272727269</v>
      </c>
      <c r="J131" t="s">
        <v>26</v>
      </c>
      <c r="K131" t="s">
        <v>27</v>
      </c>
      <c r="L131">
        <v>1422943200</v>
      </c>
      <c r="M131" s="13">
        <f t="shared" si="10"/>
        <v>42038.25</v>
      </c>
      <c r="N131">
        <v>1425103200</v>
      </c>
      <c r="O131" s="13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 s="13">
        <f t="shared" si="10"/>
        <v>40842.208333333336</v>
      </c>
      <c r="N132">
        <v>1320991200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 s="13">
        <f t="shared" si="10"/>
        <v>41607.25</v>
      </c>
      <c r="N133">
        <v>1386828000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 s="13">
        <f t="shared" si="10"/>
        <v>43112.25</v>
      </c>
      <c r="N134">
        <v>1517119200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 s="13">
        <f t="shared" si="10"/>
        <v>40767.208333333336</v>
      </c>
      <c r="N135">
        <v>1315026000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 s="13">
        <f t="shared" si="10"/>
        <v>40713.208333333336</v>
      </c>
      <c r="N136">
        <v>1312693200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 s="13">
        <f t="shared" si="10"/>
        <v>41340.25</v>
      </c>
      <c r="N137">
        <v>1363064400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 s="13">
        <f t="shared" si="10"/>
        <v>41797.208333333336</v>
      </c>
      <c r="N138">
        <v>1403154000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 s="13">
        <f t="shared" si="10"/>
        <v>40457.208333333336</v>
      </c>
      <c r="N139">
        <v>1286859600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 s="13">
        <f t="shared" si="10"/>
        <v>41180.208333333336</v>
      </c>
      <c r="N140">
        <v>1349326800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 s="13">
        <f t="shared" si="10"/>
        <v>42115.208333333328</v>
      </c>
      <c r="N141">
        <v>1430974800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 s="13">
        <f t="shared" si="10"/>
        <v>43156.25</v>
      </c>
      <c r="N142">
        <v>1519970400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 s="13">
        <f t="shared" si="10"/>
        <v>42167.208333333328</v>
      </c>
      <c r="N143">
        <v>1434603600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 s="13">
        <f t="shared" si="10"/>
        <v>41005.208333333336</v>
      </c>
      <c r="N144">
        <v>1337230800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 s="13">
        <f t="shared" si="10"/>
        <v>40357.208333333336</v>
      </c>
      <c r="N145">
        <v>1279429200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 s="13">
        <f t="shared" si="10"/>
        <v>43633.208333333328</v>
      </c>
      <c r="N146">
        <v>1561438800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 s="13">
        <f t="shared" si="10"/>
        <v>41889.208333333336</v>
      </c>
      <c r="N147">
        <v>1410498000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 s="13">
        <f t="shared" si="10"/>
        <v>40855.25</v>
      </c>
      <c r="N148">
        <v>1322460000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 s="13">
        <f t="shared" si="10"/>
        <v>42534.208333333328</v>
      </c>
      <c r="N149">
        <v>1466312400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 s="13">
        <f t="shared" si="10"/>
        <v>42941.208333333328</v>
      </c>
      <c r="N150">
        <v>1501736400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 s="13">
        <f t="shared" si="10"/>
        <v>41275.25</v>
      </c>
      <c r="N151">
        <v>1361512800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 s="13">
        <f t="shared" si="10"/>
        <v>43450.25</v>
      </c>
      <c r="N152">
        <v>1545026400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 s="13">
        <f t="shared" si="10"/>
        <v>41799.208333333336</v>
      </c>
      <c r="N153">
        <v>1406696400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 s="13">
        <f t="shared" si="10"/>
        <v>42783.25</v>
      </c>
      <c r="N154">
        <v>1487916000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 s="13">
        <f t="shared" si="10"/>
        <v>41201.208333333336</v>
      </c>
      <c r="N155">
        <v>1351141200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 s="13">
        <f t="shared" si="10"/>
        <v>42502.208333333328</v>
      </c>
      <c r="N156">
        <v>1465016400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 s="13">
        <f t="shared" si="10"/>
        <v>40262.208333333336</v>
      </c>
      <c r="N157">
        <v>1270789200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 s="13">
        <f t="shared" si="10"/>
        <v>43743.208333333328</v>
      </c>
      <c r="N158">
        <v>1572325200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 s="13">
        <f t="shared" si="10"/>
        <v>41638.25</v>
      </c>
      <c r="N159">
        <v>1389420000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 s="13">
        <f t="shared" si="10"/>
        <v>42346.25</v>
      </c>
      <c r="N160">
        <v>1449640800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 s="13">
        <f t="shared" si="10"/>
        <v>43551.208333333328</v>
      </c>
      <c r="N161">
        <v>1555218000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 s="13">
        <f t="shared" si="10"/>
        <v>43582.208333333328</v>
      </c>
      <c r="N162">
        <v>1557723600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 s="13">
        <f t="shared" si="10"/>
        <v>42270.208333333328</v>
      </c>
      <c r="N163">
        <v>1443502800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 s="13">
        <f t="shared" si="10"/>
        <v>43442.25</v>
      </c>
      <c r="N164">
        <v>1546840800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 s="13">
        <f t="shared" si="10"/>
        <v>43028.208333333328</v>
      </c>
      <c r="N165">
        <v>1512712800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 s="13">
        <f t="shared" si="10"/>
        <v>43016.208333333328</v>
      </c>
      <c r="N166">
        <v>1507525200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 s="13">
        <f t="shared" si="10"/>
        <v>42948.208333333328</v>
      </c>
      <c r="N167">
        <v>1504328400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 s="13">
        <f t="shared" si="10"/>
        <v>40534.25</v>
      </c>
      <c r="N168">
        <v>1293343200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 s="13">
        <f t="shared" si="10"/>
        <v>41435.208333333336</v>
      </c>
      <c r="N169">
        <v>1371704400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 s="13">
        <f t="shared" si="10"/>
        <v>43518.25</v>
      </c>
      <c r="N170">
        <v>1552798800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 s="13">
        <f t="shared" si="10"/>
        <v>41077.208333333336</v>
      </c>
      <c r="N171">
        <v>1342328400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 s="13">
        <f t="shared" si="10"/>
        <v>42950.208333333328</v>
      </c>
      <c r="N172">
        <v>1502341200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 s="13">
        <f t="shared" si="10"/>
        <v>41718.208333333336</v>
      </c>
      <c r="N173">
        <v>1397192400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 s="13">
        <f t="shared" si="10"/>
        <v>41839.208333333336</v>
      </c>
      <c r="N174">
        <v>1407042000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 s="13">
        <f t="shared" si="10"/>
        <v>41412.208333333336</v>
      </c>
      <c r="N175">
        <v>1369371600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 s="13">
        <f t="shared" si="10"/>
        <v>42282.208333333328</v>
      </c>
      <c r="N176">
        <v>1444107600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 s="13">
        <f t="shared" si="10"/>
        <v>42613.208333333328</v>
      </c>
      <c r="N177">
        <v>1474261200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 s="13">
        <f t="shared" si="10"/>
        <v>42616.208333333328</v>
      </c>
      <c r="N178">
        <v>1473656400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 s="13">
        <f t="shared" si="10"/>
        <v>40497.25</v>
      </c>
      <c r="N179">
        <v>1291960800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 s="13">
        <f t="shared" si="10"/>
        <v>42999.208333333328</v>
      </c>
      <c r="N180">
        <v>1506747600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 s="13">
        <f t="shared" si="10"/>
        <v>41350.208333333336</v>
      </c>
      <c r="N181">
        <v>1363582800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 s="13">
        <f t="shared" si="10"/>
        <v>40259.208333333336</v>
      </c>
      <c r="N182">
        <v>1269666000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 s="13">
        <f t="shared" si="10"/>
        <v>43012.208333333328</v>
      </c>
      <c r="N183">
        <v>1508648400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 s="13">
        <f t="shared" si="10"/>
        <v>43631.208333333328</v>
      </c>
      <c r="N184">
        <v>1561957200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 s="13">
        <f t="shared" si="10"/>
        <v>40430.208333333336</v>
      </c>
      <c r="N185">
        <v>1285131600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 s="13">
        <f t="shared" si="10"/>
        <v>43588.208333333328</v>
      </c>
      <c r="N186">
        <v>1556946000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 s="13">
        <f t="shared" si="10"/>
        <v>43233.208333333328</v>
      </c>
      <c r="N187">
        <v>1527138000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 s="13">
        <f t="shared" si="10"/>
        <v>41782.208333333336</v>
      </c>
      <c r="N188">
        <v>1402117200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 s="13">
        <f t="shared" si="10"/>
        <v>41328.25</v>
      </c>
      <c r="N189">
        <v>1364014800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 s="13">
        <f t="shared" si="10"/>
        <v>41975.25</v>
      </c>
      <c r="N190">
        <v>1417586400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 s="13">
        <f t="shared" si="10"/>
        <v>42433.25</v>
      </c>
      <c r="N191">
        <v>1457071200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 s="13">
        <f t="shared" si="10"/>
        <v>41429.208333333336</v>
      </c>
      <c r="N192">
        <v>1370408400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 s="13">
        <f t="shared" si="10"/>
        <v>43536.208333333328</v>
      </c>
      <c r="N193">
        <v>1552626000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ref="F194:F257" si="12">(E194/D194)*100</f>
        <v>19.992957746478872</v>
      </c>
      <c r="G194" t="s">
        <v>14</v>
      </c>
      <c r="H194">
        <v>243</v>
      </c>
      <c r="I194" s="9">
        <f t="shared" ref="I194:I257" si="13">IFERROR(E194/H194, 0)</f>
        <v>35.049382716049379</v>
      </c>
      <c r="J194" t="s">
        <v>21</v>
      </c>
      <c r="K194" t="s">
        <v>22</v>
      </c>
      <c r="L194">
        <v>1403845200</v>
      </c>
      <c r="M194" s="13">
        <f t="shared" ref="M194:M257" si="14">(((L194/60)/60)/24)+DATE(1970,1,1)</f>
        <v>41817.208333333336</v>
      </c>
      <c r="N194">
        <v>1404190800</v>
      </c>
      <c r="O194" s="13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2"/>
        <v>45.636363636363633</v>
      </c>
      <c r="G195" t="s">
        <v>14</v>
      </c>
      <c r="H195">
        <v>65</v>
      </c>
      <c r="I195" s="9">
        <f t="shared" si="13"/>
        <v>46.338461538461537</v>
      </c>
      <c r="J195" t="s">
        <v>21</v>
      </c>
      <c r="K195" t="s">
        <v>22</v>
      </c>
      <c r="L195">
        <v>1523163600</v>
      </c>
      <c r="M195" s="13">
        <f t="shared" si="14"/>
        <v>43198.208333333328</v>
      </c>
      <c r="N195">
        <v>1523509200</v>
      </c>
      <c r="O195" s="13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 s="13">
        <f t="shared" si="14"/>
        <v>42261.208333333328</v>
      </c>
      <c r="N196">
        <v>1443589200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 s="13">
        <f t="shared" si="14"/>
        <v>43310.208333333328</v>
      </c>
      <c r="N197">
        <v>1533445200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 s="13">
        <f t="shared" si="14"/>
        <v>42616.208333333328</v>
      </c>
      <c r="N198">
        <v>1474520400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 s="13">
        <f t="shared" si="14"/>
        <v>42909.208333333328</v>
      </c>
      <c r="N199">
        <v>1499403600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 s="13">
        <f t="shared" si="14"/>
        <v>40396.208333333336</v>
      </c>
      <c r="N200">
        <v>1283576400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 s="13">
        <f t="shared" si="14"/>
        <v>42192.208333333328</v>
      </c>
      <c r="N201">
        <v>1436590800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 s="13">
        <f t="shared" si="14"/>
        <v>40262.208333333336</v>
      </c>
      <c r="N202">
        <v>1270443600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 s="13">
        <f t="shared" si="14"/>
        <v>41845.208333333336</v>
      </c>
      <c r="N203">
        <v>1407819600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 s="13">
        <f t="shared" si="14"/>
        <v>40818.208333333336</v>
      </c>
      <c r="N204">
        <v>1317877200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 s="13">
        <f t="shared" si="14"/>
        <v>42752.25</v>
      </c>
      <c r="N205">
        <v>1484805600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 s="13">
        <f t="shared" si="14"/>
        <v>40636.208333333336</v>
      </c>
      <c r="N206">
        <v>1302670800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 s="13">
        <f t="shared" si="14"/>
        <v>43390.208333333328</v>
      </c>
      <c r="N207">
        <v>1540789200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 s="13">
        <f t="shared" si="14"/>
        <v>40236.25</v>
      </c>
      <c r="N208">
        <v>1268028000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 s="13">
        <f t="shared" si="14"/>
        <v>43340.208333333328</v>
      </c>
      <c r="N209">
        <v>1537160400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 s="13">
        <f t="shared" si="14"/>
        <v>43048.25</v>
      </c>
      <c r="N210">
        <v>1512280800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 s="13">
        <f t="shared" si="14"/>
        <v>42496.208333333328</v>
      </c>
      <c r="N211">
        <v>1463115600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 s="13">
        <f t="shared" si="14"/>
        <v>42797.25</v>
      </c>
      <c r="N212">
        <v>1490850000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 s="13">
        <f t="shared" si="14"/>
        <v>41513.208333333336</v>
      </c>
      <c r="N213">
        <v>1379653200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 s="13">
        <f t="shared" si="14"/>
        <v>43814.25</v>
      </c>
      <c r="N214">
        <v>1580364000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 s="13">
        <f t="shared" si="14"/>
        <v>40488.208333333336</v>
      </c>
      <c r="N215">
        <v>1289714400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 s="13">
        <f t="shared" si="14"/>
        <v>40409.208333333336</v>
      </c>
      <c r="N216">
        <v>1282712400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 s="13">
        <f t="shared" si="14"/>
        <v>43509.25</v>
      </c>
      <c r="N217">
        <v>1550210400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 s="13">
        <f t="shared" si="14"/>
        <v>40869.25</v>
      </c>
      <c r="N218">
        <v>1322114400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 s="13">
        <f t="shared" si="14"/>
        <v>43583.208333333328</v>
      </c>
      <c r="N219">
        <v>1557205200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 s="13">
        <f t="shared" si="14"/>
        <v>40858.25</v>
      </c>
      <c r="N220">
        <v>1323928800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 s="13">
        <f t="shared" si="14"/>
        <v>41137.208333333336</v>
      </c>
      <c r="N221">
        <v>1346130000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 s="13">
        <f t="shared" si="14"/>
        <v>40725.208333333336</v>
      </c>
      <c r="N222">
        <v>1311051600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 s="13">
        <f t="shared" si="14"/>
        <v>41081.208333333336</v>
      </c>
      <c r="N223">
        <v>1340427600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 s="13">
        <f t="shared" si="14"/>
        <v>41914.208333333336</v>
      </c>
      <c r="N224">
        <v>1412312400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 s="13">
        <f t="shared" si="14"/>
        <v>42445.208333333328</v>
      </c>
      <c r="N225">
        <v>1459314000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 s="13">
        <f t="shared" si="14"/>
        <v>41906.208333333336</v>
      </c>
      <c r="N226">
        <v>1415426400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 s="13">
        <f t="shared" si="14"/>
        <v>41762.208333333336</v>
      </c>
      <c r="N227">
        <v>1399093200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 s="13">
        <f t="shared" si="14"/>
        <v>40276.208333333336</v>
      </c>
      <c r="N228">
        <v>1273899600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 s="13">
        <f t="shared" si="14"/>
        <v>42139.208333333328</v>
      </c>
      <c r="N229">
        <v>1432184400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 s="13">
        <f t="shared" si="14"/>
        <v>42613.208333333328</v>
      </c>
      <c r="N230">
        <v>1474779600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 s="13">
        <f t="shared" si="14"/>
        <v>42887.208333333328</v>
      </c>
      <c r="N231">
        <v>1500440400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 s="13">
        <f t="shared" si="14"/>
        <v>43805.25</v>
      </c>
      <c r="N232">
        <v>1575612000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 s="13">
        <f t="shared" si="14"/>
        <v>41415.208333333336</v>
      </c>
      <c r="N233">
        <v>1374123600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 s="13">
        <f t="shared" si="14"/>
        <v>42576.208333333328</v>
      </c>
      <c r="N234">
        <v>1469509200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 s="13">
        <f t="shared" si="14"/>
        <v>40706.208333333336</v>
      </c>
      <c r="N235">
        <v>1309237200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 s="13">
        <f t="shared" si="14"/>
        <v>42969.208333333328</v>
      </c>
      <c r="N236">
        <v>1503982800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 s="13">
        <f t="shared" si="14"/>
        <v>42779.25</v>
      </c>
      <c r="N237">
        <v>1487397600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 s="13">
        <f t="shared" si="14"/>
        <v>43641.208333333328</v>
      </c>
      <c r="N238">
        <v>1562043600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 s="13">
        <f t="shared" si="14"/>
        <v>41754.208333333336</v>
      </c>
      <c r="N239">
        <v>1398574800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 s="13">
        <f t="shared" si="14"/>
        <v>43083.25</v>
      </c>
      <c r="N240">
        <v>1515391200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 s="13">
        <f t="shared" si="14"/>
        <v>42245.208333333328</v>
      </c>
      <c r="N241">
        <v>1441170000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 s="13">
        <f t="shared" si="14"/>
        <v>40396.208333333336</v>
      </c>
      <c r="N242">
        <v>1281157200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 s="13">
        <f t="shared" si="14"/>
        <v>41742.208333333336</v>
      </c>
      <c r="N243">
        <v>1398229200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 s="13">
        <f t="shared" si="14"/>
        <v>42865.208333333328</v>
      </c>
      <c r="N244">
        <v>1495256400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 s="13">
        <f t="shared" si="14"/>
        <v>43163.25</v>
      </c>
      <c r="N245">
        <v>1520402400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 s="13">
        <f t="shared" si="14"/>
        <v>41834.208333333336</v>
      </c>
      <c r="N246">
        <v>1409806800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 s="13">
        <f t="shared" si="14"/>
        <v>41736.208333333336</v>
      </c>
      <c r="N247">
        <v>1396933200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 s="13">
        <f t="shared" si="14"/>
        <v>41491.208333333336</v>
      </c>
      <c r="N248">
        <v>1376024400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 s="13">
        <f t="shared" si="14"/>
        <v>42726.25</v>
      </c>
      <c r="N249">
        <v>1483682400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 s="13">
        <f t="shared" si="14"/>
        <v>42004.25</v>
      </c>
      <c r="N250">
        <v>1420437600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 s="13">
        <f t="shared" si="14"/>
        <v>42006.25</v>
      </c>
      <c r="N251">
        <v>1420783200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 s="13">
        <f t="shared" si="14"/>
        <v>40203.25</v>
      </c>
      <c r="N252">
        <v>1267423200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 s="13">
        <f t="shared" si="14"/>
        <v>41252.25</v>
      </c>
      <c r="N253">
        <v>1355205600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 s="13">
        <f t="shared" si="14"/>
        <v>41572.208333333336</v>
      </c>
      <c r="N254">
        <v>1383109200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 s="13">
        <f t="shared" si="14"/>
        <v>40641.208333333336</v>
      </c>
      <c r="N255">
        <v>1303275600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 s="13">
        <f t="shared" si="14"/>
        <v>42787.25</v>
      </c>
      <c r="N256">
        <v>1487829600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 s="13">
        <f t="shared" si="14"/>
        <v>40590.25</v>
      </c>
      <c r="N257">
        <v>1298268000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ref="F258:F321" si="16">(E258/D258)*100</f>
        <v>23.390243902439025</v>
      </c>
      <c r="G258" t="s">
        <v>14</v>
      </c>
      <c r="H258">
        <v>15</v>
      </c>
      <c r="I258" s="9">
        <f t="shared" ref="I258:I321" si="17">IFERROR(E258/H258, 0)</f>
        <v>63.93333333333333</v>
      </c>
      <c r="J258" t="s">
        <v>40</v>
      </c>
      <c r="K258" t="s">
        <v>41</v>
      </c>
      <c r="L258">
        <v>1453615200</v>
      </c>
      <c r="M258" s="13">
        <f t="shared" ref="M258:M321" si="18">(((L258/60)/60)/24)+DATE(1970,1,1)</f>
        <v>42393.25</v>
      </c>
      <c r="N258">
        <v>1456812000</v>
      </c>
      <c r="O258" s="13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6"/>
        <v>146</v>
      </c>
      <c r="G259" t="s">
        <v>20</v>
      </c>
      <c r="H259">
        <v>92</v>
      </c>
      <c r="I259" s="9">
        <f t="shared" si="17"/>
        <v>90.456521739130437</v>
      </c>
      <c r="J259" t="s">
        <v>21</v>
      </c>
      <c r="K259" t="s">
        <v>22</v>
      </c>
      <c r="L259">
        <v>1362463200</v>
      </c>
      <c r="M259" s="13">
        <f t="shared" si="18"/>
        <v>41338.25</v>
      </c>
      <c r="N259">
        <v>1363669200</v>
      </c>
      <c r="O259" s="13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 s="13">
        <f t="shared" si="18"/>
        <v>42712.25</v>
      </c>
      <c r="N260">
        <v>1482904800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 s="13">
        <f t="shared" si="18"/>
        <v>41251.25</v>
      </c>
      <c r="N261">
        <v>1356588000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 s="13">
        <f t="shared" si="18"/>
        <v>41180.208333333336</v>
      </c>
      <c r="N262">
        <v>1349845200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 s="13">
        <f t="shared" si="18"/>
        <v>40415.208333333336</v>
      </c>
      <c r="N263">
        <v>1283058000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 s="13">
        <f t="shared" si="18"/>
        <v>40638.208333333336</v>
      </c>
      <c r="N264">
        <v>1304226000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 s="13">
        <f t="shared" si="18"/>
        <v>40187.25</v>
      </c>
      <c r="N265">
        <v>1263016800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 s="13">
        <f t="shared" si="18"/>
        <v>41317.25</v>
      </c>
      <c r="N266">
        <v>1362031200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 s="13">
        <f t="shared" si="18"/>
        <v>42372.25</v>
      </c>
      <c r="N267">
        <v>1455602400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 s="13">
        <f t="shared" si="18"/>
        <v>41950.25</v>
      </c>
      <c r="N268">
        <v>1418191200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 s="13">
        <f t="shared" si="18"/>
        <v>41206.208333333336</v>
      </c>
      <c r="N269">
        <v>1352440800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 s="13">
        <f t="shared" si="18"/>
        <v>41186.208333333336</v>
      </c>
      <c r="N270">
        <v>1353304800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 s="13">
        <f t="shared" si="18"/>
        <v>43496.25</v>
      </c>
      <c r="N271">
        <v>1550728800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 s="13">
        <f t="shared" si="18"/>
        <v>40514.25</v>
      </c>
      <c r="N272">
        <v>1291442400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 s="13">
        <f t="shared" si="18"/>
        <v>42345.25</v>
      </c>
      <c r="N273">
        <v>1452146400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 s="13">
        <f t="shared" si="18"/>
        <v>43656.208333333328</v>
      </c>
      <c r="N274">
        <v>1564894800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 s="13">
        <f t="shared" si="18"/>
        <v>42995.208333333328</v>
      </c>
      <c r="N275">
        <v>1505883600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 s="13">
        <f t="shared" si="18"/>
        <v>43045.25</v>
      </c>
      <c r="N276">
        <v>1510380000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 s="13">
        <f t="shared" si="18"/>
        <v>43561.208333333328</v>
      </c>
      <c r="N277">
        <v>1555218000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 s="13">
        <f t="shared" si="18"/>
        <v>41018.208333333336</v>
      </c>
      <c r="N278">
        <v>1335243600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 s="13">
        <f t="shared" si="18"/>
        <v>40378.208333333336</v>
      </c>
      <c r="N279">
        <v>1279688400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 s="13">
        <f t="shared" si="18"/>
        <v>41239.25</v>
      </c>
      <c r="N280">
        <v>1356069600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 s="13">
        <f t="shared" si="18"/>
        <v>43346.208333333328</v>
      </c>
      <c r="N281">
        <v>1536210000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 s="13">
        <f t="shared" si="18"/>
        <v>43060.25</v>
      </c>
      <c r="N282">
        <v>1511762400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 s="13">
        <f t="shared" si="18"/>
        <v>40979.25</v>
      </c>
      <c r="N283">
        <v>1333256400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 s="13">
        <f t="shared" si="18"/>
        <v>42701.25</v>
      </c>
      <c r="N284">
        <v>1480744800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 s="13">
        <f t="shared" si="18"/>
        <v>42520.208333333328</v>
      </c>
      <c r="N285">
        <v>1465016400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 s="13">
        <f t="shared" si="18"/>
        <v>41030.208333333336</v>
      </c>
      <c r="N286">
        <v>1336280400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 s="13">
        <f t="shared" si="18"/>
        <v>42623.208333333328</v>
      </c>
      <c r="N287">
        <v>1476766800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 s="13">
        <f t="shared" si="18"/>
        <v>42697.25</v>
      </c>
      <c r="N288">
        <v>1480485600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 s="13">
        <f t="shared" si="18"/>
        <v>42122.208333333328</v>
      </c>
      <c r="N289">
        <v>1430197200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 s="13">
        <f t="shared" si="18"/>
        <v>40982.208333333336</v>
      </c>
      <c r="N290">
        <v>1331787600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 s="13">
        <f t="shared" si="18"/>
        <v>42219.208333333328</v>
      </c>
      <c r="N291">
        <v>1438837200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 s="13">
        <f t="shared" si="18"/>
        <v>41404.208333333336</v>
      </c>
      <c r="N292">
        <v>1370926800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 s="13">
        <f t="shared" si="18"/>
        <v>40831.208333333336</v>
      </c>
      <c r="N293">
        <v>1319000400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 s="13">
        <f t="shared" si="18"/>
        <v>40984.208333333336</v>
      </c>
      <c r="N294">
        <v>1333429200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 s="13">
        <f t="shared" si="18"/>
        <v>40456.208333333336</v>
      </c>
      <c r="N295">
        <v>1287032400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 s="13">
        <f t="shared" si="18"/>
        <v>43399.208333333328</v>
      </c>
      <c r="N296">
        <v>1541570400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 s="13">
        <f t="shared" si="18"/>
        <v>41562.208333333336</v>
      </c>
      <c r="N297">
        <v>1383976800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 s="13">
        <f t="shared" si="18"/>
        <v>43493.25</v>
      </c>
      <c r="N298">
        <v>1550556000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 s="13">
        <f t="shared" si="18"/>
        <v>41653.25</v>
      </c>
      <c r="N299">
        <v>1390456800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 s="13">
        <f t="shared" si="18"/>
        <v>42426.25</v>
      </c>
      <c r="N300">
        <v>1458018000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 s="13">
        <f t="shared" si="18"/>
        <v>42432.25</v>
      </c>
      <c r="N301">
        <v>1461819600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 s="13">
        <f t="shared" si="18"/>
        <v>42977.208333333328</v>
      </c>
      <c r="N302">
        <v>1504155600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 s="13">
        <f t="shared" si="18"/>
        <v>42061.25</v>
      </c>
      <c r="N303">
        <v>1426395600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 s="13">
        <f t="shared" si="18"/>
        <v>43345.208333333328</v>
      </c>
      <c r="N304">
        <v>1537074000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 s="13">
        <f t="shared" si="18"/>
        <v>42376.25</v>
      </c>
      <c r="N305">
        <v>1452578400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 s="13">
        <f t="shared" si="18"/>
        <v>42589.208333333328</v>
      </c>
      <c r="N306">
        <v>1474088400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 s="13">
        <f t="shared" si="18"/>
        <v>42448.208333333328</v>
      </c>
      <c r="N307">
        <v>1461906000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 s="13">
        <f t="shared" si="18"/>
        <v>42930.208333333328</v>
      </c>
      <c r="N308">
        <v>1500267600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 s="13">
        <f t="shared" si="18"/>
        <v>41066.208333333336</v>
      </c>
      <c r="N309">
        <v>1340686800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 s="13">
        <f t="shared" si="18"/>
        <v>40651.208333333336</v>
      </c>
      <c r="N310">
        <v>1303189200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 s="13">
        <f t="shared" si="18"/>
        <v>40807.208333333336</v>
      </c>
      <c r="N311">
        <v>1318309200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 s="13">
        <f t="shared" si="18"/>
        <v>40277.208333333336</v>
      </c>
      <c r="N312">
        <v>1272171600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 s="13">
        <f t="shared" si="18"/>
        <v>40590.25</v>
      </c>
      <c r="N313">
        <v>1298872800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 s="13">
        <f t="shared" si="18"/>
        <v>41572.208333333336</v>
      </c>
      <c r="N314">
        <v>1383282000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 s="13">
        <f t="shared" si="18"/>
        <v>40966.25</v>
      </c>
      <c r="N315">
        <v>1330495200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 s="13">
        <f t="shared" si="18"/>
        <v>43536.208333333328</v>
      </c>
      <c r="N316">
        <v>1552798800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 s="13">
        <f t="shared" si="18"/>
        <v>41783.208333333336</v>
      </c>
      <c r="N317">
        <v>1403413200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 s="13">
        <f t="shared" si="18"/>
        <v>43788.25</v>
      </c>
      <c r="N318">
        <v>1574229600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 s="13">
        <f t="shared" si="18"/>
        <v>42869.208333333328</v>
      </c>
      <c r="N319">
        <v>1495861200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 s="13">
        <f t="shared" si="18"/>
        <v>41684.25</v>
      </c>
      <c r="N320">
        <v>1392530400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 s="13">
        <f t="shared" si="18"/>
        <v>40402.208333333336</v>
      </c>
      <c r="N321">
        <v>1283662800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ref="F322:F385" si="20">(E322/D322)*100</f>
        <v>9.5876777251184837</v>
      </c>
      <c r="G322" t="s">
        <v>14</v>
      </c>
      <c r="H322">
        <v>80</v>
      </c>
      <c r="I322" s="9">
        <f t="shared" ref="I322:I385" si="21">IFERROR(E322/H322, 0)</f>
        <v>101.15</v>
      </c>
      <c r="J322" t="s">
        <v>21</v>
      </c>
      <c r="K322" t="s">
        <v>22</v>
      </c>
      <c r="L322">
        <v>1305003600</v>
      </c>
      <c r="M322" s="13">
        <f t="shared" ref="M322:M385" si="22">(((L322/60)/60)/24)+DATE(1970,1,1)</f>
        <v>40673.208333333336</v>
      </c>
      <c r="N322">
        <v>1305781200</v>
      </c>
      <c r="O322" s="13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20"/>
        <v>94.144366197183089</v>
      </c>
      <c r="G323" t="s">
        <v>14</v>
      </c>
      <c r="H323">
        <v>2468</v>
      </c>
      <c r="I323" s="9">
        <f t="shared" si="21"/>
        <v>65.000810372771468</v>
      </c>
      <c r="J323" t="s">
        <v>21</v>
      </c>
      <c r="K323" t="s">
        <v>22</v>
      </c>
      <c r="L323">
        <v>1301634000</v>
      </c>
      <c r="M323" s="13">
        <f t="shared" si="22"/>
        <v>40634.208333333336</v>
      </c>
      <c r="N323">
        <v>1302325200</v>
      </c>
      <c r="O323" s="13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 s="13">
        <f t="shared" si="22"/>
        <v>40507.25</v>
      </c>
      <c r="N324">
        <v>1291788000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 s="13">
        <f t="shared" si="22"/>
        <v>41725.208333333336</v>
      </c>
      <c r="N325">
        <v>1396069200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 s="13">
        <f t="shared" si="22"/>
        <v>42176.208333333328</v>
      </c>
      <c r="N326">
        <v>1435899600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 s="13">
        <f t="shared" si="22"/>
        <v>43267.208333333328</v>
      </c>
      <c r="N327">
        <v>1531112400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 s="13">
        <f t="shared" si="22"/>
        <v>42364.25</v>
      </c>
      <c r="N328">
        <v>1451628000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 s="13">
        <f t="shared" si="22"/>
        <v>43705.208333333328</v>
      </c>
      <c r="N329">
        <v>1567314000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 s="13">
        <f t="shared" si="22"/>
        <v>43434.25</v>
      </c>
      <c r="N330">
        <v>1544508000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 s="13">
        <f t="shared" si="22"/>
        <v>42716.25</v>
      </c>
      <c r="N331">
        <v>1482472800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 s="13">
        <f t="shared" si="22"/>
        <v>43077.25</v>
      </c>
      <c r="N332">
        <v>1512799200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 s="13">
        <f t="shared" si="22"/>
        <v>40896.25</v>
      </c>
      <c r="N333">
        <v>1324360800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 s="13">
        <f t="shared" si="22"/>
        <v>41361.208333333336</v>
      </c>
      <c r="N334">
        <v>1364533200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 s="13">
        <f t="shared" si="22"/>
        <v>43424.25</v>
      </c>
      <c r="N335">
        <v>1545112800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 s="13">
        <f t="shared" si="22"/>
        <v>43110.25</v>
      </c>
      <c r="N336">
        <v>1516168800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 s="13">
        <f t="shared" si="22"/>
        <v>43784.25</v>
      </c>
      <c r="N337">
        <v>1574920800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 s="13">
        <f t="shared" si="22"/>
        <v>40527.25</v>
      </c>
      <c r="N338">
        <v>1292479200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 s="13">
        <f t="shared" si="22"/>
        <v>43780.25</v>
      </c>
      <c r="N339">
        <v>1573538400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 s="13">
        <f t="shared" si="22"/>
        <v>40821.208333333336</v>
      </c>
      <c r="N340">
        <v>1320382800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 s="13">
        <f t="shared" si="22"/>
        <v>42949.208333333328</v>
      </c>
      <c r="N341">
        <v>1502859600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 s="13">
        <f t="shared" si="22"/>
        <v>40889.25</v>
      </c>
      <c r="N342">
        <v>1323756000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 s="13">
        <f t="shared" si="22"/>
        <v>42244.208333333328</v>
      </c>
      <c r="N343">
        <v>1441342800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 s="13">
        <f t="shared" si="22"/>
        <v>41475.208333333336</v>
      </c>
      <c r="N344">
        <v>1375333200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 s="13">
        <f t="shared" si="22"/>
        <v>41597.25</v>
      </c>
      <c r="N345">
        <v>1389420000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 s="13">
        <f t="shared" si="22"/>
        <v>43122.25</v>
      </c>
      <c r="N346">
        <v>1520056800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 s="13">
        <f t="shared" si="22"/>
        <v>42194.208333333328</v>
      </c>
      <c r="N347">
        <v>1436504400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 s="13">
        <f t="shared" si="22"/>
        <v>42971.208333333328</v>
      </c>
      <c r="N348">
        <v>1508302800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 s="13">
        <f t="shared" si="22"/>
        <v>42046.25</v>
      </c>
      <c r="N349">
        <v>1425708000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 s="13">
        <f t="shared" si="22"/>
        <v>42782.25</v>
      </c>
      <c r="N350">
        <v>1488348000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 s="13">
        <f t="shared" si="22"/>
        <v>42930.208333333328</v>
      </c>
      <c r="N351">
        <v>1502600400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 s="13">
        <f t="shared" si="22"/>
        <v>42144.208333333328</v>
      </c>
      <c r="N352">
        <v>1433653200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 s="13">
        <f t="shared" si="22"/>
        <v>42240.208333333328</v>
      </c>
      <c r="N353">
        <v>1441602000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 s="13">
        <f t="shared" si="22"/>
        <v>42315.25</v>
      </c>
      <c r="N354">
        <v>1447567200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 s="13">
        <f t="shared" si="22"/>
        <v>43651.208333333328</v>
      </c>
      <c r="N355">
        <v>1562389200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 s="13">
        <f t="shared" si="22"/>
        <v>41520.208333333336</v>
      </c>
      <c r="N356">
        <v>1378789200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 s="13">
        <f t="shared" si="22"/>
        <v>42757.25</v>
      </c>
      <c r="N357">
        <v>1488520800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 s="13">
        <f t="shared" si="22"/>
        <v>40922.25</v>
      </c>
      <c r="N358">
        <v>1327298400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 s="13">
        <f t="shared" si="22"/>
        <v>42250.208333333328</v>
      </c>
      <c r="N359">
        <v>1443416400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 s="13">
        <f t="shared" si="22"/>
        <v>43322.208333333328</v>
      </c>
      <c r="N360">
        <v>1534136400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 s="13">
        <f t="shared" si="22"/>
        <v>40782.208333333336</v>
      </c>
      <c r="N361">
        <v>1315026000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 s="13">
        <f t="shared" si="22"/>
        <v>40544.25</v>
      </c>
      <c r="N362">
        <v>1295071200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 s="13">
        <f t="shared" si="22"/>
        <v>43015.208333333328</v>
      </c>
      <c r="N363">
        <v>1509426000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 s="13">
        <f t="shared" si="22"/>
        <v>40570.25</v>
      </c>
      <c r="N364">
        <v>1299391200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 s="13">
        <f t="shared" si="22"/>
        <v>40904.25</v>
      </c>
      <c r="N365">
        <v>1325052000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 s="13">
        <f t="shared" si="22"/>
        <v>43164.25</v>
      </c>
      <c r="N366">
        <v>1522818000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 s="13">
        <f t="shared" si="22"/>
        <v>42733.25</v>
      </c>
      <c r="N367">
        <v>1485324000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 s="13">
        <f t="shared" si="22"/>
        <v>40546.25</v>
      </c>
      <c r="N368">
        <v>1294120800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 s="13">
        <f t="shared" si="22"/>
        <v>41930.208333333336</v>
      </c>
      <c r="N369">
        <v>1415685600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 s="13">
        <f t="shared" si="22"/>
        <v>40464.208333333336</v>
      </c>
      <c r="N370">
        <v>1288933200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 s="13">
        <f t="shared" si="22"/>
        <v>41308.25</v>
      </c>
      <c r="N371">
        <v>1363237200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 s="13">
        <f t="shared" si="22"/>
        <v>43570.208333333328</v>
      </c>
      <c r="N372">
        <v>1555822800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 s="13">
        <f t="shared" si="22"/>
        <v>42043.25</v>
      </c>
      <c r="N373">
        <v>1427778000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 s="13">
        <f t="shared" si="22"/>
        <v>42012.25</v>
      </c>
      <c r="N374">
        <v>1422424800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 s="13">
        <f t="shared" si="22"/>
        <v>42964.208333333328</v>
      </c>
      <c r="N375">
        <v>1503637200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 s="13">
        <f t="shared" si="22"/>
        <v>43476.25</v>
      </c>
      <c r="N376">
        <v>1547618400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 s="13">
        <f t="shared" si="22"/>
        <v>42293.208333333328</v>
      </c>
      <c r="N377">
        <v>1449900000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 s="13">
        <f t="shared" si="22"/>
        <v>41826.208333333336</v>
      </c>
      <c r="N378">
        <v>1405141200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 s="13">
        <f t="shared" si="22"/>
        <v>43760.208333333328</v>
      </c>
      <c r="N379">
        <v>1572933600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 s="13">
        <f t="shared" si="22"/>
        <v>43241.208333333328</v>
      </c>
      <c r="N380">
        <v>1530162000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 s="13">
        <f t="shared" si="22"/>
        <v>40843.208333333336</v>
      </c>
      <c r="N381">
        <v>1320904800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 s="13">
        <f t="shared" si="22"/>
        <v>41448.208333333336</v>
      </c>
      <c r="N382">
        <v>1372395600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 s="13">
        <f t="shared" si="22"/>
        <v>42163.208333333328</v>
      </c>
      <c r="N383">
        <v>1437714000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 s="13">
        <f t="shared" si="22"/>
        <v>43024.208333333328</v>
      </c>
      <c r="N384">
        <v>1509771600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 s="13">
        <f t="shared" si="22"/>
        <v>43509.25</v>
      </c>
      <c r="N385">
        <v>1550556000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ref="F386:F449" si="24">(E386/D386)*100</f>
        <v>172.00961538461539</v>
      </c>
      <c r="G386" t="s">
        <v>20</v>
      </c>
      <c r="H386">
        <v>4799</v>
      </c>
      <c r="I386" s="9">
        <f t="shared" ref="I386:I449" si="25">IFERROR(E386/H386, 0)</f>
        <v>41.004167534903104</v>
      </c>
      <c r="J386" t="s">
        <v>21</v>
      </c>
      <c r="K386" t="s">
        <v>22</v>
      </c>
      <c r="L386">
        <v>1486706400</v>
      </c>
      <c r="M386" s="13">
        <f t="shared" ref="M386:M449" si="26">(((L386/60)/60)/24)+DATE(1970,1,1)</f>
        <v>42776.25</v>
      </c>
      <c r="N386">
        <v>1489039200</v>
      </c>
      <c r="O386" s="13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4"/>
        <v>146.16709511568124</v>
      </c>
      <c r="G387" t="s">
        <v>20</v>
      </c>
      <c r="H387">
        <v>1137</v>
      </c>
      <c r="I387" s="9">
        <f t="shared" si="25"/>
        <v>50.007915567282325</v>
      </c>
      <c r="J387" t="s">
        <v>21</v>
      </c>
      <c r="K387" t="s">
        <v>22</v>
      </c>
      <c r="L387">
        <v>1553835600</v>
      </c>
      <c r="M387" s="13">
        <f t="shared" si="26"/>
        <v>43553.208333333328</v>
      </c>
      <c r="N387">
        <v>1556600400</v>
      </c>
      <c r="O387" s="13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 s="13">
        <f t="shared" si="26"/>
        <v>40355.208333333336</v>
      </c>
      <c r="N388">
        <v>1278565200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 s="13">
        <f t="shared" si="26"/>
        <v>41072.208333333336</v>
      </c>
      <c r="N389">
        <v>1339909200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 s="13">
        <f t="shared" si="26"/>
        <v>40912.25</v>
      </c>
      <c r="N390">
        <v>1325829600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 s="13">
        <f t="shared" si="26"/>
        <v>40479.208333333336</v>
      </c>
      <c r="N391">
        <v>1290578400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 s="13">
        <f t="shared" si="26"/>
        <v>41530.208333333336</v>
      </c>
      <c r="N392">
        <v>1380344400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 s="13">
        <f t="shared" si="26"/>
        <v>41653.25</v>
      </c>
      <c r="N393">
        <v>1389852000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 s="13">
        <f t="shared" si="26"/>
        <v>40549.25</v>
      </c>
      <c r="N394">
        <v>1294466400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 s="13">
        <f t="shared" si="26"/>
        <v>42933.208333333328</v>
      </c>
      <c r="N395">
        <v>1500354000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 s="13">
        <f t="shared" si="26"/>
        <v>41484.208333333336</v>
      </c>
      <c r="N396">
        <v>1375938000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 s="13">
        <f t="shared" si="26"/>
        <v>40885.25</v>
      </c>
      <c r="N397">
        <v>1323410400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 s="13">
        <f t="shared" si="26"/>
        <v>43378.208333333328</v>
      </c>
      <c r="N398">
        <v>1539406800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 s="13">
        <f t="shared" si="26"/>
        <v>41417.208333333336</v>
      </c>
      <c r="N399">
        <v>1369803600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 s="13">
        <f t="shared" si="26"/>
        <v>43228.208333333328</v>
      </c>
      <c r="N400">
        <v>1525928400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 s="13">
        <f t="shared" si="26"/>
        <v>40576.25</v>
      </c>
      <c r="N401">
        <v>1297231200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 s="13">
        <f t="shared" si="26"/>
        <v>41502.208333333336</v>
      </c>
      <c r="N402">
        <v>1378530000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 s="13">
        <f t="shared" si="26"/>
        <v>43765.208333333328</v>
      </c>
      <c r="N403">
        <v>1572152400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 s="13">
        <f t="shared" si="26"/>
        <v>40914.25</v>
      </c>
      <c r="N404">
        <v>1329890400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 s="13">
        <f t="shared" si="26"/>
        <v>40310.208333333336</v>
      </c>
      <c r="N405">
        <v>1276750800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 s="13">
        <f t="shared" si="26"/>
        <v>43053.25</v>
      </c>
      <c r="N406">
        <v>1510898400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 s="13">
        <f t="shared" si="26"/>
        <v>43255.208333333328</v>
      </c>
      <c r="N407">
        <v>1532408400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 s="13">
        <f t="shared" si="26"/>
        <v>41304.25</v>
      </c>
      <c r="N408">
        <v>1360562400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 s="13">
        <f t="shared" si="26"/>
        <v>43751.208333333328</v>
      </c>
      <c r="N409">
        <v>1571547600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 s="13">
        <f t="shared" si="26"/>
        <v>42541.208333333328</v>
      </c>
      <c r="N410">
        <v>1468126800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 s="13">
        <f t="shared" si="26"/>
        <v>42843.208333333328</v>
      </c>
      <c r="N411">
        <v>1492837200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 s="13">
        <f t="shared" si="26"/>
        <v>42122.208333333328</v>
      </c>
      <c r="N412">
        <v>1430197200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 s="13">
        <f t="shared" si="26"/>
        <v>42884.208333333328</v>
      </c>
      <c r="N413">
        <v>1496206800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 s="13">
        <f t="shared" si="26"/>
        <v>41642.25</v>
      </c>
      <c r="N414">
        <v>1389592800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 s="13">
        <f t="shared" si="26"/>
        <v>43431.25</v>
      </c>
      <c r="N415">
        <v>1545631200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 s="13">
        <f t="shared" si="26"/>
        <v>40288.208333333336</v>
      </c>
      <c r="N416">
        <v>1272430800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 s="13">
        <f t="shared" si="26"/>
        <v>40921.25</v>
      </c>
      <c r="N417">
        <v>1327903200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 s="13">
        <f t="shared" si="26"/>
        <v>40560.25</v>
      </c>
      <c r="N418">
        <v>1296021600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 s="13">
        <f t="shared" si="26"/>
        <v>43407.208333333328</v>
      </c>
      <c r="N419">
        <v>1543298400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 s="13">
        <f t="shared" si="26"/>
        <v>41035.208333333336</v>
      </c>
      <c r="N420">
        <v>1336366800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 s="13">
        <f t="shared" si="26"/>
        <v>40899.25</v>
      </c>
      <c r="N421">
        <v>1325052000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 s="13">
        <f t="shared" si="26"/>
        <v>42911.208333333328</v>
      </c>
      <c r="N422">
        <v>1499576400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 s="13">
        <f t="shared" si="26"/>
        <v>42915.208333333328</v>
      </c>
      <c r="N423">
        <v>1501304400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 s="13">
        <f t="shared" si="26"/>
        <v>40285.208333333336</v>
      </c>
      <c r="N424">
        <v>1273208400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 s="13">
        <f t="shared" si="26"/>
        <v>40808.208333333336</v>
      </c>
      <c r="N425">
        <v>1316840400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 s="13">
        <f t="shared" si="26"/>
        <v>43208.208333333328</v>
      </c>
      <c r="N426">
        <v>1524546000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 s="13">
        <f t="shared" si="26"/>
        <v>42213.208333333328</v>
      </c>
      <c r="N427">
        <v>1438578000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 s="13">
        <f t="shared" si="26"/>
        <v>41332.25</v>
      </c>
      <c r="N428">
        <v>1362549600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 s="13">
        <f t="shared" si="26"/>
        <v>41895.208333333336</v>
      </c>
      <c r="N429">
        <v>1413349200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 s="13">
        <f t="shared" si="26"/>
        <v>40585.25</v>
      </c>
      <c r="N430">
        <v>1298008800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 s="13">
        <f t="shared" si="26"/>
        <v>41680.25</v>
      </c>
      <c r="N431">
        <v>1394427600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 s="13">
        <f t="shared" si="26"/>
        <v>43737.208333333328</v>
      </c>
      <c r="N432">
        <v>1572670800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 s="13">
        <f t="shared" si="26"/>
        <v>43273.208333333328</v>
      </c>
      <c r="N433">
        <v>1531112400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 s="13">
        <f t="shared" si="26"/>
        <v>41761.208333333336</v>
      </c>
      <c r="N434">
        <v>1400734800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 s="13">
        <f t="shared" si="26"/>
        <v>41603.25</v>
      </c>
      <c r="N435">
        <v>1386741600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 s="13">
        <f t="shared" si="26"/>
        <v>42705.25</v>
      </c>
      <c r="N436">
        <v>1481781600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 s="13">
        <f t="shared" si="26"/>
        <v>41988.25</v>
      </c>
      <c r="N437">
        <v>1419660000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 s="13">
        <f t="shared" si="26"/>
        <v>43575.208333333328</v>
      </c>
      <c r="N438">
        <v>1555822800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 s="13">
        <f t="shared" si="26"/>
        <v>42260.208333333328</v>
      </c>
      <c r="N439">
        <v>1442379600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 s="13">
        <f t="shared" si="26"/>
        <v>41337.25</v>
      </c>
      <c r="N440">
        <v>1364965200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 s="13">
        <f t="shared" si="26"/>
        <v>42680.208333333328</v>
      </c>
      <c r="N441">
        <v>1479016800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 s="13">
        <f t="shared" si="26"/>
        <v>42916.208333333328</v>
      </c>
      <c r="N442">
        <v>1499662800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 s="13">
        <f t="shared" si="26"/>
        <v>41025.208333333336</v>
      </c>
      <c r="N443">
        <v>1337835600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 s="13">
        <f t="shared" si="26"/>
        <v>42980.208333333328</v>
      </c>
      <c r="N444">
        <v>1505710800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 s="13">
        <f t="shared" si="26"/>
        <v>40451.208333333336</v>
      </c>
      <c r="N445">
        <v>1287464400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 s="13">
        <f t="shared" si="26"/>
        <v>40748.208333333336</v>
      </c>
      <c r="N446">
        <v>1311656400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 s="13">
        <f t="shared" si="26"/>
        <v>40515.25</v>
      </c>
      <c r="N447">
        <v>1293170400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 s="13">
        <f t="shared" si="26"/>
        <v>41261.25</v>
      </c>
      <c r="N448">
        <v>1355983200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 s="13">
        <f t="shared" si="26"/>
        <v>43088.25</v>
      </c>
      <c r="N449">
        <v>1515045600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ref="F450:F513" si="28">(E450/D450)*100</f>
        <v>50.482758620689658</v>
      </c>
      <c r="G450" t="s">
        <v>14</v>
      </c>
      <c r="H450">
        <v>605</v>
      </c>
      <c r="I450" s="9">
        <f t="shared" ref="I450:I513" si="29">IFERROR(E450/H450, 0)</f>
        <v>75.014876033057845</v>
      </c>
      <c r="J450" t="s">
        <v>21</v>
      </c>
      <c r="K450" t="s">
        <v>22</v>
      </c>
      <c r="L450">
        <v>1365915600</v>
      </c>
      <c r="M450" s="13">
        <f t="shared" ref="M450:M513" si="30">(((L450/60)/60)/24)+DATE(1970,1,1)</f>
        <v>41378.208333333336</v>
      </c>
      <c r="N450">
        <v>1366088400</v>
      </c>
      <c r="O450" s="13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8"/>
        <v>967</v>
      </c>
      <c r="G451" t="s">
        <v>20</v>
      </c>
      <c r="H451">
        <v>86</v>
      </c>
      <c r="I451" s="9">
        <f t="shared" si="29"/>
        <v>101.19767441860465</v>
      </c>
      <c r="J451" t="s">
        <v>36</v>
      </c>
      <c r="K451" t="s">
        <v>37</v>
      </c>
      <c r="L451">
        <v>1551852000</v>
      </c>
      <c r="M451" s="13">
        <f t="shared" si="30"/>
        <v>43530.25</v>
      </c>
      <c r="N451">
        <v>1553317200</v>
      </c>
      <c r="O451" s="13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 s="13">
        <f t="shared" si="30"/>
        <v>43394.208333333328</v>
      </c>
      <c r="N452">
        <v>1542088800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 s="13">
        <f t="shared" si="30"/>
        <v>42935.208333333328</v>
      </c>
      <c r="N453">
        <v>1503118800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 s="13">
        <f t="shared" si="30"/>
        <v>40365.208333333336</v>
      </c>
      <c r="N454">
        <v>1278478800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 s="13">
        <f t="shared" si="30"/>
        <v>42705.25</v>
      </c>
      <c r="N455">
        <v>1484114400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 s="13">
        <f t="shared" si="30"/>
        <v>41568.208333333336</v>
      </c>
      <c r="N456">
        <v>1385445600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 s="13">
        <f t="shared" si="30"/>
        <v>40809.208333333336</v>
      </c>
      <c r="N457">
        <v>1318741200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 s="13">
        <f t="shared" si="30"/>
        <v>43141.25</v>
      </c>
      <c r="N458">
        <v>1518242400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 s="13">
        <f t="shared" si="30"/>
        <v>42657.208333333328</v>
      </c>
      <c r="N459">
        <v>1476594000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 s="13">
        <f t="shared" si="30"/>
        <v>40265.208333333336</v>
      </c>
      <c r="N460">
        <v>1273554000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 s="13">
        <f t="shared" si="30"/>
        <v>42001.25</v>
      </c>
      <c r="N461">
        <v>1421906400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 s="13">
        <f t="shared" si="30"/>
        <v>40399.208333333336</v>
      </c>
      <c r="N462">
        <v>1281589200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 s="13">
        <f t="shared" si="30"/>
        <v>41757.208333333336</v>
      </c>
      <c r="N463">
        <v>1400389200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 s="13">
        <f t="shared" si="30"/>
        <v>41304.25</v>
      </c>
      <c r="N464">
        <v>1362808800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 s="13">
        <f t="shared" si="30"/>
        <v>41639.25</v>
      </c>
      <c r="N465">
        <v>1388815200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 s="13">
        <f t="shared" si="30"/>
        <v>43142.25</v>
      </c>
      <c r="N466">
        <v>1519538400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 s="13">
        <f t="shared" si="30"/>
        <v>43127.25</v>
      </c>
      <c r="N467">
        <v>1517810400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 s="13">
        <f t="shared" si="30"/>
        <v>41409.208333333336</v>
      </c>
      <c r="N468">
        <v>1370581200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 s="13">
        <f t="shared" si="30"/>
        <v>42331.25</v>
      </c>
      <c r="N469">
        <v>1448863200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 s="13">
        <f t="shared" si="30"/>
        <v>43569.208333333328</v>
      </c>
      <c r="N470">
        <v>1556600400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 s="13">
        <f t="shared" si="30"/>
        <v>42142.208333333328</v>
      </c>
      <c r="N471">
        <v>1432098000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 s="13">
        <f t="shared" si="30"/>
        <v>42716.25</v>
      </c>
      <c r="N472">
        <v>1482127200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 s="13">
        <f t="shared" si="30"/>
        <v>41031.208333333336</v>
      </c>
      <c r="N473">
        <v>1335934800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 s="13">
        <f t="shared" si="30"/>
        <v>43535.208333333328</v>
      </c>
      <c r="N474">
        <v>1556946000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 s="13">
        <f t="shared" si="30"/>
        <v>43277.208333333328</v>
      </c>
      <c r="N475">
        <v>1530075600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 s="13">
        <f t="shared" si="30"/>
        <v>41989.25</v>
      </c>
      <c r="N476">
        <v>1418796000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 s="13">
        <f t="shared" si="30"/>
        <v>41450.208333333336</v>
      </c>
      <c r="N477">
        <v>1372482000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 s="13">
        <f t="shared" si="30"/>
        <v>43322.208333333328</v>
      </c>
      <c r="N478">
        <v>1534395600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 s="13">
        <f t="shared" si="30"/>
        <v>40720.208333333336</v>
      </c>
      <c r="N479">
        <v>1311397200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 s="13">
        <f t="shared" si="30"/>
        <v>42072.208333333328</v>
      </c>
      <c r="N480">
        <v>1426914000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 s="13">
        <f t="shared" si="30"/>
        <v>42945.208333333328</v>
      </c>
      <c r="N481">
        <v>1501477200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 s="13">
        <f t="shared" si="30"/>
        <v>40248.25</v>
      </c>
      <c r="N482">
        <v>1269061200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 s="13">
        <f t="shared" si="30"/>
        <v>41913.208333333336</v>
      </c>
      <c r="N483">
        <v>1415772000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 s="13">
        <f t="shared" si="30"/>
        <v>40963.25</v>
      </c>
      <c r="N484">
        <v>1331013600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 s="13">
        <f t="shared" si="30"/>
        <v>43811.25</v>
      </c>
      <c r="N485">
        <v>1576735200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 s="13">
        <f t="shared" si="30"/>
        <v>41855.208333333336</v>
      </c>
      <c r="N486">
        <v>1411362000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 s="13">
        <f t="shared" si="30"/>
        <v>43626.208333333328</v>
      </c>
      <c r="N487">
        <v>1563685200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 s="13">
        <f t="shared" si="30"/>
        <v>43168.25</v>
      </c>
      <c r="N488">
        <v>1521867600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 s="13">
        <f t="shared" si="30"/>
        <v>42845.208333333328</v>
      </c>
      <c r="N489">
        <v>1495515600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 s="13">
        <f t="shared" si="30"/>
        <v>42403.25</v>
      </c>
      <c r="N490">
        <v>1455948000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 s="13">
        <f t="shared" si="30"/>
        <v>40406.208333333336</v>
      </c>
      <c r="N491">
        <v>1282366800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 s="13">
        <f t="shared" si="30"/>
        <v>43786.25</v>
      </c>
      <c r="N492">
        <v>1574575200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 s="13">
        <f t="shared" si="30"/>
        <v>41456.208333333336</v>
      </c>
      <c r="N493">
        <v>1374901200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 s="13">
        <f t="shared" si="30"/>
        <v>40336.208333333336</v>
      </c>
      <c r="N494">
        <v>1278910800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 s="13">
        <f t="shared" si="30"/>
        <v>43645.208333333328</v>
      </c>
      <c r="N495">
        <v>1562907600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 s="13">
        <f t="shared" si="30"/>
        <v>40990.208333333336</v>
      </c>
      <c r="N496">
        <v>1332478800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 s="13">
        <f t="shared" si="30"/>
        <v>41800.208333333336</v>
      </c>
      <c r="N497">
        <v>1402722000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 s="13">
        <f t="shared" si="30"/>
        <v>42876.208333333328</v>
      </c>
      <c r="N498">
        <v>1496811600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 s="13">
        <f t="shared" si="30"/>
        <v>42724.25</v>
      </c>
      <c r="N499">
        <v>1482213600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 s="13">
        <f t="shared" si="30"/>
        <v>42005.25</v>
      </c>
      <c r="N500">
        <v>1420264800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 s="13">
        <f t="shared" si="30"/>
        <v>42444.208333333328</v>
      </c>
      <c r="N501">
        <v>1458450000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9">
        <f t="shared" si="29"/>
        <v>0</v>
      </c>
      <c r="J502" t="s">
        <v>21</v>
      </c>
      <c r="K502" t="s">
        <v>22</v>
      </c>
      <c r="L502">
        <v>1367384400</v>
      </c>
      <c r="M502" s="13">
        <f t="shared" si="30"/>
        <v>41395.208333333336</v>
      </c>
      <c r="N502">
        <v>1369803600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 s="13">
        <f t="shared" si="30"/>
        <v>41345.208333333336</v>
      </c>
      <c r="N503">
        <v>1363237200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 s="13">
        <f t="shared" si="30"/>
        <v>41117.208333333336</v>
      </c>
      <c r="N504">
        <v>1345870800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 s="13">
        <f t="shared" si="30"/>
        <v>42186.208333333328</v>
      </c>
      <c r="N505">
        <v>1437454800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 s="13">
        <f t="shared" si="30"/>
        <v>42142.208333333328</v>
      </c>
      <c r="N506">
        <v>1432011600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 s="13">
        <f t="shared" si="30"/>
        <v>41341.25</v>
      </c>
      <c r="N507">
        <v>1366347600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 s="13">
        <f t="shared" si="30"/>
        <v>43062.25</v>
      </c>
      <c r="N508">
        <v>1512885600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 s="13">
        <f t="shared" si="30"/>
        <v>41373.208333333336</v>
      </c>
      <c r="N509">
        <v>1369717200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 s="13">
        <f t="shared" si="30"/>
        <v>43310.208333333328</v>
      </c>
      <c r="N510">
        <v>1534654800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 s="13">
        <f t="shared" si="30"/>
        <v>41034.208333333336</v>
      </c>
      <c r="N511">
        <v>1337058000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 s="13">
        <f t="shared" si="30"/>
        <v>43251.208333333328</v>
      </c>
      <c r="N512">
        <v>1529816400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 s="13">
        <f t="shared" si="30"/>
        <v>43671.208333333328</v>
      </c>
      <c r="N513">
        <v>1564894800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ref="F514:F577" si="32">(E514/D514)*100</f>
        <v>139.31868131868131</v>
      </c>
      <c r="G514" t="s">
        <v>20</v>
      </c>
      <c r="H514">
        <v>239</v>
      </c>
      <c r="I514" s="9">
        <f t="shared" ref="I514:I577" si="33">IFERROR(E514/H514, 0)</f>
        <v>53.046025104602514</v>
      </c>
      <c r="J514" t="s">
        <v>21</v>
      </c>
      <c r="K514" t="s">
        <v>22</v>
      </c>
      <c r="L514">
        <v>1404536400</v>
      </c>
      <c r="M514" s="13">
        <f t="shared" ref="M514:M577" si="34">(((L514/60)/60)/24)+DATE(1970,1,1)</f>
        <v>41825.208333333336</v>
      </c>
      <c r="N514">
        <v>1404622800</v>
      </c>
      <c r="O514" s="13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2"/>
        <v>39.277108433734945</v>
      </c>
      <c r="G515" t="s">
        <v>74</v>
      </c>
      <c r="H515">
        <v>35</v>
      </c>
      <c r="I515" s="9">
        <f t="shared" si="33"/>
        <v>93.142857142857139</v>
      </c>
      <c r="J515" t="s">
        <v>21</v>
      </c>
      <c r="K515" t="s">
        <v>22</v>
      </c>
      <c r="L515">
        <v>1284008400</v>
      </c>
      <c r="M515" s="13">
        <f t="shared" si="34"/>
        <v>40430.208333333336</v>
      </c>
      <c r="N515">
        <v>1284181200</v>
      </c>
      <c r="O515" s="13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 s="13">
        <f t="shared" si="34"/>
        <v>41614.25</v>
      </c>
      <c r="N516">
        <v>1386741600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 s="13">
        <f t="shared" si="34"/>
        <v>40900.25</v>
      </c>
      <c r="N517">
        <v>1324792800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 s="13">
        <f t="shared" si="34"/>
        <v>40396.208333333336</v>
      </c>
      <c r="N518">
        <v>1284354000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 s="13">
        <f t="shared" si="34"/>
        <v>42860.208333333328</v>
      </c>
      <c r="N519">
        <v>1494392400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 s="13">
        <f t="shared" si="34"/>
        <v>43154.25</v>
      </c>
      <c r="N520">
        <v>1519538400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 s="13">
        <f t="shared" si="34"/>
        <v>42012.25</v>
      </c>
      <c r="N521">
        <v>1421906400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 s="13">
        <f t="shared" si="34"/>
        <v>43574.208333333328</v>
      </c>
      <c r="N522">
        <v>1555909200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 s="13">
        <f t="shared" si="34"/>
        <v>42605.208333333328</v>
      </c>
      <c r="N523">
        <v>1472446800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 s="13">
        <f t="shared" si="34"/>
        <v>41093.208333333336</v>
      </c>
      <c r="N524">
        <v>1342328400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 s="13">
        <f t="shared" si="34"/>
        <v>40241.25</v>
      </c>
      <c r="N525">
        <v>1268114400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 s="13">
        <f t="shared" si="34"/>
        <v>40294.208333333336</v>
      </c>
      <c r="N526">
        <v>1273381200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 s="13">
        <f t="shared" si="34"/>
        <v>40505.25</v>
      </c>
      <c r="N527">
        <v>1290837600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 s="13">
        <f t="shared" si="34"/>
        <v>42364.25</v>
      </c>
      <c r="N528">
        <v>1454306400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 s="13">
        <f t="shared" si="34"/>
        <v>42405.25</v>
      </c>
      <c r="N529">
        <v>1457762400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 s="13">
        <f t="shared" si="34"/>
        <v>41601.25</v>
      </c>
      <c r="N530">
        <v>1389074400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 s="13">
        <f t="shared" si="34"/>
        <v>41769.208333333336</v>
      </c>
      <c r="N531">
        <v>1402117200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 s="13">
        <f t="shared" si="34"/>
        <v>40421.208333333336</v>
      </c>
      <c r="N532">
        <v>1284440400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 s="13">
        <f t="shared" si="34"/>
        <v>41589.25</v>
      </c>
      <c r="N533">
        <v>1388988000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 s="13">
        <f t="shared" si="34"/>
        <v>43125.25</v>
      </c>
      <c r="N534">
        <v>1516946400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 s="13">
        <f t="shared" si="34"/>
        <v>41479.208333333336</v>
      </c>
      <c r="N535">
        <v>1377752400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 s="13">
        <f t="shared" si="34"/>
        <v>43329.208333333328</v>
      </c>
      <c r="N536">
        <v>1534568400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 s="13">
        <f t="shared" si="34"/>
        <v>43259.208333333328</v>
      </c>
      <c r="N537">
        <v>1528606800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 s="13">
        <f t="shared" si="34"/>
        <v>40414.208333333336</v>
      </c>
      <c r="N538">
        <v>1284872400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 s="13">
        <f t="shared" si="34"/>
        <v>43342.208333333328</v>
      </c>
      <c r="N539">
        <v>1537592400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 s="13">
        <f t="shared" si="34"/>
        <v>41539.208333333336</v>
      </c>
      <c r="N540">
        <v>1381208400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 s="13">
        <f t="shared" si="34"/>
        <v>43647.208333333328</v>
      </c>
      <c r="N541">
        <v>1562475600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 s="13">
        <f t="shared" si="34"/>
        <v>43225.208333333328</v>
      </c>
      <c r="N542">
        <v>1527397200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 s="13">
        <f t="shared" si="34"/>
        <v>42165.208333333328</v>
      </c>
      <c r="N543">
        <v>1436158800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 s="13">
        <f t="shared" si="34"/>
        <v>42391.25</v>
      </c>
      <c r="N544">
        <v>1456034400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 s="13">
        <f t="shared" si="34"/>
        <v>41528.208333333336</v>
      </c>
      <c r="N545">
        <v>1380171600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 s="13">
        <f t="shared" si="34"/>
        <v>42377.25</v>
      </c>
      <c r="N546">
        <v>1453356000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 s="13">
        <f t="shared" si="34"/>
        <v>43824.25</v>
      </c>
      <c r="N547">
        <v>1578981600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 s="13">
        <f t="shared" si="34"/>
        <v>43360.208333333328</v>
      </c>
      <c r="N548">
        <v>1537419600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 s="13">
        <f t="shared" si="34"/>
        <v>42029.25</v>
      </c>
      <c r="N549">
        <v>1423202400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 s="13">
        <f t="shared" si="34"/>
        <v>42461.208333333328</v>
      </c>
      <c r="N550">
        <v>1460610000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 s="13">
        <f t="shared" si="34"/>
        <v>41422.208333333336</v>
      </c>
      <c r="N551">
        <v>1370494800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 s="13">
        <f t="shared" si="34"/>
        <v>40968.25</v>
      </c>
      <c r="N552">
        <v>1332306000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 s="13">
        <f t="shared" si="34"/>
        <v>41993.25</v>
      </c>
      <c r="N553">
        <v>1422511200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 s="13">
        <f t="shared" si="34"/>
        <v>42700.25</v>
      </c>
      <c r="N554">
        <v>1480312800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 s="13">
        <f t="shared" si="34"/>
        <v>40545.25</v>
      </c>
      <c r="N555">
        <v>1294034400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 s="13">
        <f t="shared" si="34"/>
        <v>42723.25</v>
      </c>
      <c r="N556">
        <v>1482645600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 s="13">
        <f t="shared" si="34"/>
        <v>41731.208333333336</v>
      </c>
      <c r="N557">
        <v>1399093200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 s="13">
        <f t="shared" si="34"/>
        <v>40792.208333333336</v>
      </c>
      <c r="N558">
        <v>1315890000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 s="13">
        <f t="shared" si="34"/>
        <v>42279.208333333328</v>
      </c>
      <c r="N559">
        <v>1444021200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 s="13">
        <f t="shared" si="34"/>
        <v>42424.25</v>
      </c>
      <c r="N560">
        <v>1460005200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 s="13">
        <f t="shared" si="34"/>
        <v>42584.208333333328</v>
      </c>
      <c r="N561">
        <v>1470718800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 s="13">
        <f t="shared" si="34"/>
        <v>40865.25</v>
      </c>
      <c r="N562">
        <v>1325052000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 s="13">
        <f t="shared" si="34"/>
        <v>40833.208333333336</v>
      </c>
      <c r="N563">
        <v>1319000400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 s="13">
        <f t="shared" si="34"/>
        <v>43536.208333333328</v>
      </c>
      <c r="N564">
        <v>1552539600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 s="13">
        <f t="shared" si="34"/>
        <v>43417.25</v>
      </c>
      <c r="N565">
        <v>1543816800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 s="13">
        <f t="shared" si="34"/>
        <v>42078.208333333328</v>
      </c>
      <c r="N566">
        <v>1427086800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 s="13">
        <f t="shared" si="34"/>
        <v>40862.25</v>
      </c>
      <c r="N567">
        <v>1323064800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 s="13">
        <f t="shared" si="34"/>
        <v>42424.25</v>
      </c>
      <c r="N568">
        <v>1458277200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 s="13">
        <f t="shared" si="34"/>
        <v>41830.208333333336</v>
      </c>
      <c r="N569">
        <v>1405141200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 s="13">
        <f t="shared" si="34"/>
        <v>40374.208333333336</v>
      </c>
      <c r="N570">
        <v>1283058000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 s="13">
        <f t="shared" si="34"/>
        <v>40554.25</v>
      </c>
      <c r="N571">
        <v>1295762400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 s="13">
        <f t="shared" si="34"/>
        <v>41993.25</v>
      </c>
      <c r="N572">
        <v>1419573600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 s="13">
        <f t="shared" si="34"/>
        <v>42174.208333333328</v>
      </c>
      <c r="N573">
        <v>1438750800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 s="13">
        <f t="shared" si="34"/>
        <v>42275.208333333328</v>
      </c>
      <c r="N574">
        <v>1444798800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 s="13">
        <f t="shared" si="34"/>
        <v>41761.208333333336</v>
      </c>
      <c r="N575">
        <v>1399179600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 s="13">
        <f t="shared" si="34"/>
        <v>43806.25</v>
      </c>
      <c r="N576">
        <v>1576562400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 s="13">
        <f t="shared" si="34"/>
        <v>41779.208333333336</v>
      </c>
      <c r="N577">
        <v>1400821200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ref="F578:F641" si="36">(E578/D578)*100</f>
        <v>64.927835051546396</v>
      </c>
      <c r="G578" t="s">
        <v>14</v>
      </c>
      <c r="H578">
        <v>64</v>
      </c>
      <c r="I578" s="9">
        <f t="shared" ref="I578:I641" si="37">IFERROR(E578/H578, 0)</f>
        <v>98.40625</v>
      </c>
      <c r="J578" t="s">
        <v>21</v>
      </c>
      <c r="K578" t="s">
        <v>22</v>
      </c>
      <c r="L578">
        <v>1509512400</v>
      </c>
      <c r="M578" s="13">
        <f t="shared" ref="M578:M641" si="38">(((L578/60)/60)/24)+DATE(1970,1,1)</f>
        <v>43040.208333333328</v>
      </c>
      <c r="N578">
        <v>1510984800</v>
      </c>
      <c r="O578" s="13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6"/>
        <v>18.853658536585368</v>
      </c>
      <c r="G579" t="s">
        <v>74</v>
      </c>
      <c r="H579">
        <v>37</v>
      </c>
      <c r="I579" s="9">
        <f t="shared" si="37"/>
        <v>41.783783783783782</v>
      </c>
      <c r="J579" t="s">
        <v>21</v>
      </c>
      <c r="K579" t="s">
        <v>22</v>
      </c>
      <c r="L579">
        <v>1299823200</v>
      </c>
      <c r="M579" s="13">
        <f t="shared" si="38"/>
        <v>40613.25</v>
      </c>
      <c r="N579">
        <v>1302066000</v>
      </c>
      <c r="O579" s="13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 s="13">
        <f t="shared" si="38"/>
        <v>40878.25</v>
      </c>
      <c r="N580">
        <v>1322978400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 s="13">
        <f t="shared" si="38"/>
        <v>40762.208333333336</v>
      </c>
      <c r="N581">
        <v>1313730000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 s="13">
        <f t="shared" si="38"/>
        <v>41696.25</v>
      </c>
      <c r="N582">
        <v>1394085600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 s="13">
        <f t="shared" si="38"/>
        <v>40662.208333333336</v>
      </c>
      <c r="N583">
        <v>1305349200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 s="13">
        <f t="shared" si="38"/>
        <v>42165.208333333328</v>
      </c>
      <c r="N584">
        <v>1434344400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 s="13">
        <f t="shared" si="38"/>
        <v>40959.25</v>
      </c>
      <c r="N585">
        <v>1331186400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 s="13">
        <f t="shared" si="38"/>
        <v>41024.208333333336</v>
      </c>
      <c r="N586">
        <v>1336539600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 s="13">
        <f t="shared" si="38"/>
        <v>40255.208333333336</v>
      </c>
      <c r="N587">
        <v>1269752400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 s="13">
        <f t="shared" si="38"/>
        <v>40499.25</v>
      </c>
      <c r="N588">
        <v>1291615200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 s="13">
        <f t="shared" si="38"/>
        <v>43484.25</v>
      </c>
      <c r="N589">
        <v>1552366800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 s="13">
        <f t="shared" si="38"/>
        <v>40262.208333333336</v>
      </c>
      <c r="N590">
        <v>1272171600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 s="13">
        <f t="shared" si="38"/>
        <v>42190.208333333328</v>
      </c>
      <c r="N591">
        <v>1436677200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 s="13">
        <f t="shared" si="38"/>
        <v>41994.25</v>
      </c>
      <c r="N592">
        <v>1420092000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 s="13">
        <f t="shared" si="38"/>
        <v>40373.208333333336</v>
      </c>
      <c r="N593">
        <v>1279947600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 s="13">
        <f t="shared" si="38"/>
        <v>41789.208333333336</v>
      </c>
      <c r="N594">
        <v>1402203600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 s="13">
        <f t="shared" si="38"/>
        <v>41724.208333333336</v>
      </c>
      <c r="N595">
        <v>1396933200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 s="13">
        <f t="shared" si="38"/>
        <v>42548.208333333328</v>
      </c>
      <c r="N596">
        <v>1467262800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 s="13">
        <f t="shared" si="38"/>
        <v>40253.208333333336</v>
      </c>
      <c r="N597">
        <v>1270530000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 s="13">
        <f t="shared" si="38"/>
        <v>42434.25</v>
      </c>
      <c r="N598">
        <v>1457762400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 s="13">
        <f t="shared" si="38"/>
        <v>43786.25</v>
      </c>
      <c r="N599">
        <v>1575525600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 s="13">
        <f t="shared" si="38"/>
        <v>40344.208333333336</v>
      </c>
      <c r="N600">
        <v>1279083600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 s="13">
        <f t="shared" si="38"/>
        <v>42047.25</v>
      </c>
      <c r="N601">
        <v>1424412000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 s="13">
        <f t="shared" si="38"/>
        <v>41485.208333333336</v>
      </c>
      <c r="N602">
        <v>1376197200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 s="13">
        <f t="shared" si="38"/>
        <v>41789.208333333336</v>
      </c>
      <c r="N603">
        <v>1402894800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 s="13">
        <f t="shared" si="38"/>
        <v>42160.208333333328</v>
      </c>
      <c r="N604">
        <v>1434430800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 s="13">
        <f t="shared" si="38"/>
        <v>43573.208333333328</v>
      </c>
      <c r="N605">
        <v>1557896400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 s="13">
        <f t="shared" si="38"/>
        <v>40565.25</v>
      </c>
      <c r="N606">
        <v>1297490400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 s="13">
        <f t="shared" si="38"/>
        <v>42280.208333333328</v>
      </c>
      <c r="N607">
        <v>1447394400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 s="13">
        <f t="shared" si="38"/>
        <v>42436.25</v>
      </c>
      <c r="N608">
        <v>1458277200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 s="13">
        <f t="shared" si="38"/>
        <v>41721.208333333336</v>
      </c>
      <c r="N609">
        <v>1395723600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 s="13">
        <f t="shared" si="38"/>
        <v>43530.25</v>
      </c>
      <c r="N610">
        <v>1552197600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 s="13">
        <f t="shared" si="38"/>
        <v>43481.25</v>
      </c>
      <c r="N611">
        <v>1549087200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 s="13">
        <f t="shared" si="38"/>
        <v>41259.25</v>
      </c>
      <c r="N612">
        <v>1356847200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 s="13">
        <f t="shared" si="38"/>
        <v>41480.208333333336</v>
      </c>
      <c r="N613">
        <v>1375765200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 s="13">
        <f t="shared" si="38"/>
        <v>40474.208333333336</v>
      </c>
      <c r="N614">
        <v>1289800800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 s="13">
        <f t="shared" si="38"/>
        <v>42973.208333333328</v>
      </c>
      <c r="N615">
        <v>1504501200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 s="13">
        <f t="shared" si="38"/>
        <v>42746.25</v>
      </c>
      <c r="N616">
        <v>1485669600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 s="13">
        <f t="shared" si="38"/>
        <v>42489.208333333328</v>
      </c>
      <c r="N617">
        <v>1462770000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 s="13">
        <f t="shared" si="38"/>
        <v>41537.208333333336</v>
      </c>
      <c r="N618">
        <v>1379739600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 s="13">
        <f t="shared" si="38"/>
        <v>41794.208333333336</v>
      </c>
      <c r="N619">
        <v>1402722000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 s="13">
        <f t="shared" si="38"/>
        <v>41396.208333333336</v>
      </c>
      <c r="N620">
        <v>1369285200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 s="13">
        <f t="shared" si="38"/>
        <v>40669.208333333336</v>
      </c>
      <c r="N621">
        <v>1304744400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 s="13">
        <f t="shared" si="38"/>
        <v>42559.208333333328</v>
      </c>
      <c r="N622">
        <v>1468299600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 s="13">
        <f t="shared" si="38"/>
        <v>42626.208333333328</v>
      </c>
      <c r="N623">
        <v>1474174800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 s="13">
        <f t="shared" si="38"/>
        <v>43205.208333333328</v>
      </c>
      <c r="N624">
        <v>1526014800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 s="13">
        <f t="shared" si="38"/>
        <v>42201.208333333328</v>
      </c>
      <c r="N625">
        <v>1437454800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 s="13">
        <f t="shared" si="38"/>
        <v>42029.25</v>
      </c>
      <c r="N626">
        <v>1422684000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 s="13">
        <f t="shared" si="38"/>
        <v>43857.25</v>
      </c>
      <c r="N627">
        <v>1581314400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 s="13">
        <f t="shared" si="38"/>
        <v>40449.208333333336</v>
      </c>
      <c r="N628">
        <v>1286427600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 s="13">
        <f t="shared" si="38"/>
        <v>40345.208333333336</v>
      </c>
      <c r="N629">
        <v>1278738000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 s="13">
        <f t="shared" si="38"/>
        <v>40455.208333333336</v>
      </c>
      <c r="N630">
        <v>1286427600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 s="13">
        <f t="shared" si="38"/>
        <v>42557.208333333328</v>
      </c>
      <c r="N631">
        <v>1467954000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 s="13">
        <f t="shared" si="38"/>
        <v>43586.208333333328</v>
      </c>
      <c r="N632">
        <v>1557637200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 s="13">
        <f t="shared" si="38"/>
        <v>43550.208333333328</v>
      </c>
      <c r="N633">
        <v>1553922000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 s="13">
        <f t="shared" si="38"/>
        <v>41945.208333333336</v>
      </c>
      <c r="N634">
        <v>1416463200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 s="13">
        <f t="shared" si="38"/>
        <v>42315.25</v>
      </c>
      <c r="N635">
        <v>1447221600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 s="13">
        <f t="shared" si="38"/>
        <v>42819.208333333328</v>
      </c>
      <c r="N636">
        <v>1491627600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 s="13">
        <f t="shared" si="38"/>
        <v>41314.25</v>
      </c>
      <c r="N637">
        <v>1363150800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 s="13">
        <f t="shared" si="38"/>
        <v>40926.25</v>
      </c>
      <c r="N638">
        <v>1330754400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 s="13">
        <f t="shared" si="38"/>
        <v>42688.25</v>
      </c>
      <c r="N639">
        <v>1479794400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 s="13">
        <f t="shared" si="38"/>
        <v>40386.208333333336</v>
      </c>
      <c r="N640">
        <v>1281243600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 s="13">
        <f t="shared" si="38"/>
        <v>43309.208333333328</v>
      </c>
      <c r="N641">
        <v>1532754000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ref="F642:F705" si="40">(E642/D642)*100</f>
        <v>16.501669449081803</v>
      </c>
      <c r="G642" t="s">
        <v>14</v>
      </c>
      <c r="H642">
        <v>257</v>
      </c>
      <c r="I642" s="9">
        <f t="shared" ref="I642:I705" si="41">IFERROR(E642/H642, 0)</f>
        <v>76.922178988326849</v>
      </c>
      <c r="J642" t="s">
        <v>21</v>
      </c>
      <c r="K642" t="s">
        <v>22</v>
      </c>
      <c r="L642">
        <v>1453096800</v>
      </c>
      <c r="M642" s="13">
        <f t="shared" ref="M642:M705" si="42">(((L642/60)/60)/24)+DATE(1970,1,1)</f>
        <v>42387.25</v>
      </c>
      <c r="N642">
        <v>1453356000</v>
      </c>
      <c r="O642" s="13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40"/>
        <v>119.96808510638297</v>
      </c>
      <c r="G643" t="s">
        <v>20</v>
      </c>
      <c r="H643">
        <v>194</v>
      </c>
      <c r="I643" s="9">
        <f t="shared" si="41"/>
        <v>58.128865979381445</v>
      </c>
      <c r="J643" t="s">
        <v>98</v>
      </c>
      <c r="K643" t="s">
        <v>99</v>
      </c>
      <c r="L643">
        <v>1487570400</v>
      </c>
      <c r="M643" s="13">
        <f t="shared" si="42"/>
        <v>42786.25</v>
      </c>
      <c r="N643">
        <v>1489986000</v>
      </c>
      <c r="O643" s="13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 s="13">
        <f t="shared" si="42"/>
        <v>43451.25</v>
      </c>
      <c r="N644">
        <v>1545804000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 s="13">
        <f t="shared" si="42"/>
        <v>42795.25</v>
      </c>
      <c r="N645">
        <v>1489899600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 s="13">
        <f t="shared" si="42"/>
        <v>43452.25</v>
      </c>
      <c r="N646">
        <v>1546495200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 s="13">
        <f t="shared" si="42"/>
        <v>43369.208333333328</v>
      </c>
      <c r="N647">
        <v>1539752400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 s="13">
        <f t="shared" si="42"/>
        <v>41346.208333333336</v>
      </c>
      <c r="N648">
        <v>1364101200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 s="13">
        <f t="shared" si="42"/>
        <v>43199.208333333328</v>
      </c>
      <c r="N649">
        <v>1525323600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 s="13">
        <f t="shared" si="42"/>
        <v>42922.208333333328</v>
      </c>
      <c r="N650">
        <v>1500872400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 s="13">
        <f t="shared" si="42"/>
        <v>40471.208333333336</v>
      </c>
      <c r="N651">
        <v>1288501200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 s="13">
        <f t="shared" si="42"/>
        <v>41828.208333333336</v>
      </c>
      <c r="N652">
        <v>1407128400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 s="13">
        <f t="shared" si="42"/>
        <v>41692.25</v>
      </c>
      <c r="N653">
        <v>1394344800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 s="13">
        <f t="shared" si="42"/>
        <v>42587.208333333328</v>
      </c>
      <c r="N654">
        <v>1474088400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 s="13">
        <f t="shared" si="42"/>
        <v>42468.208333333328</v>
      </c>
      <c r="N655">
        <v>1460264400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 s="13">
        <f t="shared" si="42"/>
        <v>42240.208333333328</v>
      </c>
      <c r="N656">
        <v>1440824400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 s="13">
        <f t="shared" si="42"/>
        <v>42796.25</v>
      </c>
      <c r="N657">
        <v>1489554000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 s="13">
        <f t="shared" si="42"/>
        <v>43097.25</v>
      </c>
      <c r="N658">
        <v>1514872800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 s="13">
        <f t="shared" si="42"/>
        <v>43096.25</v>
      </c>
      <c r="N659">
        <v>1515736800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 s="13">
        <f t="shared" si="42"/>
        <v>42246.208333333328</v>
      </c>
      <c r="N660">
        <v>1442898000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 s="13">
        <f t="shared" si="42"/>
        <v>40570.25</v>
      </c>
      <c r="N661">
        <v>1296194400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 s="13">
        <f t="shared" si="42"/>
        <v>42237.208333333328</v>
      </c>
      <c r="N662">
        <v>1440910800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 s="13">
        <f t="shared" si="42"/>
        <v>40996.208333333336</v>
      </c>
      <c r="N663">
        <v>1335502800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 s="13">
        <f t="shared" si="42"/>
        <v>43443.25</v>
      </c>
      <c r="N664">
        <v>1544680800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 s="13">
        <f t="shared" si="42"/>
        <v>40458.208333333336</v>
      </c>
      <c r="N665">
        <v>1288414800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 s="13">
        <f t="shared" si="42"/>
        <v>40959.25</v>
      </c>
      <c r="N666">
        <v>1330581600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 s="13">
        <f t="shared" si="42"/>
        <v>40733.208333333336</v>
      </c>
      <c r="N667">
        <v>1311397200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 s="13">
        <f t="shared" si="42"/>
        <v>41516.208333333336</v>
      </c>
      <c r="N668">
        <v>1378357200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 s="13">
        <f t="shared" si="42"/>
        <v>41892.208333333336</v>
      </c>
      <c r="N669">
        <v>1411102800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 s="13">
        <f t="shared" si="42"/>
        <v>41122.208333333336</v>
      </c>
      <c r="N670">
        <v>1344834000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 s="13">
        <f t="shared" si="42"/>
        <v>42912.208333333328</v>
      </c>
      <c r="N671">
        <v>1499230800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 s="13">
        <f t="shared" si="42"/>
        <v>42425.25</v>
      </c>
      <c r="N672">
        <v>1457416800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 s="13">
        <f t="shared" si="42"/>
        <v>40390.208333333336</v>
      </c>
      <c r="N673">
        <v>1280898000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 s="13">
        <f t="shared" si="42"/>
        <v>43180.208333333328</v>
      </c>
      <c r="N674">
        <v>1522472400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 s="13">
        <f t="shared" si="42"/>
        <v>42475.208333333328</v>
      </c>
      <c r="N675">
        <v>1462510800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 s="13">
        <f t="shared" si="42"/>
        <v>40774.208333333336</v>
      </c>
      <c r="N676">
        <v>1317790800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 s="13">
        <f t="shared" si="42"/>
        <v>43719.208333333328</v>
      </c>
      <c r="N677">
        <v>1568782800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 s="13">
        <f t="shared" si="42"/>
        <v>41178.208333333336</v>
      </c>
      <c r="N678">
        <v>1349413200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 s="13">
        <f t="shared" si="42"/>
        <v>42561.208333333328</v>
      </c>
      <c r="N679">
        <v>1472446800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 s="13">
        <f t="shared" si="42"/>
        <v>43484.25</v>
      </c>
      <c r="N680">
        <v>1548050400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 s="13">
        <f t="shared" si="42"/>
        <v>43756.208333333328</v>
      </c>
      <c r="N681">
        <v>1571806800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 s="13">
        <f t="shared" si="42"/>
        <v>43813.25</v>
      </c>
      <c r="N682">
        <v>1576476000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 s="13">
        <f t="shared" si="42"/>
        <v>40898.25</v>
      </c>
      <c r="N683">
        <v>1324965600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 s="13">
        <f t="shared" si="42"/>
        <v>41619.25</v>
      </c>
      <c r="N684">
        <v>1387519200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 s="13">
        <f t="shared" si="42"/>
        <v>43359.208333333328</v>
      </c>
      <c r="N685">
        <v>1537246800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 s="13">
        <f t="shared" si="42"/>
        <v>40358.208333333336</v>
      </c>
      <c r="N686">
        <v>1279515600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 s="13">
        <f t="shared" si="42"/>
        <v>42239.208333333328</v>
      </c>
      <c r="N687">
        <v>1442379600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 s="13">
        <f t="shared" si="42"/>
        <v>43186.208333333328</v>
      </c>
      <c r="N688">
        <v>1523077200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 s="13">
        <f t="shared" si="42"/>
        <v>42806.25</v>
      </c>
      <c r="N689">
        <v>1489554000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 s="13">
        <f t="shared" si="42"/>
        <v>43475.25</v>
      </c>
      <c r="N690">
        <v>1548482400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 s="13">
        <f t="shared" si="42"/>
        <v>41576.208333333336</v>
      </c>
      <c r="N691">
        <v>1384063200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 s="13">
        <f t="shared" si="42"/>
        <v>40874.25</v>
      </c>
      <c r="N692">
        <v>1322892000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 s="13">
        <f t="shared" si="42"/>
        <v>41185.208333333336</v>
      </c>
      <c r="N693">
        <v>1350709200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 s="13">
        <f t="shared" si="42"/>
        <v>43655.208333333328</v>
      </c>
      <c r="N694">
        <v>1564203600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 s="13">
        <f t="shared" si="42"/>
        <v>43025.208333333328</v>
      </c>
      <c r="N695">
        <v>1509685200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 s="13">
        <f t="shared" si="42"/>
        <v>43066.25</v>
      </c>
      <c r="N696">
        <v>1514959200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 s="13">
        <f t="shared" si="42"/>
        <v>42322.25</v>
      </c>
      <c r="N697">
        <v>1448863200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 s="13">
        <f t="shared" si="42"/>
        <v>42114.208333333328</v>
      </c>
      <c r="N698">
        <v>1429592400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 s="13">
        <f t="shared" si="42"/>
        <v>43190.208333333328</v>
      </c>
      <c r="N699">
        <v>1522645200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 s="13">
        <f t="shared" si="42"/>
        <v>40871.25</v>
      </c>
      <c r="N700">
        <v>1323324000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 s="13">
        <f t="shared" si="42"/>
        <v>43641.208333333328</v>
      </c>
      <c r="N701">
        <v>1561525200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 s="13">
        <f t="shared" si="42"/>
        <v>40203.25</v>
      </c>
      <c r="N702">
        <v>1265695200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 s="13">
        <f t="shared" si="42"/>
        <v>40629.208333333336</v>
      </c>
      <c r="N703">
        <v>1301806800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 s="13">
        <f t="shared" si="42"/>
        <v>41477.208333333336</v>
      </c>
      <c r="N704">
        <v>1374901200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 s="13">
        <f t="shared" si="42"/>
        <v>41020.208333333336</v>
      </c>
      <c r="N705">
        <v>1336453200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ref="F706:F769" si="44">(E706/D706)*100</f>
        <v>122.78160919540231</v>
      </c>
      <c r="G706" t="s">
        <v>20</v>
      </c>
      <c r="H706">
        <v>116</v>
      </c>
      <c r="I706" s="9">
        <f t="shared" ref="I706:I769" si="45">IFERROR(E706/H706, 0)</f>
        <v>92.08620689655173</v>
      </c>
      <c r="J706" t="s">
        <v>21</v>
      </c>
      <c r="K706" t="s">
        <v>22</v>
      </c>
      <c r="L706">
        <v>1467608400</v>
      </c>
      <c r="M706" s="13">
        <f t="shared" ref="M706:M769" si="46">(((L706/60)/60)/24)+DATE(1970,1,1)</f>
        <v>42555.208333333328</v>
      </c>
      <c r="N706">
        <v>1468904400</v>
      </c>
      <c r="O706" s="13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4"/>
        <v>99.026517383618156</v>
      </c>
      <c r="G707" t="s">
        <v>14</v>
      </c>
      <c r="H707">
        <v>2025</v>
      </c>
      <c r="I707" s="9">
        <f t="shared" si="45"/>
        <v>82.986666666666665</v>
      </c>
      <c r="J707" t="s">
        <v>40</v>
      </c>
      <c r="K707" t="s">
        <v>41</v>
      </c>
      <c r="L707">
        <v>1386741600</v>
      </c>
      <c r="M707" s="13">
        <f t="shared" si="46"/>
        <v>41619.25</v>
      </c>
      <c r="N707">
        <v>1387087200</v>
      </c>
      <c r="O707" s="13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 s="13">
        <f t="shared" si="46"/>
        <v>43471.25</v>
      </c>
      <c r="N708">
        <v>1547445600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 s="13">
        <f t="shared" si="46"/>
        <v>43442.25</v>
      </c>
      <c r="N709">
        <v>1547359200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 s="13">
        <f t="shared" si="46"/>
        <v>42877.208333333328</v>
      </c>
      <c r="N710">
        <v>1496293200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 s="13">
        <f t="shared" si="46"/>
        <v>41018.208333333336</v>
      </c>
      <c r="N711">
        <v>1335416400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 s="13">
        <f t="shared" si="46"/>
        <v>43295.208333333328</v>
      </c>
      <c r="N712">
        <v>1532149200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 s="13">
        <f t="shared" si="46"/>
        <v>42393.25</v>
      </c>
      <c r="N713">
        <v>1453788000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 s="13">
        <f t="shared" si="46"/>
        <v>42559.208333333328</v>
      </c>
      <c r="N714">
        <v>1471496400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 s="13">
        <f t="shared" si="46"/>
        <v>42604.208333333328</v>
      </c>
      <c r="N715">
        <v>1472878800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 s="13">
        <f t="shared" si="46"/>
        <v>41870.208333333336</v>
      </c>
      <c r="N716">
        <v>1408510800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 s="13">
        <f t="shared" si="46"/>
        <v>40397.208333333336</v>
      </c>
      <c r="N717">
        <v>1281589200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 s="13">
        <f t="shared" si="46"/>
        <v>41465.208333333336</v>
      </c>
      <c r="N718">
        <v>1375851600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 s="13">
        <f t="shared" si="46"/>
        <v>40777.208333333336</v>
      </c>
      <c r="N719">
        <v>1315803600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 s="13">
        <f t="shared" si="46"/>
        <v>41442.208333333336</v>
      </c>
      <c r="N720">
        <v>1373691600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 s="13">
        <f t="shared" si="46"/>
        <v>41058.208333333336</v>
      </c>
      <c r="N721">
        <v>1339218000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 s="13">
        <f t="shared" si="46"/>
        <v>43152.25</v>
      </c>
      <c r="N722">
        <v>1520402400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 s="13">
        <f t="shared" si="46"/>
        <v>43194.208333333328</v>
      </c>
      <c r="N723">
        <v>1523336400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 s="13">
        <f t="shared" si="46"/>
        <v>43045.25</v>
      </c>
      <c r="N724">
        <v>1512280800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 s="13">
        <f t="shared" si="46"/>
        <v>42431.25</v>
      </c>
      <c r="N725">
        <v>1458709200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 s="13">
        <f t="shared" si="46"/>
        <v>41934.208333333336</v>
      </c>
      <c r="N726">
        <v>1414126800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 s="13">
        <f t="shared" si="46"/>
        <v>41958.25</v>
      </c>
      <c r="N727">
        <v>1416204000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 s="13">
        <f t="shared" si="46"/>
        <v>40476.208333333336</v>
      </c>
      <c r="N728">
        <v>1288501200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 s="13">
        <f t="shared" si="46"/>
        <v>43485.25</v>
      </c>
      <c r="N729">
        <v>1552971600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 s="13">
        <f t="shared" si="46"/>
        <v>42515.208333333328</v>
      </c>
      <c r="N730">
        <v>1465102800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 s="13">
        <f t="shared" si="46"/>
        <v>41309.25</v>
      </c>
      <c r="N731">
        <v>1360130400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 s="13">
        <f t="shared" si="46"/>
        <v>42147.208333333328</v>
      </c>
      <c r="N732">
        <v>1432875600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 s="13">
        <f t="shared" si="46"/>
        <v>42939.208333333328</v>
      </c>
      <c r="N733">
        <v>1500872400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 s="13">
        <f t="shared" si="46"/>
        <v>42816.208333333328</v>
      </c>
      <c r="N734">
        <v>1492146000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 s="13">
        <f t="shared" si="46"/>
        <v>41844.208333333336</v>
      </c>
      <c r="N735">
        <v>1407301200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 s="13">
        <f t="shared" si="46"/>
        <v>42763.25</v>
      </c>
      <c r="N736">
        <v>1486620000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 s="13">
        <f t="shared" si="46"/>
        <v>42459.208333333328</v>
      </c>
      <c r="N737">
        <v>1459918800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 s="13">
        <f t="shared" si="46"/>
        <v>42055.25</v>
      </c>
      <c r="N738">
        <v>1424757600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 s="13">
        <f t="shared" si="46"/>
        <v>42685.25</v>
      </c>
      <c r="N739">
        <v>1479880800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 s="13">
        <f t="shared" si="46"/>
        <v>41959.25</v>
      </c>
      <c r="N740">
        <v>1418018400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 s="13">
        <f t="shared" si="46"/>
        <v>41089.208333333336</v>
      </c>
      <c r="N741">
        <v>1341032400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 s="13">
        <f t="shared" si="46"/>
        <v>42769.25</v>
      </c>
      <c r="N742">
        <v>1486360800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 s="13">
        <f t="shared" si="46"/>
        <v>40321.208333333336</v>
      </c>
      <c r="N743">
        <v>1274677200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 s="13">
        <f t="shared" si="46"/>
        <v>40197.25</v>
      </c>
      <c r="N744">
        <v>1267509600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 s="13">
        <f t="shared" si="46"/>
        <v>42298.208333333328</v>
      </c>
      <c r="N745">
        <v>1445922000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 s="13">
        <f t="shared" si="46"/>
        <v>43322.208333333328</v>
      </c>
      <c r="N746">
        <v>1534050000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 s="13">
        <f t="shared" si="46"/>
        <v>40328.208333333336</v>
      </c>
      <c r="N747">
        <v>1277528400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 s="13">
        <f t="shared" si="46"/>
        <v>40825.208333333336</v>
      </c>
      <c r="N748">
        <v>1318568400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 s="13">
        <f t="shared" si="46"/>
        <v>40423.208333333336</v>
      </c>
      <c r="N749">
        <v>1284354000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 s="13">
        <f t="shared" si="46"/>
        <v>40238.25</v>
      </c>
      <c r="N750">
        <v>1269579600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 s="13">
        <f t="shared" si="46"/>
        <v>41920.208333333336</v>
      </c>
      <c r="N751">
        <v>1413781200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 s="13">
        <f t="shared" si="46"/>
        <v>40360.208333333336</v>
      </c>
      <c r="N752">
        <v>1280120400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 s="13">
        <f t="shared" si="46"/>
        <v>40395.208333333336</v>
      </c>
      <c r="N754">
        <v>1282539600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 s="13">
        <f t="shared" si="46"/>
        <v>40321.208333333336</v>
      </c>
      <c r="N755">
        <v>1275886800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 s="13">
        <f t="shared" si="46"/>
        <v>41210.208333333336</v>
      </c>
      <c r="N756">
        <v>1355983200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 s="13">
        <f t="shared" si="46"/>
        <v>43096.25</v>
      </c>
      <c r="N757">
        <v>1515391200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 s="13">
        <f t="shared" si="46"/>
        <v>42024.25</v>
      </c>
      <c r="N758">
        <v>1422252000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 s="13">
        <f t="shared" si="46"/>
        <v>40675.208333333336</v>
      </c>
      <c r="N759">
        <v>1305522000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 s="13">
        <f t="shared" si="46"/>
        <v>41936.208333333336</v>
      </c>
      <c r="N760">
        <v>1414904400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 s="13">
        <f t="shared" si="46"/>
        <v>43136.25</v>
      </c>
      <c r="N761">
        <v>1520402400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 s="13">
        <f t="shared" si="46"/>
        <v>43678.208333333328</v>
      </c>
      <c r="N762">
        <v>1567141200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 s="13">
        <f t="shared" si="46"/>
        <v>42938.208333333328</v>
      </c>
      <c r="N763">
        <v>1501131600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 s="13">
        <f t="shared" si="46"/>
        <v>41241.25</v>
      </c>
      <c r="N764">
        <v>1355032800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 s="13">
        <f t="shared" si="46"/>
        <v>41037.208333333336</v>
      </c>
      <c r="N765">
        <v>1339477200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 s="13">
        <f t="shared" si="46"/>
        <v>40676.208333333336</v>
      </c>
      <c r="N766">
        <v>1305954000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 s="13">
        <f t="shared" si="46"/>
        <v>42840.208333333328</v>
      </c>
      <c r="N767">
        <v>1494392400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 s="13">
        <f t="shared" si="46"/>
        <v>43362.208333333328</v>
      </c>
      <c r="N768">
        <v>1537419600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 s="13">
        <f t="shared" si="46"/>
        <v>42283.208333333328</v>
      </c>
      <c r="N769">
        <v>1447999200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ref="F770:F833" si="48">(E770/D770)*100</f>
        <v>231</v>
      </c>
      <c r="G770" t="s">
        <v>20</v>
      </c>
      <c r="H770">
        <v>150</v>
      </c>
      <c r="I770" s="9">
        <f t="shared" ref="I770:I833" si="49">IFERROR(E770/H770, 0)</f>
        <v>73.92</v>
      </c>
      <c r="J770" t="s">
        <v>21</v>
      </c>
      <c r="K770" t="s">
        <v>22</v>
      </c>
      <c r="L770">
        <v>1386741600</v>
      </c>
      <c r="M770" s="13">
        <f t="shared" ref="M770:M833" si="50">(((L770/60)/60)/24)+DATE(1970,1,1)</f>
        <v>41619.25</v>
      </c>
      <c r="N770">
        <v>1388037600</v>
      </c>
      <c r="O770" s="13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8"/>
        <v>86.867834394904463</v>
      </c>
      <c r="G771" t="s">
        <v>14</v>
      </c>
      <c r="H771">
        <v>3410</v>
      </c>
      <c r="I771" s="9">
        <f t="shared" si="49"/>
        <v>31.995894428152493</v>
      </c>
      <c r="J771" t="s">
        <v>21</v>
      </c>
      <c r="K771" t="s">
        <v>22</v>
      </c>
      <c r="L771">
        <v>1376542800</v>
      </c>
      <c r="M771" s="13">
        <f t="shared" si="50"/>
        <v>41501.208333333336</v>
      </c>
      <c r="N771">
        <v>1378789200</v>
      </c>
      <c r="O771" s="13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 s="13">
        <f t="shared" si="50"/>
        <v>41743.208333333336</v>
      </c>
      <c r="N772">
        <v>1398056400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 s="13">
        <f t="shared" si="50"/>
        <v>43491.25</v>
      </c>
      <c r="N773">
        <v>1550815200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 s="13">
        <f t="shared" si="50"/>
        <v>43505.25</v>
      </c>
      <c r="N774">
        <v>1550037600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 s="13">
        <f t="shared" si="50"/>
        <v>42838.208333333328</v>
      </c>
      <c r="N775">
        <v>1492923600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 s="13">
        <f t="shared" si="50"/>
        <v>42513.208333333328</v>
      </c>
      <c r="N776">
        <v>1467522000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 s="13">
        <f t="shared" si="50"/>
        <v>41949.25</v>
      </c>
      <c r="N777">
        <v>1416117600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 s="13">
        <f t="shared" si="50"/>
        <v>43650.208333333328</v>
      </c>
      <c r="N778">
        <v>1563771600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 s="13">
        <f t="shared" si="50"/>
        <v>40809.208333333336</v>
      </c>
      <c r="N779">
        <v>1319259600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 s="13">
        <f t="shared" si="50"/>
        <v>40768.208333333336</v>
      </c>
      <c r="N780">
        <v>1313643600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 s="13">
        <f t="shared" si="50"/>
        <v>42230.208333333328</v>
      </c>
      <c r="N781">
        <v>1440306000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 s="13">
        <f t="shared" si="50"/>
        <v>42573.208333333328</v>
      </c>
      <c r="N782">
        <v>1470805200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 s="13">
        <f t="shared" si="50"/>
        <v>40482.208333333336</v>
      </c>
      <c r="N783">
        <v>1292911200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 s="13">
        <f t="shared" si="50"/>
        <v>40603.25</v>
      </c>
      <c r="N784">
        <v>1301374800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 s="13">
        <f t="shared" si="50"/>
        <v>41625.25</v>
      </c>
      <c r="N785">
        <v>1387864800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 s="13">
        <f t="shared" si="50"/>
        <v>42435.25</v>
      </c>
      <c r="N786">
        <v>1458190800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 s="13">
        <f t="shared" si="50"/>
        <v>43582.208333333328</v>
      </c>
      <c r="N787">
        <v>1559278800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 s="13">
        <f t="shared" si="50"/>
        <v>43186.208333333328</v>
      </c>
      <c r="N788">
        <v>1522731600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 s="13">
        <f t="shared" si="50"/>
        <v>40684.208333333336</v>
      </c>
      <c r="N789">
        <v>1306731600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 s="13">
        <f t="shared" si="50"/>
        <v>41202.208333333336</v>
      </c>
      <c r="N790">
        <v>1352527200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 s="13">
        <f t="shared" si="50"/>
        <v>41786.208333333336</v>
      </c>
      <c r="N791">
        <v>1404363600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 s="13">
        <f t="shared" si="50"/>
        <v>40223.25</v>
      </c>
      <c r="N792">
        <v>1266645600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 s="13">
        <f t="shared" si="50"/>
        <v>42715.25</v>
      </c>
      <c r="N793">
        <v>1482818400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 s="13">
        <f t="shared" si="50"/>
        <v>41451.208333333336</v>
      </c>
      <c r="N794">
        <v>1374642000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 s="13">
        <f t="shared" si="50"/>
        <v>41450.208333333336</v>
      </c>
      <c r="N795">
        <v>1372482000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 s="13">
        <f t="shared" si="50"/>
        <v>43091.25</v>
      </c>
      <c r="N796">
        <v>1514959200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 s="13">
        <f t="shared" si="50"/>
        <v>42675.208333333328</v>
      </c>
      <c r="N797">
        <v>1478235600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 s="13">
        <f t="shared" si="50"/>
        <v>41859.208333333336</v>
      </c>
      <c r="N798">
        <v>1408078800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 s="13">
        <f t="shared" si="50"/>
        <v>43464.25</v>
      </c>
      <c r="N799">
        <v>1548136800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 s="13">
        <f t="shared" si="50"/>
        <v>41060.208333333336</v>
      </c>
      <c r="N800">
        <v>1340859600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 s="13">
        <f t="shared" si="50"/>
        <v>42399.25</v>
      </c>
      <c r="N801">
        <v>1454479200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 s="13">
        <f t="shared" si="50"/>
        <v>42167.208333333328</v>
      </c>
      <c r="N802">
        <v>1434430800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 s="13">
        <f t="shared" si="50"/>
        <v>43830.25</v>
      </c>
      <c r="N803">
        <v>1579672800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 s="13">
        <f t="shared" si="50"/>
        <v>43650.208333333328</v>
      </c>
      <c r="N804">
        <v>1562389200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 s="13">
        <f t="shared" si="50"/>
        <v>43492.25</v>
      </c>
      <c r="N805">
        <v>1551506400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 s="13">
        <f t="shared" si="50"/>
        <v>43102.25</v>
      </c>
      <c r="N806">
        <v>1516600800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 s="13">
        <f t="shared" si="50"/>
        <v>41958.25</v>
      </c>
      <c r="N807">
        <v>1420437600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 s="13">
        <f t="shared" si="50"/>
        <v>40973.25</v>
      </c>
      <c r="N808">
        <v>1332997200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 s="13">
        <f t="shared" si="50"/>
        <v>43753.208333333328</v>
      </c>
      <c r="N809">
        <v>1574920800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 s="13">
        <f t="shared" si="50"/>
        <v>42507.208333333328</v>
      </c>
      <c r="N810">
        <v>1464930000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 s="13">
        <f t="shared" si="50"/>
        <v>41135.208333333336</v>
      </c>
      <c r="N811">
        <v>1345006800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 s="13">
        <f t="shared" si="50"/>
        <v>43067.25</v>
      </c>
      <c r="N812">
        <v>1512712800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 s="13">
        <f t="shared" si="50"/>
        <v>42378.25</v>
      </c>
      <c r="N813">
        <v>1452492000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 s="13">
        <f t="shared" si="50"/>
        <v>43206.208333333328</v>
      </c>
      <c r="N814">
        <v>1524286800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 s="13">
        <f t="shared" si="50"/>
        <v>41148.208333333336</v>
      </c>
      <c r="N815">
        <v>1346907600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 s="13">
        <f t="shared" si="50"/>
        <v>42517.208333333328</v>
      </c>
      <c r="N816">
        <v>1464498000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 s="13">
        <f t="shared" si="50"/>
        <v>43068.25</v>
      </c>
      <c r="N817">
        <v>1514181600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 s="13">
        <f t="shared" si="50"/>
        <v>41680.25</v>
      </c>
      <c r="N818">
        <v>1392184800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 s="13">
        <f t="shared" si="50"/>
        <v>43589.208333333328</v>
      </c>
      <c r="N819">
        <v>1559365200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 s="13">
        <f t="shared" si="50"/>
        <v>43486.25</v>
      </c>
      <c r="N820">
        <v>1549173600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 s="13">
        <f t="shared" si="50"/>
        <v>41237.25</v>
      </c>
      <c r="N821">
        <v>1355032800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 s="13">
        <f t="shared" si="50"/>
        <v>43310.208333333328</v>
      </c>
      <c r="N822">
        <v>1533963600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 s="13">
        <f t="shared" si="50"/>
        <v>42794.25</v>
      </c>
      <c r="N823">
        <v>1489381200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 s="13">
        <f t="shared" si="50"/>
        <v>41698.25</v>
      </c>
      <c r="N824">
        <v>1395032400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 s="13">
        <f t="shared" si="50"/>
        <v>41892.208333333336</v>
      </c>
      <c r="N825">
        <v>1412485200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 s="13">
        <f t="shared" si="50"/>
        <v>40348.208333333336</v>
      </c>
      <c r="N826">
        <v>1279688400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 s="13">
        <f t="shared" si="50"/>
        <v>42941.208333333328</v>
      </c>
      <c r="N827">
        <v>1501995600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 s="13">
        <f t="shared" si="50"/>
        <v>40525.25</v>
      </c>
      <c r="N828">
        <v>1294639200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 s="13">
        <f t="shared" si="50"/>
        <v>40666.208333333336</v>
      </c>
      <c r="N829">
        <v>1305435600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 s="13">
        <f t="shared" si="50"/>
        <v>43340.208333333328</v>
      </c>
      <c r="N830">
        <v>1537592400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 s="13">
        <f t="shared" si="50"/>
        <v>42164.208333333328</v>
      </c>
      <c r="N831">
        <v>1435122000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 s="13">
        <f t="shared" si="50"/>
        <v>43103.25</v>
      </c>
      <c r="N832">
        <v>1520056800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 s="13">
        <f t="shared" si="50"/>
        <v>40994.208333333336</v>
      </c>
      <c r="N833">
        <v>1335675600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ref="F834:F897" si="52">(E834/D834)*100</f>
        <v>315.17592592592592</v>
      </c>
      <c r="G834" t="s">
        <v>20</v>
      </c>
      <c r="H834">
        <v>1297</v>
      </c>
      <c r="I834" s="9">
        <f t="shared" ref="I834:I897" si="53">IFERROR(E834/H834, 0)</f>
        <v>104.97764070932922</v>
      </c>
      <c r="J834" t="s">
        <v>36</v>
      </c>
      <c r="K834" t="s">
        <v>37</v>
      </c>
      <c r="L834">
        <v>1445490000</v>
      </c>
      <c r="M834" s="13">
        <f t="shared" ref="M834:M897" si="54">(((L834/60)/60)/24)+DATE(1970,1,1)</f>
        <v>42299.208333333328</v>
      </c>
      <c r="N834">
        <v>1448431200</v>
      </c>
      <c r="O834" s="13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2"/>
        <v>157.69117647058823</v>
      </c>
      <c r="G835" t="s">
        <v>20</v>
      </c>
      <c r="H835">
        <v>165</v>
      </c>
      <c r="I835" s="9">
        <f t="shared" si="53"/>
        <v>64.987878787878785</v>
      </c>
      <c r="J835" t="s">
        <v>36</v>
      </c>
      <c r="K835" t="s">
        <v>37</v>
      </c>
      <c r="L835">
        <v>1297663200</v>
      </c>
      <c r="M835" s="13">
        <f t="shared" si="54"/>
        <v>40588.25</v>
      </c>
      <c r="N835">
        <v>1298613600</v>
      </c>
      <c r="O835" s="13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 s="13">
        <f t="shared" si="54"/>
        <v>41448.208333333336</v>
      </c>
      <c r="N836">
        <v>1372482000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 s="13">
        <f t="shared" si="54"/>
        <v>42063.25</v>
      </c>
      <c r="N837">
        <v>1425621600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 s="13">
        <f t="shared" si="54"/>
        <v>40214.25</v>
      </c>
      <c r="N838">
        <v>1266300000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 s="13">
        <f t="shared" si="54"/>
        <v>40629.208333333336</v>
      </c>
      <c r="N839">
        <v>1305867600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 s="13">
        <f t="shared" si="54"/>
        <v>43370.208333333328</v>
      </c>
      <c r="N840">
        <v>1538802000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 s="13">
        <f t="shared" si="54"/>
        <v>41715.208333333336</v>
      </c>
      <c r="N841">
        <v>1398920400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 s="13">
        <f t="shared" si="54"/>
        <v>41836.208333333336</v>
      </c>
      <c r="N842">
        <v>1405659600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 s="13">
        <f t="shared" si="54"/>
        <v>42419.25</v>
      </c>
      <c r="N843">
        <v>1457244000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 s="13">
        <f t="shared" si="54"/>
        <v>43266.208333333328</v>
      </c>
      <c r="N844">
        <v>1529298000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 s="13">
        <f t="shared" si="54"/>
        <v>43338.208333333328</v>
      </c>
      <c r="N845">
        <v>1535778000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 s="13">
        <f t="shared" si="54"/>
        <v>40930.25</v>
      </c>
      <c r="N846">
        <v>1327471200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 s="13">
        <f t="shared" si="54"/>
        <v>43235.208333333328</v>
      </c>
      <c r="N847">
        <v>1529557200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 s="13">
        <f t="shared" si="54"/>
        <v>43302.208333333328</v>
      </c>
      <c r="N848">
        <v>1535259600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 s="13">
        <f t="shared" si="54"/>
        <v>43107.25</v>
      </c>
      <c r="N849">
        <v>1515564000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 s="13">
        <f t="shared" si="54"/>
        <v>40341.208333333336</v>
      </c>
      <c r="N850">
        <v>1277096400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 s="13">
        <f t="shared" si="54"/>
        <v>40948.25</v>
      </c>
      <c r="N851">
        <v>1329026400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 s="13">
        <f t="shared" si="54"/>
        <v>40866.25</v>
      </c>
      <c r="N852">
        <v>1322978400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 s="13">
        <f t="shared" si="54"/>
        <v>41031.208333333336</v>
      </c>
      <c r="N853">
        <v>1338786000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 s="13">
        <f t="shared" si="54"/>
        <v>40740.208333333336</v>
      </c>
      <c r="N854">
        <v>1311656400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 s="13">
        <f t="shared" si="54"/>
        <v>40714.208333333336</v>
      </c>
      <c r="N855">
        <v>1308978000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 s="13">
        <f t="shared" si="54"/>
        <v>43787.25</v>
      </c>
      <c r="N856">
        <v>1576389600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 s="13">
        <f t="shared" si="54"/>
        <v>40712.208333333336</v>
      </c>
      <c r="N857">
        <v>1311051600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 s="13">
        <f t="shared" si="54"/>
        <v>41023.208333333336</v>
      </c>
      <c r="N858">
        <v>1336712400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 s="13">
        <f t="shared" si="54"/>
        <v>40944.25</v>
      </c>
      <c r="N859">
        <v>1330408800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 s="13">
        <f t="shared" si="54"/>
        <v>43211.208333333328</v>
      </c>
      <c r="N860">
        <v>1524891600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 s="13">
        <f t="shared" si="54"/>
        <v>41334.25</v>
      </c>
      <c r="N861">
        <v>1363669200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 s="13">
        <f t="shared" si="54"/>
        <v>43515.25</v>
      </c>
      <c r="N862">
        <v>1551420000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 s="13">
        <f t="shared" si="54"/>
        <v>40258.208333333336</v>
      </c>
      <c r="N863">
        <v>1269838800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 s="13">
        <f t="shared" si="54"/>
        <v>40756.208333333336</v>
      </c>
      <c r="N864">
        <v>1312520400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 s="13">
        <f t="shared" si="54"/>
        <v>42172.208333333328</v>
      </c>
      <c r="N865">
        <v>1436504400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 s="13">
        <f t="shared" si="54"/>
        <v>42601.208333333328</v>
      </c>
      <c r="N866">
        <v>1472014800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 s="13">
        <f t="shared" si="54"/>
        <v>41897.208333333336</v>
      </c>
      <c r="N867">
        <v>1411534800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 s="13">
        <f t="shared" si="54"/>
        <v>40671.208333333336</v>
      </c>
      <c r="N868">
        <v>1304917200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 s="13">
        <f t="shared" si="54"/>
        <v>43382.208333333328</v>
      </c>
      <c r="N869">
        <v>1539579600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 s="13">
        <f t="shared" si="54"/>
        <v>41559.208333333336</v>
      </c>
      <c r="N870">
        <v>1382504400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 s="13">
        <f t="shared" si="54"/>
        <v>40350.208333333336</v>
      </c>
      <c r="N871">
        <v>1278306000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 s="13">
        <f t="shared" si="54"/>
        <v>42240.208333333328</v>
      </c>
      <c r="N872">
        <v>1442552400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 s="13">
        <f t="shared" si="54"/>
        <v>43040.208333333328</v>
      </c>
      <c r="N873">
        <v>1511071200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 s="13">
        <f t="shared" si="54"/>
        <v>43346.208333333328</v>
      </c>
      <c r="N874">
        <v>1536382800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 s="13">
        <f t="shared" si="54"/>
        <v>41647.25</v>
      </c>
      <c r="N875">
        <v>1389592800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 s="13">
        <f t="shared" si="54"/>
        <v>40291.208333333336</v>
      </c>
      <c r="N876">
        <v>1275282000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 s="13">
        <f t="shared" si="54"/>
        <v>40556.25</v>
      </c>
      <c r="N877">
        <v>1294984800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 s="13">
        <f t="shared" si="54"/>
        <v>43624.208333333328</v>
      </c>
      <c r="N878">
        <v>1562043600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 s="13">
        <f t="shared" si="54"/>
        <v>42577.208333333328</v>
      </c>
      <c r="N879">
        <v>1469595600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 s="13">
        <f t="shared" si="54"/>
        <v>43845.25</v>
      </c>
      <c r="N880">
        <v>1581141600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 s="13">
        <f t="shared" si="54"/>
        <v>42788.25</v>
      </c>
      <c r="N881">
        <v>1488520800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 s="13">
        <f t="shared" si="54"/>
        <v>43667.208333333328</v>
      </c>
      <c r="N882">
        <v>1563858000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 s="13">
        <f t="shared" si="54"/>
        <v>42194.208333333328</v>
      </c>
      <c r="N883">
        <v>1438923600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 s="13">
        <f t="shared" si="54"/>
        <v>42025.25</v>
      </c>
      <c r="N884">
        <v>1422165600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 s="13">
        <f t="shared" si="54"/>
        <v>40323.208333333336</v>
      </c>
      <c r="N885">
        <v>1277874000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 s="13">
        <f t="shared" si="54"/>
        <v>41763.208333333336</v>
      </c>
      <c r="N886">
        <v>1399352400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 s="13">
        <f t="shared" si="54"/>
        <v>40335.208333333336</v>
      </c>
      <c r="N887">
        <v>1279083600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 s="13">
        <f t="shared" si="54"/>
        <v>40416.208333333336</v>
      </c>
      <c r="N888">
        <v>1284354000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 s="13">
        <f t="shared" si="54"/>
        <v>42202.208333333328</v>
      </c>
      <c r="N889">
        <v>1441170000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 s="13">
        <f t="shared" si="54"/>
        <v>42836.208333333328</v>
      </c>
      <c r="N890">
        <v>1493528400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 s="13">
        <f t="shared" si="54"/>
        <v>41710.208333333336</v>
      </c>
      <c r="N891">
        <v>1395205200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 s="13">
        <f t="shared" si="54"/>
        <v>43640.208333333328</v>
      </c>
      <c r="N892">
        <v>1561438800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 s="13">
        <f t="shared" si="54"/>
        <v>40880.25</v>
      </c>
      <c r="N893">
        <v>1326693600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 s="13">
        <f t="shared" si="54"/>
        <v>40319.208333333336</v>
      </c>
      <c r="N894">
        <v>1277960400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 s="13">
        <f t="shared" si="54"/>
        <v>42170.208333333328</v>
      </c>
      <c r="N895">
        <v>1434690000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 s="13">
        <f t="shared" si="54"/>
        <v>41466.208333333336</v>
      </c>
      <c r="N896">
        <v>1376110800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 s="13">
        <f t="shared" si="54"/>
        <v>43134.25</v>
      </c>
      <c r="N897">
        <v>1518415200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ref="F898:F961" si="56">(E898/D898)*100</f>
        <v>774.43434343434342</v>
      </c>
      <c r="G898" t="s">
        <v>20</v>
      </c>
      <c r="H898">
        <v>1460</v>
      </c>
      <c r="I898" s="9">
        <f t="shared" ref="I898:I961" si="57">IFERROR(E898/H898, 0)</f>
        <v>105.02602739726028</v>
      </c>
      <c r="J898" t="s">
        <v>26</v>
      </c>
      <c r="K898" t="s">
        <v>27</v>
      </c>
      <c r="L898">
        <v>1310619600</v>
      </c>
      <c r="M898" s="13">
        <f t="shared" ref="M898:M961" si="58">(((L898/60)/60)/24)+DATE(1970,1,1)</f>
        <v>40738.208333333336</v>
      </c>
      <c r="N898">
        <v>1310878800</v>
      </c>
      <c r="O898" s="13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6"/>
        <v>27.693181818181817</v>
      </c>
      <c r="G899" t="s">
        <v>14</v>
      </c>
      <c r="H899">
        <v>27</v>
      </c>
      <c r="I899" s="9">
        <f t="shared" si="57"/>
        <v>90.259259259259252</v>
      </c>
      <c r="J899" t="s">
        <v>21</v>
      </c>
      <c r="K899" t="s">
        <v>22</v>
      </c>
      <c r="L899">
        <v>1556427600</v>
      </c>
      <c r="M899" s="13">
        <f t="shared" si="58"/>
        <v>43583.208333333328</v>
      </c>
      <c r="N899">
        <v>1556600400</v>
      </c>
      <c r="O899" s="13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 s="13">
        <f t="shared" si="58"/>
        <v>43815.25</v>
      </c>
      <c r="N900">
        <v>1576994400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 s="13">
        <f t="shared" si="58"/>
        <v>41554.208333333336</v>
      </c>
      <c r="N901">
        <v>1382677200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 s="13">
        <f t="shared" si="58"/>
        <v>41901.208333333336</v>
      </c>
      <c r="N902">
        <v>1411189200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 s="13">
        <f t="shared" si="58"/>
        <v>43298.208333333328</v>
      </c>
      <c r="N903">
        <v>1534654800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 s="13">
        <f t="shared" si="58"/>
        <v>42399.25</v>
      </c>
      <c r="N904">
        <v>1457762400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 s="13">
        <f t="shared" si="58"/>
        <v>41034.208333333336</v>
      </c>
      <c r="N905">
        <v>1337490000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 s="13">
        <f t="shared" si="58"/>
        <v>41186.208333333336</v>
      </c>
      <c r="N906">
        <v>1349672400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 s="13">
        <f t="shared" si="58"/>
        <v>41536.208333333336</v>
      </c>
      <c r="N907">
        <v>1379826000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 s="13">
        <f t="shared" si="58"/>
        <v>42868.208333333328</v>
      </c>
      <c r="N908">
        <v>1497762000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 s="13">
        <f t="shared" si="58"/>
        <v>40660.208333333336</v>
      </c>
      <c r="N909">
        <v>1304485200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 s="13">
        <f t="shared" si="58"/>
        <v>41031.208333333336</v>
      </c>
      <c r="N910">
        <v>1336885200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 s="13">
        <f t="shared" si="58"/>
        <v>43255.208333333328</v>
      </c>
      <c r="N911">
        <v>1530421200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 s="13">
        <f t="shared" si="58"/>
        <v>42026.25</v>
      </c>
      <c r="N912">
        <v>1421992800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 s="13">
        <f t="shared" si="58"/>
        <v>43717.208333333328</v>
      </c>
      <c r="N913">
        <v>1568178000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 s="13">
        <f t="shared" si="58"/>
        <v>41157.208333333336</v>
      </c>
      <c r="N914">
        <v>1347944400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 s="13">
        <f t="shared" si="58"/>
        <v>43597.208333333328</v>
      </c>
      <c r="N915">
        <v>1558760400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 s="13">
        <f t="shared" si="58"/>
        <v>41490.208333333336</v>
      </c>
      <c r="N916">
        <v>1376629200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 s="13">
        <f t="shared" si="58"/>
        <v>42976.208333333328</v>
      </c>
      <c r="N917">
        <v>1504760400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 s="13">
        <f t="shared" si="58"/>
        <v>41991.25</v>
      </c>
      <c r="N918">
        <v>1419660000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 s="13">
        <f t="shared" si="58"/>
        <v>40722.208333333336</v>
      </c>
      <c r="N919">
        <v>1311310800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 s="13">
        <f t="shared" si="58"/>
        <v>41117.208333333336</v>
      </c>
      <c r="N920">
        <v>1344315600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 s="13">
        <f t="shared" si="58"/>
        <v>43022.208333333328</v>
      </c>
      <c r="N921">
        <v>1510725600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 s="13">
        <f t="shared" si="58"/>
        <v>43503.25</v>
      </c>
      <c r="N922">
        <v>1551247200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 s="13">
        <f t="shared" si="58"/>
        <v>40951.25</v>
      </c>
      <c r="N923">
        <v>1330236000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 s="13">
        <f t="shared" si="58"/>
        <v>43443.25</v>
      </c>
      <c r="N924">
        <v>1545112800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 s="13">
        <f t="shared" si="58"/>
        <v>40373.208333333336</v>
      </c>
      <c r="N925">
        <v>1279170000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 s="13">
        <f t="shared" si="58"/>
        <v>43769.208333333328</v>
      </c>
      <c r="N926">
        <v>1573452000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 s="13">
        <f t="shared" si="58"/>
        <v>43000.208333333328</v>
      </c>
      <c r="N927">
        <v>1507093200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 s="13">
        <f t="shared" si="58"/>
        <v>42502.208333333328</v>
      </c>
      <c r="N928">
        <v>1463374800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 s="13">
        <f t="shared" si="58"/>
        <v>41102.208333333336</v>
      </c>
      <c r="N929">
        <v>1344574800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 s="13">
        <f t="shared" si="58"/>
        <v>41637.25</v>
      </c>
      <c r="N930">
        <v>1389074400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 s="13">
        <f t="shared" si="58"/>
        <v>42858.208333333328</v>
      </c>
      <c r="N931">
        <v>1494997200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 s="13">
        <f t="shared" si="58"/>
        <v>42060.25</v>
      </c>
      <c r="N932">
        <v>1425448800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 s="13">
        <f t="shared" si="58"/>
        <v>41818.208333333336</v>
      </c>
      <c r="N933">
        <v>1404104400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 s="13">
        <f t="shared" si="58"/>
        <v>41709.208333333336</v>
      </c>
      <c r="N934">
        <v>1394773200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 s="13">
        <f t="shared" si="58"/>
        <v>41372.208333333336</v>
      </c>
      <c r="N935">
        <v>1366520400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 s="13">
        <f t="shared" si="58"/>
        <v>42422.25</v>
      </c>
      <c r="N936">
        <v>1456639200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 s="13">
        <f t="shared" si="58"/>
        <v>42209.208333333328</v>
      </c>
      <c r="N937">
        <v>1438318800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 s="13">
        <f t="shared" si="58"/>
        <v>43668.208333333328</v>
      </c>
      <c r="N938">
        <v>1564030800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 s="13">
        <f t="shared" si="58"/>
        <v>42334.25</v>
      </c>
      <c r="N939">
        <v>1449295200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 s="13">
        <f t="shared" si="58"/>
        <v>43263.208333333328</v>
      </c>
      <c r="N940">
        <v>1531890000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 s="13">
        <f t="shared" si="58"/>
        <v>40670.208333333336</v>
      </c>
      <c r="N941">
        <v>1306213200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 s="13">
        <f t="shared" si="58"/>
        <v>41244.25</v>
      </c>
      <c r="N942">
        <v>1356242400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 s="13">
        <f t="shared" si="58"/>
        <v>40552.25</v>
      </c>
      <c r="N943">
        <v>1297576800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 s="13">
        <f t="shared" si="58"/>
        <v>40568.25</v>
      </c>
      <c r="N944">
        <v>1296194400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 s="13">
        <f t="shared" si="58"/>
        <v>41906.208333333336</v>
      </c>
      <c r="N945">
        <v>1414558800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 s="13">
        <f t="shared" si="58"/>
        <v>42776.25</v>
      </c>
      <c r="N946">
        <v>1488348000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 s="13">
        <f t="shared" si="58"/>
        <v>41004.208333333336</v>
      </c>
      <c r="N947">
        <v>1334898000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 s="13">
        <f t="shared" si="58"/>
        <v>40710.208333333336</v>
      </c>
      <c r="N948">
        <v>1308373200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 s="13">
        <f t="shared" si="58"/>
        <v>41908.208333333336</v>
      </c>
      <c r="N949">
        <v>1412312400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 s="13">
        <f t="shared" si="58"/>
        <v>41985.25</v>
      </c>
      <c r="N950">
        <v>1419228000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 s="13">
        <f t="shared" si="58"/>
        <v>42112.208333333328</v>
      </c>
      <c r="N951">
        <v>1430974800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 s="13">
        <f t="shared" si="58"/>
        <v>43571.208333333328</v>
      </c>
      <c r="N952">
        <v>1555822800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 s="13">
        <f t="shared" si="58"/>
        <v>42730.25</v>
      </c>
      <c r="N953">
        <v>1482818400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 s="13">
        <f t="shared" si="58"/>
        <v>42591.208333333328</v>
      </c>
      <c r="N954">
        <v>1471928400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 s="13">
        <f t="shared" si="58"/>
        <v>42358.25</v>
      </c>
      <c r="N955">
        <v>1453701600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 s="13">
        <f t="shared" si="58"/>
        <v>41174.208333333336</v>
      </c>
      <c r="N956">
        <v>1350363600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 s="13">
        <f t="shared" si="58"/>
        <v>41238.25</v>
      </c>
      <c r="N957">
        <v>1353996000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 s="13">
        <f t="shared" si="58"/>
        <v>42360.25</v>
      </c>
      <c r="N958">
        <v>1451109600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 s="13">
        <f t="shared" si="58"/>
        <v>40955.25</v>
      </c>
      <c r="N959">
        <v>1329631200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 s="13">
        <f t="shared" si="58"/>
        <v>40357.208333333336</v>
      </c>
      <c r="N961">
        <v>1280120400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ref="F962:F1025" si="60">(E962/D962)*100</f>
        <v>85.054545454545448</v>
      </c>
      <c r="G962" t="s">
        <v>14</v>
      </c>
      <c r="H962">
        <v>55</v>
      </c>
      <c r="I962" s="9">
        <f t="shared" ref="I962:I1025" si="61">IFERROR(E962/H962, 0)</f>
        <v>85.054545454545448</v>
      </c>
      <c r="J962" t="s">
        <v>21</v>
      </c>
      <c r="K962" t="s">
        <v>22</v>
      </c>
      <c r="L962">
        <v>1454911200</v>
      </c>
      <c r="M962" s="13">
        <f t="shared" ref="M962:M1025" si="62">(((L962/60)/60)/24)+DATE(1970,1,1)</f>
        <v>42408.25</v>
      </c>
      <c r="N962">
        <v>1458104400</v>
      </c>
      <c r="O962" s="13">
        <f t="shared" ref="O962:O1025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60"/>
        <v>119.29824561403508</v>
      </c>
      <c r="G963" t="s">
        <v>20</v>
      </c>
      <c r="H963">
        <v>155</v>
      </c>
      <c r="I963" s="9">
        <f t="shared" si="61"/>
        <v>43.87096774193548</v>
      </c>
      <c r="J963" t="s">
        <v>21</v>
      </c>
      <c r="K963" t="s">
        <v>22</v>
      </c>
      <c r="L963">
        <v>1297922400</v>
      </c>
      <c r="M963" s="13">
        <f t="shared" si="62"/>
        <v>40591.25</v>
      </c>
      <c r="N963">
        <v>1298268000</v>
      </c>
      <c r="O963" s="13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 s="13">
        <f t="shared" si="62"/>
        <v>41592.25</v>
      </c>
      <c r="N964">
        <v>1386223200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 s="13">
        <f t="shared" si="62"/>
        <v>40607.25</v>
      </c>
      <c r="N965">
        <v>1299823200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 s="13">
        <f t="shared" si="62"/>
        <v>42135.208333333328</v>
      </c>
      <c r="N966">
        <v>1431752400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 s="13">
        <f t="shared" si="62"/>
        <v>40203.25</v>
      </c>
      <c r="N967">
        <v>1267855200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 s="13">
        <f t="shared" si="62"/>
        <v>42901.208333333328</v>
      </c>
      <c r="N968">
        <v>1497675600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 s="13">
        <f t="shared" si="62"/>
        <v>41005.208333333336</v>
      </c>
      <c r="N969">
        <v>1336885200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 s="13">
        <f t="shared" si="62"/>
        <v>40544.25</v>
      </c>
      <c r="N970">
        <v>1295157600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 s="13">
        <f t="shared" si="62"/>
        <v>43821.25</v>
      </c>
      <c r="N971">
        <v>1577599200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 s="13">
        <f t="shared" si="62"/>
        <v>40672.208333333336</v>
      </c>
      <c r="N972">
        <v>1305003600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 s="13">
        <f t="shared" si="62"/>
        <v>41555.208333333336</v>
      </c>
      <c r="N973">
        <v>1381726800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 s="13">
        <f t="shared" si="62"/>
        <v>41792.208333333336</v>
      </c>
      <c r="N974">
        <v>1402462800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 s="13">
        <f t="shared" si="62"/>
        <v>40522.25</v>
      </c>
      <c r="N975">
        <v>1292133600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 s="13">
        <f t="shared" si="62"/>
        <v>41412.208333333336</v>
      </c>
      <c r="N976">
        <v>1368939600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 s="13">
        <f t="shared" si="62"/>
        <v>42337.25</v>
      </c>
      <c r="N977">
        <v>1452146400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 s="13">
        <f t="shared" si="62"/>
        <v>40571.25</v>
      </c>
      <c r="N978">
        <v>1296712800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 s="13">
        <f t="shared" si="62"/>
        <v>43138.25</v>
      </c>
      <c r="N979">
        <v>1520748000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 s="13">
        <f t="shared" si="62"/>
        <v>42686.25</v>
      </c>
      <c r="N980">
        <v>1480831200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 s="13">
        <f t="shared" si="62"/>
        <v>42078.208333333328</v>
      </c>
      <c r="N981">
        <v>1426914000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 s="13">
        <f t="shared" si="62"/>
        <v>42307.208333333328</v>
      </c>
      <c r="N982">
        <v>1446616800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 s="13">
        <f t="shared" si="62"/>
        <v>43094.25</v>
      </c>
      <c r="N983">
        <v>1517032800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 s="13">
        <f t="shared" si="62"/>
        <v>40743.208333333336</v>
      </c>
      <c r="N984">
        <v>1311224400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 s="13">
        <f t="shared" si="62"/>
        <v>43681.208333333328</v>
      </c>
      <c r="N985">
        <v>1566190800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 s="13">
        <f t="shared" si="62"/>
        <v>43716.208333333328</v>
      </c>
      <c r="N986">
        <v>1570165200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 s="13">
        <f t="shared" si="62"/>
        <v>41614.25</v>
      </c>
      <c r="N987">
        <v>1388556000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 s="13">
        <f t="shared" si="62"/>
        <v>40638.208333333336</v>
      </c>
      <c r="N988">
        <v>1303189200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 s="13">
        <f t="shared" si="62"/>
        <v>42852.208333333328</v>
      </c>
      <c r="N989">
        <v>1494478800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 s="13">
        <f t="shared" si="62"/>
        <v>42686.25</v>
      </c>
      <c r="N990">
        <v>1480744800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 s="13">
        <f t="shared" si="62"/>
        <v>43571.208333333328</v>
      </c>
      <c r="N991">
        <v>1555822800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 s="13">
        <f t="shared" si="62"/>
        <v>42432.25</v>
      </c>
      <c r="N992">
        <v>1458882000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 s="13">
        <f t="shared" si="62"/>
        <v>41907.208333333336</v>
      </c>
      <c r="N993">
        <v>1411966800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 s="13">
        <f t="shared" si="62"/>
        <v>43227.208333333328</v>
      </c>
      <c r="N994">
        <v>1526878800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 s="13">
        <f t="shared" si="62"/>
        <v>42362.25</v>
      </c>
      <c r="N995">
        <v>1452405600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 s="13">
        <f t="shared" si="62"/>
        <v>41929.208333333336</v>
      </c>
      <c r="N996">
        <v>1414040400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 s="13">
        <f t="shared" si="62"/>
        <v>43408.208333333328</v>
      </c>
      <c r="N997">
        <v>1543816800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 s="13">
        <f t="shared" si="62"/>
        <v>41276.25</v>
      </c>
      <c r="N998">
        <v>1359698400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 s="13">
        <f t="shared" si="62"/>
        <v>41659.25</v>
      </c>
      <c r="N999">
        <v>1390629600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 s="13">
        <f t="shared" si="62"/>
        <v>40220.25</v>
      </c>
      <c r="N1000">
        <v>1267077600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 s="13">
        <f t="shared" si="62"/>
        <v>42550.208333333328</v>
      </c>
      <c r="N1001">
        <v>1467781200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2:G1001">
    <cfRule type="containsText" dxfId="5" priority="10" operator="containsText" text="live">
      <formula>NOT(ISERROR(SEARCH("live",G2)))</formula>
    </cfRule>
    <cfRule type="containsText" dxfId="4" priority="11" operator="containsText" text="canceled">
      <formula>NOT(ISERROR(SEARCH("canceled",G2)))</formula>
    </cfRule>
    <cfRule type="containsText" dxfId="3" priority="12" operator="containsText" text="successful">
      <formula>NOT(ISERROR(SEARCH("successful",G2)))</formula>
    </cfRule>
    <cfRule type="containsText" dxfId="2" priority="13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FD8-03E9-CF4C-A1F8-873A5BDE18EC}">
  <dimension ref="A1:F14"/>
  <sheetViews>
    <sheetView workbookViewId="0">
      <selection activeCell="C19" sqref="C19:E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2033</v>
      </c>
    </row>
    <row r="3" spans="1:6" x14ac:dyDescent="0.2">
      <c r="A3" s="10" t="s">
        <v>2046</v>
      </c>
      <c r="B3" s="10" t="s">
        <v>2045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2038</v>
      </c>
      <c r="E8">
        <v>4</v>
      </c>
      <c r="F8">
        <v>4</v>
      </c>
    </row>
    <row r="9" spans="1:6" x14ac:dyDescent="0.2">
      <c r="A9" s="11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E63A-6C3F-0741-935C-49DD585FAC90}">
  <dimension ref="A1:F30"/>
  <sheetViews>
    <sheetView zoomScaleNormal="100"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2033</v>
      </c>
    </row>
    <row r="2" spans="1:6" x14ac:dyDescent="0.2">
      <c r="A2" s="10" t="s">
        <v>2031</v>
      </c>
      <c r="B2" t="s">
        <v>2033</v>
      </c>
    </row>
    <row r="4" spans="1:6" x14ac:dyDescent="0.2">
      <c r="A4" s="10" t="s">
        <v>2046</v>
      </c>
      <c r="B4" s="10" t="s">
        <v>2045</v>
      </c>
    </row>
    <row r="5" spans="1:6" x14ac:dyDescent="0.2">
      <c r="A5" s="10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1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2056</v>
      </c>
      <c r="E7">
        <v>4</v>
      </c>
      <c r="F7">
        <v>4</v>
      </c>
    </row>
    <row r="8" spans="1:6" x14ac:dyDescent="0.2">
      <c r="A8" s="11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2057</v>
      </c>
      <c r="C10">
        <v>8</v>
      </c>
      <c r="E10">
        <v>10</v>
      </c>
      <c r="F10">
        <v>18</v>
      </c>
    </row>
    <row r="11" spans="1:6" x14ac:dyDescent="0.2">
      <c r="A11" s="11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2060</v>
      </c>
      <c r="C15">
        <v>3</v>
      </c>
      <c r="E15">
        <v>4</v>
      </c>
      <c r="F15">
        <v>7</v>
      </c>
    </row>
    <row r="16" spans="1:6" x14ac:dyDescent="0.2">
      <c r="A16" s="11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2066</v>
      </c>
      <c r="C20">
        <v>4</v>
      </c>
      <c r="E20">
        <v>4</v>
      </c>
      <c r="F20">
        <v>8</v>
      </c>
    </row>
    <row r="21" spans="1:6" x14ac:dyDescent="0.2">
      <c r="A21" s="11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2050</v>
      </c>
      <c r="C22">
        <v>9</v>
      </c>
      <c r="E22">
        <v>5</v>
      </c>
      <c r="F22">
        <v>14</v>
      </c>
    </row>
    <row r="23" spans="1:6" x14ac:dyDescent="0.2">
      <c r="A23" s="11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2067</v>
      </c>
      <c r="C25">
        <v>7</v>
      </c>
      <c r="E25">
        <v>14</v>
      </c>
      <c r="F25">
        <v>21</v>
      </c>
    </row>
    <row r="26" spans="1:6" x14ac:dyDescent="0.2">
      <c r="A26" s="11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2062</v>
      </c>
      <c r="E29">
        <v>3</v>
      </c>
      <c r="F29">
        <v>3</v>
      </c>
    </row>
    <row r="30" spans="1:6" x14ac:dyDescent="0.2">
      <c r="A30" s="11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391-E3F5-4141-BB16-CFC2886F360F}">
  <dimension ref="A1:E18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10" t="s">
        <v>2031</v>
      </c>
      <c r="B1" t="s">
        <v>2033</v>
      </c>
    </row>
    <row r="2" spans="1:5" x14ac:dyDescent="0.2">
      <c r="A2" s="10" t="s">
        <v>2085</v>
      </c>
      <c r="B2" t="s">
        <v>2117</v>
      </c>
    </row>
    <row r="4" spans="1:5" x14ac:dyDescent="0.2">
      <c r="A4" s="10" t="s">
        <v>2046</v>
      </c>
      <c r="B4" s="10" t="s">
        <v>2045</v>
      </c>
    </row>
    <row r="5" spans="1:5" x14ac:dyDescent="0.2">
      <c r="A5" s="10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1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48E-57E7-2A4B-A67D-D27405840850}">
  <dimension ref="A1:H13"/>
  <sheetViews>
    <sheetView workbookViewId="0">
      <selection activeCell="J21" sqref="J21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5" customFormat="1" x14ac:dyDescent="0.2">
      <c r="A1" s="5" t="s">
        <v>2086</v>
      </c>
      <c r="B1" s="5" t="s">
        <v>2087</v>
      </c>
      <c r="C1" s="5" t="s">
        <v>2088</v>
      </c>
      <c r="D1" s="5" t="s">
        <v>2089</v>
      </c>
      <c r="E1" s="5" t="s">
        <v>2090</v>
      </c>
      <c r="F1" s="5" t="s">
        <v>2091</v>
      </c>
      <c r="G1" s="5" t="s">
        <v>2092</v>
      </c>
      <c r="H1" s="5" t="s">
        <v>2093</v>
      </c>
    </row>
    <row r="2" spans="1:8" x14ac:dyDescent="0.2">
      <c r="A2" t="s">
        <v>2094</v>
      </c>
      <c r="B2">
        <f>COUNTIFS(Crowdfunding!$D:$D, "&lt;1000", Crowdfunding!$G:$G, 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>D2/$E2</f>
        <v>1.9607843137254902E-2</v>
      </c>
    </row>
    <row r="3" spans="1:8" x14ac:dyDescent="0.2">
      <c r="A3" t="s">
        <v>2095</v>
      </c>
      <c r="B3">
        <f>COUNTIFS(Crowdfunding!$D:$D, "&gt;=1000", Crowdfunding!$D:$D, "&lt;=4999", Crowdfunding!$G:$G, "successful")</f>
        <v>191</v>
      </c>
      <c r="C3">
        <f>COUNTIFS(Crowdfunding!$D:$D, "&gt;=1000", Crowdfunding!$D:$D, "&lt;=4999", Crowdfunding!$G:$G, "failed")</f>
        <v>38</v>
      </c>
      <c r="D3">
        <f>COUNTIFS(Crowdfunding!$D:$D, "&gt;=1000", Crowdfunding!$D:$D, "&lt;=4999", Crowdfunding!$G:$G, "canceled")</f>
        <v>2</v>
      </c>
      <c r="E3">
        <f t="shared" ref="E3:E13" si="0">SUM(B3:D3)</f>
        <v>231</v>
      </c>
      <c r="F3" s="4">
        <f t="shared" ref="F3:F13" si="1">B3/$E3</f>
        <v>0.82683982683982682</v>
      </c>
      <c r="G3" s="4">
        <f t="shared" ref="G3:G13" si="2">C3/$E3</f>
        <v>0.16450216450216451</v>
      </c>
      <c r="H3" s="4">
        <f t="shared" ref="H3:H13" si="3">D3/$E3</f>
        <v>8.658008658008658E-3</v>
      </c>
    </row>
    <row r="4" spans="1:8" x14ac:dyDescent="0.2">
      <c r="A4" t="s">
        <v>2096</v>
      </c>
      <c r="B4">
        <f>COUNTIFS(Crowdfunding!$D:$D, "&gt;=5000", Crowdfunding!$D:$D, "&lt;=9999", Crowdfunding!$G:$G, "Successful")</f>
        <v>164</v>
      </c>
      <c r="C4">
        <f>COUNTIFS(Crowdfunding!$D:$D, "&gt;=5000", Crowdfunding!$D:$D, "&lt;=9999", Crowdfunding!$G:$G, "failed")</f>
        <v>126</v>
      </c>
      <c r="D4">
        <f>COUNTIFS(Crowdfunding!$D:$D, "&gt;=5000", Crowdfunding!$D:$D, "&lt;=9999", Crowdfunding!$G:$G,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COUNTIFS(Crowdfunding!$D:$D, "&gt;=10000", Crowdfunding!$D:$D, "&lt;=14999", Crowdfunding!$G:$G, "Successful")</f>
        <v>4</v>
      </c>
      <c r="C5">
        <f>COUNTIFS(Crowdfunding!$D:$D, "&gt;=10000", Crowdfunding!$D:$D, "&lt;=14999", Crowdfunding!$G:$G, "failed")</f>
        <v>5</v>
      </c>
      <c r="D5">
        <f>COUNTIFS(Crowdfunding!$D:$D, "&gt;=10000", Crowdfunding!$D:$D, "&lt;=14999", Crowdfunding!$G:$G,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COUNTIFS(Crowdfunding!$D:$D, "&gt;=15000", Crowdfunding!$D:$D, "&lt;=19999", Crowdfunding!$G:$G, "Successful")</f>
        <v>10</v>
      </c>
      <c r="C6">
        <f>COUNTIFS(Crowdfunding!$D:$D, "&gt;=15000", Crowdfunding!$D:$D, "&lt;=19999", Crowdfunding!$G:$G, "failed")</f>
        <v>0</v>
      </c>
      <c r="D6">
        <f>COUNTIFS(Crowdfunding!$D:$D, "&gt;=15000", Crowdfunding!$D:$D, "&lt;=19999", Crowdfunding!$G:$G,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COUNTIFS(Crowdfunding!$D:$D, "&gt;=20000", Crowdfunding!$D:$D, "&lt;=24999", Crowdfunding!$G:$G, "Successful")</f>
        <v>7</v>
      </c>
      <c r="C7">
        <f>COUNTIFS(Crowdfunding!$D:$D, "&gt;=20000", Crowdfunding!$D:$D, "&lt;=24999", Crowdfunding!$G:$G, "failed")</f>
        <v>0</v>
      </c>
      <c r="D7">
        <f>COUNTIFS(Crowdfunding!$D:$D, "&gt;=20000", Crowdfunding!$D:$D, "&lt;=24999", Crowdfunding!$G:$G,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COUNTIFS(Crowdfunding!$D:$D, "&gt;=25000", Crowdfunding!$D:$D, "&lt;=29999", Crowdfunding!$G:$G, "Successful")</f>
        <v>11</v>
      </c>
      <c r="C8">
        <f>COUNTIFS(Crowdfunding!$D:$D, "&gt;=25000", Crowdfunding!$D:$D, "&lt;=29999", Crowdfunding!$G:$G, "failed")</f>
        <v>3</v>
      </c>
      <c r="D8">
        <f>COUNTIFS(Crowdfunding!$D:$D, "&gt;=25000", Crowdfunding!$D:$D, "&lt;=29999", Crowdfunding!$G:$G,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COUNTIFS(Crowdfunding!$D:$D, "&gt;=30000", Crowdfunding!$D:$D, "&lt;=34999", Crowdfunding!$G:$G, "Successful")</f>
        <v>7</v>
      </c>
      <c r="C9">
        <f>COUNTIFS(Crowdfunding!$D:$D, "&gt;=30000", Crowdfunding!$D:$D, "&lt;=34999", Crowdfunding!$G:$G, "failed")</f>
        <v>0</v>
      </c>
      <c r="D9">
        <f>COUNTIFS(Crowdfunding!$D:$D, "&gt;=30000", Crowdfunding!$D:$D, "&lt;=34999", Crowdfunding!$G:$G,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2102</v>
      </c>
      <c r="B10">
        <f>COUNTIFS(Crowdfunding!$D:$D, "&gt;=35000", Crowdfunding!$D:$D, "&lt;=39999", Crowdfunding!$G:$G, "Successful")</f>
        <v>8</v>
      </c>
      <c r="C10">
        <f>COUNTIFS(Crowdfunding!$D:$D, "&gt;=35000", Crowdfunding!$D:$D, "&lt;=39999", Crowdfunding!$G:$G, "failed")</f>
        <v>3</v>
      </c>
      <c r="D10">
        <f>COUNTIFS(Crowdfunding!$D:$D, "&gt;=35000", Crowdfunding!$D:$D, "&lt;=39999", Crowdfunding!$G:$G,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2103</v>
      </c>
      <c r="B11">
        <f>COUNTIFS(Crowdfunding!$D:$D, "&gt;=40000", Crowdfunding!$D:$D, "&lt;=44999", Crowdfunding!$G:$G, "Successful")</f>
        <v>11</v>
      </c>
      <c r="C11">
        <f>COUNTIFS(Crowdfunding!$D:$D, "&gt;=40000", Crowdfunding!$D:$D, "&lt;=44999", Crowdfunding!$G:$G, "failed")</f>
        <v>3</v>
      </c>
      <c r="D11">
        <f>COUNTIFS(Crowdfunding!$D:$D, "&gt;=40000", Crowdfunding!$D:$D, "&lt;=44999", Crowdfunding!$G:$G,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2104</v>
      </c>
      <c r="B12">
        <f>COUNTIFS(Crowdfunding!$D:$D, "&gt;=45000", Crowdfunding!$D:$D, "&lt;=49999", Crowdfunding!$G:$G, "Successful")</f>
        <v>8</v>
      </c>
      <c r="C12">
        <f>COUNTIFS(Crowdfunding!$D:$D, "&gt;=45000", Crowdfunding!$D:$D, "&lt;=49999", Crowdfunding!$G:$G, "failed")</f>
        <v>3</v>
      </c>
      <c r="D12">
        <f>COUNTIFS(Crowdfunding!$D:$D, "&gt;=45000", Crowdfunding!$D:$D, "&lt;=49999", Crowdfunding!$G:$G,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2105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C4 C5:C1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1DA5-5B35-0742-ABF7-0F66C31FE0F7}">
  <sheetPr filterMode="1"/>
  <dimension ref="A1:L566"/>
  <sheetViews>
    <sheetView topLeftCell="C1" zoomScaleNormal="100" workbookViewId="0">
      <selection activeCell="H56" sqref="H56"/>
    </sheetView>
  </sheetViews>
  <sheetFormatPr baseColWidth="10" defaultRowHeight="16" x14ac:dyDescent="0.2"/>
  <cols>
    <col min="2" max="2" width="15.83203125" bestFit="1" customWidth="1"/>
    <col min="3" max="3" width="12.83203125" bestFit="1" customWidth="1"/>
    <col min="5" max="5" width="13.33203125" bestFit="1" customWidth="1"/>
    <col min="7" max="8" width="23.83203125" bestFit="1" customWidth="1"/>
    <col min="10" max="11" width="23.83203125" bestFit="1" customWidth="1"/>
  </cols>
  <sheetData>
    <row r="1" spans="1:6" s="5" customFormat="1" x14ac:dyDescent="0.2">
      <c r="A1" s="5" t="s">
        <v>2106</v>
      </c>
      <c r="B1" s="5" t="s">
        <v>2107</v>
      </c>
      <c r="C1" s="5" t="s">
        <v>2116</v>
      </c>
      <c r="D1" s="5" t="s">
        <v>2106</v>
      </c>
      <c r="E1" s="5" t="s">
        <v>2107</v>
      </c>
      <c r="F1" s="5" t="s">
        <v>2116</v>
      </c>
    </row>
    <row r="2" spans="1:6" hidden="1" x14ac:dyDescent="0.2">
      <c r="A2" t="str" cm="1">
        <f t="array" ref="A2:B566">_xlfn._xlws.FILTER(Crowdfunding!G:H, Crowdfunding!G:G="successful")</f>
        <v>successful</v>
      </c>
      <c r="B2">
        <v>158</v>
      </c>
      <c r="C2">
        <f t="shared" ref="C2:C65" si="0">(B2-$I$48)/$I$53</f>
        <v>-0.54740392204382071</v>
      </c>
      <c r="D2" t="str" cm="1">
        <f t="array" ref="D2:E365">_xlfn._xlws.FILTER(Crowdfunding!G:H, Crowdfunding!G:G="failed")</f>
        <v>failed</v>
      </c>
      <c r="E2">
        <v>0</v>
      </c>
      <c r="F2">
        <f t="shared" ref="F2:F65" si="1">(E2-$I$48)/$I$53</f>
        <v>-0.67218240601547707</v>
      </c>
    </row>
    <row r="3" spans="1:6" hidden="1" x14ac:dyDescent="0.2">
      <c r="A3" t="str">
        <v>successful</v>
      </c>
      <c r="B3">
        <v>1425</v>
      </c>
      <c r="C3">
        <f t="shared" si="0"/>
        <v>0.45319316145041166</v>
      </c>
      <c r="D3" t="str">
        <v>failed</v>
      </c>
      <c r="E3">
        <v>24</v>
      </c>
      <c r="F3">
        <f t="shared" si="1"/>
        <v>-0.65322871224763057</v>
      </c>
    </row>
    <row r="4" spans="1:6" hidden="1" x14ac:dyDescent="0.2">
      <c r="A4" t="str">
        <v>successful</v>
      </c>
      <c r="B4">
        <v>174</v>
      </c>
      <c r="C4">
        <f t="shared" si="0"/>
        <v>-0.5347681261985896</v>
      </c>
      <c r="D4" t="str">
        <v>failed</v>
      </c>
      <c r="E4">
        <v>53</v>
      </c>
      <c r="F4">
        <f t="shared" si="1"/>
        <v>-0.63032633227814927</v>
      </c>
    </row>
    <row r="5" spans="1:6" hidden="1" x14ac:dyDescent="0.2">
      <c r="A5" t="str">
        <v>successful</v>
      </c>
      <c r="B5">
        <v>227</v>
      </c>
      <c r="C5">
        <f t="shared" si="0"/>
        <v>-0.49291205246126185</v>
      </c>
      <c r="D5" t="str">
        <v>failed</v>
      </c>
      <c r="E5">
        <v>18</v>
      </c>
      <c r="F5">
        <f t="shared" si="1"/>
        <v>-0.6579671356895922</v>
      </c>
    </row>
    <row r="6" spans="1:6" hidden="1" x14ac:dyDescent="0.2">
      <c r="A6" t="str">
        <v>successful</v>
      </c>
      <c r="B6">
        <v>220</v>
      </c>
      <c r="C6">
        <f t="shared" si="0"/>
        <v>-0.49844021314355041</v>
      </c>
      <c r="D6" t="str">
        <v>failed</v>
      </c>
      <c r="E6">
        <v>44</v>
      </c>
      <c r="F6">
        <f t="shared" si="1"/>
        <v>-0.63743396744109171</v>
      </c>
    </row>
    <row r="7" spans="1:6" hidden="1" x14ac:dyDescent="0.2">
      <c r="A7" t="str">
        <v>successful</v>
      </c>
      <c r="B7">
        <v>98</v>
      </c>
      <c r="C7">
        <f t="shared" si="0"/>
        <v>-0.59478815646343708</v>
      </c>
      <c r="D7" t="str">
        <v>failed</v>
      </c>
      <c r="E7">
        <v>27</v>
      </c>
      <c r="F7">
        <f t="shared" si="1"/>
        <v>-0.65085950052664976</v>
      </c>
    </row>
    <row r="8" spans="1:6" hidden="1" x14ac:dyDescent="0.2">
      <c r="A8" t="str">
        <v>successful</v>
      </c>
      <c r="B8">
        <v>100</v>
      </c>
      <c r="C8">
        <f t="shared" si="0"/>
        <v>-0.59320868198278309</v>
      </c>
      <c r="D8" t="str">
        <v>failed</v>
      </c>
      <c r="E8">
        <v>55</v>
      </c>
      <c r="F8">
        <f t="shared" si="1"/>
        <v>-0.6287468577974954</v>
      </c>
    </row>
    <row r="9" spans="1:6" hidden="1" x14ac:dyDescent="0.2">
      <c r="A9" t="str">
        <v>successful</v>
      </c>
      <c r="B9">
        <v>1249</v>
      </c>
      <c r="C9">
        <f t="shared" si="0"/>
        <v>0.31419940715287031</v>
      </c>
      <c r="D9" t="str">
        <v>failed</v>
      </c>
      <c r="E9">
        <v>200</v>
      </c>
      <c r="F9">
        <f t="shared" si="1"/>
        <v>-0.51423495795008922</v>
      </c>
    </row>
    <row r="10" spans="1:6" hidden="1" x14ac:dyDescent="0.2">
      <c r="A10" t="str">
        <v>successful</v>
      </c>
      <c r="B10">
        <v>1396</v>
      </c>
      <c r="C10">
        <f t="shared" si="0"/>
        <v>0.43029078148093042</v>
      </c>
      <c r="D10" t="str">
        <v>failed</v>
      </c>
      <c r="E10">
        <v>452</v>
      </c>
      <c r="F10">
        <f t="shared" si="1"/>
        <v>-0.31522117338770045</v>
      </c>
    </row>
    <row r="11" spans="1:6" hidden="1" x14ac:dyDescent="0.2">
      <c r="A11" t="str">
        <v>successful</v>
      </c>
      <c r="B11">
        <v>890</v>
      </c>
      <c r="C11">
        <f t="shared" si="0"/>
        <v>3.0683737875499044E-2</v>
      </c>
      <c r="D11" t="str">
        <v>failed</v>
      </c>
      <c r="E11">
        <v>674</v>
      </c>
      <c r="F11">
        <f t="shared" si="1"/>
        <v>-0.13989950603511989</v>
      </c>
    </row>
    <row r="12" spans="1:6" hidden="1" x14ac:dyDescent="0.2">
      <c r="A12" t="str">
        <v>successful</v>
      </c>
      <c r="B12">
        <v>142</v>
      </c>
      <c r="C12">
        <f t="shared" si="0"/>
        <v>-0.56003971788905171</v>
      </c>
      <c r="D12" t="str">
        <v>failed</v>
      </c>
      <c r="E12">
        <v>558</v>
      </c>
      <c r="F12">
        <f t="shared" si="1"/>
        <v>-0.23150902591304487</v>
      </c>
    </row>
    <row r="13" spans="1:6" hidden="1" x14ac:dyDescent="0.2">
      <c r="A13" t="str">
        <v>successful</v>
      </c>
      <c r="B13">
        <v>2673</v>
      </c>
      <c r="C13">
        <f t="shared" si="0"/>
        <v>1.4387852373784322</v>
      </c>
      <c r="D13" t="str">
        <v>failed</v>
      </c>
      <c r="E13">
        <v>15</v>
      </c>
      <c r="F13">
        <f t="shared" si="1"/>
        <v>-0.66033634741057301</v>
      </c>
    </row>
    <row r="14" spans="1:6" hidden="1" x14ac:dyDescent="0.2">
      <c r="A14" t="str">
        <v>successful</v>
      </c>
      <c r="B14">
        <v>163</v>
      </c>
      <c r="C14">
        <f t="shared" si="0"/>
        <v>-0.54345523584218591</v>
      </c>
      <c r="D14" t="str">
        <v>failed</v>
      </c>
      <c r="E14">
        <v>2307</v>
      </c>
      <c r="F14">
        <f t="shared" si="1"/>
        <v>1.1497414074187724</v>
      </c>
    </row>
    <row r="15" spans="1:6" hidden="1" x14ac:dyDescent="0.2">
      <c r="A15" t="str">
        <v>successful</v>
      </c>
      <c r="B15">
        <v>2220</v>
      </c>
      <c r="C15">
        <f t="shared" si="0"/>
        <v>1.0810342675103286</v>
      </c>
      <c r="D15" t="str">
        <v>failed</v>
      </c>
      <c r="E15">
        <v>88</v>
      </c>
      <c r="F15">
        <f t="shared" si="1"/>
        <v>-0.60268552886670645</v>
      </c>
    </row>
    <row r="16" spans="1:6" hidden="1" x14ac:dyDescent="0.2">
      <c r="A16" t="str">
        <v>successful</v>
      </c>
      <c r="B16">
        <v>1606</v>
      </c>
      <c r="C16">
        <f t="shared" si="0"/>
        <v>0.5961356019495877</v>
      </c>
      <c r="D16" t="str">
        <v>failed</v>
      </c>
      <c r="E16">
        <v>48</v>
      </c>
      <c r="F16">
        <f t="shared" si="1"/>
        <v>-0.63427501847978396</v>
      </c>
    </row>
    <row r="17" spans="1:6" hidden="1" x14ac:dyDescent="0.2">
      <c r="A17" t="str">
        <v>successful</v>
      </c>
      <c r="B17">
        <v>129</v>
      </c>
      <c r="C17">
        <f t="shared" si="0"/>
        <v>-0.5703063020133019</v>
      </c>
      <c r="D17" t="str">
        <v>failed</v>
      </c>
      <c r="E17">
        <v>1</v>
      </c>
      <c r="F17">
        <f t="shared" si="1"/>
        <v>-0.67139266877515014</v>
      </c>
    </row>
    <row r="18" spans="1:6" hidden="1" x14ac:dyDescent="0.2">
      <c r="A18" t="str">
        <v>successful</v>
      </c>
      <c r="B18">
        <v>226</v>
      </c>
      <c r="C18">
        <f t="shared" si="0"/>
        <v>-0.49370178970158879</v>
      </c>
      <c r="D18" t="str">
        <v>failed</v>
      </c>
      <c r="E18">
        <v>1467</v>
      </c>
      <c r="F18">
        <f t="shared" si="1"/>
        <v>0.48636212554414315</v>
      </c>
    </row>
    <row r="19" spans="1:6" hidden="1" x14ac:dyDescent="0.2">
      <c r="A19" t="str">
        <v>successful</v>
      </c>
      <c r="B19">
        <v>5419</v>
      </c>
      <c r="C19">
        <f t="shared" si="0"/>
        <v>3.6074036993162077</v>
      </c>
      <c r="D19" t="str">
        <v>failed</v>
      </c>
      <c r="E19">
        <v>75</v>
      </c>
      <c r="F19">
        <f t="shared" si="1"/>
        <v>-0.61295211299095664</v>
      </c>
    </row>
    <row r="20" spans="1:6" x14ac:dyDescent="0.2">
      <c r="A20" t="str">
        <v>successful</v>
      </c>
      <c r="B20">
        <v>165</v>
      </c>
      <c r="C20">
        <f t="shared" si="0"/>
        <v>-0.54187576136153204</v>
      </c>
      <c r="D20" t="str">
        <v>failed</v>
      </c>
      <c r="E20">
        <v>120</v>
      </c>
      <c r="F20">
        <f t="shared" si="1"/>
        <v>-0.57741393717624434</v>
      </c>
    </row>
    <row r="21" spans="1:6" x14ac:dyDescent="0.2">
      <c r="A21" t="str">
        <v>successful</v>
      </c>
      <c r="B21">
        <v>1965</v>
      </c>
      <c r="C21">
        <f t="shared" si="0"/>
        <v>0.87965127122695896</v>
      </c>
      <c r="D21" t="str">
        <v>failed</v>
      </c>
      <c r="E21">
        <v>2253</v>
      </c>
      <c r="F21">
        <f t="shared" si="1"/>
        <v>1.1070955964411175</v>
      </c>
    </row>
    <row r="22" spans="1:6" x14ac:dyDescent="0.2">
      <c r="A22" t="str">
        <v>successful</v>
      </c>
      <c r="B22">
        <v>16</v>
      </c>
      <c r="C22">
        <f t="shared" si="0"/>
        <v>-0.65954661017024607</v>
      </c>
      <c r="D22" t="str">
        <v>failed</v>
      </c>
      <c r="E22">
        <v>5</v>
      </c>
      <c r="F22">
        <f t="shared" si="1"/>
        <v>-0.66823371981384239</v>
      </c>
    </row>
    <row r="23" spans="1:6" x14ac:dyDescent="0.2">
      <c r="A23" t="str">
        <v>successful</v>
      </c>
      <c r="B23">
        <v>107</v>
      </c>
      <c r="C23">
        <f t="shared" si="0"/>
        <v>-0.58768052130049453</v>
      </c>
      <c r="D23" t="str">
        <v>failed</v>
      </c>
      <c r="E23">
        <v>38</v>
      </c>
      <c r="F23">
        <f t="shared" si="1"/>
        <v>-0.64217239088305345</v>
      </c>
    </row>
    <row r="24" spans="1:6" x14ac:dyDescent="0.2">
      <c r="A24" t="str">
        <v>successful</v>
      </c>
      <c r="B24">
        <v>134</v>
      </c>
      <c r="C24">
        <f t="shared" si="0"/>
        <v>-0.56635761581166721</v>
      </c>
      <c r="D24" t="str">
        <v>failed</v>
      </c>
      <c r="E24">
        <v>12</v>
      </c>
      <c r="F24">
        <f t="shared" si="1"/>
        <v>-0.66270555913155382</v>
      </c>
    </row>
    <row r="25" spans="1:6" x14ac:dyDescent="0.2">
      <c r="A25" t="str">
        <v>successful</v>
      </c>
      <c r="B25">
        <v>198</v>
      </c>
      <c r="C25">
        <f t="shared" si="0"/>
        <v>-0.5158144324307431</v>
      </c>
      <c r="D25" t="str">
        <v>failed</v>
      </c>
      <c r="E25">
        <v>1684</v>
      </c>
      <c r="F25">
        <f t="shared" si="1"/>
        <v>0.65773510669508894</v>
      </c>
    </row>
    <row r="26" spans="1:6" x14ac:dyDescent="0.2">
      <c r="A26" t="str">
        <v>successful</v>
      </c>
      <c r="B26">
        <v>111</v>
      </c>
      <c r="C26">
        <f t="shared" si="0"/>
        <v>-0.58452157233918678</v>
      </c>
      <c r="D26" t="str">
        <v>failed</v>
      </c>
      <c r="E26">
        <v>56</v>
      </c>
      <c r="F26">
        <f t="shared" si="1"/>
        <v>-0.62795712055716846</v>
      </c>
    </row>
    <row r="27" spans="1:6" x14ac:dyDescent="0.2">
      <c r="A27" t="str">
        <v>successful</v>
      </c>
      <c r="B27">
        <v>222</v>
      </c>
      <c r="C27">
        <f t="shared" si="0"/>
        <v>-0.49686073866289654</v>
      </c>
      <c r="D27" t="str">
        <v>failed</v>
      </c>
      <c r="E27">
        <v>838</v>
      </c>
      <c r="F27">
        <f t="shared" si="1"/>
        <v>-1.0382598621501808E-2</v>
      </c>
    </row>
    <row r="28" spans="1:6" x14ac:dyDescent="0.2">
      <c r="A28" t="str">
        <v>successful</v>
      </c>
      <c r="B28">
        <v>6212</v>
      </c>
      <c r="C28">
        <f t="shared" si="0"/>
        <v>4.2336653308954704</v>
      </c>
      <c r="D28" t="str">
        <v>failed</v>
      </c>
      <c r="E28">
        <v>1000</v>
      </c>
      <c r="F28">
        <f t="shared" si="1"/>
        <v>0.11755483431146239</v>
      </c>
    </row>
    <row r="29" spans="1:6" x14ac:dyDescent="0.2">
      <c r="A29" t="str">
        <v>successful</v>
      </c>
      <c r="B29">
        <v>98</v>
      </c>
      <c r="C29">
        <f t="shared" si="0"/>
        <v>-0.59478815646343708</v>
      </c>
      <c r="D29" t="str">
        <v>failed</v>
      </c>
      <c r="E29">
        <v>1482</v>
      </c>
      <c r="F29">
        <f t="shared" si="1"/>
        <v>0.49820818414904722</v>
      </c>
    </row>
    <row r="30" spans="1:6" x14ac:dyDescent="0.2">
      <c r="A30" t="str">
        <v>successful</v>
      </c>
      <c r="B30">
        <v>92</v>
      </c>
      <c r="C30">
        <f t="shared" si="0"/>
        <v>-0.5995265799053987</v>
      </c>
      <c r="D30" t="str">
        <v>failed</v>
      </c>
      <c r="E30">
        <v>106</v>
      </c>
      <c r="F30">
        <f t="shared" si="1"/>
        <v>-0.58847025854082147</v>
      </c>
    </row>
    <row r="31" spans="1:6" x14ac:dyDescent="0.2">
      <c r="A31" t="str">
        <v>successful</v>
      </c>
      <c r="B31">
        <v>149</v>
      </c>
      <c r="C31">
        <f t="shared" si="0"/>
        <v>-0.55451155720676315</v>
      </c>
      <c r="D31" t="str">
        <v>failed</v>
      </c>
      <c r="E31">
        <v>679</v>
      </c>
      <c r="F31">
        <f t="shared" si="1"/>
        <v>-0.1359508198334852</v>
      </c>
    </row>
    <row r="32" spans="1:6" x14ac:dyDescent="0.2">
      <c r="A32" t="str">
        <v>successful</v>
      </c>
      <c r="B32">
        <v>2431</v>
      </c>
      <c r="C32">
        <f t="shared" si="0"/>
        <v>1.2476688252193129</v>
      </c>
      <c r="D32" t="str">
        <v>failed</v>
      </c>
      <c r="E32">
        <v>1220</v>
      </c>
      <c r="F32">
        <f t="shared" si="1"/>
        <v>0.29129702718338907</v>
      </c>
    </row>
    <row r="33" spans="1:12" x14ac:dyDescent="0.2">
      <c r="A33" t="str">
        <v>successful</v>
      </c>
      <c r="B33">
        <v>303</v>
      </c>
      <c r="C33">
        <f t="shared" si="0"/>
        <v>-0.43289202219641443</v>
      </c>
      <c r="D33" t="str">
        <v>failed</v>
      </c>
      <c r="E33">
        <v>1</v>
      </c>
      <c r="F33">
        <f t="shared" si="1"/>
        <v>-0.67139266877515014</v>
      </c>
    </row>
    <row r="34" spans="1:12" x14ac:dyDescent="0.2">
      <c r="A34" t="str">
        <v>successful</v>
      </c>
      <c r="B34">
        <v>209</v>
      </c>
      <c r="C34">
        <f t="shared" si="0"/>
        <v>-0.50712732278714678</v>
      </c>
      <c r="D34" t="str">
        <v>failed</v>
      </c>
      <c r="E34">
        <v>37</v>
      </c>
      <c r="F34">
        <f t="shared" si="1"/>
        <v>-0.64296212812338038</v>
      </c>
    </row>
    <row r="35" spans="1:12" x14ac:dyDescent="0.2">
      <c r="A35" t="str">
        <v>successful</v>
      </c>
      <c r="B35">
        <v>131</v>
      </c>
      <c r="C35">
        <f t="shared" si="0"/>
        <v>-0.56872682753264803</v>
      </c>
      <c r="D35" t="str">
        <v>failed</v>
      </c>
      <c r="E35">
        <v>60</v>
      </c>
      <c r="F35">
        <f t="shared" si="1"/>
        <v>-0.62479817159586071</v>
      </c>
    </row>
    <row r="36" spans="1:12" x14ac:dyDescent="0.2">
      <c r="A36" t="str">
        <v>successful</v>
      </c>
      <c r="B36">
        <v>164</v>
      </c>
      <c r="C36">
        <f t="shared" si="0"/>
        <v>-0.54266549860185898</v>
      </c>
      <c r="D36" t="str">
        <v>failed</v>
      </c>
      <c r="E36">
        <v>296</v>
      </c>
      <c r="F36">
        <f t="shared" si="1"/>
        <v>-0.43842018287870299</v>
      </c>
    </row>
    <row r="37" spans="1:12" x14ac:dyDescent="0.2">
      <c r="A37" t="str">
        <v>successful</v>
      </c>
      <c r="B37">
        <v>201</v>
      </c>
      <c r="C37">
        <f t="shared" si="0"/>
        <v>-0.51344522070976228</v>
      </c>
      <c r="D37" t="str">
        <v>failed</v>
      </c>
      <c r="E37">
        <v>3304</v>
      </c>
      <c r="F37">
        <f t="shared" si="1"/>
        <v>1.9371094360247307</v>
      </c>
    </row>
    <row r="38" spans="1:12" x14ac:dyDescent="0.2">
      <c r="A38" t="str">
        <v>successful</v>
      </c>
      <c r="B38">
        <v>211</v>
      </c>
      <c r="C38">
        <f t="shared" si="0"/>
        <v>-0.50554784830649291</v>
      </c>
      <c r="D38" t="str">
        <v>failed</v>
      </c>
      <c r="E38">
        <v>73</v>
      </c>
      <c r="F38">
        <f t="shared" si="1"/>
        <v>-0.61453158747161052</v>
      </c>
    </row>
    <row r="39" spans="1:12" x14ac:dyDescent="0.2">
      <c r="A39" t="str">
        <v>successful</v>
      </c>
      <c r="B39">
        <v>128</v>
      </c>
      <c r="C39">
        <f t="shared" si="0"/>
        <v>-0.57109603925362884</v>
      </c>
      <c r="D39" t="str">
        <v>failed</v>
      </c>
      <c r="E39">
        <v>3387</v>
      </c>
      <c r="F39">
        <f t="shared" si="1"/>
        <v>2.0026576269718666</v>
      </c>
    </row>
    <row r="40" spans="1:12" x14ac:dyDescent="0.2">
      <c r="A40" t="str">
        <v>successful</v>
      </c>
      <c r="B40">
        <v>1600</v>
      </c>
      <c r="C40">
        <f t="shared" si="0"/>
        <v>0.59139717850762608</v>
      </c>
      <c r="D40" t="str">
        <v>failed</v>
      </c>
      <c r="E40">
        <v>662</v>
      </c>
      <c r="F40">
        <f t="shared" si="1"/>
        <v>-0.14937635291904316</v>
      </c>
    </row>
    <row r="41" spans="1:12" x14ac:dyDescent="0.2">
      <c r="A41" t="str">
        <v>successful</v>
      </c>
      <c r="B41">
        <v>249</v>
      </c>
      <c r="C41">
        <f t="shared" si="0"/>
        <v>-0.47553783317406917</v>
      </c>
      <c r="D41" t="str">
        <v>failed</v>
      </c>
      <c r="E41">
        <v>774</v>
      </c>
      <c r="F41">
        <f t="shared" si="1"/>
        <v>-6.0925782002425932E-2</v>
      </c>
    </row>
    <row r="42" spans="1:12" x14ac:dyDescent="0.2">
      <c r="A42" t="str">
        <v>successful</v>
      </c>
      <c r="B42">
        <v>236</v>
      </c>
      <c r="C42">
        <f t="shared" si="0"/>
        <v>-0.48580441729831936</v>
      </c>
      <c r="D42" t="str">
        <v>failed</v>
      </c>
      <c r="E42">
        <v>672</v>
      </c>
      <c r="F42">
        <f t="shared" si="1"/>
        <v>-0.14147898051577376</v>
      </c>
    </row>
    <row r="43" spans="1:12" x14ac:dyDescent="0.2">
      <c r="A43" t="str">
        <v>successful</v>
      </c>
      <c r="B43">
        <v>4065</v>
      </c>
      <c r="C43">
        <f t="shared" si="0"/>
        <v>2.5380994759135316</v>
      </c>
      <c r="D43" t="str">
        <v>failed</v>
      </c>
      <c r="E43">
        <v>940</v>
      </c>
      <c r="F43">
        <f t="shared" si="1"/>
        <v>7.0170599891846014E-2</v>
      </c>
    </row>
    <row r="44" spans="1:12" x14ac:dyDescent="0.2">
      <c r="A44" t="str">
        <v>successful</v>
      </c>
      <c r="B44">
        <v>246</v>
      </c>
      <c r="C44">
        <f t="shared" si="0"/>
        <v>-0.47790704489504998</v>
      </c>
      <c r="D44" t="str">
        <v>failed</v>
      </c>
      <c r="E44">
        <v>117</v>
      </c>
      <c r="F44">
        <f t="shared" si="1"/>
        <v>-0.57978314889722515</v>
      </c>
    </row>
    <row r="45" spans="1:12" x14ac:dyDescent="0.2">
      <c r="A45" t="str">
        <v>successful</v>
      </c>
      <c r="B45">
        <v>2475</v>
      </c>
      <c r="C45">
        <f t="shared" si="0"/>
        <v>1.2824172637936981</v>
      </c>
      <c r="D45" t="str">
        <v>failed</v>
      </c>
      <c r="E45">
        <v>115</v>
      </c>
      <c r="F45">
        <f t="shared" si="1"/>
        <v>-0.58136262337787903</v>
      </c>
    </row>
    <row r="46" spans="1:12" x14ac:dyDescent="0.2">
      <c r="A46" t="str">
        <v>successful</v>
      </c>
      <c r="B46">
        <v>76</v>
      </c>
      <c r="C46">
        <f t="shared" si="0"/>
        <v>-0.61216237575062971</v>
      </c>
      <c r="D46" t="str">
        <v>failed</v>
      </c>
      <c r="E46">
        <v>326</v>
      </c>
      <c r="F46">
        <f t="shared" si="1"/>
        <v>-0.41472806566889481</v>
      </c>
    </row>
    <row r="47" spans="1:12" x14ac:dyDescent="0.2">
      <c r="A47" t="str">
        <v>successful</v>
      </c>
      <c r="B47">
        <v>54</v>
      </c>
      <c r="C47">
        <f t="shared" si="0"/>
        <v>-0.62953659503782233</v>
      </c>
      <c r="D47" t="str">
        <v>failed</v>
      </c>
      <c r="E47">
        <v>1</v>
      </c>
      <c r="F47">
        <f t="shared" si="1"/>
        <v>-0.67139266877515014</v>
      </c>
      <c r="H47" s="5" t="s">
        <v>2114</v>
      </c>
      <c r="K47" s="5" t="s">
        <v>2115</v>
      </c>
    </row>
    <row r="48" spans="1:12" x14ac:dyDescent="0.2">
      <c r="A48" t="str">
        <v>successful</v>
      </c>
      <c r="B48">
        <v>88</v>
      </c>
      <c r="C48">
        <f t="shared" si="0"/>
        <v>-0.60268552886670645</v>
      </c>
      <c r="D48" t="str">
        <v>failed</v>
      </c>
      <c r="E48">
        <v>1467</v>
      </c>
      <c r="F48">
        <f t="shared" si="1"/>
        <v>0.48636212554414315</v>
      </c>
      <c r="H48" t="s">
        <v>2108</v>
      </c>
      <c r="I48">
        <f>AVERAGE(B:B)</f>
        <v>851.14690265486729</v>
      </c>
      <c r="K48" t="s">
        <v>2108</v>
      </c>
      <c r="L48">
        <f>AVERAGE(E:E)</f>
        <v>585.61538461538464</v>
      </c>
    </row>
    <row r="49" spans="1:12" x14ac:dyDescent="0.2">
      <c r="A49" t="str">
        <v>successful</v>
      </c>
      <c r="B49">
        <v>85</v>
      </c>
      <c r="C49">
        <f t="shared" si="0"/>
        <v>-0.60505474058768727</v>
      </c>
      <c r="D49" t="str">
        <v>failed</v>
      </c>
      <c r="E49">
        <v>5681</v>
      </c>
      <c r="F49">
        <f t="shared" si="1"/>
        <v>3.8143148562818658</v>
      </c>
      <c r="H49" s="14" t="s">
        <v>2109</v>
      </c>
      <c r="I49" s="14">
        <f>MEDIAN(B:B)</f>
        <v>201</v>
      </c>
      <c r="K49" s="14" t="s">
        <v>2109</v>
      </c>
      <c r="L49" s="14">
        <f>MEDIAN(E:E)</f>
        <v>114.5</v>
      </c>
    </row>
    <row r="50" spans="1:12" x14ac:dyDescent="0.2">
      <c r="A50" t="str">
        <v>successful</v>
      </c>
      <c r="B50">
        <v>170</v>
      </c>
      <c r="C50">
        <f t="shared" si="0"/>
        <v>-0.53792707515989735</v>
      </c>
      <c r="D50" t="str">
        <v>failed</v>
      </c>
      <c r="E50">
        <v>1059</v>
      </c>
      <c r="F50">
        <f t="shared" si="1"/>
        <v>0.16414933149075181</v>
      </c>
      <c r="H50" t="s">
        <v>2110</v>
      </c>
      <c r="I50">
        <f>MIN(B:B)</f>
        <v>16</v>
      </c>
      <c r="K50" t="s">
        <v>2110</v>
      </c>
      <c r="L50">
        <f>MIN(E:E)</f>
        <v>0</v>
      </c>
    </row>
    <row r="51" spans="1:12" x14ac:dyDescent="0.2">
      <c r="A51" t="str">
        <v>successful</v>
      </c>
      <c r="B51">
        <v>330</v>
      </c>
      <c r="C51">
        <f t="shared" si="0"/>
        <v>-0.41156911670758706</v>
      </c>
      <c r="D51" t="str">
        <v>failed</v>
      </c>
      <c r="E51">
        <v>1194</v>
      </c>
      <c r="F51">
        <f t="shared" si="1"/>
        <v>0.27076385893488863</v>
      </c>
      <c r="H51" t="s">
        <v>2111</v>
      </c>
      <c r="I51">
        <f>MAX(B:B)</f>
        <v>7295</v>
      </c>
      <c r="K51" t="s">
        <v>2111</v>
      </c>
      <c r="L51">
        <f>MAX(E:E)</f>
        <v>6080</v>
      </c>
    </row>
    <row r="52" spans="1:12" x14ac:dyDescent="0.2">
      <c r="A52" t="str">
        <v>successful</v>
      </c>
      <c r="B52">
        <v>127</v>
      </c>
      <c r="C52">
        <f t="shared" si="0"/>
        <v>-0.57188577649395578</v>
      </c>
      <c r="D52" t="str">
        <v>failed</v>
      </c>
      <c r="E52">
        <v>30</v>
      </c>
      <c r="F52">
        <f t="shared" si="1"/>
        <v>-0.64849028880566895</v>
      </c>
      <c r="H52" t="s">
        <v>2112</v>
      </c>
      <c r="I52">
        <f>_xlfn.VAR.P(B2:B566)</f>
        <v>1603373.7324019109</v>
      </c>
      <c r="K52" t="s">
        <v>2112</v>
      </c>
      <c r="L52">
        <f>_xlfn.VAR.P(E2:E566)</f>
        <v>921574.68174133555</v>
      </c>
    </row>
    <row r="53" spans="1:12" x14ac:dyDescent="0.2">
      <c r="A53" t="str">
        <v>successful</v>
      </c>
      <c r="B53">
        <v>411</v>
      </c>
      <c r="C53">
        <f t="shared" si="0"/>
        <v>-0.34760040024110495</v>
      </c>
      <c r="D53" t="str">
        <v>failed</v>
      </c>
      <c r="E53">
        <v>75</v>
      </c>
      <c r="F53">
        <f t="shared" si="1"/>
        <v>-0.61295211299095664</v>
      </c>
      <c r="H53" t="s">
        <v>2113</v>
      </c>
      <c r="I53">
        <f>SQRT(I52)</f>
        <v>1266.2439466397898</v>
      </c>
      <c r="K53" t="s">
        <v>2113</v>
      </c>
      <c r="L53">
        <f>_xlfn.STDEV.P(E2:E566)</f>
        <v>959.98681331637863</v>
      </c>
    </row>
    <row r="54" spans="1:12" x14ac:dyDescent="0.2">
      <c r="A54" t="str">
        <v>successful</v>
      </c>
      <c r="B54">
        <v>180</v>
      </c>
      <c r="C54">
        <f t="shared" si="0"/>
        <v>-0.53002970275662797</v>
      </c>
      <c r="D54" t="str">
        <v>failed</v>
      </c>
      <c r="E54">
        <v>955</v>
      </c>
      <c r="F54">
        <f t="shared" si="1"/>
        <v>8.2016658496750106E-2</v>
      </c>
    </row>
    <row r="55" spans="1:12" x14ac:dyDescent="0.2">
      <c r="A55" t="str">
        <v>successful</v>
      </c>
      <c r="B55">
        <v>374</v>
      </c>
      <c r="C55">
        <f t="shared" si="0"/>
        <v>-0.37682067813320175</v>
      </c>
      <c r="D55" t="str">
        <v>failed</v>
      </c>
      <c r="E55">
        <v>67</v>
      </c>
      <c r="F55">
        <f t="shared" si="1"/>
        <v>-0.61927001091357214</v>
      </c>
    </row>
    <row r="56" spans="1:12" x14ac:dyDescent="0.2">
      <c r="A56" t="str">
        <v>successful</v>
      </c>
      <c r="B56">
        <v>71</v>
      </c>
      <c r="C56">
        <f t="shared" si="0"/>
        <v>-0.61611106195226439</v>
      </c>
      <c r="D56" t="str">
        <v>failed</v>
      </c>
      <c r="E56">
        <v>5</v>
      </c>
      <c r="F56">
        <f t="shared" si="1"/>
        <v>-0.66823371981384239</v>
      </c>
    </row>
    <row r="57" spans="1:12" x14ac:dyDescent="0.2">
      <c r="A57" t="str">
        <v>successful</v>
      </c>
      <c r="B57">
        <v>203</v>
      </c>
      <c r="C57">
        <f t="shared" si="0"/>
        <v>-0.51186574622910841</v>
      </c>
      <c r="D57" t="str">
        <v>failed</v>
      </c>
      <c r="E57">
        <v>26</v>
      </c>
      <c r="F57">
        <f t="shared" si="1"/>
        <v>-0.6516492377669767</v>
      </c>
    </row>
    <row r="58" spans="1:12" x14ac:dyDescent="0.2">
      <c r="A58" t="str">
        <v>successful</v>
      </c>
      <c r="B58">
        <v>113</v>
      </c>
      <c r="C58">
        <f t="shared" si="0"/>
        <v>-0.5829420978585329</v>
      </c>
      <c r="D58" t="str">
        <v>failed</v>
      </c>
      <c r="E58">
        <v>1130</v>
      </c>
      <c r="F58">
        <f t="shared" si="1"/>
        <v>0.22022067555396452</v>
      </c>
    </row>
    <row r="59" spans="1:12" x14ac:dyDescent="0.2">
      <c r="A59" t="str">
        <v>successful</v>
      </c>
      <c r="B59">
        <v>96</v>
      </c>
      <c r="C59">
        <f t="shared" si="0"/>
        <v>-0.59636763094409095</v>
      </c>
      <c r="D59" t="str">
        <v>failed</v>
      </c>
      <c r="E59">
        <v>782</v>
      </c>
      <c r="F59">
        <f t="shared" si="1"/>
        <v>-5.4607884079810418E-2</v>
      </c>
    </row>
    <row r="60" spans="1:12" x14ac:dyDescent="0.2">
      <c r="A60" t="str">
        <v>successful</v>
      </c>
      <c r="B60">
        <v>498</v>
      </c>
      <c r="C60">
        <f t="shared" si="0"/>
        <v>-0.27889326033266121</v>
      </c>
      <c r="D60" t="str">
        <v>failed</v>
      </c>
      <c r="E60">
        <v>210</v>
      </c>
      <c r="F60">
        <f t="shared" si="1"/>
        <v>-0.50633758554681985</v>
      </c>
    </row>
    <row r="61" spans="1:12" x14ac:dyDescent="0.2">
      <c r="A61" t="str">
        <v>successful</v>
      </c>
      <c r="B61">
        <v>180</v>
      </c>
      <c r="C61">
        <f t="shared" si="0"/>
        <v>-0.53002970275662797</v>
      </c>
      <c r="D61" t="str">
        <v>failed</v>
      </c>
      <c r="E61">
        <v>136</v>
      </c>
      <c r="F61">
        <f t="shared" si="1"/>
        <v>-0.56477814133101334</v>
      </c>
    </row>
    <row r="62" spans="1:12" x14ac:dyDescent="0.2">
      <c r="A62" t="str">
        <v>successful</v>
      </c>
      <c r="B62">
        <v>27</v>
      </c>
      <c r="C62">
        <f t="shared" si="0"/>
        <v>-0.65085950052664976</v>
      </c>
      <c r="D62" t="str">
        <v>failed</v>
      </c>
      <c r="E62">
        <v>86</v>
      </c>
      <c r="F62">
        <f t="shared" si="1"/>
        <v>-0.60426500334736033</v>
      </c>
    </row>
    <row r="63" spans="1:12" x14ac:dyDescent="0.2">
      <c r="A63" t="str">
        <v>successful</v>
      </c>
      <c r="B63">
        <v>2331</v>
      </c>
      <c r="C63">
        <f t="shared" si="0"/>
        <v>1.1686951011866189</v>
      </c>
      <c r="D63" t="str">
        <v>failed</v>
      </c>
      <c r="E63">
        <v>19</v>
      </c>
      <c r="F63">
        <f t="shared" si="1"/>
        <v>-0.65717739844926526</v>
      </c>
    </row>
    <row r="64" spans="1:12" x14ac:dyDescent="0.2">
      <c r="A64" t="str">
        <v>successful</v>
      </c>
      <c r="B64">
        <v>113</v>
      </c>
      <c r="C64">
        <f t="shared" si="0"/>
        <v>-0.5829420978585329</v>
      </c>
      <c r="D64" t="str">
        <v>failed</v>
      </c>
      <c r="E64">
        <v>886</v>
      </c>
      <c r="F64">
        <f t="shared" si="1"/>
        <v>2.7524788914191287E-2</v>
      </c>
    </row>
    <row r="65" spans="1:6" x14ac:dyDescent="0.2">
      <c r="A65" t="str">
        <v>successful</v>
      </c>
      <c r="B65">
        <v>164</v>
      </c>
      <c r="C65">
        <f t="shared" si="0"/>
        <v>-0.54266549860185898</v>
      </c>
      <c r="D65" t="str">
        <v>failed</v>
      </c>
      <c r="E65">
        <v>35</v>
      </c>
      <c r="F65">
        <f t="shared" si="1"/>
        <v>-0.64454160260403426</v>
      </c>
    </row>
    <row r="66" spans="1:6" x14ac:dyDescent="0.2">
      <c r="A66" t="str">
        <v>successful</v>
      </c>
      <c r="B66">
        <v>164</v>
      </c>
      <c r="C66">
        <f t="shared" ref="C66:C129" si="2">(B66-$I$48)/$I$53</f>
        <v>-0.54266549860185898</v>
      </c>
      <c r="D66" t="str">
        <v>failed</v>
      </c>
      <c r="E66">
        <v>24</v>
      </c>
      <c r="F66">
        <f t="shared" ref="F66:F129" si="3">(E66-$I$48)/$I$53</f>
        <v>-0.65322871224763057</v>
      </c>
    </row>
    <row r="67" spans="1:6" x14ac:dyDescent="0.2">
      <c r="A67" t="str">
        <v>successful</v>
      </c>
      <c r="B67">
        <v>336</v>
      </c>
      <c r="C67">
        <f t="shared" si="2"/>
        <v>-0.40683069326562543</v>
      </c>
      <c r="D67" t="str">
        <v>failed</v>
      </c>
      <c r="E67">
        <v>86</v>
      </c>
      <c r="F67">
        <f t="shared" si="3"/>
        <v>-0.60426500334736033</v>
      </c>
    </row>
    <row r="68" spans="1:6" x14ac:dyDescent="0.2">
      <c r="A68" t="str">
        <v>successful</v>
      </c>
      <c r="B68">
        <v>1917</v>
      </c>
      <c r="C68">
        <f t="shared" si="2"/>
        <v>0.84174388369126585</v>
      </c>
      <c r="D68" t="str">
        <v>failed</v>
      </c>
      <c r="E68">
        <v>243</v>
      </c>
      <c r="F68">
        <f t="shared" si="3"/>
        <v>-0.48027625661603079</v>
      </c>
    </row>
    <row r="69" spans="1:6" x14ac:dyDescent="0.2">
      <c r="A69" t="str">
        <v>successful</v>
      </c>
      <c r="B69">
        <v>95</v>
      </c>
      <c r="C69">
        <f t="shared" si="2"/>
        <v>-0.59715736818441789</v>
      </c>
      <c r="D69" t="str">
        <v>failed</v>
      </c>
      <c r="E69">
        <v>65</v>
      </c>
      <c r="F69">
        <f t="shared" si="3"/>
        <v>-0.62084948539422602</v>
      </c>
    </row>
    <row r="70" spans="1:6" x14ac:dyDescent="0.2">
      <c r="A70" t="str">
        <v>successful</v>
      </c>
      <c r="B70">
        <v>147</v>
      </c>
      <c r="C70">
        <f t="shared" si="2"/>
        <v>-0.55609103168741703</v>
      </c>
      <c r="D70" t="str">
        <v>failed</v>
      </c>
      <c r="E70">
        <v>100</v>
      </c>
      <c r="F70">
        <f t="shared" si="3"/>
        <v>-0.59320868198278309</v>
      </c>
    </row>
    <row r="71" spans="1:6" x14ac:dyDescent="0.2">
      <c r="A71" t="str">
        <v>successful</v>
      </c>
      <c r="B71">
        <v>86</v>
      </c>
      <c r="C71">
        <f t="shared" si="2"/>
        <v>-0.60426500334736033</v>
      </c>
      <c r="D71" t="str">
        <v>failed</v>
      </c>
      <c r="E71">
        <v>168</v>
      </c>
      <c r="F71">
        <f t="shared" si="3"/>
        <v>-0.53950654964055123</v>
      </c>
    </row>
    <row r="72" spans="1:6" x14ac:dyDescent="0.2">
      <c r="A72" t="str">
        <v>successful</v>
      </c>
      <c r="B72">
        <v>83</v>
      </c>
      <c r="C72">
        <f t="shared" si="2"/>
        <v>-0.60663421506834114</v>
      </c>
      <c r="D72" t="str">
        <v>failed</v>
      </c>
      <c r="E72">
        <v>13</v>
      </c>
      <c r="F72">
        <f t="shared" si="3"/>
        <v>-0.66191582189122689</v>
      </c>
    </row>
    <row r="73" spans="1:6" x14ac:dyDescent="0.2">
      <c r="A73" t="str">
        <v>successful</v>
      </c>
      <c r="B73">
        <v>676</v>
      </c>
      <c r="C73">
        <f t="shared" si="2"/>
        <v>-0.13832003155446601</v>
      </c>
      <c r="D73" t="str">
        <v>failed</v>
      </c>
      <c r="E73">
        <v>1</v>
      </c>
      <c r="F73">
        <f t="shared" si="3"/>
        <v>-0.67139266877515014</v>
      </c>
    </row>
    <row r="74" spans="1:6" x14ac:dyDescent="0.2">
      <c r="A74" t="str">
        <v>successful</v>
      </c>
      <c r="B74">
        <v>361</v>
      </c>
      <c r="C74">
        <f t="shared" si="2"/>
        <v>-0.38708726225745194</v>
      </c>
      <c r="D74" t="str">
        <v>failed</v>
      </c>
      <c r="E74">
        <v>40</v>
      </c>
      <c r="F74">
        <f t="shared" si="3"/>
        <v>-0.64059291640239957</v>
      </c>
    </row>
    <row r="75" spans="1:6" x14ac:dyDescent="0.2">
      <c r="A75" t="str">
        <v>successful</v>
      </c>
      <c r="B75">
        <v>131</v>
      </c>
      <c r="C75">
        <f t="shared" si="2"/>
        <v>-0.56872682753264803</v>
      </c>
      <c r="D75" t="str">
        <v>failed</v>
      </c>
      <c r="E75">
        <v>226</v>
      </c>
      <c r="F75">
        <f t="shared" si="3"/>
        <v>-0.49370178970158879</v>
      </c>
    </row>
    <row r="76" spans="1:6" x14ac:dyDescent="0.2">
      <c r="A76" t="str">
        <v>successful</v>
      </c>
      <c r="B76">
        <v>126</v>
      </c>
      <c r="C76">
        <f t="shared" si="2"/>
        <v>-0.57267551373428272</v>
      </c>
      <c r="D76" t="str">
        <v>failed</v>
      </c>
      <c r="E76">
        <v>1625</v>
      </c>
      <c r="F76">
        <f t="shared" si="3"/>
        <v>0.61114060951579952</v>
      </c>
    </row>
    <row r="77" spans="1:6" x14ac:dyDescent="0.2">
      <c r="A77" t="str">
        <v>successful</v>
      </c>
      <c r="B77">
        <v>275</v>
      </c>
      <c r="C77">
        <f t="shared" si="2"/>
        <v>-0.45500466492556874</v>
      </c>
      <c r="D77" t="str">
        <v>failed</v>
      </c>
      <c r="E77">
        <v>143</v>
      </c>
      <c r="F77">
        <f t="shared" si="3"/>
        <v>-0.55924998064872478</v>
      </c>
    </row>
    <row r="78" spans="1:6" x14ac:dyDescent="0.2">
      <c r="A78" t="str">
        <v>successful</v>
      </c>
      <c r="B78">
        <v>67</v>
      </c>
      <c r="C78">
        <f t="shared" si="2"/>
        <v>-0.61927001091357214</v>
      </c>
      <c r="D78" t="str">
        <v>failed</v>
      </c>
      <c r="E78">
        <v>934</v>
      </c>
      <c r="F78">
        <f t="shared" si="3"/>
        <v>6.5432176449884388E-2</v>
      </c>
    </row>
    <row r="79" spans="1:6" x14ac:dyDescent="0.2">
      <c r="A79" t="str">
        <v>successful</v>
      </c>
      <c r="B79">
        <v>154</v>
      </c>
      <c r="C79">
        <f t="shared" si="2"/>
        <v>-0.55056287100512846</v>
      </c>
      <c r="D79" t="str">
        <v>failed</v>
      </c>
      <c r="E79">
        <v>17</v>
      </c>
      <c r="F79">
        <f t="shared" si="3"/>
        <v>-0.65875687292991914</v>
      </c>
    </row>
    <row r="80" spans="1:6" x14ac:dyDescent="0.2">
      <c r="A80" t="str">
        <v>successful</v>
      </c>
      <c r="B80">
        <v>1782</v>
      </c>
      <c r="C80">
        <f t="shared" si="2"/>
        <v>0.73512935624712905</v>
      </c>
      <c r="D80" t="str">
        <v>failed</v>
      </c>
      <c r="E80">
        <v>2179</v>
      </c>
      <c r="F80">
        <f t="shared" si="3"/>
        <v>1.0486550406569239</v>
      </c>
    </row>
    <row r="81" spans="1:6" x14ac:dyDescent="0.2">
      <c r="A81" t="str">
        <v>successful</v>
      </c>
      <c r="B81">
        <v>903</v>
      </c>
      <c r="C81">
        <f t="shared" si="2"/>
        <v>4.095032199974926E-2</v>
      </c>
      <c r="D81" t="str">
        <v>failed</v>
      </c>
      <c r="E81">
        <v>931</v>
      </c>
      <c r="F81">
        <f t="shared" si="3"/>
        <v>6.3062964728903562E-2</v>
      </c>
    </row>
    <row r="82" spans="1:6" x14ac:dyDescent="0.2">
      <c r="A82" t="str">
        <v>successful</v>
      </c>
      <c r="B82">
        <v>94</v>
      </c>
      <c r="C82">
        <f t="shared" si="2"/>
        <v>-0.59794710542474483</v>
      </c>
      <c r="D82" t="str">
        <v>failed</v>
      </c>
      <c r="E82">
        <v>92</v>
      </c>
      <c r="F82">
        <f t="shared" si="3"/>
        <v>-0.5995265799053987</v>
      </c>
    </row>
    <row r="83" spans="1:6" x14ac:dyDescent="0.2">
      <c r="A83" t="str">
        <v>successful</v>
      </c>
      <c r="B83">
        <v>180</v>
      </c>
      <c r="C83">
        <f t="shared" si="2"/>
        <v>-0.53002970275662797</v>
      </c>
      <c r="D83" t="str">
        <v>failed</v>
      </c>
      <c r="E83">
        <v>57</v>
      </c>
      <c r="F83">
        <f t="shared" si="3"/>
        <v>-0.62716738331684152</v>
      </c>
    </row>
    <row r="84" spans="1:6" x14ac:dyDescent="0.2">
      <c r="A84" t="str">
        <v>successful</v>
      </c>
      <c r="B84">
        <v>533</v>
      </c>
      <c r="C84">
        <f t="shared" si="2"/>
        <v>-0.25125245692121834</v>
      </c>
      <c r="D84" t="str">
        <v>failed</v>
      </c>
      <c r="E84">
        <v>41</v>
      </c>
      <c r="F84">
        <f t="shared" si="3"/>
        <v>-0.63980317916207252</v>
      </c>
    </row>
    <row r="85" spans="1:6" x14ac:dyDescent="0.2">
      <c r="A85" t="str">
        <v>successful</v>
      </c>
      <c r="B85">
        <v>2443</v>
      </c>
      <c r="C85">
        <f t="shared" si="2"/>
        <v>1.2571456721032361</v>
      </c>
      <c r="D85" t="str">
        <v>failed</v>
      </c>
      <c r="E85">
        <v>1</v>
      </c>
      <c r="F85">
        <f t="shared" si="3"/>
        <v>-0.67139266877515014</v>
      </c>
    </row>
    <row r="86" spans="1:6" x14ac:dyDescent="0.2">
      <c r="A86" t="str">
        <v>successful</v>
      </c>
      <c r="B86">
        <v>89</v>
      </c>
      <c r="C86">
        <f t="shared" si="2"/>
        <v>-0.60189579162637952</v>
      </c>
      <c r="D86" t="str">
        <v>failed</v>
      </c>
      <c r="E86">
        <v>101</v>
      </c>
      <c r="F86">
        <f t="shared" si="3"/>
        <v>-0.59241894474245615</v>
      </c>
    </row>
    <row r="87" spans="1:6" x14ac:dyDescent="0.2">
      <c r="A87" t="str">
        <v>successful</v>
      </c>
      <c r="B87">
        <v>159</v>
      </c>
      <c r="C87">
        <f t="shared" si="2"/>
        <v>-0.54661418480349366</v>
      </c>
      <c r="D87" t="str">
        <v>failed</v>
      </c>
      <c r="E87">
        <v>1335</v>
      </c>
      <c r="F87">
        <f t="shared" si="3"/>
        <v>0.38211680982098711</v>
      </c>
    </row>
    <row r="88" spans="1:6" x14ac:dyDescent="0.2">
      <c r="A88" t="str">
        <v>successful</v>
      </c>
      <c r="B88">
        <v>50</v>
      </c>
      <c r="C88">
        <f t="shared" si="2"/>
        <v>-0.63269554399913008</v>
      </c>
      <c r="D88" t="str">
        <v>failed</v>
      </c>
      <c r="E88">
        <v>15</v>
      </c>
      <c r="F88">
        <f t="shared" si="3"/>
        <v>-0.66033634741057301</v>
      </c>
    </row>
    <row r="89" spans="1:6" x14ac:dyDescent="0.2">
      <c r="A89" t="str">
        <v>successful</v>
      </c>
      <c r="B89">
        <v>186</v>
      </c>
      <c r="C89">
        <f t="shared" si="2"/>
        <v>-0.52529127931466635</v>
      </c>
      <c r="D89" t="str">
        <v>failed</v>
      </c>
      <c r="E89">
        <v>454</v>
      </c>
      <c r="F89">
        <f t="shared" si="3"/>
        <v>-0.31364169890704657</v>
      </c>
    </row>
    <row r="90" spans="1:6" x14ac:dyDescent="0.2">
      <c r="A90" t="str">
        <v>successful</v>
      </c>
      <c r="B90">
        <v>1071</v>
      </c>
      <c r="C90">
        <f t="shared" si="2"/>
        <v>0.17362617837467509</v>
      </c>
      <c r="D90" t="str">
        <v>failed</v>
      </c>
      <c r="E90">
        <v>3182</v>
      </c>
      <c r="F90">
        <f t="shared" si="3"/>
        <v>1.8407614927048441</v>
      </c>
    </row>
    <row r="91" spans="1:6" x14ac:dyDescent="0.2">
      <c r="A91" t="str">
        <v>successful</v>
      </c>
      <c r="B91">
        <v>117</v>
      </c>
      <c r="C91">
        <f t="shared" si="2"/>
        <v>-0.57978314889722515</v>
      </c>
      <c r="D91" t="str">
        <v>failed</v>
      </c>
      <c r="E91">
        <v>15</v>
      </c>
      <c r="F91">
        <f t="shared" si="3"/>
        <v>-0.66033634741057301</v>
      </c>
    </row>
    <row r="92" spans="1:6" x14ac:dyDescent="0.2">
      <c r="A92" t="str">
        <v>successful</v>
      </c>
      <c r="B92">
        <v>70</v>
      </c>
      <c r="C92">
        <f t="shared" si="2"/>
        <v>-0.61690079919259133</v>
      </c>
      <c r="D92" t="str">
        <v>failed</v>
      </c>
      <c r="E92">
        <v>133</v>
      </c>
      <c r="F92">
        <f t="shared" si="3"/>
        <v>-0.56714735305199415</v>
      </c>
    </row>
    <row r="93" spans="1:6" x14ac:dyDescent="0.2">
      <c r="A93" t="str">
        <v>successful</v>
      </c>
      <c r="B93">
        <v>135</v>
      </c>
      <c r="C93">
        <f t="shared" si="2"/>
        <v>-0.56556787857134028</v>
      </c>
      <c r="D93" t="str">
        <v>failed</v>
      </c>
      <c r="E93">
        <v>2062</v>
      </c>
      <c r="F93">
        <f t="shared" si="3"/>
        <v>0.95625578353867213</v>
      </c>
    </row>
    <row r="94" spans="1:6" x14ac:dyDescent="0.2">
      <c r="A94" t="str">
        <v>successful</v>
      </c>
      <c r="B94">
        <v>768</v>
      </c>
      <c r="C94">
        <f t="shared" si="2"/>
        <v>-6.5664205444387572E-2</v>
      </c>
      <c r="D94" t="str">
        <v>failed</v>
      </c>
      <c r="E94">
        <v>29</v>
      </c>
      <c r="F94">
        <f t="shared" si="3"/>
        <v>-0.64928002604599588</v>
      </c>
    </row>
    <row r="95" spans="1:6" x14ac:dyDescent="0.2">
      <c r="A95" t="str">
        <v>successful</v>
      </c>
      <c r="B95">
        <v>199</v>
      </c>
      <c r="C95">
        <f t="shared" si="2"/>
        <v>-0.51502469519041616</v>
      </c>
      <c r="D95" t="str">
        <v>failed</v>
      </c>
      <c r="E95">
        <v>132</v>
      </c>
      <c r="F95">
        <f t="shared" si="3"/>
        <v>-0.56793709029232109</v>
      </c>
    </row>
    <row r="96" spans="1:6" x14ac:dyDescent="0.2">
      <c r="A96" t="str">
        <v>successful</v>
      </c>
      <c r="B96">
        <v>107</v>
      </c>
      <c r="C96">
        <f t="shared" si="2"/>
        <v>-0.58768052130049453</v>
      </c>
      <c r="D96" t="str">
        <v>failed</v>
      </c>
      <c r="E96">
        <v>137</v>
      </c>
      <c r="F96">
        <f t="shared" si="3"/>
        <v>-0.5639884040906864</v>
      </c>
    </row>
    <row r="97" spans="1:6" x14ac:dyDescent="0.2">
      <c r="A97" t="str">
        <v>successful</v>
      </c>
      <c r="B97">
        <v>195</v>
      </c>
      <c r="C97">
        <f t="shared" si="2"/>
        <v>-0.51818364415172391</v>
      </c>
      <c r="D97" t="str">
        <v>failed</v>
      </c>
      <c r="E97">
        <v>908</v>
      </c>
      <c r="F97">
        <f t="shared" si="3"/>
        <v>4.4899008201383955E-2</v>
      </c>
    </row>
    <row r="98" spans="1:6" x14ac:dyDescent="0.2">
      <c r="A98" t="str">
        <v>successful</v>
      </c>
      <c r="B98">
        <v>3376</v>
      </c>
      <c r="C98">
        <f t="shared" si="2"/>
        <v>1.9939705173282705</v>
      </c>
      <c r="D98" t="str">
        <v>failed</v>
      </c>
      <c r="E98">
        <v>10</v>
      </c>
      <c r="F98">
        <f t="shared" si="3"/>
        <v>-0.6642850336122077</v>
      </c>
    </row>
    <row r="99" spans="1:6" x14ac:dyDescent="0.2">
      <c r="A99" t="str">
        <v>successful</v>
      </c>
      <c r="B99">
        <v>41</v>
      </c>
      <c r="C99">
        <f t="shared" si="2"/>
        <v>-0.63980317916207252</v>
      </c>
      <c r="D99" t="str">
        <v>failed</v>
      </c>
      <c r="E99">
        <v>1910</v>
      </c>
      <c r="F99">
        <f t="shared" si="3"/>
        <v>0.83621572300897729</v>
      </c>
    </row>
    <row r="100" spans="1:6" x14ac:dyDescent="0.2">
      <c r="A100" t="str">
        <v>successful</v>
      </c>
      <c r="B100">
        <v>1821</v>
      </c>
      <c r="C100">
        <f t="shared" si="2"/>
        <v>0.76592910861987973</v>
      </c>
      <c r="D100" t="str">
        <v>failed</v>
      </c>
      <c r="E100">
        <v>38</v>
      </c>
      <c r="F100">
        <f t="shared" si="3"/>
        <v>-0.64217239088305345</v>
      </c>
    </row>
    <row r="101" spans="1:6" x14ac:dyDescent="0.2">
      <c r="A101" t="str">
        <v>successful</v>
      </c>
      <c r="B101">
        <v>164</v>
      </c>
      <c r="C101">
        <f t="shared" si="2"/>
        <v>-0.54266549860185898</v>
      </c>
      <c r="D101" t="str">
        <v>failed</v>
      </c>
      <c r="E101">
        <v>104</v>
      </c>
      <c r="F101">
        <f t="shared" si="3"/>
        <v>-0.59004973302147534</v>
      </c>
    </row>
    <row r="102" spans="1:6" x14ac:dyDescent="0.2">
      <c r="A102" t="str">
        <v>successful</v>
      </c>
      <c r="B102">
        <v>157</v>
      </c>
      <c r="C102">
        <f t="shared" si="2"/>
        <v>-0.54819365928414765</v>
      </c>
      <c r="D102" t="str">
        <v>failed</v>
      </c>
      <c r="E102">
        <v>49</v>
      </c>
      <c r="F102">
        <f t="shared" si="3"/>
        <v>-0.63348528123945702</v>
      </c>
    </row>
    <row r="103" spans="1:6" x14ac:dyDescent="0.2">
      <c r="A103" t="str">
        <v>successful</v>
      </c>
      <c r="B103">
        <v>246</v>
      </c>
      <c r="C103">
        <f t="shared" si="2"/>
        <v>-0.47790704489504998</v>
      </c>
      <c r="D103" t="str">
        <v>failed</v>
      </c>
      <c r="E103">
        <v>1</v>
      </c>
      <c r="F103">
        <f t="shared" si="3"/>
        <v>-0.67139266877515014</v>
      </c>
    </row>
    <row r="104" spans="1:6" x14ac:dyDescent="0.2">
      <c r="A104" t="str">
        <v>successful</v>
      </c>
      <c r="B104">
        <v>1396</v>
      </c>
      <c r="C104">
        <f t="shared" si="2"/>
        <v>0.43029078148093042</v>
      </c>
      <c r="D104" t="str">
        <v>failed</v>
      </c>
      <c r="E104">
        <v>245</v>
      </c>
      <c r="F104">
        <f t="shared" si="3"/>
        <v>-0.47869678213537692</v>
      </c>
    </row>
    <row r="105" spans="1:6" x14ac:dyDescent="0.2">
      <c r="A105" t="str">
        <v>successful</v>
      </c>
      <c r="B105">
        <v>2506</v>
      </c>
      <c r="C105">
        <f t="shared" si="2"/>
        <v>1.3068991182438332</v>
      </c>
      <c r="D105" t="str">
        <v>failed</v>
      </c>
      <c r="E105">
        <v>32</v>
      </c>
      <c r="F105">
        <f t="shared" si="3"/>
        <v>-0.64691081432501507</v>
      </c>
    </row>
    <row r="106" spans="1:6" x14ac:dyDescent="0.2">
      <c r="A106" t="str">
        <v>successful</v>
      </c>
      <c r="B106">
        <v>244</v>
      </c>
      <c r="C106">
        <f t="shared" si="2"/>
        <v>-0.47948651937570386</v>
      </c>
      <c r="D106" t="str">
        <v>failed</v>
      </c>
      <c r="E106">
        <v>7</v>
      </c>
      <c r="F106">
        <f t="shared" si="3"/>
        <v>-0.66665424533318851</v>
      </c>
    </row>
    <row r="107" spans="1:6" x14ac:dyDescent="0.2">
      <c r="A107" t="str">
        <v>successful</v>
      </c>
      <c r="B107">
        <v>146</v>
      </c>
      <c r="C107">
        <f t="shared" si="2"/>
        <v>-0.55688076892774396</v>
      </c>
      <c r="D107" t="str">
        <v>failed</v>
      </c>
      <c r="E107">
        <v>803</v>
      </c>
      <c r="F107">
        <f t="shared" si="3"/>
        <v>-3.8023402032944686E-2</v>
      </c>
    </row>
    <row r="108" spans="1:6" x14ac:dyDescent="0.2">
      <c r="A108" t="str">
        <v>successful</v>
      </c>
      <c r="B108">
        <v>1267</v>
      </c>
      <c r="C108">
        <f t="shared" si="2"/>
        <v>0.32841467747875525</v>
      </c>
      <c r="D108" t="str">
        <v>failed</v>
      </c>
      <c r="E108">
        <v>16</v>
      </c>
      <c r="F108">
        <f t="shared" si="3"/>
        <v>-0.65954661017024607</v>
      </c>
    </row>
    <row r="109" spans="1:6" x14ac:dyDescent="0.2">
      <c r="A109" t="str">
        <v>successful</v>
      </c>
      <c r="B109">
        <v>1561</v>
      </c>
      <c r="C109">
        <f t="shared" si="2"/>
        <v>0.5605974261348754</v>
      </c>
      <c r="D109" t="str">
        <v>failed</v>
      </c>
      <c r="E109">
        <v>31</v>
      </c>
      <c r="F109">
        <f t="shared" si="3"/>
        <v>-0.64770055156534201</v>
      </c>
    </row>
    <row r="110" spans="1:6" x14ac:dyDescent="0.2">
      <c r="A110" t="str">
        <v>successful</v>
      </c>
      <c r="B110">
        <v>48</v>
      </c>
      <c r="C110">
        <f t="shared" si="2"/>
        <v>-0.63427501847978396</v>
      </c>
      <c r="D110" t="str">
        <v>failed</v>
      </c>
      <c r="E110">
        <v>108</v>
      </c>
      <c r="F110">
        <f t="shared" si="3"/>
        <v>-0.58689078406016759</v>
      </c>
    </row>
    <row r="111" spans="1:6" x14ac:dyDescent="0.2">
      <c r="A111" t="str">
        <v>successful</v>
      </c>
      <c r="B111">
        <v>2739</v>
      </c>
      <c r="C111">
        <f t="shared" si="2"/>
        <v>1.4909078952400101</v>
      </c>
      <c r="D111" t="str">
        <v>failed</v>
      </c>
      <c r="E111">
        <v>30</v>
      </c>
      <c r="F111">
        <f t="shared" si="3"/>
        <v>-0.64849028880566895</v>
      </c>
    </row>
    <row r="112" spans="1:6" x14ac:dyDescent="0.2">
      <c r="A112" t="str">
        <v>successful</v>
      </c>
      <c r="B112">
        <v>3537</v>
      </c>
      <c r="C112">
        <f t="shared" si="2"/>
        <v>2.1211182130209076</v>
      </c>
      <c r="D112" t="str">
        <v>failed</v>
      </c>
      <c r="E112">
        <v>17</v>
      </c>
      <c r="F112">
        <f t="shared" si="3"/>
        <v>-0.65875687292991914</v>
      </c>
    </row>
    <row r="113" spans="1:6" x14ac:dyDescent="0.2">
      <c r="A113" t="str">
        <v>successful</v>
      </c>
      <c r="B113">
        <v>2107</v>
      </c>
      <c r="C113">
        <f t="shared" si="2"/>
        <v>0.99179395935338444</v>
      </c>
      <c r="D113" t="str">
        <v>failed</v>
      </c>
      <c r="E113">
        <v>80</v>
      </c>
      <c r="F113">
        <f t="shared" si="3"/>
        <v>-0.60900342678932196</v>
      </c>
    </row>
    <row r="114" spans="1:6" x14ac:dyDescent="0.2">
      <c r="A114" t="str">
        <v>successful</v>
      </c>
      <c r="B114">
        <v>3318</v>
      </c>
      <c r="C114">
        <f t="shared" si="2"/>
        <v>1.9481657573893079</v>
      </c>
      <c r="D114" t="str">
        <v>failed</v>
      </c>
      <c r="E114">
        <v>2468</v>
      </c>
      <c r="F114">
        <f t="shared" si="3"/>
        <v>1.2768891031114096</v>
      </c>
    </row>
    <row r="115" spans="1:6" x14ac:dyDescent="0.2">
      <c r="A115" t="str">
        <v>successful</v>
      </c>
      <c r="B115">
        <v>340</v>
      </c>
      <c r="C115">
        <f t="shared" si="2"/>
        <v>-0.40367174430431768</v>
      </c>
      <c r="D115" t="str">
        <v>failed</v>
      </c>
      <c r="E115">
        <v>26</v>
      </c>
      <c r="F115">
        <f t="shared" si="3"/>
        <v>-0.6516492377669767</v>
      </c>
    </row>
    <row r="116" spans="1:6" x14ac:dyDescent="0.2">
      <c r="A116" t="str">
        <v>successful</v>
      </c>
      <c r="B116">
        <v>1442</v>
      </c>
      <c r="C116">
        <f t="shared" si="2"/>
        <v>0.46661869453596966</v>
      </c>
      <c r="D116" t="str">
        <v>failed</v>
      </c>
      <c r="E116">
        <v>73</v>
      </c>
      <c r="F116">
        <f t="shared" si="3"/>
        <v>-0.61453158747161052</v>
      </c>
    </row>
    <row r="117" spans="1:6" x14ac:dyDescent="0.2">
      <c r="A117" t="str">
        <v>successful</v>
      </c>
      <c r="B117">
        <v>126</v>
      </c>
      <c r="C117">
        <f t="shared" si="2"/>
        <v>-0.57267551373428272</v>
      </c>
      <c r="D117" t="str">
        <v>failed</v>
      </c>
      <c r="E117">
        <v>128</v>
      </c>
      <c r="F117">
        <f t="shared" si="3"/>
        <v>-0.57109603925362884</v>
      </c>
    </row>
    <row r="118" spans="1:6" x14ac:dyDescent="0.2">
      <c r="A118" t="str">
        <v>successful</v>
      </c>
      <c r="B118">
        <v>524</v>
      </c>
      <c r="C118">
        <f t="shared" si="2"/>
        <v>-0.25836009208416083</v>
      </c>
      <c r="D118" t="str">
        <v>failed</v>
      </c>
      <c r="E118">
        <v>33</v>
      </c>
      <c r="F118">
        <f t="shared" si="3"/>
        <v>-0.64612107708468813</v>
      </c>
    </row>
    <row r="119" spans="1:6" x14ac:dyDescent="0.2">
      <c r="A119" t="str">
        <v>successful</v>
      </c>
      <c r="B119">
        <v>1989</v>
      </c>
      <c r="C119">
        <f t="shared" si="2"/>
        <v>0.89860496499480558</v>
      </c>
      <c r="D119" t="str">
        <v>failed</v>
      </c>
      <c r="E119">
        <v>1072</v>
      </c>
      <c r="F119">
        <f t="shared" si="3"/>
        <v>0.17441591561500203</v>
      </c>
    </row>
    <row r="120" spans="1:6" x14ac:dyDescent="0.2">
      <c r="A120" t="str">
        <v>successful</v>
      </c>
      <c r="B120">
        <v>157</v>
      </c>
      <c r="C120">
        <f t="shared" si="2"/>
        <v>-0.54819365928414765</v>
      </c>
      <c r="D120" t="str">
        <v>failed</v>
      </c>
      <c r="E120">
        <v>393</v>
      </c>
      <c r="F120">
        <f t="shared" si="3"/>
        <v>-0.36181567056698988</v>
      </c>
    </row>
    <row r="121" spans="1:6" x14ac:dyDescent="0.2">
      <c r="A121" t="str">
        <v>successful</v>
      </c>
      <c r="B121">
        <v>4498</v>
      </c>
      <c r="C121">
        <f t="shared" si="2"/>
        <v>2.8800557009750967</v>
      </c>
      <c r="D121" t="str">
        <v>failed</v>
      </c>
      <c r="E121">
        <v>1257</v>
      </c>
      <c r="F121">
        <f t="shared" si="3"/>
        <v>0.32051730507548581</v>
      </c>
    </row>
    <row r="122" spans="1:6" x14ac:dyDescent="0.2">
      <c r="A122" t="str">
        <v>successful</v>
      </c>
      <c r="B122">
        <v>80</v>
      </c>
      <c r="C122">
        <f t="shared" si="2"/>
        <v>-0.60900342678932196</v>
      </c>
      <c r="D122" t="str">
        <v>failed</v>
      </c>
      <c r="E122">
        <v>328</v>
      </c>
      <c r="F122">
        <f t="shared" si="3"/>
        <v>-0.41314859118824093</v>
      </c>
    </row>
    <row r="123" spans="1:6" x14ac:dyDescent="0.2">
      <c r="A123" t="str">
        <v>successful</v>
      </c>
      <c r="B123">
        <v>43</v>
      </c>
      <c r="C123">
        <f t="shared" si="2"/>
        <v>-0.63822370468141865</v>
      </c>
      <c r="D123" t="str">
        <v>failed</v>
      </c>
      <c r="E123">
        <v>147</v>
      </c>
      <c r="F123">
        <f t="shared" si="3"/>
        <v>-0.55609103168741703</v>
      </c>
    </row>
    <row r="124" spans="1:6" x14ac:dyDescent="0.2">
      <c r="A124" t="str">
        <v>successful</v>
      </c>
      <c r="B124">
        <v>2053</v>
      </c>
      <c r="C124">
        <f t="shared" si="2"/>
        <v>0.94914814837572969</v>
      </c>
      <c r="D124" t="str">
        <v>failed</v>
      </c>
      <c r="E124">
        <v>830</v>
      </c>
      <c r="F124">
        <f t="shared" si="3"/>
        <v>-1.6700496544117323E-2</v>
      </c>
    </row>
    <row r="125" spans="1:6" x14ac:dyDescent="0.2">
      <c r="A125" t="str">
        <v>successful</v>
      </c>
      <c r="B125">
        <v>168</v>
      </c>
      <c r="C125">
        <f t="shared" si="2"/>
        <v>-0.53950654964055123</v>
      </c>
      <c r="D125" t="str">
        <v>failed</v>
      </c>
      <c r="E125">
        <v>331</v>
      </c>
      <c r="F125">
        <f t="shared" si="3"/>
        <v>-0.41077937946726012</v>
      </c>
    </row>
    <row r="126" spans="1:6" x14ac:dyDescent="0.2">
      <c r="A126" t="str">
        <v>successful</v>
      </c>
      <c r="B126">
        <v>4289</v>
      </c>
      <c r="C126">
        <f t="shared" si="2"/>
        <v>2.715000617746766</v>
      </c>
      <c r="D126" t="str">
        <v>failed</v>
      </c>
      <c r="E126">
        <v>25</v>
      </c>
      <c r="F126">
        <f t="shared" si="3"/>
        <v>-0.65243897500730363</v>
      </c>
    </row>
    <row r="127" spans="1:6" x14ac:dyDescent="0.2">
      <c r="A127" t="str">
        <v>successful</v>
      </c>
      <c r="B127">
        <v>165</v>
      </c>
      <c r="C127">
        <f t="shared" si="2"/>
        <v>-0.54187576136153204</v>
      </c>
      <c r="D127" t="str">
        <v>failed</v>
      </c>
      <c r="E127">
        <v>3483</v>
      </c>
      <c r="F127">
        <f t="shared" si="3"/>
        <v>2.078472402043253</v>
      </c>
    </row>
    <row r="128" spans="1:6" x14ac:dyDescent="0.2">
      <c r="A128" t="str">
        <v>successful</v>
      </c>
      <c r="B128">
        <v>1815</v>
      </c>
      <c r="C128">
        <f t="shared" si="2"/>
        <v>0.7611906851779181</v>
      </c>
      <c r="D128" t="str">
        <v>failed</v>
      </c>
      <c r="E128">
        <v>923</v>
      </c>
      <c r="F128">
        <f t="shared" si="3"/>
        <v>5.6745066806288047E-2</v>
      </c>
    </row>
    <row r="129" spans="1:6" x14ac:dyDescent="0.2">
      <c r="A129" t="str">
        <v>successful</v>
      </c>
      <c r="B129">
        <v>397</v>
      </c>
      <c r="C129">
        <f t="shared" si="2"/>
        <v>-0.35865672160568213</v>
      </c>
      <c r="D129" t="str">
        <v>failed</v>
      </c>
      <c r="E129">
        <v>1</v>
      </c>
      <c r="F129">
        <f t="shared" si="3"/>
        <v>-0.67139266877515014</v>
      </c>
    </row>
    <row r="130" spans="1:6" x14ac:dyDescent="0.2">
      <c r="A130" t="str">
        <v>successful</v>
      </c>
      <c r="B130">
        <v>1539</v>
      </c>
      <c r="C130">
        <f t="shared" ref="C130:C193" si="4">(B130-$I$48)/$I$53</f>
        <v>0.54322320684768277</v>
      </c>
      <c r="D130" t="str">
        <v>failed</v>
      </c>
      <c r="E130">
        <v>33</v>
      </c>
      <c r="F130">
        <f t="shared" ref="F130:F193" si="5">(E130-$I$48)/$I$53</f>
        <v>-0.64612107708468813</v>
      </c>
    </row>
    <row r="131" spans="1:6" x14ac:dyDescent="0.2">
      <c r="A131" t="str">
        <v>successful</v>
      </c>
      <c r="B131">
        <v>138</v>
      </c>
      <c r="C131">
        <f t="shared" si="4"/>
        <v>-0.56319866685035946</v>
      </c>
      <c r="D131" t="str">
        <v>failed</v>
      </c>
      <c r="E131">
        <v>40</v>
      </c>
      <c r="F131">
        <f t="shared" si="5"/>
        <v>-0.64059291640239957</v>
      </c>
    </row>
    <row r="132" spans="1:6" x14ac:dyDescent="0.2">
      <c r="A132" t="str">
        <v>successful</v>
      </c>
      <c r="B132">
        <v>3594</v>
      </c>
      <c r="C132">
        <f t="shared" si="4"/>
        <v>2.1661332357195433</v>
      </c>
      <c r="D132" t="str">
        <v>failed</v>
      </c>
      <c r="E132">
        <v>23</v>
      </c>
      <c r="F132">
        <f t="shared" si="5"/>
        <v>-0.65401844948795751</v>
      </c>
    </row>
    <row r="133" spans="1:6" x14ac:dyDescent="0.2">
      <c r="A133" t="str">
        <v>successful</v>
      </c>
      <c r="B133">
        <v>5880</v>
      </c>
      <c r="C133">
        <f t="shared" si="4"/>
        <v>3.9714725671069271</v>
      </c>
      <c r="D133" t="str">
        <v>failed</v>
      </c>
      <c r="E133">
        <v>75</v>
      </c>
      <c r="F133">
        <f t="shared" si="5"/>
        <v>-0.61295211299095664</v>
      </c>
    </row>
    <row r="134" spans="1:6" x14ac:dyDescent="0.2">
      <c r="A134" t="str">
        <v>successful</v>
      </c>
      <c r="B134">
        <v>112</v>
      </c>
      <c r="C134">
        <f t="shared" si="4"/>
        <v>-0.58373183509885984</v>
      </c>
      <c r="D134" t="str">
        <v>failed</v>
      </c>
      <c r="E134">
        <v>2176</v>
      </c>
      <c r="F134">
        <f t="shared" si="5"/>
        <v>1.0462858289359431</v>
      </c>
    </row>
    <row r="135" spans="1:6" x14ac:dyDescent="0.2">
      <c r="A135" t="str">
        <v>successful</v>
      </c>
      <c r="B135">
        <v>943</v>
      </c>
      <c r="C135">
        <f t="shared" si="4"/>
        <v>7.2539811612826841E-2</v>
      </c>
      <c r="D135" t="str">
        <v>failed</v>
      </c>
      <c r="E135">
        <v>441</v>
      </c>
      <c r="F135">
        <f t="shared" si="5"/>
        <v>-0.32390828303129676</v>
      </c>
    </row>
    <row r="136" spans="1:6" x14ac:dyDescent="0.2">
      <c r="A136" t="str">
        <v>successful</v>
      </c>
      <c r="B136">
        <v>2468</v>
      </c>
      <c r="C136">
        <f t="shared" si="4"/>
        <v>1.2768891031114096</v>
      </c>
      <c r="D136" t="str">
        <v>failed</v>
      </c>
      <c r="E136">
        <v>25</v>
      </c>
      <c r="F136">
        <f t="shared" si="5"/>
        <v>-0.65243897500730363</v>
      </c>
    </row>
    <row r="137" spans="1:6" x14ac:dyDescent="0.2">
      <c r="A137" t="str">
        <v>successful</v>
      </c>
      <c r="B137">
        <v>2551</v>
      </c>
      <c r="C137">
        <f t="shared" si="4"/>
        <v>1.3424372940585456</v>
      </c>
      <c r="D137" t="str">
        <v>failed</v>
      </c>
      <c r="E137">
        <v>127</v>
      </c>
      <c r="F137">
        <f t="shared" si="5"/>
        <v>-0.57188577649395578</v>
      </c>
    </row>
    <row r="138" spans="1:6" x14ac:dyDescent="0.2">
      <c r="A138" t="str">
        <v>successful</v>
      </c>
      <c r="B138">
        <v>101</v>
      </c>
      <c r="C138">
        <f t="shared" si="4"/>
        <v>-0.59241894474245615</v>
      </c>
      <c r="D138" t="str">
        <v>failed</v>
      </c>
      <c r="E138">
        <v>355</v>
      </c>
      <c r="F138">
        <f t="shared" si="5"/>
        <v>-0.39182568569941356</v>
      </c>
    </row>
    <row r="139" spans="1:6" x14ac:dyDescent="0.2">
      <c r="A139" t="str">
        <v>successful</v>
      </c>
      <c r="B139">
        <v>92</v>
      </c>
      <c r="C139">
        <f t="shared" si="4"/>
        <v>-0.5995265799053987</v>
      </c>
      <c r="D139" t="str">
        <v>failed</v>
      </c>
      <c r="E139">
        <v>44</v>
      </c>
      <c r="F139">
        <f t="shared" si="5"/>
        <v>-0.63743396744109171</v>
      </c>
    </row>
    <row r="140" spans="1:6" x14ac:dyDescent="0.2">
      <c r="A140" t="str">
        <v>successful</v>
      </c>
      <c r="B140">
        <v>62</v>
      </c>
      <c r="C140">
        <f t="shared" si="4"/>
        <v>-0.62321869711520683</v>
      </c>
      <c r="D140" t="str">
        <v>failed</v>
      </c>
      <c r="E140">
        <v>67</v>
      </c>
      <c r="F140">
        <f t="shared" si="5"/>
        <v>-0.61927001091357214</v>
      </c>
    </row>
    <row r="141" spans="1:6" x14ac:dyDescent="0.2">
      <c r="A141" t="str">
        <v>successful</v>
      </c>
      <c r="B141">
        <v>149</v>
      </c>
      <c r="C141">
        <f t="shared" si="4"/>
        <v>-0.55451155720676315</v>
      </c>
      <c r="D141" t="str">
        <v>failed</v>
      </c>
      <c r="E141">
        <v>1068</v>
      </c>
      <c r="F141">
        <f t="shared" si="5"/>
        <v>0.17125696665369428</v>
      </c>
    </row>
    <row r="142" spans="1:6" x14ac:dyDescent="0.2">
      <c r="A142" t="str">
        <v>successful</v>
      </c>
      <c r="B142">
        <v>329</v>
      </c>
      <c r="C142">
        <f t="shared" si="4"/>
        <v>-0.41235885394791399</v>
      </c>
      <c r="D142" t="str">
        <v>failed</v>
      </c>
      <c r="E142">
        <v>424</v>
      </c>
      <c r="F142">
        <f t="shared" si="5"/>
        <v>-0.33733381611685476</v>
      </c>
    </row>
    <row r="143" spans="1:6" x14ac:dyDescent="0.2">
      <c r="A143" t="str">
        <v>successful</v>
      </c>
      <c r="B143">
        <v>97</v>
      </c>
      <c r="C143">
        <f t="shared" si="4"/>
        <v>-0.59557789370376402</v>
      </c>
      <c r="D143" t="str">
        <v>failed</v>
      </c>
      <c r="E143">
        <v>151</v>
      </c>
      <c r="F143">
        <f t="shared" si="5"/>
        <v>-0.55293208272610928</v>
      </c>
    </row>
    <row r="144" spans="1:6" x14ac:dyDescent="0.2">
      <c r="A144" t="str">
        <v>successful</v>
      </c>
      <c r="B144">
        <v>1784</v>
      </c>
      <c r="C144">
        <f t="shared" si="4"/>
        <v>0.73670883072778293</v>
      </c>
      <c r="D144" t="str">
        <v>failed</v>
      </c>
      <c r="E144">
        <v>1608</v>
      </c>
      <c r="F144">
        <f t="shared" si="5"/>
        <v>0.59771507643024158</v>
      </c>
    </row>
    <row r="145" spans="1:6" x14ac:dyDescent="0.2">
      <c r="A145" t="str">
        <v>successful</v>
      </c>
      <c r="B145">
        <v>1684</v>
      </c>
      <c r="C145">
        <f t="shared" si="4"/>
        <v>0.65773510669508894</v>
      </c>
      <c r="D145" t="str">
        <v>failed</v>
      </c>
      <c r="E145">
        <v>941</v>
      </c>
      <c r="F145">
        <f t="shared" si="5"/>
        <v>7.0960337132172965E-2</v>
      </c>
    </row>
    <row r="146" spans="1:6" x14ac:dyDescent="0.2">
      <c r="A146" t="str">
        <v>successful</v>
      </c>
      <c r="B146">
        <v>250</v>
      </c>
      <c r="C146">
        <f t="shared" si="4"/>
        <v>-0.47474809593374223</v>
      </c>
      <c r="D146" t="str">
        <v>failed</v>
      </c>
      <c r="E146">
        <v>1</v>
      </c>
      <c r="F146">
        <f t="shared" si="5"/>
        <v>-0.67139266877515014</v>
      </c>
    </row>
    <row r="147" spans="1:6" x14ac:dyDescent="0.2">
      <c r="A147" t="str">
        <v>successful</v>
      </c>
      <c r="B147">
        <v>238</v>
      </c>
      <c r="C147">
        <f t="shared" si="4"/>
        <v>-0.48422494281766548</v>
      </c>
      <c r="D147" t="str">
        <v>failed</v>
      </c>
      <c r="E147">
        <v>40</v>
      </c>
      <c r="F147">
        <f t="shared" si="5"/>
        <v>-0.64059291640239957</v>
      </c>
    </row>
    <row r="148" spans="1:6" x14ac:dyDescent="0.2">
      <c r="A148" t="str">
        <v>successful</v>
      </c>
      <c r="B148">
        <v>53</v>
      </c>
      <c r="C148">
        <f t="shared" si="4"/>
        <v>-0.63032633227814927</v>
      </c>
      <c r="D148" t="str">
        <v>failed</v>
      </c>
      <c r="E148">
        <v>3015</v>
      </c>
      <c r="F148">
        <f t="shared" si="5"/>
        <v>1.7088753735702453</v>
      </c>
    </row>
    <row r="149" spans="1:6" x14ac:dyDescent="0.2">
      <c r="A149" t="str">
        <v>successful</v>
      </c>
      <c r="B149">
        <v>214</v>
      </c>
      <c r="C149">
        <f t="shared" si="4"/>
        <v>-0.5031786365855121</v>
      </c>
      <c r="D149" t="str">
        <v>failed</v>
      </c>
      <c r="E149">
        <v>435</v>
      </c>
      <c r="F149">
        <f t="shared" si="5"/>
        <v>-0.32864670647325844</v>
      </c>
    </row>
    <row r="150" spans="1:6" x14ac:dyDescent="0.2">
      <c r="A150" t="str">
        <v>successful</v>
      </c>
      <c r="B150">
        <v>222</v>
      </c>
      <c r="C150">
        <f t="shared" si="4"/>
        <v>-0.49686073866289654</v>
      </c>
      <c r="D150" t="str">
        <v>failed</v>
      </c>
      <c r="E150">
        <v>714</v>
      </c>
      <c r="F150">
        <f t="shared" si="5"/>
        <v>-0.1083100164220423</v>
      </c>
    </row>
    <row r="151" spans="1:6" x14ac:dyDescent="0.2">
      <c r="A151" t="str">
        <v>successful</v>
      </c>
      <c r="B151">
        <v>1884</v>
      </c>
      <c r="C151">
        <f t="shared" si="4"/>
        <v>0.81568255476047691</v>
      </c>
      <c r="D151" t="str">
        <v>failed</v>
      </c>
      <c r="E151">
        <v>5497</v>
      </c>
      <c r="F151">
        <f t="shared" si="5"/>
        <v>3.6690032040617089</v>
      </c>
    </row>
    <row r="152" spans="1:6" x14ac:dyDescent="0.2">
      <c r="A152" t="str">
        <v>successful</v>
      </c>
      <c r="B152">
        <v>218</v>
      </c>
      <c r="C152">
        <f t="shared" si="4"/>
        <v>-0.50001968762420423</v>
      </c>
      <c r="D152" t="str">
        <v>failed</v>
      </c>
      <c r="E152">
        <v>418</v>
      </c>
      <c r="F152">
        <f t="shared" si="5"/>
        <v>-0.34207223955881638</v>
      </c>
    </row>
    <row r="153" spans="1:6" x14ac:dyDescent="0.2">
      <c r="A153" t="str">
        <v>successful</v>
      </c>
      <c r="B153">
        <v>6465</v>
      </c>
      <c r="C153">
        <f t="shared" si="4"/>
        <v>4.4334688526981862</v>
      </c>
      <c r="D153" t="str">
        <v>failed</v>
      </c>
      <c r="E153">
        <v>1439</v>
      </c>
      <c r="F153">
        <f t="shared" si="5"/>
        <v>0.46424948281498885</v>
      </c>
    </row>
    <row r="154" spans="1:6" x14ac:dyDescent="0.2">
      <c r="A154" t="str">
        <v>successful</v>
      </c>
      <c r="B154">
        <v>59</v>
      </c>
      <c r="C154">
        <f t="shared" si="4"/>
        <v>-0.62558790883618765</v>
      </c>
      <c r="D154" t="str">
        <v>failed</v>
      </c>
      <c r="E154">
        <v>15</v>
      </c>
      <c r="F154">
        <f t="shared" si="5"/>
        <v>-0.66033634741057301</v>
      </c>
    </row>
    <row r="155" spans="1:6" x14ac:dyDescent="0.2">
      <c r="A155" t="str">
        <v>successful</v>
      </c>
      <c r="B155">
        <v>88</v>
      </c>
      <c r="C155">
        <f t="shared" si="4"/>
        <v>-0.60268552886670645</v>
      </c>
      <c r="D155" t="str">
        <v>failed</v>
      </c>
      <c r="E155">
        <v>1999</v>
      </c>
      <c r="F155">
        <f t="shared" si="5"/>
        <v>0.90650233739807495</v>
      </c>
    </row>
    <row r="156" spans="1:6" x14ac:dyDescent="0.2">
      <c r="A156" t="str">
        <v>successful</v>
      </c>
      <c r="B156">
        <v>1697</v>
      </c>
      <c r="C156">
        <f t="shared" si="4"/>
        <v>0.66800169081933924</v>
      </c>
      <c r="D156" t="str">
        <v>failed</v>
      </c>
      <c r="E156">
        <v>118</v>
      </c>
      <c r="F156">
        <f t="shared" si="5"/>
        <v>-0.57899341165689822</v>
      </c>
    </row>
    <row r="157" spans="1:6" x14ac:dyDescent="0.2">
      <c r="A157" t="str">
        <v>successful</v>
      </c>
      <c r="B157">
        <v>92</v>
      </c>
      <c r="C157">
        <f t="shared" si="4"/>
        <v>-0.5995265799053987</v>
      </c>
      <c r="D157" t="str">
        <v>failed</v>
      </c>
      <c r="E157">
        <v>162</v>
      </c>
      <c r="F157">
        <f t="shared" si="5"/>
        <v>-0.54424497308251285</v>
      </c>
    </row>
    <row r="158" spans="1:6" x14ac:dyDescent="0.2">
      <c r="A158" t="str">
        <v>successful</v>
      </c>
      <c r="B158">
        <v>186</v>
      </c>
      <c r="C158">
        <f t="shared" si="4"/>
        <v>-0.52529127931466635</v>
      </c>
      <c r="D158" t="str">
        <v>failed</v>
      </c>
      <c r="E158">
        <v>83</v>
      </c>
      <c r="F158">
        <f t="shared" si="5"/>
        <v>-0.60663421506834114</v>
      </c>
    </row>
    <row r="159" spans="1:6" x14ac:dyDescent="0.2">
      <c r="A159" t="str">
        <v>successful</v>
      </c>
      <c r="B159">
        <v>138</v>
      </c>
      <c r="C159">
        <f t="shared" si="4"/>
        <v>-0.56319866685035946</v>
      </c>
      <c r="D159" t="str">
        <v>failed</v>
      </c>
      <c r="E159">
        <v>747</v>
      </c>
      <c r="F159">
        <f t="shared" si="5"/>
        <v>-8.2248687491253303E-2</v>
      </c>
    </row>
    <row r="160" spans="1:6" x14ac:dyDescent="0.2">
      <c r="A160" t="str">
        <v>successful</v>
      </c>
      <c r="B160">
        <v>261</v>
      </c>
      <c r="C160">
        <f t="shared" si="4"/>
        <v>-0.46606098629014592</v>
      </c>
      <c r="D160" t="str">
        <v>failed</v>
      </c>
      <c r="E160">
        <v>84</v>
      </c>
      <c r="F160">
        <f t="shared" si="5"/>
        <v>-0.60584447782801421</v>
      </c>
    </row>
    <row r="161" spans="1:6" x14ac:dyDescent="0.2">
      <c r="A161" t="str">
        <v>successful</v>
      </c>
      <c r="B161">
        <v>107</v>
      </c>
      <c r="C161">
        <f t="shared" si="4"/>
        <v>-0.58768052130049453</v>
      </c>
      <c r="D161" t="str">
        <v>failed</v>
      </c>
      <c r="E161">
        <v>91</v>
      </c>
      <c r="F161">
        <f t="shared" si="5"/>
        <v>-0.60031631714572564</v>
      </c>
    </row>
    <row r="162" spans="1:6" x14ac:dyDescent="0.2">
      <c r="A162" t="str">
        <v>successful</v>
      </c>
      <c r="B162">
        <v>199</v>
      </c>
      <c r="C162">
        <f t="shared" si="4"/>
        <v>-0.51502469519041616</v>
      </c>
      <c r="D162" t="str">
        <v>failed</v>
      </c>
      <c r="E162">
        <v>792</v>
      </c>
      <c r="F162">
        <f t="shared" si="5"/>
        <v>-4.6710511676541021E-2</v>
      </c>
    </row>
    <row r="163" spans="1:6" x14ac:dyDescent="0.2">
      <c r="A163" t="str">
        <v>successful</v>
      </c>
      <c r="B163">
        <v>5512</v>
      </c>
      <c r="C163">
        <f t="shared" si="4"/>
        <v>3.6808492626666132</v>
      </c>
      <c r="D163" t="str">
        <v>failed</v>
      </c>
      <c r="E163">
        <v>32</v>
      </c>
      <c r="F163">
        <f t="shared" si="5"/>
        <v>-0.64691081432501507</v>
      </c>
    </row>
    <row r="164" spans="1:6" x14ac:dyDescent="0.2">
      <c r="A164" t="str">
        <v>successful</v>
      </c>
      <c r="B164">
        <v>86</v>
      </c>
      <c r="C164">
        <f t="shared" si="4"/>
        <v>-0.60426500334736033</v>
      </c>
      <c r="D164" t="str">
        <v>failed</v>
      </c>
      <c r="E164">
        <v>186</v>
      </c>
      <c r="F164">
        <f t="shared" si="5"/>
        <v>-0.52529127931466635</v>
      </c>
    </row>
    <row r="165" spans="1:6" x14ac:dyDescent="0.2">
      <c r="A165" t="str">
        <v>successful</v>
      </c>
      <c r="B165">
        <v>2768</v>
      </c>
      <c r="C165">
        <f t="shared" si="4"/>
        <v>1.5138102752094913</v>
      </c>
      <c r="D165" t="str">
        <v>failed</v>
      </c>
      <c r="E165">
        <v>605</v>
      </c>
      <c r="F165">
        <f t="shared" si="5"/>
        <v>-0.19439137561767872</v>
      </c>
    </row>
    <row r="166" spans="1:6" x14ac:dyDescent="0.2">
      <c r="A166" t="str">
        <v>successful</v>
      </c>
      <c r="B166">
        <v>48</v>
      </c>
      <c r="C166">
        <f t="shared" si="4"/>
        <v>-0.63427501847978396</v>
      </c>
      <c r="D166" t="str">
        <v>failed</v>
      </c>
      <c r="E166">
        <v>1</v>
      </c>
      <c r="F166">
        <f t="shared" si="5"/>
        <v>-0.67139266877515014</v>
      </c>
    </row>
    <row r="167" spans="1:6" x14ac:dyDescent="0.2">
      <c r="A167" t="str">
        <v>successful</v>
      </c>
      <c r="B167">
        <v>87</v>
      </c>
      <c r="C167">
        <f t="shared" si="4"/>
        <v>-0.60347526610703339</v>
      </c>
      <c r="D167" t="str">
        <v>failed</v>
      </c>
      <c r="E167">
        <v>31</v>
      </c>
      <c r="F167">
        <f t="shared" si="5"/>
        <v>-0.64770055156534201</v>
      </c>
    </row>
    <row r="168" spans="1:6" x14ac:dyDescent="0.2">
      <c r="A168" t="str">
        <v>successful</v>
      </c>
      <c r="B168">
        <v>1894</v>
      </c>
      <c r="C168">
        <f t="shared" si="4"/>
        <v>0.82357992716374628</v>
      </c>
      <c r="D168" t="str">
        <v>failed</v>
      </c>
      <c r="E168">
        <v>1181</v>
      </c>
      <c r="F168">
        <f t="shared" si="5"/>
        <v>0.26049727481063845</v>
      </c>
    </row>
    <row r="169" spans="1:6" x14ac:dyDescent="0.2">
      <c r="A169" t="str">
        <v>successful</v>
      </c>
      <c r="B169">
        <v>282</v>
      </c>
      <c r="C169">
        <f t="shared" si="4"/>
        <v>-0.44947650424328017</v>
      </c>
      <c r="D169" t="str">
        <v>failed</v>
      </c>
      <c r="E169">
        <v>39</v>
      </c>
      <c r="F169">
        <f t="shared" si="5"/>
        <v>-0.64138265364272651</v>
      </c>
    </row>
    <row r="170" spans="1:6" x14ac:dyDescent="0.2">
      <c r="A170" t="str">
        <v>successful</v>
      </c>
      <c r="B170">
        <v>116</v>
      </c>
      <c r="C170">
        <f t="shared" si="4"/>
        <v>-0.58057288613755209</v>
      </c>
      <c r="D170" t="str">
        <v>failed</v>
      </c>
      <c r="E170">
        <v>46</v>
      </c>
      <c r="F170">
        <f t="shared" si="5"/>
        <v>-0.63585449296043783</v>
      </c>
    </row>
    <row r="171" spans="1:6" x14ac:dyDescent="0.2">
      <c r="A171" t="str">
        <v>successful</v>
      </c>
      <c r="B171">
        <v>83</v>
      </c>
      <c r="C171">
        <f t="shared" si="4"/>
        <v>-0.60663421506834114</v>
      </c>
      <c r="D171" t="str">
        <v>failed</v>
      </c>
      <c r="E171">
        <v>105</v>
      </c>
      <c r="F171">
        <f t="shared" si="5"/>
        <v>-0.5892599957811484</v>
      </c>
    </row>
    <row r="172" spans="1:6" x14ac:dyDescent="0.2">
      <c r="A172" t="str">
        <v>successful</v>
      </c>
      <c r="B172">
        <v>91</v>
      </c>
      <c r="C172">
        <f t="shared" si="4"/>
        <v>-0.60031631714572564</v>
      </c>
      <c r="D172" t="str">
        <v>failed</v>
      </c>
      <c r="E172">
        <v>535</v>
      </c>
      <c r="F172">
        <f t="shared" si="5"/>
        <v>-0.24967298244056446</v>
      </c>
    </row>
    <row r="173" spans="1:6" x14ac:dyDescent="0.2">
      <c r="A173" t="str">
        <v>successful</v>
      </c>
      <c r="B173">
        <v>546</v>
      </c>
      <c r="C173">
        <f t="shared" si="4"/>
        <v>-0.24098587279696815</v>
      </c>
      <c r="D173" t="str">
        <v>failed</v>
      </c>
      <c r="E173">
        <v>16</v>
      </c>
      <c r="F173">
        <f t="shared" si="5"/>
        <v>-0.65954661017024607</v>
      </c>
    </row>
    <row r="174" spans="1:6" x14ac:dyDescent="0.2">
      <c r="A174" t="str">
        <v>successful</v>
      </c>
      <c r="B174">
        <v>393</v>
      </c>
      <c r="C174">
        <f t="shared" si="4"/>
        <v>-0.36181567056698988</v>
      </c>
      <c r="D174" t="str">
        <v>failed</v>
      </c>
      <c r="E174">
        <v>575</v>
      </c>
      <c r="F174">
        <f t="shared" si="5"/>
        <v>-0.2180834928274869</v>
      </c>
    </row>
    <row r="175" spans="1:6" x14ac:dyDescent="0.2">
      <c r="A175" t="str">
        <v>successful</v>
      </c>
      <c r="B175">
        <v>133</v>
      </c>
      <c r="C175">
        <f t="shared" si="4"/>
        <v>-0.56714735305199415</v>
      </c>
      <c r="D175" t="str">
        <v>failed</v>
      </c>
      <c r="E175">
        <v>1120</v>
      </c>
      <c r="F175">
        <f t="shared" si="5"/>
        <v>0.21232330315069511</v>
      </c>
    </row>
    <row r="176" spans="1:6" x14ac:dyDescent="0.2">
      <c r="A176" t="str">
        <v>successful</v>
      </c>
      <c r="B176">
        <v>254</v>
      </c>
      <c r="C176">
        <f t="shared" si="4"/>
        <v>-0.47158914697243448</v>
      </c>
      <c r="D176" t="str">
        <v>failed</v>
      </c>
      <c r="E176">
        <v>113</v>
      </c>
      <c r="F176">
        <f t="shared" si="5"/>
        <v>-0.5829420978585329</v>
      </c>
    </row>
    <row r="177" spans="1:6" x14ac:dyDescent="0.2">
      <c r="A177" t="str">
        <v>successful</v>
      </c>
      <c r="B177">
        <v>176</v>
      </c>
      <c r="C177">
        <f t="shared" si="4"/>
        <v>-0.53318865171793572</v>
      </c>
      <c r="D177" t="str">
        <v>failed</v>
      </c>
      <c r="E177">
        <v>1538</v>
      </c>
      <c r="F177">
        <f t="shared" si="5"/>
        <v>0.54243346960735583</v>
      </c>
    </row>
    <row r="178" spans="1:6" x14ac:dyDescent="0.2">
      <c r="A178" t="str">
        <v>successful</v>
      </c>
      <c r="B178">
        <v>337</v>
      </c>
      <c r="C178">
        <f t="shared" si="4"/>
        <v>-0.40604095602529849</v>
      </c>
      <c r="D178" t="str">
        <v>failed</v>
      </c>
      <c r="E178">
        <v>9</v>
      </c>
      <c r="F178">
        <f t="shared" si="5"/>
        <v>-0.66507477085253464</v>
      </c>
    </row>
    <row r="179" spans="1:6" x14ac:dyDescent="0.2">
      <c r="A179" t="str">
        <v>successful</v>
      </c>
      <c r="B179">
        <v>107</v>
      </c>
      <c r="C179">
        <f t="shared" si="4"/>
        <v>-0.58768052130049453</v>
      </c>
      <c r="D179" t="str">
        <v>failed</v>
      </c>
      <c r="E179">
        <v>554</v>
      </c>
      <c r="F179">
        <f t="shared" si="5"/>
        <v>-0.23466797487435262</v>
      </c>
    </row>
    <row r="180" spans="1:6" x14ac:dyDescent="0.2">
      <c r="A180" t="str">
        <v>successful</v>
      </c>
      <c r="B180">
        <v>183</v>
      </c>
      <c r="C180">
        <f t="shared" si="4"/>
        <v>-0.52766049103564716</v>
      </c>
      <c r="D180" t="str">
        <v>failed</v>
      </c>
      <c r="E180">
        <v>648</v>
      </c>
      <c r="F180">
        <f t="shared" si="5"/>
        <v>-0.16043267428362032</v>
      </c>
    </row>
    <row r="181" spans="1:6" x14ac:dyDescent="0.2">
      <c r="A181" t="str">
        <v>successful</v>
      </c>
      <c r="B181">
        <v>72</v>
      </c>
      <c r="C181">
        <f t="shared" si="4"/>
        <v>-0.61532132471193746</v>
      </c>
      <c r="D181" t="str">
        <v>failed</v>
      </c>
      <c r="E181">
        <v>21</v>
      </c>
      <c r="F181">
        <f t="shared" si="5"/>
        <v>-0.65559792396861138</v>
      </c>
    </row>
    <row r="182" spans="1:6" x14ac:dyDescent="0.2">
      <c r="A182" t="str">
        <v>successful</v>
      </c>
      <c r="B182">
        <v>295</v>
      </c>
      <c r="C182">
        <f t="shared" si="4"/>
        <v>-0.43920992011902993</v>
      </c>
      <c r="D182" t="str">
        <v>failed</v>
      </c>
      <c r="E182">
        <v>54</v>
      </c>
      <c r="F182">
        <f t="shared" si="5"/>
        <v>-0.62953659503782233</v>
      </c>
    </row>
    <row r="183" spans="1:6" x14ac:dyDescent="0.2">
      <c r="A183" t="str">
        <v>successful</v>
      </c>
      <c r="B183">
        <v>142</v>
      </c>
      <c r="C183">
        <f t="shared" si="4"/>
        <v>-0.56003971788905171</v>
      </c>
      <c r="D183" t="str">
        <v>failed</v>
      </c>
      <c r="E183">
        <v>120</v>
      </c>
      <c r="F183">
        <f t="shared" si="5"/>
        <v>-0.57741393717624434</v>
      </c>
    </row>
    <row r="184" spans="1:6" x14ac:dyDescent="0.2">
      <c r="A184" t="str">
        <v>successful</v>
      </c>
      <c r="B184">
        <v>85</v>
      </c>
      <c r="C184">
        <f t="shared" si="4"/>
        <v>-0.60505474058768727</v>
      </c>
      <c r="D184" t="str">
        <v>failed</v>
      </c>
      <c r="E184">
        <v>579</v>
      </c>
      <c r="F184">
        <f t="shared" si="5"/>
        <v>-0.21492454386617912</v>
      </c>
    </row>
    <row r="185" spans="1:6" x14ac:dyDescent="0.2">
      <c r="A185" t="str">
        <v>successful</v>
      </c>
      <c r="B185">
        <v>659</v>
      </c>
      <c r="C185">
        <f t="shared" si="4"/>
        <v>-0.15174556464002398</v>
      </c>
      <c r="D185" t="str">
        <v>failed</v>
      </c>
      <c r="E185">
        <v>2072</v>
      </c>
      <c r="F185">
        <f t="shared" si="5"/>
        <v>0.96415315594194151</v>
      </c>
    </row>
    <row r="186" spans="1:6" x14ac:dyDescent="0.2">
      <c r="A186" t="str">
        <v>successful</v>
      </c>
      <c r="B186">
        <v>121</v>
      </c>
      <c r="C186">
        <f t="shared" si="4"/>
        <v>-0.5766241999359174</v>
      </c>
      <c r="D186" t="str">
        <v>failed</v>
      </c>
      <c r="E186">
        <v>0</v>
      </c>
      <c r="F186">
        <f t="shared" si="5"/>
        <v>-0.67218240601547707</v>
      </c>
    </row>
    <row r="187" spans="1:6" x14ac:dyDescent="0.2">
      <c r="A187" t="str">
        <v>successful</v>
      </c>
      <c r="B187">
        <v>3742</v>
      </c>
      <c r="C187">
        <f t="shared" si="4"/>
        <v>2.2830143472879301</v>
      </c>
      <c r="D187" t="str">
        <v>failed</v>
      </c>
      <c r="E187">
        <v>1796</v>
      </c>
      <c r="F187">
        <f t="shared" si="5"/>
        <v>0.74618567761170618</v>
      </c>
    </row>
    <row r="188" spans="1:6" x14ac:dyDescent="0.2">
      <c r="A188" t="str">
        <v>successful</v>
      </c>
      <c r="B188">
        <v>223</v>
      </c>
      <c r="C188">
        <f t="shared" si="4"/>
        <v>-0.4960710014225696</v>
      </c>
      <c r="D188" t="str">
        <v>failed</v>
      </c>
      <c r="E188">
        <v>62</v>
      </c>
      <c r="F188">
        <f t="shared" si="5"/>
        <v>-0.62321869711520683</v>
      </c>
    </row>
    <row r="189" spans="1:6" x14ac:dyDescent="0.2">
      <c r="A189" t="str">
        <v>successful</v>
      </c>
      <c r="B189">
        <v>133</v>
      </c>
      <c r="C189">
        <f t="shared" si="4"/>
        <v>-0.56714735305199415</v>
      </c>
      <c r="D189" t="str">
        <v>failed</v>
      </c>
      <c r="E189">
        <v>347</v>
      </c>
      <c r="F189">
        <f t="shared" si="5"/>
        <v>-0.39814358362202912</v>
      </c>
    </row>
    <row r="190" spans="1:6" x14ac:dyDescent="0.2">
      <c r="A190" t="str">
        <v>successful</v>
      </c>
      <c r="B190">
        <v>5168</v>
      </c>
      <c r="C190">
        <f t="shared" si="4"/>
        <v>3.4091796519941462</v>
      </c>
      <c r="D190" t="str">
        <v>failed</v>
      </c>
      <c r="E190">
        <v>19</v>
      </c>
      <c r="F190">
        <f t="shared" si="5"/>
        <v>-0.65717739844926526</v>
      </c>
    </row>
    <row r="191" spans="1:6" x14ac:dyDescent="0.2">
      <c r="A191" t="str">
        <v>successful</v>
      </c>
      <c r="B191">
        <v>307</v>
      </c>
      <c r="C191">
        <f t="shared" si="4"/>
        <v>-0.42973307323510668</v>
      </c>
      <c r="D191" t="str">
        <v>failed</v>
      </c>
      <c r="E191">
        <v>1258</v>
      </c>
      <c r="F191">
        <f t="shared" si="5"/>
        <v>0.32130704231581275</v>
      </c>
    </row>
    <row r="192" spans="1:6" x14ac:dyDescent="0.2">
      <c r="A192" t="str">
        <v>successful</v>
      </c>
      <c r="B192">
        <v>2441</v>
      </c>
      <c r="C192">
        <f t="shared" si="4"/>
        <v>1.2555661976225823</v>
      </c>
      <c r="D192" t="str">
        <v>failed</v>
      </c>
      <c r="E192">
        <v>362</v>
      </c>
      <c r="F192">
        <f t="shared" si="5"/>
        <v>-0.386297525017125</v>
      </c>
    </row>
    <row r="193" spans="1:6" x14ac:dyDescent="0.2">
      <c r="A193" t="str">
        <v>successful</v>
      </c>
      <c r="B193">
        <v>1385</v>
      </c>
      <c r="C193">
        <f t="shared" si="4"/>
        <v>0.4216036718373341</v>
      </c>
      <c r="D193" t="str">
        <v>failed</v>
      </c>
      <c r="E193">
        <v>133</v>
      </c>
      <c r="F193">
        <f t="shared" si="5"/>
        <v>-0.56714735305199415</v>
      </c>
    </row>
    <row r="194" spans="1:6" x14ac:dyDescent="0.2">
      <c r="A194" t="str">
        <v>successful</v>
      </c>
      <c r="B194">
        <v>190</v>
      </c>
      <c r="C194">
        <f t="shared" ref="C194:C257" si="6">(B194-$I$48)/$I$53</f>
        <v>-0.5221323303533586</v>
      </c>
      <c r="D194" t="str">
        <v>failed</v>
      </c>
      <c r="E194">
        <v>846</v>
      </c>
      <c r="F194">
        <f t="shared" ref="F194:F257" si="7">(E194-$I$48)/$I$53</f>
        <v>-4.0647006988862918E-3</v>
      </c>
    </row>
    <row r="195" spans="1:6" x14ac:dyDescent="0.2">
      <c r="A195" t="str">
        <v>successful</v>
      </c>
      <c r="B195">
        <v>470</v>
      </c>
      <c r="C195">
        <f t="shared" si="6"/>
        <v>-0.30100590306181552</v>
      </c>
      <c r="D195" t="str">
        <v>failed</v>
      </c>
      <c r="E195">
        <v>10</v>
      </c>
      <c r="F195">
        <f t="shared" si="7"/>
        <v>-0.6642850336122077</v>
      </c>
    </row>
    <row r="196" spans="1:6" x14ac:dyDescent="0.2">
      <c r="A196" t="str">
        <v>successful</v>
      </c>
      <c r="B196">
        <v>253</v>
      </c>
      <c r="C196">
        <f t="shared" si="6"/>
        <v>-0.47237888421276142</v>
      </c>
      <c r="D196" t="str">
        <v>failed</v>
      </c>
      <c r="E196">
        <v>191</v>
      </c>
      <c r="F196">
        <f t="shared" si="7"/>
        <v>-0.52134259311303166</v>
      </c>
    </row>
    <row r="197" spans="1:6" x14ac:dyDescent="0.2">
      <c r="A197" t="str">
        <v>successful</v>
      </c>
      <c r="B197">
        <v>1113</v>
      </c>
      <c r="C197">
        <f t="shared" si="6"/>
        <v>0.20679514246840655</v>
      </c>
      <c r="D197" t="str">
        <v>failed</v>
      </c>
      <c r="E197">
        <v>1979</v>
      </c>
      <c r="F197">
        <f t="shared" si="7"/>
        <v>0.89070759259153609</v>
      </c>
    </row>
    <row r="198" spans="1:6" x14ac:dyDescent="0.2">
      <c r="A198" t="str">
        <v>successful</v>
      </c>
      <c r="B198">
        <v>2283</v>
      </c>
      <c r="C198">
        <f t="shared" si="6"/>
        <v>1.1307877136509257</v>
      </c>
      <c r="D198" t="str">
        <v>failed</v>
      </c>
      <c r="E198">
        <v>63</v>
      </c>
      <c r="F198">
        <f t="shared" si="7"/>
        <v>-0.62242895987487989</v>
      </c>
    </row>
    <row r="199" spans="1:6" x14ac:dyDescent="0.2">
      <c r="A199" t="str">
        <v>successful</v>
      </c>
      <c r="B199">
        <v>1095</v>
      </c>
      <c r="C199">
        <f t="shared" si="6"/>
        <v>0.19257987214252165</v>
      </c>
      <c r="D199" t="str">
        <v>failed</v>
      </c>
      <c r="E199">
        <v>6080</v>
      </c>
      <c r="F199">
        <f t="shared" si="7"/>
        <v>4.1294200151723146</v>
      </c>
    </row>
    <row r="200" spans="1:6" x14ac:dyDescent="0.2">
      <c r="A200" t="str">
        <v>successful</v>
      </c>
      <c r="B200">
        <v>1690</v>
      </c>
      <c r="C200">
        <f t="shared" si="6"/>
        <v>0.66247353013705068</v>
      </c>
      <c r="D200" t="str">
        <v>failed</v>
      </c>
      <c r="E200">
        <v>80</v>
      </c>
      <c r="F200">
        <f t="shared" si="7"/>
        <v>-0.60900342678932196</v>
      </c>
    </row>
    <row r="201" spans="1:6" x14ac:dyDescent="0.2">
      <c r="A201" t="str">
        <v>successful</v>
      </c>
      <c r="B201">
        <v>191</v>
      </c>
      <c r="C201">
        <f t="shared" si="6"/>
        <v>-0.52134259311303166</v>
      </c>
      <c r="D201" t="str">
        <v>failed</v>
      </c>
      <c r="E201">
        <v>9</v>
      </c>
      <c r="F201">
        <f t="shared" si="7"/>
        <v>-0.66507477085253464</v>
      </c>
    </row>
    <row r="202" spans="1:6" x14ac:dyDescent="0.2">
      <c r="A202" t="str">
        <v>successful</v>
      </c>
      <c r="B202">
        <v>2013</v>
      </c>
      <c r="C202">
        <f t="shared" si="6"/>
        <v>0.91755865876265208</v>
      </c>
      <c r="D202" t="str">
        <v>failed</v>
      </c>
      <c r="E202">
        <v>1784</v>
      </c>
      <c r="F202">
        <f t="shared" si="7"/>
        <v>0.73670883072778293</v>
      </c>
    </row>
    <row r="203" spans="1:6" x14ac:dyDescent="0.2">
      <c r="A203" t="str">
        <v>successful</v>
      </c>
      <c r="B203">
        <v>1703</v>
      </c>
      <c r="C203">
        <f t="shared" si="6"/>
        <v>0.67274011426130087</v>
      </c>
      <c r="D203" t="str">
        <v>failed</v>
      </c>
      <c r="E203">
        <v>243</v>
      </c>
      <c r="F203">
        <f t="shared" si="7"/>
        <v>-0.48027625661603079</v>
      </c>
    </row>
    <row r="204" spans="1:6" x14ac:dyDescent="0.2">
      <c r="A204" t="str">
        <v>successful</v>
      </c>
      <c r="B204">
        <v>80</v>
      </c>
      <c r="C204">
        <f t="shared" si="6"/>
        <v>-0.60900342678932196</v>
      </c>
      <c r="D204" t="str">
        <v>failed</v>
      </c>
      <c r="E204">
        <v>1296</v>
      </c>
      <c r="F204">
        <f t="shared" si="7"/>
        <v>0.35131705744823649</v>
      </c>
    </row>
    <row r="205" spans="1:6" x14ac:dyDescent="0.2">
      <c r="A205" t="str">
        <v>successful</v>
      </c>
      <c r="B205">
        <v>41</v>
      </c>
      <c r="C205">
        <f t="shared" si="6"/>
        <v>-0.63980317916207252</v>
      </c>
      <c r="D205" t="str">
        <v>failed</v>
      </c>
      <c r="E205">
        <v>77</v>
      </c>
      <c r="F205">
        <f t="shared" si="7"/>
        <v>-0.61137263851030277</v>
      </c>
    </row>
    <row r="206" spans="1:6" x14ac:dyDescent="0.2">
      <c r="A206" t="str">
        <v>successful</v>
      </c>
      <c r="B206">
        <v>187</v>
      </c>
      <c r="C206">
        <f t="shared" si="6"/>
        <v>-0.52450154207433941</v>
      </c>
      <c r="D206" t="str">
        <v>failed</v>
      </c>
      <c r="E206">
        <v>395</v>
      </c>
      <c r="F206">
        <f t="shared" si="7"/>
        <v>-0.360236196086336</v>
      </c>
    </row>
    <row r="207" spans="1:6" x14ac:dyDescent="0.2">
      <c r="A207" t="str">
        <v>successful</v>
      </c>
      <c r="B207">
        <v>2875</v>
      </c>
      <c r="C207">
        <f t="shared" si="6"/>
        <v>1.5983121599244738</v>
      </c>
      <c r="D207" t="str">
        <v>failed</v>
      </c>
      <c r="E207">
        <v>49</v>
      </c>
      <c r="F207">
        <f t="shared" si="7"/>
        <v>-0.63348528123945702</v>
      </c>
    </row>
    <row r="208" spans="1:6" x14ac:dyDescent="0.2">
      <c r="A208" t="str">
        <v>successful</v>
      </c>
      <c r="B208">
        <v>88</v>
      </c>
      <c r="C208">
        <f t="shared" si="6"/>
        <v>-0.60268552886670645</v>
      </c>
      <c r="D208" t="str">
        <v>failed</v>
      </c>
      <c r="E208">
        <v>180</v>
      </c>
      <c r="F208">
        <f t="shared" si="7"/>
        <v>-0.53002970275662797</v>
      </c>
    </row>
    <row r="209" spans="1:6" x14ac:dyDescent="0.2">
      <c r="A209" t="str">
        <v>successful</v>
      </c>
      <c r="B209">
        <v>191</v>
      </c>
      <c r="C209">
        <f t="shared" si="6"/>
        <v>-0.52134259311303166</v>
      </c>
      <c r="D209" t="str">
        <v>failed</v>
      </c>
      <c r="E209">
        <v>2690</v>
      </c>
      <c r="F209">
        <f t="shared" si="7"/>
        <v>1.4522107704639902</v>
      </c>
    </row>
    <row r="210" spans="1:6" x14ac:dyDescent="0.2">
      <c r="A210" t="str">
        <v>successful</v>
      </c>
      <c r="B210">
        <v>139</v>
      </c>
      <c r="C210">
        <f t="shared" si="6"/>
        <v>-0.56240892961003253</v>
      </c>
      <c r="D210" t="str">
        <v>failed</v>
      </c>
      <c r="E210">
        <v>2779</v>
      </c>
      <c r="F210">
        <f t="shared" si="7"/>
        <v>1.5224973848530878</v>
      </c>
    </row>
    <row r="211" spans="1:6" x14ac:dyDescent="0.2">
      <c r="A211" t="str">
        <v>successful</v>
      </c>
      <c r="B211">
        <v>186</v>
      </c>
      <c r="C211">
        <f t="shared" si="6"/>
        <v>-0.52529127931466635</v>
      </c>
      <c r="D211" t="str">
        <v>failed</v>
      </c>
      <c r="E211">
        <v>92</v>
      </c>
      <c r="F211">
        <f t="shared" si="7"/>
        <v>-0.5995265799053987</v>
      </c>
    </row>
    <row r="212" spans="1:6" x14ac:dyDescent="0.2">
      <c r="A212" t="str">
        <v>successful</v>
      </c>
      <c r="B212">
        <v>112</v>
      </c>
      <c r="C212">
        <f t="shared" si="6"/>
        <v>-0.58373183509885984</v>
      </c>
      <c r="D212" t="str">
        <v>failed</v>
      </c>
      <c r="E212">
        <v>1028</v>
      </c>
      <c r="F212">
        <f t="shared" si="7"/>
        <v>0.13966747704061669</v>
      </c>
    </row>
    <row r="213" spans="1:6" x14ac:dyDescent="0.2">
      <c r="A213" t="str">
        <v>successful</v>
      </c>
      <c r="B213">
        <v>101</v>
      </c>
      <c r="C213">
        <f t="shared" si="6"/>
        <v>-0.59241894474245615</v>
      </c>
      <c r="D213" t="str">
        <v>failed</v>
      </c>
      <c r="E213">
        <v>26</v>
      </c>
      <c r="F213">
        <f t="shared" si="7"/>
        <v>-0.6516492377669767</v>
      </c>
    </row>
    <row r="214" spans="1:6" x14ac:dyDescent="0.2">
      <c r="A214" t="str">
        <v>successful</v>
      </c>
      <c r="B214">
        <v>206</v>
      </c>
      <c r="C214">
        <f t="shared" si="6"/>
        <v>-0.5094965345081276</v>
      </c>
      <c r="D214" t="str">
        <v>failed</v>
      </c>
      <c r="E214">
        <v>1790</v>
      </c>
      <c r="F214">
        <f t="shared" si="7"/>
        <v>0.74144725416974455</v>
      </c>
    </row>
    <row r="215" spans="1:6" x14ac:dyDescent="0.2">
      <c r="A215" t="str">
        <v>successful</v>
      </c>
      <c r="B215">
        <v>154</v>
      </c>
      <c r="C215">
        <f t="shared" si="6"/>
        <v>-0.55056287100512846</v>
      </c>
      <c r="D215" t="str">
        <v>failed</v>
      </c>
      <c r="E215">
        <v>37</v>
      </c>
      <c r="F215">
        <f t="shared" si="7"/>
        <v>-0.64296212812338038</v>
      </c>
    </row>
    <row r="216" spans="1:6" x14ac:dyDescent="0.2">
      <c r="A216" t="str">
        <v>successful</v>
      </c>
      <c r="B216">
        <v>5966</v>
      </c>
      <c r="C216">
        <f t="shared" si="6"/>
        <v>4.0393899697750433</v>
      </c>
      <c r="D216" t="str">
        <v>failed</v>
      </c>
      <c r="E216">
        <v>35</v>
      </c>
      <c r="F216">
        <f t="shared" si="7"/>
        <v>-0.64454160260403426</v>
      </c>
    </row>
    <row r="217" spans="1:6" x14ac:dyDescent="0.2">
      <c r="A217" t="str">
        <v>successful</v>
      </c>
      <c r="B217">
        <v>169</v>
      </c>
      <c r="C217">
        <f t="shared" si="6"/>
        <v>-0.53871681240022429</v>
      </c>
      <c r="D217" t="str">
        <v>failed</v>
      </c>
      <c r="E217">
        <v>558</v>
      </c>
      <c r="F217">
        <f t="shared" si="7"/>
        <v>-0.23150902591304487</v>
      </c>
    </row>
    <row r="218" spans="1:6" x14ac:dyDescent="0.2">
      <c r="A218" t="str">
        <v>successful</v>
      </c>
      <c r="B218">
        <v>2106</v>
      </c>
      <c r="C218">
        <f t="shared" si="6"/>
        <v>0.9910042221130575</v>
      </c>
      <c r="D218" t="str">
        <v>failed</v>
      </c>
      <c r="E218">
        <v>64</v>
      </c>
      <c r="F218">
        <f t="shared" si="7"/>
        <v>-0.62163922263455296</v>
      </c>
    </row>
    <row r="219" spans="1:6" x14ac:dyDescent="0.2">
      <c r="A219" t="str">
        <v>successful</v>
      </c>
      <c r="B219">
        <v>131</v>
      </c>
      <c r="C219">
        <f t="shared" si="6"/>
        <v>-0.56872682753264803</v>
      </c>
      <c r="D219" t="str">
        <v>failed</v>
      </c>
      <c r="E219">
        <v>245</v>
      </c>
      <c r="F219">
        <f t="shared" si="7"/>
        <v>-0.47869678213537692</v>
      </c>
    </row>
    <row r="220" spans="1:6" x14ac:dyDescent="0.2">
      <c r="A220" t="str">
        <v>successful</v>
      </c>
      <c r="B220">
        <v>84</v>
      </c>
      <c r="C220">
        <f t="shared" si="6"/>
        <v>-0.60584447782801421</v>
      </c>
      <c r="D220" t="str">
        <v>failed</v>
      </c>
      <c r="E220">
        <v>71</v>
      </c>
      <c r="F220">
        <f t="shared" si="7"/>
        <v>-0.61611106195226439</v>
      </c>
    </row>
    <row r="221" spans="1:6" x14ac:dyDescent="0.2">
      <c r="A221" t="str">
        <v>successful</v>
      </c>
      <c r="B221">
        <v>155</v>
      </c>
      <c r="C221">
        <f t="shared" si="6"/>
        <v>-0.54977313376480152</v>
      </c>
      <c r="D221" t="str">
        <v>failed</v>
      </c>
      <c r="E221">
        <v>42</v>
      </c>
      <c r="F221">
        <f t="shared" si="7"/>
        <v>-0.63901344192174558</v>
      </c>
    </row>
    <row r="222" spans="1:6" x14ac:dyDescent="0.2">
      <c r="A222" t="str">
        <v>successful</v>
      </c>
      <c r="B222">
        <v>189</v>
      </c>
      <c r="C222">
        <f t="shared" si="6"/>
        <v>-0.52292206759368554</v>
      </c>
      <c r="D222" t="str">
        <v>failed</v>
      </c>
      <c r="E222">
        <v>156</v>
      </c>
      <c r="F222">
        <f t="shared" si="7"/>
        <v>-0.54898339652447459</v>
      </c>
    </row>
    <row r="223" spans="1:6" x14ac:dyDescent="0.2">
      <c r="A223" t="str">
        <v>successful</v>
      </c>
      <c r="B223">
        <v>4799</v>
      </c>
      <c r="C223">
        <f t="shared" si="6"/>
        <v>3.1177666103135051</v>
      </c>
      <c r="D223" t="str">
        <v>failed</v>
      </c>
      <c r="E223">
        <v>1368</v>
      </c>
      <c r="F223">
        <f t="shared" si="7"/>
        <v>0.40817813875177611</v>
      </c>
    </row>
    <row r="224" spans="1:6" x14ac:dyDescent="0.2">
      <c r="A224" t="str">
        <v>successful</v>
      </c>
      <c r="B224">
        <v>1137</v>
      </c>
      <c r="C224">
        <f t="shared" si="6"/>
        <v>0.22574883623625311</v>
      </c>
      <c r="D224" t="str">
        <v>failed</v>
      </c>
      <c r="E224">
        <v>102</v>
      </c>
      <c r="F224">
        <f t="shared" si="7"/>
        <v>-0.59162920750212922</v>
      </c>
    </row>
    <row r="225" spans="1:6" x14ac:dyDescent="0.2">
      <c r="A225" t="str">
        <v>successful</v>
      </c>
      <c r="B225">
        <v>1152</v>
      </c>
      <c r="C225">
        <f t="shared" si="6"/>
        <v>0.2375948948411572</v>
      </c>
      <c r="D225" t="str">
        <v>failed</v>
      </c>
      <c r="E225">
        <v>86</v>
      </c>
      <c r="F225">
        <f t="shared" si="7"/>
        <v>-0.60426500334736033</v>
      </c>
    </row>
    <row r="226" spans="1:6" x14ac:dyDescent="0.2">
      <c r="A226" t="str">
        <v>successful</v>
      </c>
      <c r="B226">
        <v>50</v>
      </c>
      <c r="C226">
        <f t="shared" si="6"/>
        <v>-0.63269554399913008</v>
      </c>
      <c r="D226" t="str">
        <v>failed</v>
      </c>
      <c r="E226">
        <v>253</v>
      </c>
      <c r="F226">
        <f t="shared" si="7"/>
        <v>-0.47237888421276142</v>
      </c>
    </row>
    <row r="227" spans="1:6" x14ac:dyDescent="0.2">
      <c r="A227" t="str">
        <v>successful</v>
      </c>
      <c r="B227">
        <v>3059</v>
      </c>
      <c r="C227">
        <f t="shared" si="6"/>
        <v>1.7436238121446306</v>
      </c>
      <c r="D227" t="str">
        <v>failed</v>
      </c>
      <c r="E227">
        <v>157</v>
      </c>
      <c r="F227">
        <f t="shared" si="7"/>
        <v>-0.54819365928414765</v>
      </c>
    </row>
    <row r="228" spans="1:6" x14ac:dyDescent="0.2">
      <c r="A228" t="str">
        <v>successful</v>
      </c>
      <c r="B228">
        <v>34</v>
      </c>
      <c r="C228">
        <f t="shared" si="6"/>
        <v>-0.6453313398443612</v>
      </c>
      <c r="D228" t="str">
        <v>failed</v>
      </c>
      <c r="E228">
        <v>183</v>
      </c>
      <c r="F228">
        <f t="shared" si="7"/>
        <v>-0.52766049103564716</v>
      </c>
    </row>
    <row r="229" spans="1:6" x14ac:dyDescent="0.2">
      <c r="A229" t="str">
        <v>successful</v>
      </c>
      <c r="B229">
        <v>220</v>
      </c>
      <c r="C229">
        <f t="shared" si="6"/>
        <v>-0.49844021314355041</v>
      </c>
      <c r="D229" t="str">
        <v>failed</v>
      </c>
      <c r="E229">
        <v>82</v>
      </c>
      <c r="F229">
        <f t="shared" si="7"/>
        <v>-0.60742395230866808</v>
      </c>
    </row>
    <row r="230" spans="1:6" x14ac:dyDescent="0.2">
      <c r="A230" t="str">
        <v>successful</v>
      </c>
      <c r="B230">
        <v>1604</v>
      </c>
      <c r="C230">
        <f t="shared" si="6"/>
        <v>0.59455612746893383</v>
      </c>
      <c r="D230" t="str">
        <v>failed</v>
      </c>
      <c r="E230">
        <v>1</v>
      </c>
      <c r="F230">
        <f t="shared" si="7"/>
        <v>-0.67139266877515014</v>
      </c>
    </row>
    <row r="231" spans="1:6" x14ac:dyDescent="0.2">
      <c r="A231" t="str">
        <v>successful</v>
      </c>
      <c r="B231">
        <v>454</v>
      </c>
      <c r="C231">
        <f t="shared" si="6"/>
        <v>-0.31364169890704657</v>
      </c>
      <c r="D231" t="str">
        <v>failed</v>
      </c>
      <c r="E231">
        <v>1198</v>
      </c>
      <c r="F231">
        <f t="shared" si="7"/>
        <v>0.27392280789619639</v>
      </c>
    </row>
    <row r="232" spans="1:6" x14ac:dyDescent="0.2">
      <c r="A232" t="str">
        <v>successful</v>
      </c>
      <c r="B232">
        <v>123</v>
      </c>
      <c r="C232">
        <f t="shared" si="6"/>
        <v>-0.57504472545526353</v>
      </c>
      <c r="D232" t="str">
        <v>failed</v>
      </c>
      <c r="E232">
        <v>648</v>
      </c>
      <c r="F232">
        <f t="shared" si="7"/>
        <v>-0.16043267428362032</v>
      </c>
    </row>
    <row r="233" spans="1:6" x14ac:dyDescent="0.2">
      <c r="A233" t="str">
        <v>successful</v>
      </c>
      <c r="B233">
        <v>299</v>
      </c>
      <c r="C233">
        <f t="shared" si="6"/>
        <v>-0.43605097115772218</v>
      </c>
      <c r="D233" t="str">
        <v>failed</v>
      </c>
      <c r="E233">
        <v>64</v>
      </c>
      <c r="F233">
        <f t="shared" si="7"/>
        <v>-0.62163922263455296</v>
      </c>
    </row>
    <row r="234" spans="1:6" x14ac:dyDescent="0.2">
      <c r="A234" t="str">
        <v>successful</v>
      </c>
      <c r="B234">
        <v>2237</v>
      </c>
      <c r="C234">
        <f t="shared" si="6"/>
        <v>1.0944598005958865</v>
      </c>
      <c r="D234" t="str">
        <v>failed</v>
      </c>
      <c r="E234">
        <v>62</v>
      </c>
      <c r="F234">
        <f t="shared" si="7"/>
        <v>-0.62321869711520683</v>
      </c>
    </row>
    <row r="235" spans="1:6" x14ac:dyDescent="0.2">
      <c r="A235" t="str">
        <v>successful</v>
      </c>
      <c r="B235">
        <v>645</v>
      </c>
      <c r="C235">
        <f t="shared" si="6"/>
        <v>-0.16280188600460113</v>
      </c>
      <c r="D235" t="str">
        <v>failed</v>
      </c>
      <c r="E235">
        <v>750</v>
      </c>
      <c r="F235">
        <f t="shared" si="7"/>
        <v>-7.9879475770272476E-2</v>
      </c>
    </row>
    <row r="236" spans="1:6" x14ac:dyDescent="0.2">
      <c r="A236" t="str">
        <v>successful</v>
      </c>
      <c r="B236">
        <v>484</v>
      </c>
      <c r="C236">
        <f t="shared" si="6"/>
        <v>-0.28994958169723839</v>
      </c>
      <c r="D236" t="str">
        <v>failed</v>
      </c>
      <c r="E236">
        <v>105</v>
      </c>
      <c r="F236">
        <f t="shared" si="7"/>
        <v>-0.5892599957811484</v>
      </c>
    </row>
    <row r="237" spans="1:6" x14ac:dyDescent="0.2">
      <c r="A237" t="str">
        <v>successful</v>
      </c>
      <c r="B237">
        <v>154</v>
      </c>
      <c r="C237">
        <f t="shared" si="6"/>
        <v>-0.55056287100512846</v>
      </c>
      <c r="D237" t="str">
        <v>failed</v>
      </c>
      <c r="E237">
        <v>2604</v>
      </c>
      <c r="F237">
        <f t="shared" si="7"/>
        <v>1.3842933677958733</v>
      </c>
    </row>
    <row r="238" spans="1:6" x14ac:dyDescent="0.2">
      <c r="A238" t="str">
        <v>successful</v>
      </c>
      <c r="B238">
        <v>82</v>
      </c>
      <c r="C238">
        <f t="shared" si="6"/>
        <v>-0.60742395230866808</v>
      </c>
      <c r="D238" t="str">
        <v>failed</v>
      </c>
      <c r="E238">
        <v>65</v>
      </c>
      <c r="F238">
        <f t="shared" si="7"/>
        <v>-0.62084948539422602</v>
      </c>
    </row>
    <row r="239" spans="1:6" x14ac:dyDescent="0.2">
      <c r="A239" t="str">
        <v>successful</v>
      </c>
      <c r="B239">
        <v>134</v>
      </c>
      <c r="C239">
        <f t="shared" si="6"/>
        <v>-0.56635761581166721</v>
      </c>
      <c r="D239" t="str">
        <v>failed</v>
      </c>
      <c r="E239">
        <v>94</v>
      </c>
      <c r="F239">
        <f t="shared" si="7"/>
        <v>-0.59794710542474483</v>
      </c>
    </row>
    <row r="240" spans="1:6" x14ac:dyDescent="0.2">
      <c r="A240" t="str">
        <v>successful</v>
      </c>
      <c r="B240">
        <v>5203</v>
      </c>
      <c r="C240">
        <f t="shared" si="6"/>
        <v>3.4368204554055888</v>
      </c>
      <c r="D240" t="str">
        <v>failed</v>
      </c>
      <c r="E240">
        <v>257</v>
      </c>
      <c r="F240">
        <f t="shared" si="7"/>
        <v>-0.46921993525145367</v>
      </c>
    </row>
    <row r="241" spans="1:6" x14ac:dyDescent="0.2">
      <c r="A241" t="str">
        <v>successful</v>
      </c>
      <c r="B241">
        <v>94</v>
      </c>
      <c r="C241">
        <f t="shared" si="6"/>
        <v>-0.59794710542474483</v>
      </c>
      <c r="D241" t="str">
        <v>failed</v>
      </c>
      <c r="E241">
        <v>2928</v>
      </c>
      <c r="F241">
        <f t="shared" si="7"/>
        <v>1.6401682336618015</v>
      </c>
    </row>
    <row r="242" spans="1:6" x14ac:dyDescent="0.2">
      <c r="A242" t="str">
        <v>successful</v>
      </c>
      <c r="B242">
        <v>205</v>
      </c>
      <c r="C242">
        <f t="shared" si="6"/>
        <v>-0.51028627174845453</v>
      </c>
      <c r="D242" t="str">
        <v>failed</v>
      </c>
      <c r="E242">
        <v>4697</v>
      </c>
      <c r="F242">
        <f t="shared" si="7"/>
        <v>3.0372134118001575</v>
      </c>
    </row>
    <row r="243" spans="1:6" x14ac:dyDescent="0.2">
      <c r="A243" t="str">
        <v>successful</v>
      </c>
      <c r="B243">
        <v>92</v>
      </c>
      <c r="C243">
        <f t="shared" si="6"/>
        <v>-0.5995265799053987</v>
      </c>
      <c r="D243" t="str">
        <v>failed</v>
      </c>
      <c r="E243">
        <v>2915</v>
      </c>
      <c r="F243">
        <f t="shared" si="7"/>
        <v>1.6299016495375513</v>
      </c>
    </row>
    <row r="244" spans="1:6" x14ac:dyDescent="0.2">
      <c r="A244" t="str">
        <v>successful</v>
      </c>
      <c r="B244">
        <v>219</v>
      </c>
      <c r="C244">
        <f t="shared" si="6"/>
        <v>-0.49922995038387735</v>
      </c>
      <c r="D244" t="str">
        <v>failed</v>
      </c>
      <c r="E244">
        <v>18</v>
      </c>
      <c r="F244">
        <f t="shared" si="7"/>
        <v>-0.6579671356895922</v>
      </c>
    </row>
    <row r="245" spans="1:6" x14ac:dyDescent="0.2">
      <c r="A245" t="str">
        <v>successful</v>
      </c>
      <c r="B245">
        <v>2526</v>
      </c>
      <c r="C245">
        <f t="shared" si="6"/>
        <v>1.322693863050372</v>
      </c>
      <c r="D245" t="str">
        <v>failed</v>
      </c>
      <c r="E245">
        <v>602</v>
      </c>
      <c r="F245">
        <f t="shared" si="7"/>
        <v>-0.19676058733865953</v>
      </c>
    </row>
    <row r="246" spans="1:6" x14ac:dyDescent="0.2">
      <c r="A246" t="str">
        <v>successful</v>
      </c>
      <c r="B246">
        <v>94</v>
      </c>
      <c r="C246">
        <f t="shared" si="6"/>
        <v>-0.59794710542474483</v>
      </c>
      <c r="D246" t="str">
        <v>failed</v>
      </c>
      <c r="E246">
        <v>1</v>
      </c>
      <c r="F246">
        <f t="shared" si="7"/>
        <v>-0.67139266877515014</v>
      </c>
    </row>
    <row r="247" spans="1:6" x14ac:dyDescent="0.2">
      <c r="A247" t="str">
        <v>successful</v>
      </c>
      <c r="B247">
        <v>1713</v>
      </c>
      <c r="C247">
        <f t="shared" si="6"/>
        <v>0.68063748666457025</v>
      </c>
      <c r="D247" t="str">
        <v>failed</v>
      </c>
      <c r="E247">
        <v>3868</v>
      </c>
      <c r="F247">
        <f t="shared" si="7"/>
        <v>2.3825212395691246</v>
      </c>
    </row>
    <row r="248" spans="1:6" x14ac:dyDescent="0.2">
      <c r="A248" t="str">
        <v>successful</v>
      </c>
      <c r="B248">
        <v>249</v>
      </c>
      <c r="C248">
        <f t="shared" si="6"/>
        <v>-0.47553783317406917</v>
      </c>
      <c r="D248" t="str">
        <v>failed</v>
      </c>
      <c r="E248">
        <v>504</v>
      </c>
      <c r="F248">
        <f t="shared" si="7"/>
        <v>-0.27415483689069958</v>
      </c>
    </row>
    <row r="249" spans="1:6" x14ac:dyDescent="0.2">
      <c r="A249" t="str">
        <v>successful</v>
      </c>
      <c r="B249">
        <v>192</v>
      </c>
      <c r="C249">
        <f t="shared" si="6"/>
        <v>-0.52055285587270472</v>
      </c>
      <c r="D249" t="str">
        <v>failed</v>
      </c>
      <c r="E249">
        <v>14</v>
      </c>
      <c r="F249">
        <f t="shared" si="7"/>
        <v>-0.66112608465089995</v>
      </c>
    </row>
    <row r="250" spans="1:6" x14ac:dyDescent="0.2">
      <c r="A250" t="str">
        <v>successful</v>
      </c>
      <c r="B250">
        <v>247</v>
      </c>
      <c r="C250">
        <f t="shared" si="6"/>
        <v>-0.47711730765472304</v>
      </c>
      <c r="D250" t="str">
        <v>failed</v>
      </c>
      <c r="E250">
        <v>750</v>
      </c>
      <c r="F250">
        <f t="shared" si="7"/>
        <v>-7.9879475770272476E-2</v>
      </c>
    </row>
    <row r="251" spans="1:6" x14ac:dyDescent="0.2">
      <c r="A251" t="str">
        <v>successful</v>
      </c>
      <c r="B251">
        <v>2293</v>
      </c>
      <c r="C251">
        <f t="shared" si="6"/>
        <v>1.1386850860541951</v>
      </c>
      <c r="D251" t="str">
        <v>failed</v>
      </c>
      <c r="E251">
        <v>77</v>
      </c>
      <c r="F251">
        <f t="shared" si="7"/>
        <v>-0.61137263851030277</v>
      </c>
    </row>
    <row r="252" spans="1:6" x14ac:dyDescent="0.2">
      <c r="A252" t="str">
        <v>successful</v>
      </c>
      <c r="B252">
        <v>3131</v>
      </c>
      <c r="C252">
        <f t="shared" si="6"/>
        <v>1.8004848934481703</v>
      </c>
      <c r="D252" t="str">
        <v>failed</v>
      </c>
      <c r="E252">
        <v>752</v>
      </c>
      <c r="F252">
        <f t="shared" si="7"/>
        <v>-7.8300001289618601E-2</v>
      </c>
    </row>
    <row r="253" spans="1:6" x14ac:dyDescent="0.2">
      <c r="A253" t="str">
        <v>successful</v>
      </c>
      <c r="B253">
        <v>143</v>
      </c>
      <c r="C253">
        <f t="shared" si="6"/>
        <v>-0.55924998064872478</v>
      </c>
      <c r="D253" t="str">
        <v>failed</v>
      </c>
      <c r="E253">
        <v>131</v>
      </c>
      <c r="F253">
        <f t="shared" si="7"/>
        <v>-0.56872682753264803</v>
      </c>
    </row>
    <row r="254" spans="1:6" x14ac:dyDescent="0.2">
      <c r="A254" t="str">
        <v>successful</v>
      </c>
      <c r="B254">
        <v>296</v>
      </c>
      <c r="C254">
        <f t="shared" si="6"/>
        <v>-0.43842018287870299</v>
      </c>
      <c r="D254" t="str">
        <v>failed</v>
      </c>
      <c r="E254">
        <v>87</v>
      </c>
      <c r="F254">
        <f t="shared" si="7"/>
        <v>-0.60347526610703339</v>
      </c>
    </row>
    <row r="255" spans="1:6" x14ac:dyDescent="0.2">
      <c r="A255" t="str">
        <v>successful</v>
      </c>
      <c r="B255">
        <v>170</v>
      </c>
      <c r="C255">
        <f t="shared" si="6"/>
        <v>-0.53792707515989735</v>
      </c>
      <c r="D255" t="str">
        <v>failed</v>
      </c>
      <c r="E255">
        <v>1063</v>
      </c>
      <c r="F255">
        <f t="shared" si="7"/>
        <v>0.16730828045205959</v>
      </c>
    </row>
    <row r="256" spans="1:6" x14ac:dyDescent="0.2">
      <c r="A256" t="str">
        <v>successful</v>
      </c>
      <c r="B256">
        <v>86</v>
      </c>
      <c r="C256">
        <f t="shared" si="6"/>
        <v>-0.60426500334736033</v>
      </c>
      <c r="D256" t="str">
        <v>failed</v>
      </c>
      <c r="E256">
        <v>76</v>
      </c>
      <c r="F256">
        <f t="shared" si="7"/>
        <v>-0.61216237575062971</v>
      </c>
    </row>
    <row r="257" spans="1:6" x14ac:dyDescent="0.2">
      <c r="A257" t="str">
        <v>successful</v>
      </c>
      <c r="B257">
        <v>6286</v>
      </c>
      <c r="C257">
        <f t="shared" si="6"/>
        <v>4.2921058866796642</v>
      </c>
      <c r="D257" t="str">
        <v>failed</v>
      </c>
      <c r="E257">
        <v>4428</v>
      </c>
      <c r="F257">
        <f t="shared" si="7"/>
        <v>2.8247740941522106</v>
      </c>
    </row>
    <row r="258" spans="1:6" x14ac:dyDescent="0.2">
      <c r="A258" t="str">
        <v>successful</v>
      </c>
      <c r="B258">
        <v>3727</v>
      </c>
      <c r="C258">
        <f t="shared" ref="C258:C321" si="8">(B258-$I$48)/$I$53</f>
        <v>2.2711682886830262</v>
      </c>
      <c r="D258" t="str">
        <v>failed</v>
      </c>
      <c r="E258">
        <v>58</v>
      </c>
      <c r="F258">
        <f t="shared" ref="F258:F321" si="9">(E258-$I$48)/$I$53</f>
        <v>-0.62637764607651458</v>
      </c>
    </row>
    <row r="259" spans="1:6" x14ac:dyDescent="0.2">
      <c r="A259" t="str">
        <v>successful</v>
      </c>
      <c r="B259">
        <v>1605</v>
      </c>
      <c r="C259">
        <f t="shared" si="8"/>
        <v>0.59534586470926076</v>
      </c>
      <c r="D259" t="str">
        <v>failed</v>
      </c>
      <c r="E259">
        <v>111</v>
      </c>
      <c r="F259">
        <f t="shared" si="9"/>
        <v>-0.58452157233918678</v>
      </c>
    </row>
    <row r="260" spans="1:6" x14ac:dyDescent="0.2">
      <c r="A260" t="str">
        <v>successful</v>
      </c>
      <c r="B260">
        <v>2120</v>
      </c>
      <c r="C260">
        <f t="shared" si="8"/>
        <v>1.0020605434776346</v>
      </c>
      <c r="D260" t="str">
        <v>failed</v>
      </c>
      <c r="E260">
        <v>2955</v>
      </c>
      <c r="F260">
        <f t="shared" si="9"/>
        <v>1.6614911391506288</v>
      </c>
    </row>
    <row r="261" spans="1:6" x14ac:dyDescent="0.2">
      <c r="A261" t="str">
        <v>successful</v>
      </c>
      <c r="B261">
        <v>50</v>
      </c>
      <c r="C261">
        <f t="shared" si="8"/>
        <v>-0.63269554399913008</v>
      </c>
      <c r="D261" t="str">
        <v>failed</v>
      </c>
      <c r="E261">
        <v>1657</v>
      </c>
      <c r="F261">
        <f t="shared" si="9"/>
        <v>0.63641220120626163</v>
      </c>
    </row>
    <row r="262" spans="1:6" x14ac:dyDescent="0.2">
      <c r="A262" t="str">
        <v>successful</v>
      </c>
      <c r="B262">
        <v>2080</v>
      </c>
      <c r="C262">
        <f t="shared" si="8"/>
        <v>0.97047105386455701</v>
      </c>
      <c r="D262" t="str">
        <v>failed</v>
      </c>
      <c r="E262">
        <v>926</v>
      </c>
      <c r="F262">
        <f t="shared" si="9"/>
        <v>5.9114278527268867E-2</v>
      </c>
    </row>
    <row r="263" spans="1:6" x14ac:dyDescent="0.2">
      <c r="A263" t="str">
        <v>successful</v>
      </c>
      <c r="B263">
        <v>2105</v>
      </c>
      <c r="C263">
        <f t="shared" si="8"/>
        <v>0.99021448487273056</v>
      </c>
      <c r="D263" t="str">
        <v>failed</v>
      </c>
      <c r="E263">
        <v>77</v>
      </c>
      <c r="F263">
        <f t="shared" si="9"/>
        <v>-0.61137263851030277</v>
      </c>
    </row>
    <row r="264" spans="1:6" x14ac:dyDescent="0.2">
      <c r="A264" t="str">
        <v>successful</v>
      </c>
      <c r="B264">
        <v>2436</v>
      </c>
      <c r="C264">
        <f t="shared" si="8"/>
        <v>1.2516175114209476</v>
      </c>
      <c r="D264" t="str">
        <v>failed</v>
      </c>
      <c r="E264">
        <v>1748</v>
      </c>
      <c r="F264">
        <f t="shared" si="9"/>
        <v>0.70827829007601317</v>
      </c>
    </row>
    <row r="265" spans="1:6" x14ac:dyDescent="0.2">
      <c r="A265" t="str">
        <v>successful</v>
      </c>
      <c r="B265">
        <v>80</v>
      </c>
      <c r="C265">
        <f t="shared" si="8"/>
        <v>-0.60900342678932196</v>
      </c>
      <c r="D265" t="str">
        <v>failed</v>
      </c>
      <c r="E265">
        <v>79</v>
      </c>
      <c r="F265">
        <f t="shared" si="9"/>
        <v>-0.60979316402964889</v>
      </c>
    </row>
    <row r="266" spans="1:6" x14ac:dyDescent="0.2">
      <c r="A266" t="str">
        <v>successful</v>
      </c>
      <c r="B266">
        <v>42</v>
      </c>
      <c r="C266">
        <f t="shared" si="8"/>
        <v>-0.63901344192174558</v>
      </c>
      <c r="D266" t="str">
        <v>failed</v>
      </c>
      <c r="E266">
        <v>889</v>
      </c>
      <c r="F266">
        <f t="shared" si="9"/>
        <v>2.9894000635172106E-2</v>
      </c>
    </row>
    <row r="267" spans="1:6" x14ac:dyDescent="0.2">
      <c r="A267" t="str">
        <v>successful</v>
      </c>
      <c r="B267">
        <v>139</v>
      </c>
      <c r="C267">
        <f t="shared" si="8"/>
        <v>-0.56240892961003253</v>
      </c>
      <c r="D267" t="str">
        <v>failed</v>
      </c>
      <c r="E267">
        <v>56</v>
      </c>
      <c r="F267">
        <f t="shared" si="9"/>
        <v>-0.62795712055716846</v>
      </c>
    </row>
    <row r="268" spans="1:6" x14ac:dyDescent="0.2">
      <c r="A268" t="str">
        <v>successful</v>
      </c>
      <c r="B268">
        <v>159</v>
      </c>
      <c r="C268">
        <f t="shared" si="8"/>
        <v>-0.54661418480349366</v>
      </c>
      <c r="D268" t="str">
        <v>failed</v>
      </c>
      <c r="E268">
        <v>1</v>
      </c>
      <c r="F268">
        <f t="shared" si="9"/>
        <v>-0.67139266877515014</v>
      </c>
    </row>
    <row r="269" spans="1:6" x14ac:dyDescent="0.2">
      <c r="A269" t="str">
        <v>successful</v>
      </c>
      <c r="B269">
        <v>381</v>
      </c>
      <c r="C269">
        <f t="shared" si="8"/>
        <v>-0.37129251745091313</v>
      </c>
      <c r="D269" t="str">
        <v>failed</v>
      </c>
      <c r="E269">
        <v>83</v>
      </c>
      <c r="F269">
        <f t="shared" si="9"/>
        <v>-0.60663421506834114</v>
      </c>
    </row>
    <row r="270" spans="1:6" x14ac:dyDescent="0.2">
      <c r="A270" t="str">
        <v>successful</v>
      </c>
      <c r="B270">
        <v>194</v>
      </c>
      <c r="C270">
        <f t="shared" si="8"/>
        <v>-0.51897338139205085</v>
      </c>
      <c r="D270" t="str">
        <v>failed</v>
      </c>
      <c r="E270">
        <v>2025</v>
      </c>
      <c r="F270">
        <f t="shared" si="9"/>
        <v>0.92703550564657533</v>
      </c>
    </row>
    <row r="271" spans="1:6" x14ac:dyDescent="0.2">
      <c r="A271" t="str">
        <v>successful</v>
      </c>
      <c r="B271">
        <v>106</v>
      </c>
      <c r="C271">
        <f t="shared" si="8"/>
        <v>-0.58847025854082147</v>
      </c>
      <c r="D271" t="str">
        <v>failed</v>
      </c>
      <c r="E271">
        <v>14</v>
      </c>
      <c r="F271">
        <f t="shared" si="9"/>
        <v>-0.66112608465089995</v>
      </c>
    </row>
    <row r="272" spans="1:6" x14ac:dyDescent="0.2">
      <c r="A272" t="str">
        <v>successful</v>
      </c>
      <c r="B272">
        <v>142</v>
      </c>
      <c r="C272">
        <f t="shared" si="8"/>
        <v>-0.56003971788905171</v>
      </c>
      <c r="D272" t="str">
        <v>failed</v>
      </c>
      <c r="E272">
        <v>656</v>
      </c>
      <c r="F272">
        <f t="shared" si="9"/>
        <v>-0.15411477636100479</v>
      </c>
    </row>
    <row r="273" spans="1:6" x14ac:dyDescent="0.2">
      <c r="A273" t="str">
        <v>successful</v>
      </c>
      <c r="B273">
        <v>211</v>
      </c>
      <c r="C273">
        <f t="shared" si="8"/>
        <v>-0.50554784830649291</v>
      </c>
      <c r="D273" t="str">
        <v>failed</v>
      </c>
      <c r="E273">
        <v>1596</v>
      </c>
      <c r="F273">
        <f t="shared" si="9"/>
        <v>0.58823822954631833</v>
      </c>
    </row>
    <row r="274" spans="1:6" x14ac:dyDescent="0.2">
      <c r="A274" t="str">
        <v>successful</v>
      </c>
      <c r="B274">
        <v>2756</v>
      </c>
      <c r="C274">
        <f t="shared" si="8"/>
        <v>1.504333428325568</v>
      </c>
      <c r="D274" t="str">
        <v>failed</v>
      </c>
      <c r="E274">
        <v>10</v>
      </c>
      <c r="F274">
        <f t="shared" si="9"/>
        <v>-0.6642850336122077</v>
      </c>
    </row>
    <row r="275" spans="1:6" x14ac:dyDescent="0.2">
      <c r="A275" t="str">
        <v>successful</v>
      </c>
      <c r="B275">
        <v>173</v>
      </c>
      <c r="C275">
        <f t="shared" si="8"/>
        <v>-0.53555786343891654</v>
      </c>
      <c r="D275" t="str">
        <v>failed</v>
      </c>
      <c r="E275">
        <v>1121</v>
      </c>
      <c r="F275">
        <f t="shared" si="9"/>
        <v>0.21311304039102208</v>
      </c>
    </row>
    <row r="276" spans="1:6" x14ac:dyDescent="0.2">
      <c r="A276" t="str">
        <v>successful</v>
      </c>
      <c r="B276">
        <v>87</v>
      </c>
      <c r="C276">
        <f t="shared" si="8"/>
        <v>-0.60347526610703339</v>
      </c>
      <c r="D276" t="str">
        <v>failed</v>
      </c>
      <c r="E276">
        <v>15</v>
      </c>
      <c r="F276">
        <f t="shared" si="9"/>
        <v>-0.66033634741057301</v>
      </c>
    </row>
    <row r="277" spans="1:6" x14ac:dyDescent="0.2">
      <c r="A277" t="str">
        <v>successful</v>
      </c>
      <c r="B277">
        <v>1572</v>
      </c>
      <c r="C277">
        <f t="shared" si="8"/>
        <v>0.56928453577847182</v>
      </c>
      <c r="D277" t="str">
        <v>failed</v>
      </c>
      <c r="E277">
        <v>191</v>
      </c>
      <c r="F277">
        <f t="shared" si="9"/>
        <v>-0.52134259311303166</v>
      </c>
    </row>
    <row r="278" spans="1:6" x14ac:dyDescent="0.2">
      <c r="A278" t="str">
        <v>successful</v>
      </c>
      <c r="B278">
        <v>2346</v>
      </c>
      <c r="C278">
        <f t="shared" si="8"/>
        <v>1.180541159791523</v>
      </c>
      <c r="D278" t="str">
        <v>failed</v>
      </c>
      <c r="E278">
        <v>16</v>
      </c>
      <c r="F278">
        <f t="shared" si="9"/>
        <v>-0.65954661017024607</v>
      </c>
    </row>
    <row r="279" spans="1:6" x14ac:dyDescent="0.2">
      <c r="A279" t="str">
        <v>successful</v>
      </c>
      <c r="B279">
        <v>115</v>
      </c>
      <c r="C279">
        <f t="shared" si="8"/>
        <v>-0.58136262337787903</v>
      </c>
      <c r="D279" t="str">
        <v>failed</v>
      </c>
      <c r="E279">
        <v>17</v>
      </c>
      <c r="F279">
        <f t="shared" si="9"/>
        <v>-0.65875687292991914</v>
      </c>
    </row>
    <row r="280" spans="1:6" x14ac:dyDescent="0.2">
      <c r="A280" t="str">
        <v>successful</v>
      </c>
      <c r="B280">
        <v>85</v>
      </c>
      <c r="C280">
        <f t="shared" si="8"/>
        <v>-0.60505474058768727</v>
      </c>
      <c r="D280" t="str">
        <v>failed</v>
      </c>
      <c r="E280">
        <v>34</v>
      </c>
      <c r="F280">
        <f t="shared" si="9"/>
        <v>-0.6453313398443612</v>
      </c>
    </row>
    <row r="281" spans="1:6" x14ac:dyDescent="0.2">
      <c r="A281" t="str">
        <v>successful</v>
      </c>
      <c r="B281">
        <v>144</v>
      </c>
      <c r="C281">
        <f t="shared" si="8"/>
        <v>-0.55846024340839784</v>
      </c>
      <c r="D281" t="str">
        <v>failed</v>
      </c>
      <c r="E281">
        <v>1</v>
      </c>
      <c r="F281">
        <f t="shared" si="9"/>
        <v>-0.67139266877515014</v>
      </c>
    </row>
    <row r="282" spans="1:6" x14ac:dyDescent="0.2">
      <c r="A282" t="str">
        <v>successful</v>
      </c>
      <c r="B282">
        <v>2443</v>
      </c>
      <c r="C282">
        <f t="shared" si="8"/>
        <v>1.2571456721032361</v>
      </c>
      <c r="D282" t="str">
        <v>failed</v>
      </c>
      <c r="E282">
        <v>1274</v>
      </c>
      <c r="F282">
        <f t="shared" si="9"/>
        <v>0.33394283816104381</v>
      </c>
    </row>
    <row r="283" spans="1:6" x14ac:dyDescent="0.2">
      <c r="A283" t="str">
        <v>successful</v>
      </c>
      <c r="B283">
        <v>64</v>
      </c>
      <c r="C283">
        <f t="shared" si="8"/>
        <v>-0.62163922263455296</v>
      </c>
      <c r="D283" t="str">
        <v>failed</v>
      </c>
      <c r="E283">
        <v>210</v>
      </c>
      <c r="F283">
        <f t="shared" si="9"/>
        <v>-0.50633758554681985</v>
      </c>
    </row>
    <row r="284" spans="1:6" x14ac:dyDescent="0.2">
      <c r="A284" t="str">
        <v>successful</v>
      </c>
      <c r="B284">
        <v>268</v>
      </c>
      <c r="C284">
        <f t="shared" si="8"/>
        <v>-0.4605328256078573</v>
      </c>
      <c r="D284" t="str">
        <v>failed</v>
      </c>
      <c r="E284">
        <v>248</v>
      </c>
      <c r="F284">
        <f t="shared" si="9"/>
        <v>-0.47632757041439611</v>
      </c>
    </row>
    <row r="285" spans="1:6" x14ac:dyDescent="0.2">
      <c r="A285" t="str">
        <v>successful</v>
      </c>
      <c r="B285">
        <v>195</v>
      </c>
      <c r="C285">
        <f t="shared" si="8"/>
        <v>-0.51818364415172391</v>
      </c>
      <c r="D285" t="str">
        <v>failed</v>
      </c>
      <c r="E285">
        <v>513</v>
      </c>
      <c r="F285">
        <f t="shared" si="9"/>
        <v>-0.26704720172775714</v>
      </c>
    </row>
    <row r="286" spans="1:6" x14ac:dyDescent="0.2">
      <c r="A286" t="str">
        <v>successful</v>
      </c>
      <c r="B286">
        <v>186</v>
      </c>
      <c r="C286">
        <f t="shared" si="8"/>
        <v>-0.52529127931466635</v>
      </c>
      <c r="D286" t="str">
        <v>failed</v>
      </c>
      <c r="E286">
        <v>3410</v>
      </c>
      <c r="F286">
        <f t="shared" si="9"/>
        <v>2.0208215834993863</v>
      </c>
    </row>
    <row r="287" spans="1:6" x14ac:dyDescent="0.2">
      <c r="A287" t="str">
        <v>successful</v>
      </c>
      <c r="B287">
        <v>460</v>
      </c>
      <c r="C287">
        <f t="shared" si="8"/>
        <v>-0.30890327546508495</v>
      </c>
      <c r="D287" t="str">
        <v>failed</v>
      </c>
      <c r="E287">
        <v>10</v>
      </c>
      <c r="F287">
        <f t="shared" si="9"/>
        <v>-0.6642850336122077</v>
      </c>
    </row>
    <row r="288" spans="1:6" x14ac:dyDescent="0.2">
      <c r="A288" t="str">
        <v>successful</v>
      </c>
      <c r="B288">
        <v>2528</v>
      </c>
      <c r="C288">
        <f t="shared" si="8"/>
        <v>1.3242733375310258</v>
      </c>
      <c r="D288" t="str">
        <v>failed</v>
      </c>
      <c r="E288">
        <v>2201</v>
      </c>
      <c r="F288">
        <f t="shared" si="9"/>
        <v>1.0660292599441168</v>
      </c>
    </row>
    <row r="289" spans="1:6" x14ac:dyDescent="0.2">
      <c r="A289" t="str">
        <v>successful</v>
      </c>
      <c r="B289">
        <v>3657</v>
      </c>
      <c r="C289">
        <f t="shared" si="8"/>
        <v>2.2158866818601406</v>
      </c>
      <c r="D289" t="str">
        <v>failed</v>
      </c>
      <c r="E289">
        <v>676</v>
      </c>
      <c r="F289">
        <f t="shared" si="9"/>
        <v>-0.13832003155446601</v>
      </c>
    </row>
    <row r="290" spans="1:6" x14ac:dyDescent="0.2">
      <c r="A290" t="str">
        <v>successful</v>
      </c>
      <c r="B290">
        <v>131</v>
      </c>
      <c r="C290">
        <f t="shared" si="8"/>
        <v>-0.56872682753264803</v>
      </c>
      <c r="D290" t="str">
        <v>failed</v>
      </c>
      <c r="E290">
        <v>831</v>
      </c>
      <c r="F290">
        <f t="shared" si="9"/>
        <v>-1.5910759303790385E-2</v>
      </c>
    </row>
    <row r="291" spans="1:6" x14ac:dyDescent="0.2">
      <c r="A291" t="str">
        <v>successful</v>
      </c>
      <c r="B291">
        <v>239</v>
      </c>
      <c r="C291">
        <f t="shared" si="8"/>
        <v>-0.48343520557733854</v>
      </c>
      <c r="D291" t="str">
        <v>failed</v>
      </c>
      <c r="E291">
        <v>859</v>
      </c>
      <c r="F291">
        <f t="shared" si="9"/>
        <v>6.2018834253639212E-3</v>
      </c>
    </row>
    <row r="292" spans="1:6" x14ac:dyDescent="0.2">
      <c r="A292" t="str">
        <v>successful</v>
      </c>
      <c r="B292">
        <v>78</v>
      </c>
      <c r="C292">
        <f t="shared" si="8"/>
        <v>-0.61058290126997583</v>
      </c>
      <c r="D292" t="str">
        <v>failed</v>
      </c>
      <c r="E292">
        <v>45</v>
      </c>
      <c r="F292">
        <f t="shared" si="9"/>
        <v>-0.63664423020076477</v>
      </c>
    </row>
    <row r="293" spans="1:6" x14ac:dyDescent="0.2">
      <c r="A293" t="str">
        <v>successful</v>
      </c>
      <c r="B293">
        <v>1773</v>
      </c>
      <c r="C293">
        <f t="shared" si="8"/>
        <v>0.72802172108418661</v>
      </c>
      <c r="D293" t="str">
        <v>failed</v>
      </c>
      <c r="E293">
        <v>6</v>
      </c>
      <c r="F293">
        <f t="shared" si="9"/>
        <v>-0.66744398257351545</v>
      </c>
    </row>
    <row r="294" spans="1:6" x14ac:dyDescent="0.2">
      <c r="A294" t="str">
        <v>successful</v>
      </c>
      <c r="B294">
        <v>32</v>
      </c>
      <c r="C294">
        <f t="shared" si="8"/>
        <v>-0.64691081432501507</v>
      </c>
      <c r="D294" t="str">
        <v>failed</v>
      </c>
      <c r="E294">
        <v>7</v>
      </c>
      <c r="F294">
        <f t="shared" si="9"/>
        <v>-0.66665424533318851</v>
      </c>
    </row>
    <row r="295" spans="1:6" x14ac:dyDescent="0.2">
      <c r="A295" t="str">
        <v>successful</v>
      </c>
      <c r="B295">
        <v>369</v>
      </c>
      <c r="C295">
        <f t="shared" si="8"/>
        <v>-0.38076936433483644</v>
      </c>
      <c r="D295" t="str">
        <v>failed</v>
      </c>
      <c r="E295">
        <v>31</v>
      </c>
      <c r="F295">
        <f t="shared" si="9"/>
        <v>-0.64770055156534201</v>
      </c>
    </row>
    <row r="296" spans="1:6" x14ac:dyDescent="0.2">
      <c r="A296" t="str">
        <v>successful</v>
      </c>
      <c r="B296">
        <v>89</v>
      </c>
      <c r="C296">
        <f t="shared" si="8"/>
        <v>-0.60189579162637952</v>
      </c>
      <c r="D296" t="str">
        <v>failed</v>
      </c>
      <c r="E296">
        <v>78</v>
      </c>
      <c r="F296">
        <f t="shared" si="9"/>
        <v>-0.61058290126997583</v>
      </c>
    </row>
    <row r="297" spans="1:6" x14ac:dyDescent="0.2">
      <c r="A297" t="str">
        <v>successful</v>
      </c>
      <c r="B297">
        <v>147</v>
      </c>
      <c r="C297">
        <f t="shared" si="8"/>
        <v>-0.55609103168741703</v>
      </c>
      <c r="D297" t="str">
        <v>failed</v>
      </c>
      <c r="E297">
        <v>1225</v>
      </c>
      <c r="F297">
        <f t="shared" si="9"/>
        <v>0.29524571338502376</v>
      </c>
    </row>
    <row r="298" spans="1:6" x14ac:dyDescent="0.2">
      <c r="A298" t="str">
        <v>successful</v>
      </c>
      <c r="B298">
        <v>126</v>
      </c>
      <c r="C298">
        <f t="shared" si="8"/>
        <v>-0.57267551373428272</v>
      </c>
      <c r="D298" t="str">
        <v>failed</v>
      </c>
      <c r="E298">
        <v>1</v>
      </c>
      <c r="F298">
        <f t="shared" si="9"/>
        <v>-0.67139266877515014</v>
      </c>
    </row>
    <row r="299" spans="1:6" x14ac:dyDescent="0.2">
      <c r="A299" t="str">
        <v>successful</v>
      </c>
      <c r="B299">
        <v>2218</v>
      </c>
      <c r="C299">
        <f t="shared" si="8"/>
        <v>1.0794547930296747</v>
      </c>
      <c r="D299" t="str">
        <v>failed</v>
      </c>
      <c r="E299">
        <v>67</v>
      </c>
      <c r="F299">
        <f t="shared" si="9"/>
        <v>-0.61927001091357214</v>
      </c>
    </row>
    <row r="300" spans="1:6" x14ac:dyDescent="0.2">
      <c r="A300" t="str">
        <v>successful</v>
      </c>
      <c r="B300">
        <v>202</v>
      </c>
      <c r="C300">
        <f t="shared" si="8"/>
        <v>-0.51265548346943535</v>
      </c>
      <c r="D300" t="str">
        <v>failed</v>
      </c>
      <c r="E300">
        <v>19</v>
      </c>
      <c r="F300">
        <f t="shared" si="9"/>
        <v>-0.65717739844926526</v>
      </c>
    </row>
    <row r="301" spans="1:6" x14ac:dyDescent="0.2">
      <c r="A301" t="str">
        <v>successful</v>
      </c>
      <c r="B301">
        <v>140</v>
      </c>
      <c r="C301">
        <f t="shared" si="8"/>
        <v>-0.56161919236970559</v>
      </c>
      <c r="D301" t="str">
        <v>failed</v>
      </c>
      <c r="E301">
        <v>2108</v>
      </c>
      <c r="F301">
        <f t="shared" si="9"/>
        <v>0.99258369659371137</v>
      </c>
    </row>
    <row r="302" spans="1:6" x14ac:dyDescent="0.2">
      <c r="A302" t="str">
        <v>successful</v>
      </c>
      <c r="B302">
        <v>1052</v>
      </c>
      <c r="C302">
        <f t="shared" si="8"/>
        <v>0.15862117080846325</v>
      </c>
      <c r="D302" t="str">
        <v>failed</v>
      </c>
      <c r="E302">
        <v>679</v>
      </c>
      <c r="F302">
        <f t="shared" si="9"/>
        <v>-0.1359508198334852</v>
      </c>
    </row>
    <row r="303" spans="1:6" x14ac:dyDescent="0.2">
      <c r="A303" t="str">
        <v>successful</v>
      </c>
      <c r="B303">
        <v>247</v>
      </c>
      <c r="C303">
        <f t="shared" si="8"/>
        <v>-0.47711730765472304</v>
      </c>
      <c r="D303" t="str">
        <v>failed</v>
      </c>
      <c r="E303">
        <v>36</v>
      </c>
      <c r="F303">
        <f t="shared" si="9"/>
        <v>-0.64375186536370732</v>
      </c>
    </row>
    <row r="304" spans="1:6" x14ac:dyDescent="0.2">
      <c r="A304" t="str">
        <v>successful</v>
      </c>
      <c r="B304">
        <v>84</v>
      </c>
      <c r="C304">
        <f t="shared" si="8"/>
        <v>-0.60584447782801421</v>
      </c>
      <c r="D304" t="str">
        <v>failed</v>
      </c>
      <c r="E304">
        <v>47</v>
      </c>
      <c r="F304">
        <f t="shared" si="9"/>
        <v>-0.6350647557201109</v>
      </c>
    </row>
    <row r="305" spans="1:6" x14ac:dyDescent="0.2">
      <c r="A305" t="str">
        <v>successful</v>
      </c>
      <c r="B305">
        <v>88</v>
      </c>
      <c r="C305">
        <f t="shared" si="8"/>
        <v>-0.60268552886670645</v>
      </c>
      <c r="D305" t="str">
        <v>failed</v>
      </c>
      <c r="E305">
        <v>70</v>
      </c>
      <c r="F305">
        <f t="shared" si="9"/>
        <v>-0.61690079919259133</v>
      </c>
    </row>
    <row r="306" spans="1:6" x14ac:dyDescent="0.2">
      <c r="A306" t="str">
        <v>successful</v>
      </c>
      <c r="B306">
        <v>156</v>
      </c>
      <c r="C306">
        <f t="shared" si="8"/>
        <v>-0.54898339652447459</v>
      </c>
      <c r="D306" t="str">
        <v>failed</v>
      </c>
      <c r="E306">
        <v>154</v>
      </c>
      <c r="F306">
        <f t="shared" si="9"/>
        <v>-0.55056287100512846</v>
      </c>
    </row>
    <row r="307" spans="1:6" x14ac:dyDescent="0.2">
      <c r="A307" t="str">
        <v>successful</v>
      </c>
      <c r="B307">
        <v>2985</v>
      </c>
      <c r="C307">
        <f t="shared" si="8"/>
        <v>1.685183256360437</v>
      </c>
      <c r="D307" t="str">
        <v>failed</v>
      </c>
      <c r="E307">
        <v>22</v>
      </c>
      <c r="F307">
        <f t="shared" si="9"/>
        <v>-0.65480818672828445</v>
      </c>
    </row>
    <row r="308" spans="1:6" x14ac:dyDescent="0.2">
      <c r="A308" t="str">
        <v>successful</v>
      </c>
      <c r="B308">
        <v>762</v>
      </c>
      <c r="C308">
        <f t="shared" si="8"/>
        <v>-7.0402628886349211E-2</v>
      </c>
      <c r="D308" t="str">
        <v>failed</v>
      </c>
      <c r="E308">
        <v>1758</v>
      </c>
      <c r="F308">
        <f t="shared" si="9"/>
        <v>0.71617566247928255</v>
      </c>
    </row>
    <row r="309" spans="1:6" x14ac:dyDescent="0.2">
      <c r="A309" t="str">
        <v>successful</v>
      </c>
      <c r="B309">
        <v>554</v>
      </c>
      <c r="C309">
        <f t="shared" si="8"/>
        <v>-0.23466797487435262</v>
      </c>
      <c r="D309" t="str">
        <v>failed</v>
      </c>
      <c r="E309">
        <v>94</v>
      </c>
      <c r="F309">
        <f t="shared" si="9"/>
        <v>-0.59794710542474483</v>
      </c>
    </row>
    <row r="310" spans="1:6" x14ac:dyDescent="0.2">
      <c r="A310" t="str">
        <v>successful</v>
      </c>
      <c r="B310">
        <v>135</v>
      </c>
      <c r="C310">
        <f t="shared" si="8"/>
        <v>-0.56556787857134028</v>
      </c>
      <c r="D310" t="str">
        <v>failed</v>
      </c>
      <c r="E310">
        <v>33</v>
      </c>
      <c r="F310">
        <f t="shared" si="9"/>
        <v>-0.64612107708468813</v>
      </c>
    </row>
    <row r="311" spans="1:6" x14ac:dyDescent="0.2">
      <c r="A311" t="str">
        <v>successful</v>
      </c>
      <c r="B311">
        <v>122</v>
      </c>
      <c r="C311">
        <f t="shared" si="8"/>
        <v>-0.57583446269559047</v>
      </c>
      <c r="D311" t="str">
        <v>failed</v>
      </c>
      <c r="E311">
        <v>1</v>
      </c>
      <c r="F311">
        <f t="shared" si="9"/>
        <v>-0.67139266877515014</v>
      </c>
    </row>
    <row r="312" spans="1:6" x14ac:dyDescent="0.2">
      <c r="A312" t="str">
        <v>successful</v>
      </c>
      <c r="B312">
        <v>221</v>
      </c>
      <c r="C312">
        <f t="shared" si="8"/>
        <v>-0.49765047590322348</v>
      </c>
      <c r="D312" t="str">
        <v>failed</v>
      </c>
      <c r="E312">
        <v>31</v>
      </c>
      <c r="F312">
        <f t="shared" si="9"/>
        <v>-0.64770055156534201</v>
      </c>
    </row>
    <row r="313" spans="1:6" x14ac:dyDescent="0.2">
      <c r="A313" t="str">
        <v>successful</v>
      </c>
      <c r="B313">
        <v>126</v>
      </c>
      <c r="C313">
        <f t="shared" si="8"/>
        <v>-0.57267551373428272</v>
      </c>
      <c r="D313" t="str">
        <v>failed</v>
      </c>
      <c r="E313">
        <v>35</v>
      </c>
      <c r="F313">
        <f t="shared" si="9"/>
        <v>-0.64454160260403426</v>
      </c>
    </row>
    <row r="314" spans="1:6" x14ac:dyDescent="0.2">
      <c r="A314" t="str">
        <v>successful</v>
      </c>
      <c r="B314">
        <v>1022</v>
      </c>
      <c r="C314">
        <f t="shared" si="8"/>
        <v>0.13492905359865506</v>
      </c>
      <c r="D314" t="str">
        <v>failed</v>
      </c>
      <c r="E314">
        <v>63</v>
      </c>
      <c r="F314">
        <f t="shared" si="9"/>
        <v>-0.62242895987487989</v>
      </c>
    </row>
    <row r="315" spans="1:6" x14ac:dyDescent="0.2">
      <c r="A315" t="str">
        <v>successful</v>
      </c>
      <c r="B315">
        <v>3177</v>
      </c>
      <c r="C315">
        <f t="shared" si="8"/>
        <v>1.8368128065032094</v>
      </c>
      <c r="D315" t="str">
        <v>failed</v>
      </c>
      <c r="E315">
        <v>526</v>
      </c>
      <c r="F315">
        <f t="shared" si="9"/>
        <v>-0.2567806176035069</v>
      </c>
    </row>
    <row r="316" spans="1:6" x14ac:dyDescent="0.2">
      <c r="A316" t="str">
        <v>successful</v>
      </c>
      <c r="B316">
        <v>198</v>
      </c>
      <c r="C316">
        <f t="shared" si="8"/>
        <v>-0.5158144324307431</v>
      </c>
      <c r="D316" t="str">
        <v>failed</v>
      </c>
      <c r="E316">
        <v>121</v>
      </c>
      <c r="F316">
        <f t="shared" si="9"/>
        <v>-0.5766241999359174</v>
      </c>
    </row>
    <row r="317" spans="1:6" x14ac:dyDescent="0.2">
      <c r="A317" t="str">
        <v>successful</v>
      </c>
      <c r="B317">
        <v>85</v>
      </c>
      <c r="C317">
        <f t="shared" si="8"/>
        <v>-0.60505474058768727</v>
      </c>
      <c r="D317" t="str">
        <v>failed</v>
      </c>
      <c r="E317">
        <v>67</v>
      </c>
      <c r="F317">
        <f t="shared" si="9"/>
        <v>-0.61927001091357214</v>
      </c>
    </row>
    <row r="318" spans="1:6" x14ac:dyDescent="0.2">
      <c r="A318" t="str">
        <v>successful</v>
      </c>
      <c r="B318">
        <v>3596</v>
      </c>
      <c r="C318">
        <f t="shared" si="8"/>
        <v>2.1677127102001972</v>
      </c>
      <c r="D318" t="str">
        <v>failed</v>
      </c>
      <c r="E318">
        <v>57</v>
      </c>
      <c r="F318">
        <f t="shared" si="9"/>
        <v>-0.62716738331684152</v>
      </c>
    </row>
    <row r="319" spans="1:6" x14ac:dyDescent="0.2">
      <c r="A319" t="str">
        <v>successful</v>
      </c>
      <c r="B319">
        <v>244</v>
      </c>
      <c r="C319">
        <f t="shared" si="8"/>
        <v>-0.47948651937570386</v>
      </c>
      <c r="D319" t="str">
        <v>failed</v>
      </c>
      <c r="E319">
        <v>1229</v>
      </c>
      <c r="F319">
        <f t="shared" si="9"/>
        <v>0.29840466234633151</v>
      </c>
    </row>
    <row r="320" spans="1:6" x14ac:dyDescent="0.2">
      <c r="A320" t="str">
        <v>successful</v>
      </c>
      <c r="B320">
        <v>5180</v>
      </c>
      <c r="C320">
        <f t="shared" si="8"/>
        <v>3.4186564988780694</v>
      </c>
      <c r="D320" t="str">
        <v>failed</v>
      </c>
      <c r="E320">
        <v>12</v>
      </c>
      <c r="F320">
        <f t="shared" si="9"/>
        <v>-0.66270555913155382</v>
      </c>
    </row>
    <row r="321" spans="1:6" x14ac:dyDescent="0.2">
      <c r="A321" t="str">
        <v>successful</v>
      </c>
      <c r="B321">
        <v>589</v>
      </c>
      <c r="C321">
        <f t="shared" si="8"/>
        <v>-0.20702717146290975</v>
      </c>
      <c r="D321" t="str">
        <v>failed</v>
      </c>
      <c r="E321">
        <v>452</v>
      </c>
      <c r="F321">
        <f t="shared" si="9"/>
        <v>-0.31522117338770045</v>
      </c>
    </row>
    <row r="322" spans="1:6" x14ac:dyDescent="0.2">
      <c r="A322" t="str">
        <v>successful</v>
      </c>
      <c r="B322">
        <v>2725</v>
      </c>
      <c r="C322">
        <f t="shared" ref="C322:C385" si="10">(B322-$I$48)/$I$53</f>
        <v>1.479851573875433</v>
      </c>
      <c r="D322" t="str">
        <v>failed</v>
      </c>
      <c r="E322">
        <v>1886</v>
      </c>
      <c r="F322">
        <f t="shared" ref="F322:F385" si="11">(E322-$I$48)/$I$53</f>
        <v>0.81726202924113078</v>
      </c>
    </row>
    <row r="323" spans="1:6" x14ac:dyDescent="0.2">
      <c r="A323" t="str">
        <v>successful</v>
      </c>
      <c r="B323">
        <v>300</v>
      </c>
      <c r="C323">
        <f t="shared" si="10"/>
        <v>-0.43526123391739524</v>
      </c>
      <c r="D323" t="str">
        <v>failed</v>
      </c>
      <c r="E323">
        <v>1825</v>
      </c>
      <c r="F323">
        <f t="shared" si="11"/>
        <v>0.76908805758118748</v>
      </c>
    </row>
    <row r="324" spans="1:6" x14ac:dyDescent="0.2">
      <c r="A324" t="str">
        <v>successful</v>
      </c>
      <c r="B324">
        <v>144</v>
      </c>
      <c r="C324">
        <f t="shared" si="10"/>
        <v>-0.55846024340839784</v>
      </c>
      <c r="D324" t="str">
        <v>failed</v>
      </c>
      <c r="E324">
        <v>31</v>
      </c>
      <c r="F324">
        <f t="shared" si="11"/>
        <v>-0.64770055156534201</v>
      </c>
    </row>
    <row r="325" spans="1:6" x14ac:dyDescent="0.2">
      <c r="A325" t="str">
        <v>successful</v>
      </c>
      <c r="B325">
        <v>87</v>
      </c>
      <c r="C325">
        <f t="shared" si="10"/>
        <v>-0.60347526610703339</v>
      </c>
      <c r="D325" t="str">
        <v>failed</v>
      </c>
      <c r="E325">
        <v>107</v>
      </c>
      <c r="F325">
        <f t="shared" si="11"/>
        <v>-0.58768052130049453</v>
      </c>
    </row>
    <row r="326" spans="1:6" x14ac:dyDescent="0.2">
      <c r="A326" t="str">
        <v>successful</v>
      </c>
      <c r="B326">
        <v>3116</v>
      </c>
      <c r="C326">
        <f t="shared" si="10"/>
        <v>1.7886388348432662</v>
      </c>
      <c r="D326" t="str">
        <v>failed</v>
      </c>
      <c r="E326">
        <v>27</v>
      </c>
      <c r="F326">
        <f t="shared" si="11"/>
        <v>-0.65085950052664976</v>
      </c>
    </row>
    <row r="327" spans="1:6" x14ac:dyDescent="0.2">
      <c r="A327" t="str">
        <v>successful</v>
      </c>
      <c r="B327">
        <v>909</v>
      </c>
      <c r="C327">
        <f t="shared" si="10"/>
        <v>4.5688745441710893E-2</v>
      </c>
      <c r="D327" t="str">
        <v>failed</v>
      </c>
      <c r="E327">
        <v>1221</v>
      </c>
      <c r="F327">
        <f t="shared" si="11"/>
        <v>0.29208676442371601</v>
      </c>
    </row>
    <row r="328" spans="1:6" x14ac:dyDescent="0.2">
      <c r="A328" t="str">
        <v>successful</v>
      </c>
      <c r="B328">
        <v>1613</v>
      </c>
      <c r="C328">
        <f t="shared" si="10"/>
        <v>0.60166376263187626</v>
      </c>
      <c r="D328" t="str">
        <v>failed</v>
      </c>
      <c r="E328">
        <v>1</v>
      </c>
      <c r="F328">
        <f t="shared" si="11"/>
        <v>-0.67139266877515014</v>
      </c>
    </row>
    <row r="329" spans="1:6" x14ac:dyDescent="0.2">
      <c r="A329" t="str">
        <v>successful</v>
      </c>
      <c r="B329">
        <v>136</v>
      </c>
      <c r="C329">
        <f t="shared" si="10"/>
        <v>-0.56477814133101334</v>
      </c>
      <c r="D329" t="str">
        <v>failed</v>
      </c>
      <c r="E329">
        <v>16</v>
      </c>
      <c r="F329">
        <f t="shared" si="11"/>
        <v>-0.65954661017024607</v>
      </c>
    </row>
    <row r="330" spans="1:6" x14ac:dyDescent="0.2">
      <c r="A330" t="str">
        <v>successful</v>
      </c>
      <c r="B330">
        <v>130</v>
      </c>
      <c r="C330">
        <f t="shared" si="10"/>
        <v>-0.56951656477297496</v>
      </c>
      <c r="D330" t="str">
        <v>failed</v>
      </c>
      <c r="E330">
        <v>41</v>
      </c>
      <c r="F330">
        <f t="shared" si="11"/>
        <v>-0.63980317916207252</v>
      </c>
    </row>
    <row r="331" spans="1:6" x14ac:dyDescent="0.2">
      <c r="A331" t="str">
        <v>successful</v>
      </c>
      <c r="B331">
        <v>102</v>
      </c>
      <c r="C331">
        <f t="shared" si="10"/>
        <v>-0.59162920750212922</v>
      </c>
      <c r="D331" t="str">
        <v>failed</v>
      </c>
      <c r="E331">
        <v>523</v>
      </c>
      <c r="F331">
        <f t="shared" si="11"/>
        <v>-0.25914982932448777</v>
      </c>
    </row>
    <row r="332" spans="1:6" x14ac:dyDescent="0.2">
      <c r="A332" t="str">
        <v>successful</v>
      </c>
      <c r="B332">
        <v>4006</v>
      </c>
      <c r="C332">
        <f t="shared" si="10"/>
        <v>2.4915049787342425</v>
      </c>
      <c r="D332" t="str">
        <v>failed</v>
      </c>
      <c r="E332">
        <v>141</v>
      </c>
      <c r="F332">
        <f t="shared" si="11"/>
        <v>-0.56082945512937865</v>
      </c>
    </row>
    <row r="333" spans="1:6" x14ac:dyDescent="0.2">
      <c r="A333" t="str">
        <v>successful</v>
      </c>
      <c r="B333">
        <v>1629</v>
      </c>
      <c r="C333">
        <f t="shared" si="10"/>
        <v>0.61429955847710738</v>
      </c>
      <c r="D333" t="str">
        <v>failed</v>
      </c>
      <c r="E333">
        <v>52</v>
      </c>
      <c r="F333">
        <f t="shared" si="11"/>
        <v>-0.63111606951847621</v>
      </c>
    </row>
    <row r="334" spans="1:6" x14ac:dyDescent="0.2">
      <c r="A334" t="str">
        <v>successful</v>
      </c>
      <c r="B334">
        <v>2188</v>
      </c>
      <c r="C334">
        <f t="shared" si="10"/>
        <v>1.0557626758198666</v>
      </c>
      <c r="D334" t="str">
        <v>failed</v>
      </c>
      <c r="E334">
        <v>225</v>
      </c>
      <c r="F334">
        <f t="shared" si="11"/>
        <v>-0.49449152694191573</v>
      </c>
    </row>
    <row r="335" spans="1:6" x14ac:dyDescent="0.2">
      <c r="A335" t="str">
        <v>successful</v>
      </c>
      <c r="B335">
        <v>2409</v>
      </c>
      <c r="C335">
        <f t="shared" si="10"/>
        <v>1.23029460593212</v>
      </c>
      <c r="D335" t="str">
        <v>failed</v>
      </c>
      <c r="E335">
        <v>38</v>
      </c>
      <c r="F335">
        <f t="shared" si="11"/>
        <v>-0.64217239088305345</v>
      </c>
    </row>
    <row r="336" spans="1:6" x14ac:dyDescent="0.2">
      <c r="A336" t="str">
        <v>successful</v>
      </c>
      <c r="B336">
        <v>194</v>
      </c>
      <c r="C336">
        <f t="shared" si="10"/>
        <v>-0.51897338139205085</v>
      </c>
      <c r="D336" t="str">
        <v>failed</v>
      </c>
      <c r="E336">
        <v>15</v>
      </c>
      <c r="F336">
        <f t="shared" si="11"/>
        <v>-0.66033634741057301</v>
      </c>
    </row>
    <row r="337" spans="1:6" x14ac:dyDescent="0.2">
      <c r="A337" t="str">
        <v>successful</v>
      </c>
      <c r="B337">
        <v>1140</v>
      </c>
      <c r="C337">
        <f t="shared" si="10"/>
        <v>0.22811804795723392</v>
      </c>
      <c r="D337" t="str">
        <v>failed</v>
      </c>
      <c r="E337">
        <v>37</v>
      </c>
      <c r="F337">
        <f t="shared" si="11"/>
        <v>-0.64296212812338038</v>
      </c>
    </row>
    <row r="338" spans="1:6" x14ac:dyDescent="0.2">
      <c r="A338" t="str">
        <v>successful</v>
      </c>
      <c r="B338">
        <v>102</v>
      </c>
      <c r="C338">
        <f t="shared" si="10"/>
        <v>-0.59162920750212922</v>
      </c>
      <c r="D338" t="str">
        <v>failed</v>
      </c>
      <c r="E338">
        <v>112</v>
      </c>
      <c r="F338">
        <f t="shared" si="11"/>
        <v>-0.58373183509885984</v>
      </c>
    </row>
    <row r="339" spans="1:6" x14ac:dyDescent="0.2">
      <c r="A339" t="str">
        <v>successful</v>
      </c>
      <c r="B339">
        <v>2857</v>
      </c>
      <c r="C339">
        <f t="shared" si="10"/>
        <v>1.584096889598589</v>
      </c>
      <c r="D339" t="str">
        <v>failed</v>
      </c>
      <c r="E339">
        <v>21</v>
      </c>
      <c r="F339">
        <f t="shared" si="11"/>
        <v>-0.65559792396861138</v>
      </c>
    </row>
    <row r="340" spans="1:6" x14ac:dyDescent="0.2">
      <c r="A340" t="str">
        <v>successful</v>
      </c>
      <c r="B340">
        <v>107</v>
      </c>
      <c r="C340">
        <f t="shared" si="10"/>
        <v>-0.58768052130049453</v>
      </c>
      <c r="D340" t="str">
        <v>failed</v>
      </c>
      <c r="E340">
        <v>67</v>
      </c>
      <c r="F340">
        <f t="shared" si="11"/>
        <v>-0.61927001091357214</v>
      </c>
    </row>
    <row r="341" spans="1:6" x14ac:dyDescent="0.2">
      <c r="A341" t="str">
        <v>successful</v>
      </c>
      <c r="B341">
        <v>160</v>
      </c>
      <c r="C341">
        <f t="shared" si="10"/>
        <v>-0.54582444756316673</v>
      </c>
      <c r="D341" t="str">
        <v>failed</v>
      </c>
      <c r="E341">
        <v>78</v>
      </c>
      <c r="F341">
        <f t="shared" si="11"/>
        <v>-0.61058290126997583</v>
      </c>
    </row>
    <row r="342" spans="1:6" x14ac:dyDescent="0.2">
      <c r="A342" t="str">
        <v>successful</v>
      </c>
      <c r="B342">
        <v>2230</v>
      </c>
      <c r="C342">
        <f t="shared" si="10"/>
        <v>1.088931639913598</v>
      </c>
      <c r="D342" t="str">
        <v>failed</v>
      </c>
      <c r="E342">
        <v>67</v>
      </c>
      <c r="F342">
        <f t="shared" si="11"/>
        <v>-0.61927001091357214</v>
      </c>
    </row>
    <row r="343" spans="1:6" x14ac:dyDescent="0.2">
      <c r="A343" t="str">
        <v>successful</v>
      </c>
      <c r="B343">
        <v>316</v>
      </c>
      <c r="C343">
        <f t="shared" si="10"/>
        <v>-0.42262543807216424</v>
      </c>
      <c r="D343" t="str">
        <v>failed</v>
      </c>
      <c r="E343">
        <v>263</v>
      </c>
      <c r="F343">
        <f t="shared" si="11"/>
        <v>-0.46448151180949199</v>
      </c>
    </row>
    <row r="344" spans="1:6" x14ac:dyDescent="0.2">
      <c r="A344" t="str">
        <v>successful</v>
      </c>
      <c r="B344">
        <v>117</v>
      </c>
      <c r="C344">
        <f t="shared" si="10"/>
        <v>-0.57978314889722515</v>
      </c>
      <c r="D344" t="str">
        <v>failed</v>
      </c>
      <c r="E344">
        <v>1691</v>
      </c>
      <c r="F344">
        <f t="shared" si="11"/>
        <v>0.66326326737737762</v>
      </c>
    </row>
    <row r="345" spans="1:6" x14ac:dyDescent="0.2">
      <c r="A345" t="str">
        <v>successful</v>
      </c>
      <c r="B345">
        <v>6406</v>
      </c>
      <c r="C345">
        <f t="shared" si="10"/>
        <v>4.3868743555188967</v>
      </c>
      <c r="D345" t="str">
        <v>failed</v>
      </c>
      <c r="E345">
        <v>181</v>
      </c>
      <c r="F345">
        <f t="shared" si="11"/>
        <v>-0.52923996551630104</v>
      </c>
    </row>
    <row r="346" spans="1:6" x14ac:dyDescent="0.2">
      <c r="A346" t="str">
        <v>successful</v>
      </c>
      <c r="B346">
        <v>192</v>
      </c>
      <c r="C346">
        <f t="shared" si="10"/>
        <v>-0.52055285587270472</v>
      </c>
      <c r="D346" t="str">
        <v>failed</v>
      </c>
      <c r="E346">
        <v>13</v>
      </c>
      <c r="F346">
        <f t="shared" si="11"/>
        <v>-0.66191582189122689</v>
      </c>
    </row>
    <row r="347" spans="1:6" x14ac:dyDescent="0.2">
      <c r="A347" t="str">
        <v>successful</v>
      </c>
      <c r="B347">
        <v>26</v>
      </c>
      <c r="C347">
        <f t="shared" si="10"/>
        <v>-0.6516492377669767</v>
      </c>
      <c r="D347" t="str">
        <v>failed</v>
      </c>
      <c r="E347">
        <v>1</v>
      </c>
      <c r="F347">
        <f t="shared" si="11"/>
        <v>-0.67139266877515014</v>
      </c>
    </row>
    <row r="348" spans="1:6" x14ac:dyDescent="0.2">
      <c r="A348" t="str">
        <v>successful</v>
      </c>
      <c r="B348">
        <v>723</v>
      </c>
      <c r="C348">
        <f t="shared" si="10"/>
        <v>-0.10120238125909985</v>
      </c>
      <c r="D348" t="str">
        <v>failed</v>
      </c>
      <c r="E348">
        <v>21</v>
      </c>
      <c r="F348">
        <f t="shared" si="11"/>
        <v>-0.65559792396861138</v>
      </c>
    </row>
    <row r="349" spans="1:6" x14ac:dyDescent="0.2">
      <c r="A349" t="str">
        <v>successful</v>
      </c>
      <c r="B349">
        <v>170</v>
      </c>
      <c r="C349">
        <f t="shared" si="10"/>
        <v>-0.53792707515989735</v>
      </c>
      <c r="D349" t="str">
        <v>failed</v>
      </c>
      <c r="E349">
        <v>830</v>
      </c>
      <c r="F349">
        <f t="shared" si="11"/>
        <v>-1.6700496544117323E-2</v>
      </c>
    </row>
    <row r="350" spans="1:6" x14ac:dyDescent="0.2">
      <c r="A350" t="str">
        <v>successful</v>
      </c>
      <c r="B350">
        <v>238</v>
      </c>
      <c r="C350">
        <f t="shared" si="10"/>
        <v>-0.48422494281766548</v>
      </c>
      <c r="D350" t="str">
        <v>failed</v>
      </c>
      <c r="E350">
        <v>130</v>
      </c>
      <c r="F350">
        <f t="shared" si="11"/>
        <v>-0.56951656477297496</v>
      </c>
    </row>
    <row r="351" spans="1:6" x14ac:dyDescent="0.2">
      <c r="A351" t="str">
        <v>successful</v>
      </c>
      <c r="B351">
        <v>55</v>
      </c>
      <c r="C351">
        <f t="shared" si="10"/>
        <v>-0.6287468577974954</v>
      </c>
      <c r="D351" t="str">
        <v>failed</v>
      </c>
      <c r="E351">
        <v>55</v>
      </c>
      <c r="F351">
        <f t="shared" si="11"/>
        <v>-0.6287468577974954</v>
      </c>
    </row>
    <row r="352" spans="1:6" x14ac:dyDescent="0.2">
      <c r="A352" t="str">
        <v>successful</v>
      </c>
      <c r="B352">
        <v>128</v>
      </c>
      <c r="C352">
        <f t="shared" si="10"/>
        <v>-0.57109603925362884</v>
      </c>
      <c r="D352" t="str">
        <v>failed</v>
      </c>
      <c r="E352">
        <v>114</v>
      </c>
      <c r="F352">
        <f t="shared" si="11"/>
        <v>-0.58215236061820597</v>
      </c>
    </row>
    <row r="353" spans="1:6" x14ac:dyDescent="0.2">
      <c r="A353" t="str">
        <v>successful</v>
      </c>
      <c r="B353">
        <v>2144</v>
      </c>
      <c r="C353">
        <f t="shared" si="10"/>
        <v>1.0210142372454811</v>
      </c>
      <c r="D353" t="str">
        <v>failed</v>
      </c>
      <c r="E353">
        <v>594</v>
      </c>
      <c r="F353">
        <f t="shared" si="11"/>
        <v>-0.20307848526127503</v>
      </c>
    </row>
    <row r="354" spans="1:6" x14ac:dyDescent="0.2">
      <c r="A354" t="str">
        <v>successful</v>
      </c>
      <c r="B354">
        <v>2693</v>
      </c>
      <c r="C354">
        <f t="shared" si="10"/>
        <v>1.454579982184971</v>
      </c>
      <c r="D354" t="str">
        <v>failed</v>
      </c>
      <c r="E354">
        <v>24</v>
      </c>
      <c r="F354">
        <f t="shared" si="11"/>
        <v>-0.65322871224763057</v>
      </c>
    </row>
    <row r="355" spans="1:6" x14ac:dyDescent="0.2">
      <c r="A355" t="str">
        <v>successful</v>
      </c>
      <c r="B355">
        <v>432</v>
      </c>
      <c r="C355">
        <f t="shared" si="10"/>
        <v>-0.33101591819423926</v>
      </c>
      <c r="D355" t="str">
        <v>failed</v>
      </c>
      <c r="E355">
        <v>252</v>
      </c>
      <c r="F355">
        <f t="shared" si="11"/>
        <v>-0.47316862145308836</v>
      </c>
    </row>
    <row r="356" spans="1:6" x14ac:dyDescent="0.2">
      <c r="A356" t="str">
        <v>successful</v>
      </c>
      <c r="B356">
        <v>189</v>
      </c>
      <c r="C356">
        <f t="shared" si="10"/>
        <v>-0.52292206759368554</v>
      </c>
      <c r="D356" t="str">
        <v>failed</v>
      </c>
      <c r="E356">
        <v>67</v>
      </c>
      <c r="F356">
        <f t="shared" si="11"/>
        <v>-0.61927001091357214</v>
      </c>
    </row>
    <row r="357" spans="1:6" x14ac:dyDescent="0.2">
      <c r="A357" t="str">
        <v>successful</v>
      </c>
      <c r="B357">
        <v>154</v>
      </c>
      <c r="C357">
        <f t="shared" si="10"/>
        <v>-0.55056287100512846</v>
      </c>
      <c r="D357" t="str">
        <v>failed</v>
      </c>
      <c r="E357">
        <v>742</v>
      </c>
      <c r="F357">
        <f t="shared" si="11"/>
        <v>-8.6197373692888005E-2</v>
      </c>
    </row>
    <row r="358" spans="1:6" x14ac:dyDescent="0.2">
      <c r="A358" t="str">
        <v>successful</v>
      </c>
      <c r="B358">
        <v>96</v>
      </c>
      <c r="C358">
        <f t="shared" si="10"/>
        <v>-0.59636763094409095</v>
      </c>
      <c r="D358" t="str">
        <v>failed</v>
      </c>
      <c r="E358">
        <v>75</v>
      </c>
      <c r="F358">
        <f t="shared" si="11"/>
        <v>-0.61295211299095664</v>
      </c>
    </row>
    <row r="359" spans="1:6" x14ac:dyDescent="0.2">
      <c r="A359" t="str">
        <v>successful</v>
      </c>
      <c r="B359">
        <v>3063</v>
      </c>
      <c r="C359">
        <f t="shared" si="10"/>
        <v>1.7467827611059383</v>
      </c>
      <c r="D359" t="str">
        <v>failed</v>
      </c>
      <c r="E359">
        <v>4405</v>
      </c>
      <c r="F359">
        <f t="shared" si="11"/>
        <v>2.8066101376246912</v>
      </c>
    </row>
    <row r="360" spans="1:6" x14ac:dyDescent="0.2">
      <c r="A360" t="str">
        <v>successful</v>
      </c>
      <c r="B360">
        <v>2266</v>
      </c>
      <c r="C360">
        <f t="shared" si="10"/>
        <v>1.1173621805653677</v>
      </c>
      <c r="D360" t="str">
        <v>failed</v>
      </c>
      <c r="E360">
        <v>92</v>
      </c>
      <c r="F360">
        <f t="shared" si="11"/>
        <v>-0.5995265799053987</v>
      </c>
    </row>
    <row r="361" spans="1:6" x14ac:dyDescent="0.2">
      <c r="A361" t="str">
        <v>successful</v>
      </c>
      <c r="B361">
        <v>194</v>
      </c>
      <c r="C361">
        <f t="shared" si="10"/>
        <v>-0.51897338139205085</v>
      </c>
      <c r="D361" t="str">
        <v>failed</v>
      </c>
      <c r="E361">
        <v>64</v>
      </c>
      <c r="F361">
        <f t="shared" si="11"/>
        <v>-0.62163922263455296</v>
      </c>
    </row>
    <row r="362" spans="1:6" x14ac:dyDescent="0.2">
      <c r="A362" t="str">
        <v>successful</v>
      </c>
      <c r="B362">
        <v>129</v>
      </c>
      <c r="C362">
        <f t="shared" si="10"/>
        <v>-0.5703063020133019</v>
      </c>
      <c r="D362" t="str">
        <v>failed</v>
      </c>
      <c r="E362">
        <v>64</v>
      </c>
      <c r="F362">
        <f t="shared" si="11"/>
        <v>-0.62163922263455296</v>
      </c>
    </row>
    <row r="363" spans="1:6" x14ac:dyDescent="0.2">
      <c r="A363" t="str">
        <v>successful</v>
      </c>
      <c r="B363">
        <v>375</v>
      </c>
      <c r="C363">
        <f t="shared" si="10"/>
        <v>-0.37603094089287481</v>
      </c>
      <c r="D363" t="str">
        <v>failed</v>
      </c>
      <c r="E363">
        <v>842</v>
      </c>
      <c r="F363">
        <f t="shared" si="11"/>
        <v>-7.22364966019405E-3</v>
      </c>
    </row>
    <row r="364" spans="1:6" x14ac:dyDescent="0.2">
      <c r="A364" t="str">
        <v>successful</v>
      </c>
      <c r="B364">
        <v>409</v>
      </c>
      <c r="C364">
        <f t="shared" si="10"/>
        <v>-0.34917987472175882</v>
      </c>
      <c r="D364" t="str">
        <v>failed</v>
      </c>
      <c r="E364">
        <v>112</v>
      </c>
      <c r="F364">
        <f t="shared" si="11"/>
        <v>-0.58373183509885984</v>
      </c>
    </row>
    <row r="365" spans="1:6" x14ac:dyDescent="0.2">
      <c r="A365" t="str">
        <v>successful</v>
      </c>
      <c r="B365">
        <v>234</v>
      </c>
      <c r="C365">
        <f t="shared" si="10"/>
        <v>-0.48738389177897323</v>
      </c>
      <c r="D365" t="str">
        <v>failed</v>
      </c>
      <c r="E365">
        <v>374</v>
      </c>
      <c r="F365">
        <f t="shared" si="11"/>
        <v>-0.37682067813320175</v>
      </c>
    </row>
    <row r="366" spans="1:6" x14ac:dyDescent="0.2">
      <c r="A366" t="str">
        <v>successful</v>
      </c>
      <c r="B366">
        <v>3016</v>
      </c>
      <c r="C366">
        <f t="shared" si="10"/>
        <v>1.7096651108105723</v>
      </c>
      <c r="F366">
        <f t="shared" si="11"/>
        <v>-0.67218240601547707</v>
      </c>
    </row>
    <row r="367" spans="1:6" x14ac:dyDescent="0.2">
      <c r="A367" t="str">
        <v>successful</v>
      </c>
      <c r="B367">
        <v>264</v>
      </c>
      <c r="C367">
        <f t="shared" si="10"/>
        <v>-0.46369177456916505</v>
      </c>
      <c r="F367">
        <f t="shared" si="11"/>
        <v>-0.67218240601547707</v>
      </c>
    </row>
    <row r="368" spans="1:6" x14ac:dyDescent="0.2">
      <c r="A368" t="str">
        <v>successful</v>
      </c>
      <c r="B368">
        <v>272</v>
      </c>
      <c r="C368">
        <f t="shared" si="10"/>
        <v>-0.45737387664654955</v>
      </c>
      <c r="F368">
        <f t="shared" si="11"/>
        <v>-0.67218240601547707</v>
      </c>
    </row>
    <row r="369" spans="1:6" x14ac:dyDescent="0.2">
      <c r="A369" t="str">
        <v>successful</v>
      </c>
      <c r="B369">
        <v>419</v>
      </c>
      <c r="C369">
        <f t="shared" si="10"/>
        <v>-0.34128250231848944</v>
      </c>
      <c r="F369">
        <f t="shared" si="11"/>
        <v>-0.67218240601547707</v>
      </c>
    </row>
    <row r="370" spans="1:6" x14ac:dyDescent="0.2">
      <c r="A370" t="str">
        <v>successful</v>
      </c>
      <c r="B370">
        <v>1621</v>
      </c>
      <c r="C370">
        <f t="shared" si="10"/>
        <v>0.60798166055449177</v>
      </c>
      <c r="F370">
        <f t="shared" si="11"/>
        <v>-0.67218240601547707</v>
      </c>
    </row>
    <row r="371" spans="1:6" x14ac:dyDescent="0.2">
      <c r="A371" t="str">
        <v>successful</v>
      </c>
      <c r="B371">
        <v>1101</v>
      </c>
      <c r="C371">
        <f t="shared" si="10"/>
        <v>0.19731829558448327</v>
      </c>
      <c r="F371">
        <f t="shared" si="11"/>
        <v>-0.67218240601547707</v>
      </c>
    </row>
    <row r="372" spans="1:6" x14ac:dyDescent="0.2">
      <c r="A372" t="str">
        <v>successful</v>
      </c>
      <c r="B372">
        <v>1073</v>
      </c>
      <c r="C372">
        <f t="shared" si="10"/>
        <v>0.17520565285532896</v>
      </c>
      <c r="F372">
        <f t="shared" si="11"/>
        <v>-0.67218240601547707</v>
      </c>
    </row>
    <row r="373" spans="1:6" x14ac:dyDescent="0.2">
      <c r="A373" t="str">
        <v>successful</v>
      </c>
      <c r="B373">
        <v>331</v>
      </c>
      <c r="C373">
        <f t="shared" si="10"/>
        <v>-0.41077937946726012</v>
      </c>
      <c r="F373">
        <f t="shared" si="11"/>
        <v>-0.67218240601547707</v>
      </c>
    </row>
    <row r="374" spans="1:6" x14ac:dyDescent="0.2">
      <c r="A374" t="str">
        <v>successful</v>
      </c>
      <c r="B374">
        <v>1170</v>
      </c>
      <c r="C374">
        <f t="shared" si="10"/>
        <v>0.25181016516704208</v>
      </c>
      <c r="F374">
        <f t="shared" si="11"/>
        <v>-0.67218240601547707</v>
      </c>
    </row>
    <row r="375" spans="1:6" x14ac:dyDescent="0.2">
      <c r="A375" t="str">
        <v>successful</v>
      </c>
      <c r="B375">
        <v>363</v>
      </c>
      <c r="C375">
        <f t="shared" si="10"/>
        <v>-0.38550778777679806</v>
      </c>
      <c r="F375">
        <f t="shared" si="11"/>
        <v>-0.67218240601547707</v>
      </c>
    </row>
    <row r="376" spans="1:6" x14ac:dyDescent="0.2">
      <c r="A376" t="str">
        <v>successful</v>
      </c>
      <c r="B376">
        <v>103</v>
      </c>
      <c r="C376">
        <f t="shared" si="10"/>
        <v>-0.59083947026180228</v>
      </c>
      <c r="F376">
        <f t="shared" si="11"/>
        <v>-0.67218240601547707</v>
      </c>
    </row>
    <row r="377" spans="1:6" x14ac:dyDescent="0.2">
      <c r="A377" t="str">
        <v>successful</v>
      </c>
      <c r="B377">
        <v>147</v>
      </c>
      <c r="C377">
        <f t="shared" si="10"/>
        <v>-0.55609103168741703</v>
      </c>
      <c r="F377">
        <f t="shared" si="11"/>
        <v>-0.67218240601547707</v>
      </c>
    </row>
    <row r="378" spans="1:6" x14ac:dyDescent="0.2">
      <c r="A378" t="str">
        <v>successful</v>
      </c>
      <c r="B378">
        <v>110</v>
      </c>
      <c r="C378">
        <f t="shared" si="10"/>
        <v>-0.58531130957951372</v>
      </c>
      <c r="F378">
        <f t="shared" si="11"/>
        <v>-0.67218240601547707</v>
      </c>
    </row>
    <row r="379" spans="1:6" x14ac:dyDescent="0.2">
      <c r="A379" t="str">
        <v>successful</v>
      </c>
      <c r="B379">
        <v>134</v>
      </c>
      <c r="C379">
        <f t="shared" si="10"/>
        <v>-0.56635761581166721</v>
      </c>
      <c r="F379">
        <f t="shared" si="11"/>
        <v>-0.67218240601547707</v>
      </c>
    </row>
    <row r="380" spans="1:6" x14ac:dyDescent="0.2">
      <c r="A380" t="str">
        <v>successful</v>
      </c>
      <c r="B380">
        <v>269</v>
      </c>
      <c r="C380">
        <f t="shared" si="10"/>
        <v>-0.45974308836753036</v>
      </c>
      <c r="F380">
        <f t="shared" si="11"/>
        <v>-0.67218240601547707</v>
      </c>
    </row>
    <row r="381" spans="1:6" x14ac:dyDescent="0.2">
      <c r="A381" t="str">
        <v>successful</v>
      </c>
      <c r="B381">
        <v>175</v>
      </c>
      <c r="C381">
        <f t="shared" si="10"/>
        <v>-0.53397838895826266</v>
      </c>
      <c r="F381">
        <f t="shared" si="11"/>
        <v>-0.67218240601547707</v>
      </c>
    </row>
    <row r="382" spans="1:6" x14ac:dyDescent="0.2">
      <c r="A382" t="str">
        <v>successful</v>
      </c>
      <c r="B382">
        <v>69</v>
      </c>
      <c r="C382">
        <f t="shared" si="10"/>
        <v>-0.61769053643291827</v>
      </c>
      <c r="F382">
        <f t="shared" si="11"/>
        <v>-0.67218240601547707</v>
      </c>
    </row>
    <row r="383" spans="1:6" x14ac:dyDescent="0.2">
      <c r="A383" t="str">
        <v>successful</v>
      </c>
      <c r="B383">
        <v>190</v>
      </c>
      <c r="C383">
        <f t="shared" si="10"/>
        <v>-0.5221323303533586</v>
      </c>
      <c r="F383">
        <f t="shared" si="11"/>
        <v>-0.67218240601547707</v>
      </c>
    </row>
    <row r="384" spans="1:6" x14ac:dyDescent="0.2">
      <c r="A384" t="str">
        <v>successful</v>
      </c>
      <c r="B384">
        <v>237</v>
      </c>
      <c r="C384">
        <f t="shared" si="10"/>
        <v>-0.48501468005799242</v>
      </c>
      <c r="F384">
        <f t="shared" si="11"/>
        <v>-0.67218240601547707</v>
      </c>
    </row>
    <row r="385" spans="1:6" x14ac:dyDescent="0.2">
      <c r="A385" t="str">
        <v>successful</v>
      </c>
      <c r="B385">
        <v>196</v>
      </c>
      <c r="C385">
        <f t="shared" si="10"/>
        <v>-0.51739390691139697</v>
      </c>
      <c r="F385">
        <f t="shared" si="11"/>
        <v>-0.67218240601547707</v>
      </c>
    </row>
    <row r="386" spans="1:6" x14ac:dyDescent="0.2">
      <c r="A386" t="str">
        <v>successful</v>
      </c>
      <c r="B386">
        <v>7295</v>
      </c>
      <c r="C386">
        <f t="shared" ref="C386:C449" si="12">(B386-$I$48)/$I$53</f>
        <v>5.0889507621695467</v>
      </c>
      <c r="F386">
        <f t="shared" ref="F386:F449" si="13">(E386-$I$48)/$I$53</f>
        <v>-0.67218240601547707</v>
      </c>
    </row>
    <row r="387" spans="1:6" x14ac:dyDescent="0.2">
      <c r="A387" t="str">
        <v>successful</v>
      </c>
      <c r="B387">
        <v>2893</v>
      </c>
      <c r="C387">
        <f t="shared" si="12"/>
        <v>1.6125274302503589</v>
      </c>
      <c r="F387">
        <f t="shared" si="13"/>
        <v>-0.67218240601547707</v>
      </c>
    </row>
    <row r="388" spans="1:6" x14ac:dyDescent="0.2">
      <c r="A388" t="str">
        <v>successful</v>
      </c>
      <c r="B388">
        <v>820</v>
      </c>
      <c r="C388">
        <f t="shared" si="12"/>
        <v>-2.459786894738672E-2</v>
      </c>
      <c r="F388">
        <f t="shared" si="13"/>
        <v>-0.67218240601547707</v>
      </c>
    </row>
    <row r="389" spans="1:6" x14ac:dyDescent="0.2">
      <c r="A389" t="str">
        <v>successful</v>
      </c>
      <c r="B389">
        <v>2038</v>
      </c>
      <c r="C389">
        <f t="shared" si="12"/>
        <v>0.93730208977082552</v>
      </c>
      <c r="F389">
        <f t="shared" si="13"/>
        <v>-0.67218240601547707</v>
      </c>
    </row>
    <row r="390" spans="1:6" x14ac:dyDescent="0.2">
      <c r="A390" t="str">
        <v>successful</v>
      </c>
      <c r="B390">
        <v>116</v>
      </c>
      <c r="C390">
        <f t="shared" si="12"/>
        <v>-0.58057288613755209</v>
      </c>
      <c r="F390">
        <f t="shared" si="13"/>
        <v>-0.67218240601547707</v>
      </c>
    </row>
    <row r="391" spans="1:6" x14ac:dyDescent="0.2">
      <c r="A391" t="str">
        <v>successful</v>
      </c>
      <c r="B391">
        <v>1345</v>
      </c>
      <c r="C391">
        <f t="shared" si="12"/>
        <v>0.39001418222425649</v>
      </c>
      <c r="F391">
        <f t="shared" si="13"/>
        <v>-0.67218240601547707</v>
      </c>
    </row>
    <row r="392" spans="1:6" x14ac:dyDescent="0.2">
      <c r="A392" t="str">
        <v>successful</v>
      </c>
      <c r="B392">
        <v>168</v>
      </c>
      <c r="C392">
        <f t="shared" si="12"/>
        <v>-0.53950654964055123</v>
      </c>
      <c r="F392">
        <f t="shared" si="13"/>
        <v>-0.67218240601547707</v>
      </c>
    </row>
    <row r="393" spans="1:6" x14ac:dyDescent="0.2">
      <c r="A393" t="str">
        <v>successful</v>
      </c>
      <c r="B393">
        <v>137</v>
      </c>
      <c r="C393">
        <f t="shared" si="12"/>
        <v>-0.5639884040906864</v>
      </c>
      <c r="F393">
        <f t="shared" si="13"/>
        <v>-0.67218240601547707</v>
      </c>
    </row>
    <row r="394" spans="1:6" x14ac:dyDescent="0.2">
      <c r="A394" t="str">
        <v>successful</v>
      </c>
      <c r="B394">
        <v>186</v>
      </c>
      <c r="C394">
        <f t="shared" si="12"/>
        <v>-0.52529127931466635</v>
      </c>
      <c r="F394">
        <f t="shared" si="13"/>
        <v>-0.67218240601547707</v>
      </c>
    </row>
    <row r="395" spans="1:6" x14ac:dyDescent="0.2">
      <c r="A395" t="str">
        <v>successful</v>
      </c>
      <c r="B395">
        <v>125</v>
      </c>
      <c r="C395">
        <f t="shared" si="12"/>
        <v>-0.57346525097460965</v>
      </c>
      <c r="F395">
        <f t="shared" si="13"/>
        <v>-0.67218240601547707</v>
      </c>
    </row>
    <row r="396" spans="1:6" x14ac:dyDescent="0.2">
      <c r="A396" t="str">
        <v>successful</v>
      </c>
      <c r="B396">
        <v>202</v>
      </c>
      <c r="C396">
        <f t="shared" si="12"/>
        <v>-0.51265548346943535</v>
      </c>
      <c r="F396">
        <f t="shared" si="13"/>
        <v>-0.67218240601547707</v>
      </c>
    </row>
    <row r="397" spans="1:6" x14ac:dyDescent="0.2">
      <c r="A397" t="str">
        <v>successful</v>
      </c>
      <c r="B397">
        <v>103</v>
      </c>
      <c r="C397">
        <f t="shared" si="12"/>
        <v>-0.59083947026180228</v>
      </c>
      <c r="F397">
        <f t="shared" si="13"/>
        <v>-0.67218240601547707</v>
      </c>
    </row>
    <row r="398" spans="1:6" x14ac:dyDescent="0.2">
      <c r="A398" t="str">
        <v>successful</v>
      </c>
      <c r="B398">
        <v>1785</v>
      </c>
      <c r="C398">
        <f t="shared" si="12"/>
        <v>0.73749856796810986</v>
      </c>
      <c r="F398">
        <f t="shared" si="13"/>
        <v>-0.67218240601547707</v>
      </c>
    </row>
    <row r="399" spans="1:6" x14ac:dyDescent="0.2">
      <c r="A399" t="str">
        <v>successful</v>
      </c>
      <c r="B399">
        <v>157</v>
      </c>
      <c r="C399">
        <f t="shared" si="12"/>
        <v>-0.54819365928414765</v>
      </c>
      <c r="F399">
        <f t="shared" si="13"/>
        <v>-0.67218240601547707</v>
      </c>
    </row>
    <row r="400" spans="1:6" x14ac:dyDescent="0.2">
      <c r="A400" t="str">
        <v>successful</v>
      </c>
      <c r="B400">
        <v>555</v>
      </c>
      <c r="C400">
        <f t="shared" si="12"/>
        <v>-0.23387823763402568</v>
      </c>
      <c r="F400">
        <f t="shared" si="13"/>
        <v>-0.67218240601547707</v>
      </c>
    </row>
    <row r="401" spans="1:6" x14ac:dyDescent="0.2">
      <c r="A401" t="str">
        <v>successful</v>
      </c>
      <c r="B401">
        <v>297</v>
      </c>
      <c r="C401">
        <f t="shared" si="12"/>
        <v>-0.43763044563837605</v>
      </c>
      <c r="F401">
        <f t="shared" si="13"/>
        <v>-0.67218240601547707</v>
      </c>
    </row>
    <row r="402" spans="1:6" x14ac:dyDescent="0.2">
      <c r="A402" t="str">
        <v>successful</v>
      </c>
      <c r="B402">
        <v>123</v>
      </c>
      <c r="C402">
        <f t="shared" si="12"/>
        <v>-0.57504472545526353</v>
      </c>
      <c r="F402">
        <f t="shared" si="13"/>
        <v>-0.67218240601547707</v>
      </c>
    </row>
    <row r="403" spans="1:6" x14ac:dyDescent="0.2">
      <c r="A403" t="str">
        <v>successful</v>
      </c>
      <c r="B403">
        <v>3036</v>
      </c>
      <c r="C403">
        <f t="shared" si="12"/>
        <v>1.725459855617111</v>
      </c>
      <c r="F403">
        <f t="shared" si="13"/>
        <v>-0.67218240601547707</v>
      </c>
    </row>
    <row r="404" spans="1:6" x14ac:dyDescent="0.2">
      <c r="A404" t="str">
        <v>successful</v>
      </c>
      <c r="B404">
        <v>144</v>
      </c>
      <c r="C404">
        <f t="shared" si="12"/>
        <v>-0.55846024340839784</v>
      </c>
      <c r="F404">
        <f t="shared" si="13"/>
        <v>-0.67218240601547707</v>
      </c>
    </row>
    <row r="405" spans="1:6" x14ac:dyDescent="0.2">
      <c r="A405" t="str">
        <v>successful</v>
      </c>
      <c r="B405">
        <v>121</v>
      </c>
      <c r="C405">
        <f t="shared" si="12"/>
        <v>-0.5766241999359174</v>
      </c>
      <c r="F405">
        <f t="shared" si="13"/>
        <v>-0.67218240601547707</v>
      </c>
    </row>
    <row r="406" spans="1:6" x14ac:dyDescent="0.2">
      <c r="A406" t="str">
        <v>successful</v>
      </c>
      <c r="B406">
        <v>181</v>
      </c>
      <c r="C406">
        <f t="shared" si="12"/>
        <v>-0.52923996551630104</v>
      </c>
      <c r="F406">
        <f t="shared" si="13"/>
        <v>-0.67218240601547707</v>
      </c>
    </row>
    <row r="407" spans="1:6" x14ac:dyDescent="0.2">
      <c r="A407" t="str">
        <v>successful</v>
      </c>
      <c r="B407">
        <v>122</v>
      </c>
      <c r="C407">
        <f t="shared" si="12"/>
        <v>-0.57583446269559047</v>
      </c>
      <c r="F407">
        <f t="shared" si="13"/>
        <v>-0.67218240601547707</v>
      </c>
    </row>
    <row r="408" spans="1:6" x14ac:dyDescent="0.2">
      <c r="A408" t="str">
        <v>successful</v>
      </c>
      <c r="B408">
        <v>1071</v>
      </c>
      <c r="C408">
        <f t="shared" si="12"/>
        <v>0.17362617837467509</v>
      </c>
      <c r="F408">
        <f t="shared" si="13"/>
        <v>-0.67218240601547707</v>
      </c>
    </row>
    <row r="409" spans="1:6" x14ac:dyDescent="0.2">
      <c r="A409" t="str">
        <v>successful</v>
      </c>
      <c r="B409">
        <v>980</v>
      </c>
      <c r="C409">
        <f t="shared" si="12"/>
        <v>0.1017600895049236</v>
      </c>
      <c r="F409">
        <f t="shared" si="13"/>
        <v>-0.67218240601547707</v>
      </c>
    </row>
    <row r="410" spans="1:6" x14ac:dyDescent="0.2">
      <c r="A410" t="str">
        <v>successful</v>
      </c>
      <c r="B410">
        <v>536</v>
      </c>
      <c r="C410">
        <f t="shared" si="12"/>
        <v>-0.24888324520023752</v>
      </c>
      <c r="F410">
        <f t="shared" si="13"/>
        <v>-0.67218240601547707</v>
      </c>
    </row>
    <row r="411" spans="1:6" x14ac:dyDescent="0.2">
      <c r="A411" t="str">
        <v>successful</v>
      </c>
      <c r="B411">
        <v>1991</v>
      </c>
      <c r="C411">
        <f t="shared" si="12"/>
        <v>0.90018443947545945</v>
      </c>
      <c r="F411">
        <f t="shared" si="13"/>
        <v>-0.67218240601547707</v>
      </c>
    </row>
    <row r="412" spans="1:6" x14ac:dyDescent="0.2">
      <c r="A412" t="str">
        <v>successful</v>
      </c>
      <c r="B412">
        <v>180</v>
      </c>
      <c r="C412">
        <f t="shared" si="12"/>
        <v>-0.53002970275662797</v>
      </c>
      <c r="F412">
        <f t="shared" si="13"/>
        <v>-0.67218240601547707</v>
      </c>
    </row>
    <row r="413" spans="1:6" x14ac:dyDescent="0.2">
      <c r="A413" t="str">
        <v>successful</v>
      </c>
      <c r="B413">
        <v>130</v>
      </c>
      <c r="C413">
        <f t="shared" si="12"/>
        <v>-0.56951656477297496</v>
      </c>
      <c r="F413">
        <f t="shared" si="13"/>
        <v>-0.67218240601547707</v>
      </c>
    </row>
    <row r="414" spans="1:6" x14ac:dyDescent="0.2">
      <c r="A414" t="str">
        <v>successful</v>
      </c>
      <c r="B414">
        <v>122</v>
      </c>
      <c r="C414">
        <f t="shared" si="12"/>
        <v>-0.57583446269559047</v>
      </c>
      <c r="F414">
        <f t="shared" si="13"/>
        <v>-0.67218240601547707</v>
      </c>
    </row>
    <row r="415" spans="1:6" x14ac:dyDescent="0.2">
      <c r="A415" t="str">
        <v>successful</v>
      </c>
      <c r="B415">
        <v>140</v>
      </c>
      <c r="C415">
        <f t="shared" si="12"/>
        <v>-0.56161919236970559</v>
      </c>
      <c r="F415">
        <f t="shared" si="13"/>
        <v>-0.67218240601547707</v>
      </c>
    </row>
    <row r="416" spans="1:6" x14ac:dyDescent="0.2">
      <c r="A416" t="str">
        <v>successful</v>
      </c>
      <c r="B416">
        <v>3388</v>
      </c>
      <c r="C416">
        <f t="shared" si="12"/>
        <v>2.0034473642121937</v>
      </c>
      <c r="F416">
        <f t="shared" si="13"/>
        <v>-0.67218240601547707</v>
      </c>
    </row>
    <row r="417" spans="1:6" x14ac:dyDescent="0.2">
      <c r="A417" t="str">
        <v>successful</v>
      </c>
      <c r="B417">
        <v>280</v>
      </c>
      <c r="C417">
        <f t="shared" si="12"/>
        <v>-0.45105597872393405</v>
      </c>
      <c r="F417">
        <f t="shared" si="13"/>
        <v>-0.67218240601547707</v>
      </c>
    </row>
    <row r="418" spans="1:6" x14ac:dyDescent="0.2">
      <c r="A418" t="str">
        <v>successful</v>
      </c>
      <c r="B418">
        <v>366</v>
      </c>
      <c r="C418">
        <f t="shared" si="12"/>
        <v>-0.38313857605581725</v>
      </c>
      <c r="F418">
        <f t="shared" si="13"/>
        <v>-0.67218240601547707</v>
      </c>
    </row>
    <row r="419" spans="1:6" x14ac:dyDescent="0.2">
      <c r="A419" t="str">
        <v>successful</v>
      </c>
      <c r="B419">
        <v>270</v>
      </c>
      <c r="C419">
        <f t="shared" si="12"/>
        <v>-0.45895335112720342</v>
      </c>
      <c r="F419">
        <f t="shared" si="13"/>
        <v>-0.67218240601547707</v>
      </c>
    </row>
    <row r="420" spans="1:6" x14ac:dyDescent="0.2">
      <c r="A420" t="str">
        <v>successful</v>
      </c>
      <c r="B420">
        <v>137</v>
      </c>
      <c r="C420">
        <f t="shared" si="12"/>
        <v>-0.5639884040906864</v>
      </c>
      <c r="F420">
        <f t="shared" si="13"/>
        <v>-0.67218240601547707</v>
      </c>
    </row>
    <row r="421" spans="1:6" x14ac:dyDescent="0.2">
      <c r="A421" t="str">
        <v>successful</v>
      </c>
      <c r="B421">
        <v>3205</v>
      </c>
      <c r="C421">
        <f t="shared" si="12"/>
        <v>1.8589254492323637</v>
      </c>
      <c r="F421">
        <f t="shared" si="13"/>
        <v>-0.67218240601547707</v>
      </c>
    </row>
    <row r="422" spans="1:6" x14ac:dyDescent="0.2">
      <c r="A422" t="str">
        <v>successful</v>
      </c>
      <c r="B422">
        <v>288</v>
      </c>
      <c r="C422">
        <f t="shared" si="12"/>
        <v>-0.44473808080131855</v>
      </c>
      <c r="F422">
        <f t="shared" si="13"/>
        <v>-0.67218240601547707</v>
      </c>
    </row>
    <row r="423" spans="1:6" x14ac:dyDescent="0.2">
      <c r="A423" t="str">
        <v>successful</v>
      </c>
      <c r="B423">
        <v>148</v>
      </c>
      <c r="C423">
        <f t="shared" si="12"/>
        <v>-0.55530129444709009</v>
      </c>
      <c r="F423">
        <f t="shared" si="13"/>
        <v>-0.67218240601547707</v>
      </c>
    </row>
    <row r="424" spans="1:6" x14ac:dyDescent="0.2">
      <c r="A424" t="str">
        <v>successful</v>
      </c>
      <c r="B424">
        <v>114</v>
      </c>
      <c r="C424">
        <f t="shared" si="12"/>
        <v>-0.58215236061820597</v>
      </c>
      <c r="F424">
        <f t="shared" si="13"/>
        <v>-0.67218240601547707</v>
      </c>
    </row>
    <row r="425" spans="1:6" x14ac:dyDescent="0.2">
      <c r="A425" t="str">
        <v>successful</v>
      </c>
      <c r="B425">
        <v>1518</v>
      </c>
      <c r="C425">
        <f t="shared" si="12"/>
        <v>0.52663872480081708</v>
      </c>
      <c r="F425">
        <f t="shared" si="13"/>
        <v>-0.67218240601547707</v>
      </c>
    </row>
    <row r="426" spans="1:6" x14ac:dyDescent="0.2">
      <c r="A426" t="str">
        <v>successful</v>
      </c>
      <c r="B426">
        <v>166</v>
      </c>
      <c r="C426">
        <f t="shared" si="12"/>
        <v>-0.5410860241212051</v>
      </c>
      <c r="F426">
        <f t="shared" si="13"/>
        <v>-0.67218240601547707</v>
      </c>
    </row>
    <row r="427" spans="1:6" x14ac:dyDescent="0.2">
      <c r="A427" t="str">
        <v>successful</v>
      </c>
      <c r="B427">
        <v>100</v>
      </c>
      <c r="C427">
        <f t="shared" si="12"/>
        <v>-0.59320868198278309</v>
      </c>
      <c r="F427">
        <f t="shared" si="13"/>
        <v>-0.67218240601547707</v>
      </c>
    </row>
    <row r="428" spans="1:6" x14ac:dyDescent="0.2">
      <c r="A428" t="str">
        <v>successful</v>
      </c>
      <c r="B428">
        <v>235</v>
      </c>
      <c r="C428">
        <f t="shared" si="12"/>
        <v>-0.4865941545386463</v>
      </c>
      <c r="F428">
        <f t="shared" si="13"/>
        <v>-0.67218240601547707</v>
      </c>
    </row>
    <row r="429" spans="1:6" x14ac:dyDescent="0.2">
      <c r="A429" t="str">
        <v>successful</v>
      </c>
      <c r="B429">
        <v>148</v>
      </c>
      <c r="C429">
        <f t="shared" si="12"/>
        <v>-0.55530129444709009</v>
      </c>
      <c r="F429">
        <f t="shared" si="13"/>
        <v>-0.67218240601547707</v>
      </c>
    </row>
    <row r="430" spans="1:6" x14ac:dyDescent="0.2">
      <c r="A430" t="str">
        <v>successful</v>
      </c>
      <c r="B430">
        <v>198</v>
      </c>
      <c r="C430">
        <f t="shared" si="12"/>
        <v>-0.5158144324307431</v>
      </c>
      <c r="F430">
        <f t="shared" si="13"/>
        <v>-0.67218240601547707</v>
      </c>
    </row>
    <row r="431" spans="1:6" x14ac:dyDescent="0.2">
      <c r="A431" t="str">
        <v>successful</v>
      </c>
      <c r="B431">
        <v>150</v>
      </c>
      <c r="C431">
        <f t="shared" si="12"/>
        <v>-0.55372181996643621</v>
      </c>
      <c r="F431">
        <f t="shared" si="13"/>
        <v>-0.67218240601547707</v>
      </c>
    </row>
    <row r="432" spans="1:6" x14ac:dyDescent="0.2">
      <c r="A432" t="str">
        <v>successful</v>
      </c>
      <c r="B432">
        <v>216</v>
      </c>
      <c r="C432">
        <f t="shared" si="12"/>
        <v>-0.50159916210485822</v>
      </c>
      <c r="F432">
        <f t="shared" si="13"/>
        <v>-0.67218240601547707</v>
      </c>
    </row>
    <row r="433" spans="1:6" x14ac:dyDescent="0.2">
      <c r="A433" t="str">
        <v>successful</v>
      </c>
      <c r="B433">
        <v>5139</v>
      </c>
      <c r="C433">
        <f t="shared" si="12"/>
        <v>3.3862772720246648</v>
      </c>
      <c r="F433">
        <f t="shared" si="13"/>
        <v>-0.67218240601547707</v>
      </c>
    </row>
    <row r="434" spans="1:6" x14ac:dyDescent="0.2">
      <c r="A434" t="str">
        <v>successful</v>
      </c>
      <c r="B434">
        <v>2353</v>
      </c>
      <c r="C434">
        <f t="shared" si="12"/>
        <v>1.1860693204738115</v>
      </c>
      <c r="F434">
        <f t="shared" si="13"/>
        <v>-0.67218240601547707</v>
      </c>
    </row>
    <row r="435" spans="1:6" x14ac:dyDescent="0.2">
      <c r="A435" t="str">
        <v>successful</v>
      </c>
      <c r="B435">
        <v>78</v>
      </c>
      <c r="C435">
        <f t="shared" si="12"/>
        <v>-0.61058290126997583</v>
      </c>
      <c r="F435">
        <f t="shared" si="13"/>
        <v>-0.67218240601547707</v>
      </c>
    </row>
    <row r="436" spans="1:6" x14ac:dyDescent="0.2">
      <c r="A436" t="str">
        <v>successful</v>
      </c>
      <c r="B436">
        <v>174</v>
      </c>
      <c r="C436">
        <f t="shared" si="12"/>
        <v>-0.5347681261985896</v>
      </c>
      <c r="F436">
        <f t="shared" si="13"/>
        <v>-0.67218240601547707</v>
      </c>
    </row>
    <row r="437" spans="1:6" x14ac:dyDescent="0.2">
      <c r="A437" t="str">
        <v>successful</v>
      </c>
      <c r="B437">
        <v>164</v>
      </c>
      <c r="C437">
        <f t="shared" si="12"/>
        <v>-0.54266549860185898</v>
      </c>
      <c r="F437">
        <f t="shared" si="13"/>
        <v>-0.67218240601547707</v>
      </c>
    </row>
    <row r="438" spans="1:6" x14ac:dyDescent="0.2">
      <c r="A438" t="str">
        <v>successful</v>
      </c>
      <c r="B438">
        <v>161</v>
      </c>
      <c r="C438">
        <f t="shared" si="12"/>
        <v>-0.54503471032283979</v>
      </c>
      <c r="F438">
        <f t="shared" si="13"/>
        <v>-0.67218240601547707</v>
      </c>
    </row>
    <row r="439" spans="1:6" x14ac:dyDescent="0.2">
      <c r="A439" t="str">
        <v>successful</v>
      </c>
      <c r="B439">
        <v>138</v>
      </c>
      <c r="C439">
        <f t="shared" si="12"/>
        <v>-0.56319866685035946</v>
      </c>
      <c r="F439">
        <f t="shared" si="13"/>
        <v>-0.67218240601547707</v>
      </c>
    </row>
    <row r="440" spans="1:6" x14ac:dyDescent="0.2">
      <c r="A440" t="str">
        <v>successful</v>
      </c>
      <c r="B440">
        <v>3308</v>
      </c>
      <c r="C440">
        <f t="shared" si="12"/>
        <v>1.9402683849860385</v>
      </c>
      <c r="F440">
        <f t="shared" si="13"/>
        <v>-0.67218240601547707</v>
      </c>
    </row>
    <row r="441" spans="1:6" x14ac:dyDescent="0.2">
      <c r="A441" t="str">
        <v>successful</v>
      </c>
      <c r="B441">
        <v>127</v>
      </c>
      <c r="C441">
        <f t="shared" si="12"/>
        <v>-0.57188577649395578</v>
      </c>
      <c r="F441">
        <f t="shared" si="13"/>
        <v>-0.67218240601547707</v>
      </c>
    </row>
    <row r="442" spans="1:6" x14ac:dyDescent="0.2">
      <c r="A442" t="str">
        <v>successful</v>
      </c>
      <c r="B442">
        <v>207</v>
      </c>
      <c r="C442">
        <f t="shared" si="12"/>
        <v>-0.50870679726780066</v>
      </c>
      <c r="F442">
        <f t="shared" si="13"/>
        <v>-0.67218240601547707</v>
      </c>
    </row>
    <row r="443" spans="1:6" x14ac:dyDescent="0.2">
      <c r="A443" t="str">
        <v>successful</v>
      </c>
      <c r="B443">
        <v>181</v>
      </c>
      <c r="C443">
        <f t="shared" si="12"/>
        <v>-0.52923996551630104</v>
      </c>
      <c r="F443">
        <f t="shared" si="13"/>
        <v>-0.67218240601547707</v>
      </c>
    </row>
    <row r="444" spans="1:6" x14ac:dyDescent="0.2">
      <c r="A444" t="str">
        <v>successful</v>
      </c>
      <c r="B444">
        <v>110</v>
      </c>
      <c r="C444">
        <f t="shared" si="12"/>
        <v>-0.58531130957951372</v>
      </c>
      <c r="F444">
        <f t="shared" si="13"/>
        <v>-0.67218240601547707</v>
      </c>
    </row>
    <row r="445" spans="1:6" x14ac:dyDescent="0.2">
      <c r="A445" t="str">
        <v>successful</v>
      </c>
      <c r="B445">
        <v>185</v>
      </c>
      <c r="C445">
        <f t="shared" si="12"/>
        <v>-0.52608101655499329</v>
      </c>
      <c r="F445">
        <f t="shared" si="13"/>
        <v>-0.67218240601547707</v>
      </c>
    </row>
    <row r="446" spans="1:6" x14ac:dyDescent="0.2">
      <c r="A446" t="str">
        <v>successful</v>
      </c>
      <c r="B446">
        <v>121</v>
      </c>
      <c r="C446">
        <f t="shared" si="12"/>
        <v>-0.5766241999359174</v>
      </c>
      <c r="F446">
        <f t="shared" si="13"/>
        <v>-0.67218240601547707</v>
      </c>
    </row>
    <row r="447" spans="1:6" x14ac:dyDescent="0.2">
      <c r="A447" t="str">
        <v>successful</v>
      </c>
      <c r="B447">
        <v>106</v>
      </c>
      <c r="C447">
        <f t="shared" si="12"/>
        <v>-0.58847025854082147</v>
      </c>
      <c r="F447">
        <f t="shared" si="13"/>
        <v>-0.67218240601547707</v>
      </c>
    </row>
    <row r="448" spans="1:6" x14ac:dyDescent="0.2">
      <c r="A448" t="str">
        <v>successful</v>
      </c>
      <c r="B448">
        <v>142</v>
      </c>
      <c r="C448">
        <f t="shared" si="12"/>
        <v>-0.56003971788905171</v>
      </c>
      <c r="F448">
        <f t="shared" si="13"/>
        <v>-0.67218240601547707</v>
      </c>
    </row>
    <row r="449" spans="1:6" x14ac:dyDescent="0.2">
      <c r="A449" t="str">
        <v>successful</v>
      </c>
      <c r="B449">
        <v>233</v>
      </c>
      <c r="C449">
        <f t="shared" si="12"/>
        <v>-0.48817362901930017</v>
      </c>
      <c r="F449">
        <f t="shared" si="13"/>
        <v>-0.67218240601547707</v>
      </c>
    </row>
    <row r="450" spans="1:6" x14ac:dyDescent="0.2">
      <c r="A450" t="str">
        <v>successful</v>
      </c>
      <c r="B450">
        <v>218</v>
      </c>
      <c r="C450">
        <f t="shared" ref="C450:C513" si="14">(B450-$I$48)/$I$53</f>
        <v>-0.50001968762420423</v>
      </c>
      <c r="F450">
        <f t="shared" ref="F450:F513" si="15">(E450-$I$48)/$I$53</f>
        <v>-0.67218240601547707</v>
      </c>
    </row>
    <row r="451" spans="1:6" x14ac:dyDescent="0.2">
      <c r="A451" t="str">
        <v>successful</v>
      </c>
      <c r="B451">
        <v>76</v>
      </c>
      <c r="C451">
        <f t="shared" si="14"/>
        <v>-0.61216237575062971</v>
      </c>
      <c r="F451">
        <f t="shared" si="15"/>
        <v>-0.67218240601547707</v>
      </c>
    </row>
    <row r="452" spans="1:6" x14ac:dyDescent="0.2">
      <c r="A452" t="str">
        <v>successful</v>
      </c>
      <c r="B452">
        <v>43</v>
      </c>
      <c r="C452">
        <f t="shared" si="14"/>
        <v>-0.63822370468141865</v>
      </c>
      <c r="F452">
        <f t="shared" si="15"/>
        <v>-0.67218240601547707</v>
      </c>
    </row>
    <row r="453" spans="1:6" x14ac:dyDescent="0.2">
      <c r="A453" t="str">
        <v>successful</v>
      </c>
      <c r="B453">
        <v>221</v>
      </c>
      <c r="C453">
        <f t="shared" si="14"/>
        <v>-0.49765047590322348</v>
      </c>
      <c r="F453">
        <f t="shared" si="15"/>
        <v>-0.67218240601547707</v>
      </c>
    </row>
    <row r="454" spans="1:6" x14ac:dyDescent="0.2">
      <c r="A454" t="str">
        <v>successful</v>
      </c>
      <c r="B454">
        <v>2805</v>
      </c>
      <c r="C454">
        <f t="shared" si="14"/>
        <v>1.5430305531015882</v>
      </c>
      <c r="F454">
        <f t="shared" si="15"/>
        <v>-0.67218240601547707</v>
      </c>
    </row>
    <row r="455" spans="1:6" x14ac:dyDescent="0.2">
      <c r="A455" t="str">
        <v>successful</v>
      </c>
      <c r="B455">
        <v>68</v>
      </c>
      <c r="C455">
        <f t="shared" si="14"/>
        <v>-0.61848027367324521</v>
      </c>
      <c r="F455">
        <f t="shared" si="15"/>
        <v>-0.67218240601547707</v>
      </c>
    </row>
    <row r="456" spans="1:6" x14ac:dyDescent="0.2">
      <c r="A456" t="str">
        <v>successful</v>
      </c>
      <c r="B456">
        <v>183</v>
      </c>
      <c r="C456">
        <f t="shared" si="14"/>
        <v>-0.52766049103564716</v>
      </c>
      <c r="F456">
        <f t="shared" si="15"/>
        <v>-0.67218240601547707</v>
      </c>
    </row>
    <row r="457" spans="1:6" x14ac:dyDescent="0.2">
      <c r="A457" t="str">
        <v>successful</v>
      </c>
      <c r="B457">
        <v>133</v>
      </c>
      <c r="C457">
        <f t="shared" si="14"/>
        <v>-0.56714735305199415</v>
      </c>
      <c r="F457">
        <f t="shared" si="15"/>
        <v>-0.67218240601547707</v>
      </c>
    </row>
    <row r="458" spans="1:6" x14ac:dyDescent="0.2">
      <c r="A458" t="str">
        <v>successful</v>
      </c>
      <c r="B458">
        <v>2489</v>
      </c>
      <c r="C458">
        <f t="shared" si="14"/>
        <v>1.2934735851582753</v>
      </c>
      <c r="F458">
        <f t="shared" si="15"/>
        <v>-0.67218240601547707</v>
      </c>
    </row>
    <row r="459" spans="1:6" x14ac:dyDescent="0.2">
      <c r="A459" t="str">
        <v>successful</v>
      </c>
      <c r="B459">
        <v>69</v>
      </c>
      <c r="C459">
        <f t="shared" si="14"/>
        <v>-0.61769053643291827</v>
      </c>
      <c r="F459">
        <f t="shared" si="15"/>
        <v>-0.67218240601547707</v>
      </c>
    </row>
    <row r="460" spans="1:6" x14ac:dyDescent="0.2">
      <c r="A460" t="str">
        <v>successful</v>
      </c>
      <c r="B460">
        <v>279</v>
      </c>
      <c r="C460">
        <f t="shared" si="14"/>
        <v>-0.45184571596426099</v>
      </c>
      <c r="F460">
        <f t="shared" si="15"/>
        <v>-0.67218240601547707</v>
      </c>
    </row>
    <row r="461" spans="1:6" x14ac:dyDescent="0.2">
      <c r="A461" t="str">
        <v>successful</v>
      </c>
      <c r="B461">
        <v>210</v>
      </c>
      <c r="C461">
        <f t="shared" si="14"/>
        <v>-0.50633758554681985</v>
      </c>
      <c r="F461">
        <f t="shared" si="15"/>
        <v>-0.67218240601547707</v>
      </c>
    </row>
    <row r="462" spans="1:6" x14ac:dyDescent="0.2">
      <c r="A462" t="str">
        <v>successful</v>
      </c>
      <c r="B462">
        <v>2100</v>
      </c>
      <c r="C462">
        <f t="shared" si="14"/>
        <v>0.98626579867109587</v>
      </c>
      <c r="F462">
        <f t="shared" si="15"/>
        <v>-0.67218240601547707</v>
      </c>
    </row>
    <row r="463" spans="1:6" x14ac:dyDescent="0.2">
      <c r="A463" t="str">
        <v>successful</v>
      </c>
      <c r="B463">
        <v>252</v>
      </c>
      <c r="C463">
        <f t="shared" si="14"/>
        <v>-0.47316862145308836</v>
      </c>
      <c r="F463">
        <f t="shared" si="15"/>
        <v>-0.67218240601547707</v>
      </c>
    </row>
    <row r="464" spans="1:6" x14ac:dyDescent="0.2">
      <c r="A464" t="str">
        <v>successful</v>
      </c>
      <c r="B464">
        <v>1280</v>
      </c>
      <c r="C464">
        <f t="shared" si="14"/>
        <v>0.33868126160300543</v>
      </c>
      <c r="F464">
        <f t="shared" si="15"/>
        <v>-0.67218240601547707</v>
      </c>
    </row>
    <row r="465" spans="1:6" x14ac:dyDescent="0.2">
      <c r="A465" t="str">
        <v>successful</v>
      </c>
      <c r="B465">
        <v>157</v>
      </c>
      <c r="C465">
        <f t="shared" si="14"/>
        <v>-0.54819365928414765</v>
      </c>
      <c r="F465">
        <f t="shared" si="15"/>
        <v>-0.67218240601547707</v>
      </c>
    </row>
    <row r="466" spans="1:6" x14ac:dyDescent="0.2">
      <c r="A466" t="str">
        <v>successful</v>
      </c>
      <c r="B466">
        <v>194</v>
      </c>
      <c r="C466">
        <f t="shared" si="14"/>
        <v>-0.51897338139205085</v>
      </c>
      <c r="F466">
        <f t="shared" si="15"/>
        <v>-0.67218240601547707</v>
      </c>
    </row>
    <row r="467" spans="1:6" x14ac:dyDescent="0.2">
      <c r="A467" t="str">
        <v>successful</v>
      </c>
      <c r="B467">
        <v>82</v>
      </c>
      <c r="C467">
        <f t="shared" si="14"/>
        <v>-0.60742395230866808</v>
      </c>
      <c r="F467">
        <f t="shared" si="15"/>
        <v>-0.67218240601547707</v>
      </c>
    </row>
    <row r="468" spans="1:6" x14ac:dyDescent="0.2">
      <c r="A468" t="str">
        <v>successful</v>
      </c>
      <c r="B468">
        <v>4233</v>
      </c>
      <c r="C468">
        <f t="shared" si="14"/>
        <v>2.6707753322884575</v>
      </c>
      <c r="F468">
        <f t="shared" si="15"/>
        <v>-0.67218240601547707</v>
      </c>
    </row>
    <row r="469" spans="1:6" x14ac:dyDescent="0.2">
      <c r="A469" t="str">
        <v>successful</v>
      </c>
      <c r="B469">
        <v>1297</v>
      </c>
      <c r="C469">
        <f t="shared" si="14"/>
        <v>0.35210679468856343</v>
      </c>
      <c r="F469">
        <f t="shared" si="15"/>
        <v>-0.67218240601547707</v>
      </c>
    </row>
    <row r="470" spans="1:6" x14ac:dyDescent="0.2">
      <c r="A470" t="str">
        <v>successful</v>
      </c>
      <c r="B470">
        <v>165</v>
      </c>
      <c r="C470">
        <f t="shared" si="14"/>
        <v>-0.54187576136153204</v>
      </c>
      <c r="F470">
        <f t="shared" si="15"/>
        <v>-0.67218240601547707</v>
      </c>
    </row>
    <row r="471" spans="1:6" x14ac:dyDescent="0.2">
      <c r="A471" t="str">
        <v>successful</v>
      </c>
      <c r="B471">
        <v>119</v>
      </c>
      <c r="C471">
        <f t="shared" si="14"/>
        <v>-0.57820367441657128</v>
      </c>
      <c r="F471">
        <f t="shared" si="15"/>
        <v>-0.67218240601547707</v>
      </c>
    </row>
    <row r="472" spans="1:6" x14ac:dyDescent="0.2">
      <c r="A472" t="str">
        <v>successful</v>
      </c>
      <c r="B472">
        <v>1797</v>
      </c>
      <c r="C472">
        <f t="shared" si="14"/>
        <v>0.74697541485203311</v>
      </c>
      <c r="F472">
        <f t="shared" si="15"/>
        <v>-0.67218240601547707</v>
      </c>
    </row>
    <row r="473" spans="1:6" x14ac:dyDescent="0.2">
      <c r="A473" t="str">
        <v>successful</v>
      </c>
      <c r="B473">
        <v>261</v>
      </c>
      <c r="C473">
        <f t="shared" si="14"/>
        <v>-0.46606098629014592</v>
      </c>
      <c r="F473">
        <f t="shared" si="15"/>
        <v>-0.67218240601547707</v>
      </c>
    </row>
    <row r="474" spans="1:6" x14ac:dyDescent="0.2">
      <c r="A474" t="str">
        <v>successful</v>
      </c>
      <c r="B474">
        <v>157</v>
      </c>
      <c r="C474">
        <f t="shared" si="14"/>
        <v>-0.54819365928414765</v>
      </c>
      <c r="F474">
        <f t="shared" si="15"/>
        <v>-0.67218240601547707</v>
      </c>
    </row>
    <row r="475" spans="1:6" x14ac:dyDescent="0.2">
      <c r="A475" t="str">
        <v>successful</v>
      </c>
      <c r="B475">
        <v>3533</v>
      </c>
      <c r="C475">
        <f t="shared" si="14"/>
        <v>2.1179592640595999</v>
      </c>
      <c r="F475">
        <f t="shared" si="15"/>
        <v>-0.67218240601547707</v>
      </c>
    </row>
    <row r="476" spans="1:6" x14ac:dyDescent="0.2">
      <c r="A476" t="str">
        <v>successful</v>
      </c>
      <c r="B476">
        <v>155</v>
      </c>
      <c r="C476">
        <f t="shared" si="14"/>
        <v>-0.54977313376480152</v>
      </c>
      <c r="F476">
        <f t="shared" si="15"/>
        <v>-0.67218240601547707</v>
      </c>
    </row>
    <row r="477" spans="1:6" x14ac:dyDescent="0.2">
      <c r="A477" t="str">
        <v>successful</v>
      </c>
      <c r="B477">
        <v>132</v>
      </c>
      <c r="C477">
        <f t="shared" si="14"/>
        <v>-0.56793709029232109</v>
      </c>
      <c r="F477">
        <f t="shared" si="15"/>
        <v>-0.67218240601547707</v>
      </c>
    </row>
    <row r="478" spans="1:6" x14ac:dyDescent="0.2">
      <c r="A478" t="str">
        <v>successful</v>
      </c>
      <c r="B478">
        <v>1354</v>
      </c>
      <c r="C478">
        <f t="shared" si="14"/>
        <v>0.39712181738719898</v>
      </c>
      <c r="F478">
        <f t="shared" si="15"/>
        <v>-0.67218240601547707</v>
      </c>
    </row>
    <row r="479" spans="1:6" x14ac:dyDescent="0.2">
      <c r="A479" t="str">
        <v>successful</v>
      </c>
      <c r="B479">
        <v>48</v>
      </c>
      <c r="C479">
        <f t="shared" si="14"/>
        <v>-0.63427501847978396</v>
      </c>
      <c r="F479">
        <f t="shared" si="15"/>
        <v>-0.67218240601547707</v>
      </c>
    </row>
    <row r="480" spans="1:6" x14ac:dyDescent="0.2">
      <c r="A480" t="str">
        <v>successful</v>
      </c>
      <c r="B480">
        <v>110</v>
      </c>
      <c r="C480">
        <f t="shared" si="14"/>
        <v>-0.58531130957951372</v>
      </c>
      <c r="F480">
        <f t="shared" si="15"/>
        <v>-0.67218240601547707</v>
      </c>
    </row>
    <row r="481" spans="1:6" x14ac:dyDescent="0.2">
      <c r="A481" t="str">
        <v>successful</v>
      </c>
      <c r="B481">
        <v>172</v>
      </c>
      <c r="C481">
        <f t="shared" si="14"/>
        <v>-0.53634760067924347</v>
      </c>
      <c r="F481">
        <f t="shared" si="15"/>
        <v>-0.67218240601547707</v>
      </c>
    </row>
    <row r="482" spans="1:6" x14ac:dyDescent="0.2">
      <c r="A482" t="str">
        <v>successful</v>
      </c>
      <c r="B482">
        <v>307</v>
      </c>
      <c r="C482">
        <f t="shared" si="14"/>
        <v>-0.42973307323510668</v>
      </c>
      <c r="F482">
        <f t="shared" si="15"/>
        <v>-0.67218240601547707</v>
      </c>
    </row>
    <row r="483" spans="1:6" x14ac:dyDescent="0.2">
      <c r="A483" t="str">
        <v>successful</v>
      </c>
      <c r="B483">
        <v>160</v>
      </c>
      <c r="C483">
        <f t="shared" si="14"/>
        <v>-0.54582444756316673</v>
      </c>
      <c r="F483">
        <f t="shared" si="15"/>
        <v>-0.67218240601547707</v>
      </c>
    </row>
    <row r="484" spans="1:6" x14ac:dyDescent="0.2">
      <c r="A484" t="str">
        <v>successful</v>
      </c>
      <c r="B484">
        <v>1467</v>
      </c>
      <c r="C484">
        <f t="shared" si="14"/>
        <v>0.48636212554414315</v>
      </c>
      <c r="F484">
        <f t="shared" si="15"/>
        <v>-0.67218240601547707</v>
      </c>
    </row>
    <row r="485" spans="1:6" x14ac:dyDescent="0.2">
      <c r="A485" t="str">
        <v>successful</v>
      </c>
      <c r="B485">
        <v>2662</v>
      </c>
      <c r="C485">
        <f t="shared" si="14"/>
        <v>1.4300981277348359</v>
      </c>
      <c r="F485">
        <f t="shared" si="15"/>
        <v>-0.67218240601547707</v>
      </c>
    </row>
    <row r="486" spans="1:6" x14ac:dyDescent="0.2">
      <c r="A486" t="str">
        <v>successful</v>
      </c>
      <c r="B486">
        <v>452</v>
      </c>
      <c r="C486">
        <f t="shared" si="14"/>
        <v>-0.31522117338770045</v>
      </c>
      <c r="F486">
        <f t="shared" si="15"/>
        <v>-0.67218240601547707</v>
      </c>
    </row>
    <row r="487" spans="1:6" x14ac:dyDescent="0.2">
      <c r="A487" t="str">
        <v>successful</v>
      </c>
      <c r="B487">
        <v>158</v>
      </c>
      <c r="C487">
        <f t="shared" si="14"/>
        <v>-0.54740392204382071</v>
      </c>
      <c r="F487">
        <f t="shared" si="15"/>
        <v>-0.67218240601547707</v>
      </c>
    </row>
    <row r="488" spans="1:6" x14ac:dyDescent="0.2">
      <c r="A488" t="str">
        <v>successful</v>
      </c>
      <c r="B488">
        <v>225</v>
      </c>
      <c r="C488">
        <f t="shared" si="14"/>
        <v>-0.49449152694191573</v>
      </c>
      <c r="F488">
        <f t="shared" si="15"/>
        <v>-0.67218240601547707</v>
      </c>
    </row>
    <row r="489" spans="1:6" x14ac:dyDescent="0.2">
      <c r="A489" t="str">
        <v>successful</v>
      </c>
      <c r="B489">
        <v>65</v>
      </c>
      <c r="C489">
        <f t="shared" si="14"/>
        <v>-0.62084948539422602</v>
      </c>
      <c r="F489">
        <f t="shared" si="15"/>
        <v>-0.67218240601547707</v>
      </c>
    </row>
    <row r="490" spans="1:6" x14ac:dyDescent="0.2">
      <c r="A490" t="str">
        <v>successful</v>
      </c>
      <c r="B490">
        <v>163</v>
      </c>
      <c r="C490">
        <f t="shared" si="14"/>
        <v>-0.54345523584218591</v>
      </c>
      <c r="F490">
        <f t="shared" si="15"/>
        <v>-0.67218240601547707</v>
      </c>
    </row>
    <row r="491" spans="1:6" x14ac:dyDescent="0.2">
      <c r="A491" t="str">
        <v>successful</v>
      </c>
      <c r="B491">
        <v>85</v>
      </c>
      <c r="C491">
        <f t="shared" si="14"/>
        <v>-0.60505474058768727</v>
      </c>
      <c r="F491">
        <f t="shared" si="15"/>
        <v>-0.67218240601547707</v>
      </c>
    </row>
    <row r="492" spans="1:6" x14ac:dyDescent="0.2">
      <c r="A492" t="str">
        <v>successful</v>
      </c>
      <c r="B492">
        <v>217</v>
      </c>
      <c r="C492">
        <f t="shared" si="14"/>
        <v>-0.50080942486453117</v>
      </c>
      <c r="F492">
        <f t="shared" si="15"/>
        <v>-0.67218240601547707</v>
      </c>
    </row>
    <row r="493" spans="1:6" x14ac:dyDescent="0.2">
      <c r="A493" t="str">
        <v>successful</v>
      </c>
      <c r="B493">
        <v>150</v>
      </c>
      <c r="C493">
        <f t="shared" si="14"/>
        <v>-0.55372181996643621</v>
      </c>
      <c r="F493">
        <f t="shared" si="15"/>
        <v>-0.67218240601547707</v>
      </c>
    </row>
    <row r="494" spans="1:6" x14ac:dyDescent="0.2">
      <c r="A494" t="str">
        <v>successful</v>
      </c>
      <c r="B494">
        <v>3272</v>
      </c>
      <c r="C494">
        <f t="shared" si="14"/>
        <v>1.9118378443342687</v>
      </c>
      <c r="F494">
        <f t="shared" si="15"/>
        <v>-0.67218240601547707</v>
      </c>
    </row>
    <row r="495" spans="1:6" x14ac:dyDescent="0.2">
      <c r="A495" t="str">
        <v>successful</v>
      </c>
      <c r="B495">
        <v>300</v>
      </c>
      <c r="C495">
        <f t="shared" si="14"/>
        <v>-0.43526123391739524</v>
      </c>
      <c r="F495">
        <f t="shared" si="15"/>
        <v>-0.67218240601547707</v>
      </c>
    </row>
    <row r="496" spans="1:6" x14ac:dyDescent="0.2">
      <c r="A496" t="str">
        <v>successful</v>
      </c>
      <c r="B496">
        <v>126</v>
      </c>
      <c r="C496">
        <f t="shared" si="14"/>
        <v>-0.57267551373428272</v>
      </c>
      <c r="F496">
        <f t="shared" si="15"/>
        <v>-0.67218240601547707</v>
      </c>
    </row>
    <row r="497" spans="1:6" x14ac:dyDescent="0.2">
      <c r="A497" t="str">
        <v>successful</v>
      </c>
      <c r="B497">
        <v>2320</v>
      </c>
      <c r="C497">
        <f t="shared" si="14"/>
        <v>1.1600079915430226</v>
      </c>
      <c r="F497">
        <f t="shared" si="15"/>
        <v>-0.67218240601547707</v>
      </c>
    </row>
    <row r="498" spans="1:6" x14ac:dyDescent="0.2">
      <c r="A498" t="str">
        <v>successful</v>
      </c>
      <c r="B498">
        <v>81</v>
      </c>
      <c r="C498">
        <f t="shared" si="14"/>
        <v>-0.60821368954899502</v>
      </c>
      <c r="F498">
        <f t="shared" si="15"/>
        <v>-0.67218240601547707</v>
      </c>
    </row>
    <row r="499" spans="1:6" x14ac:dyDescent="0.2">
      <c r="A499" t="str">
        <v>successful</v>
      </c>
      <c r="B499">
        <v>1887</v>
      </c>
      <c r="C499">
        <f t="shared" si="14"/>
        <v>0.81805176648145772</v>
      </c>
      <c r="F499">
        <f t="shared" si="15"/>
        <v>-0.67218240601547707</v>
      </c>
    </row>
    <row r="500" spans="1:6" x14ac:dyDescent="0.2">
      <c r="A500" t="str">
        <v>successful</v>
      </c>
      <c r="B500">
        <v>4358</v>
      </c>
      <c r="C500">
        <f t="shared" si="14"/>
        <v>2.769492487329325</v>
      </c>
      <c r="F500">
        <f t="shared" si="15"/>
        <v>-0.67218240601547707</v>
      </c>
    </row>
    <row r="501" spans="1:6" x14ac:dyDescent="0.2">
      <c r="A501" t="str">
        <v>successful</v>
      </c>
      <c r="B501">
        <v>53</v>
      </c>
      <c r="C501">
        <f t="shared" si="14"/>
        <v>-0.63032633227814927</v>
      </c>
      <c r="F501">
        <f t="shared" si="15"/>
        <v>-0.67218240601547707</v>
      </c>
    </row>
    <row r="502" spans="1:6" x14ac:dyDescent="0.2">
      <c r="A502" t="str">
        <v>successful</v>
      </c>
      <c r="B502">
        <v>2414</v>
      </c>
      <c r="C502">
        <f t="shared" si="14"/>
        <v>1.2342432921337547</v>
      </c>
      <c r="F502">
        <f t="shared" si="15"/>
        <v>-0.67218240601547707</v>
      </c>
    </row>
    <row r="503" spans="1:6" x14ac:dyDescent="0.2">
      <c r="A503" t="str">
        <v>successful</v>
      </c>
      <c r="B503">
        <v>80</v>
      </c>
      <c r="C503">
        <f t="shared" si="14"/>
        <v>-0.60900342678932196</v>
      </c>
      <c r="F503">
        <f t="shared" si="15"/>
        <v>-0.67218240601547707</v>
      </c>
    </row>
    <row r="504" spans="1:6" x14ac:dyDescent="0.2">
      <c r="A504" t="str">
        <v>successful</v>
      </c>
      <c r="B504">
        <v>193</v>
      </c>
      <c r="C504">
        <f t="shared" si="14"/>
        <v>-0.51976311863237779</v>
      </c>
      <c r="F504">
        <f t="shared" si="15"/>
        <v>-0.67218240601547707</v>
      </c>
    </row>
    <row r="505" spans="1:6" x14ac:dyDescent="0.2">
      <c r="A505" t="str">
        <v>successful</v>
      </c>
      <c r="B505">
        <v>52</v>
      </c>
      <c r="C505">
        <f t="shared" si="14"/>
        <v>-0.63111606951847621</v>
      </c>
      <c r="F505">
        <f t="shared" si="15"/>
        <v>-0.67218240601547707</v>
      </c>
    </row>
    <row r="506" spans="1:6" x14ac:dyDescent="0.2">
      <c r="A506" t="str">
        <v>successful</v>
      </c>
      <c r="B506">
        <v>290</v>
      </c>
      <c r="C506">
        <f t="shared" si="14"/>
        <v>-0.44315860632066467</v>
      </c>
      <c r="F506">
        <f t="shared" si="15"/>
        <v>-0.67218240601547707</v>
      </c>
    </row>
    <row r="507" spans="1:6" x14ac:dyDescent="0.2">
      <c r="A507" t="str">
        <v>successful</v>
      </c>
      <c r="B507">
        <v>122</v>
      </c>
      <c r="C507">
        <f t="shared" si="14"/>
        <v>-0.57583446269559047</v>
      </c>
      <c r="F507">
        <f t="shared" si="15"/>
        <v>-0.67218240601547707</v>
      </c>
    </row>
    <row r="508" spans="1:6" x14ac:dyDescent="0.2">
      <c r="A508" t="str">
        <v>successful</v>
      </c>
      <c r="B508">
        <v>1470</v>
      </c>
      <c r="C508">
        <f t="shared" si="14"/>
        <v>0.48873133726512397</v>
      </c>
      <c r="F508">
        <f t="shared" si="15"/>
        <v>-0.67218240601547707</v>
      </c>
    </row>
    <row r="509" spans="1:6" x14ac:dyDescent="0.2">
      <c r="A509" t="str">
        <v>successful</v>
      </c>
      <c r="B509">
        <v>165</v>
      </c>
      <c r="C509">
        <f t="shared" si="14"/>
        <v>-0.54187576136153204</v>
      </c>
      <c r="F509">
        <f t="shared" si="15"/>
        <v>-0.67218240601547707</v>
      </c>
    </row>
    <row r="510" spans="1:6" x14ac:dyDescent="0.2">
      <c r="A510" t="str">
        <v>successful</v>
      </c>
      <c r="B510">
        <v>182</v>
      </c>
      <c r="C510">
        <f t="shared" si="14"/>
        <v>-0.5284502282759741</v>
      </c>
      <c r="F510">
        <f t="shared" si="15"/>
        <v>-0.67218240601547707</v>
      </c>
    </row>
    <row r="511" spans="1:6" x14ac:dyDescent="0.2">
      <c r="A511" t="str">
        <v>successful</v>
      </c>
      <c r="B511">
        <v>199</v>
      </c>
      <c r="C511">
        <f t="shared" si="14"/>
        <v>-0.51502469519041616</v>
      </c>
      <c r="F511">
        <f t="shared" si="15"/>
        <v>-0.67218240601547707</v>
      </c>
    </row>
    <row r="512" spans="1:6" x14ac:dyDescent="0.2">
      <c r="A512" t="str">
        <v>successful</v>
      </c>
      <c r="B512">
        <v>56</v>
      </c>
      <c r="C512">
        <f t="shared" si="14"/>
        <v>-0.62795712055716846</v>
      </c>
      <c r="F512">
        <f t="shared" si="15"/>
        <v>-0.67218240601547707</v>
      </c>
    </row>
    <row r="513" spans="1:6" x14ac:dyDescent="0.2">
      <c r="A513" t="str">
        <v>successful</v>
      </c>
      <c r="B513">
        <v>1460</v>
      </c>
      <c r="C513">
        <f t="shared" si="14"/>
        <v>0.48083396486185453</v>
      </c>
      <c r="F513">
        <f t="shared" si="15"/>
        <v>-0.67218240601547707</v>
      </c>
    </row>
    <row r="514" spans="1:6" x14ac:dyDescent="0.2">
      <c r="A514" t="str">
        <v>successful</v>
      </c>
      <c r="B514">
        <v>123</v>
      </c>
      <c r="C514">
        <f t="shared" ref="C514:C577" si="16">(B514-$I$48)/$I$53</f>
        <v>-0.57504472545526353</v>
      </c>
      <c r="F514">
        <f t="shared" ref="F514:F577" si="17">(E514-$I$48)/$I$53</f>
        <v>-0.67218240601547707</v>
      </c>
    </row>
    <row r="515" spans="1:6" x14ac:dyDescent="0.2">
      <c r="A515" t="str">
        <v>successful</v>
      </c>
      <c r="B515">
        <v>159</v>
      </c>
      <c r="C515">
        <f t="shared" si="16"/>
        <v>-0.54661418480349366</v>
      </c>
      <c r="F515">
        <f t="shared" si="17"/>
        <v>-0.67218240601547707</v>
      </c>
    </row>
    <row r="516" spans="1:6" x14ac:dyDescent="0.2">
      <c r="A516" t="str">
        <v>successful</v>
      </c>
      <c r="B516">
        <v>110</v>
      </c>
      <c r="C516">
        <f t="shared" si="16"/>
        <v>-0.58531130957951372</v>
      </c>
      <c r="F516">
        <f t="shared" si="17"/>
        <v>-0.67218240601547707</v>
      </c>
    </row>
    <row r="517" spans="1:6" x14ac:dyDescent="0.2">
      <c r="A517" t="str">
        <v>successful</v>
      </c>
      <c r="B517">
        <v>236</v>
      </c>
      <c r="C517">
        <f t="shared" si="16"/>
        <v>-0.48580441729831936</v>
      </c>
      <c r="F517">
        <f t="shared" si="17"/>
        <v>-0.67218240601547707</v>
      </c>
    </row>
    <row r="518" spans="1:6" x14ac:dyDescent="0.2">
      <c r="A518" t="str">
        <v>successful</v>
      </c>
      <c r="B518">
        <v>191</v>
      </c>
      <c r="C518">
        <f t="shared" si="16"/>
        <v>-0.52134259311303166</v>
      </c>
      <c r="F518">
        <f t="shared" si="17"/>
        <v>-0.67218240601547707</v>
      </c>
    </row>
    <row r="519" spans="1:6" x14ac:dyDescent="0.2">
      <c r="A519" t="str">
        <v>successful</v>
      </c>
      <c r="B519">
        <v>3934</v>
      </c>
      <c r="C519">
        <f t="shared" si="16"/>
        <v>2.4346438974307025</v>
      </c>
      <c r="F519">
        <f t="shared" si="17"/>
        <v>-0.67218240601547707</v>
      </c>
    </row>
    <row r="520" spans="1:6" x14ac:dyDescent="0.2">
      <c r="A520" t="str">
        <v>successful</v>
      </c>
      <c r="B520">
        <v>80</v>
      </c>
      <c r="C520">
        <f t="shared" si="16"/>
        <v>-0.60900342678932196</v>
      </c>
      <c r="F520">
        <f t="shared" si="17"/>
        <v>-0.67218240601547707</v>
      </c>
    </row>
    <row r="521" spans="1:6" x14ac:dyDescent="0.2">
      <c r="A521" t="str">
        <v>successful</v>
      </c>
      <c r="B521">
        <v>462</v>
      </c>
      <c r="C521">
        <f t="shared" si="16"/>
        <v>-0.30732380098443107</v>
      </c>
      <c r="F521">
        <f t="shared" si="17"/>
        <v>-0.67218240601547707</v>
      </c>
    </row>
    <row r="522" spans="1:6" x14ac:dyDescent="0.2">
      <c r="A522" t="str">
        <v>successful</v>
      </c>
      <c r="B522">
        <v>179</v>
      </c>
      <c r="C522">
        <f t="shared" si="16"/>
        <v>-0.53081943999695491</v>
      </c>
      <c r="F522">
        <f t="shared" si="17"/>
        <v>-0.67218240601547707</v>
      </c>
    </row>
    <row r="523" spans="1:6" x14ac:dyDescent="0.2">
      <c r="A523" t="str">
        <v>successful</v>
      </c>
      <c r="B523">
        <v>1866</v>
      </c>
      <c r="C523">
        <f t="shared" si="16"/>
        <v>0.80146728443459203</v>
      </c>
      <c r="F523">
        <f t="shared" si="17"/>
        <v>-0.67218240601547707</v>
      </c>
    </row>
    <row r="524" spans="1:6" x14ac:dyDescent="0.2">
      <c r="A524" t="str">
        <v>successful</v>
      </c>
      <c r="B524">
        <v>156</v>
      </c>
      <c r="C524">
        <f t="shared" si="16"/>
        <v>-0.54898339652447459</v>
      </c>
      <c r="F524">
        <f t="shared" si="17"/>
        <v>-0.67218240601547707</v>
      </c>
    </row>
    <row r="525" spans="1:6" x14ac:dyDescent="0.2">
      <c r="A525" t="str">
        <v>successful</v>
      </c>
      <c r="B525">
        <v>255</v>
      </c>
      <c r="C525">
        <f t="shared" si="16"/>
        <v>-0.47079940973210754</v>
      </c>
      <c r="F525">
        <f t="shared" si="17"/>
        <v>-0.67218240601547707</v>
      </c>
    </row>
    <row r="526" spans="1:6" x14ac:dyDescent="0.2">
      <c r="A526" t="str">
        <v>successful</v>
      </c>
      <c r="B526">
        <v>2261</v>
      </c>
      <c r="C526">
        <f t="shared" si="16"/>
        <v>1.113413494363733</v>
      </c>
      <c r="F526">
        <f t="shared" si="17"/>
        <v>-0.67218240601547707</v>
      </c>
    </row>
    <row r="527" spans="1:6" x14ac:dyDescent="0.2">
      <c r="A527" t="str">
        <v>successful</v>
      </c>
      <c r="B527">
        <v>40</v>
      </c>
      <c r="C527">
        <f t="shared" si="16"/>
        <v>-0.64059291640239957</v>
      </c>
      <c r="F527">
        <f t="shared" si="17"/>
        <v>-0.67218240601547707</v>
      </c>
    </row>
    <row r="528" spans="1:6" x14ac:dyDescent="0.2">
      <c r="A528" t="str">
        <v>successful</v>
      </c>
      <c r="B528">
        <v>2289</v>
      </c>
      <c r="C528">
        <f t="shared" si="16"/>
        <v>1.1355261370928873</v>
      </c>
      <c r="F528">
        <f t="shared" si="17"/>
        <v>-0.67218240601547707</v>
      </c>
    </row>
    <row r="529" spans="1:6" x14ac:dyDescent="0.2">
      <c r="A529" t="str">
        <v>successful</v>
      </c>
      <c r="B529">
        <v>65</v>
      </c>
      <c r="C529">
        <f t="shared" si="16"/>
        <v>-0.62084948539422602</v>
      </c>
      <c r="F529">
        <f t="shared" si="17"/>
        <v>-0.67218240601547707</v>
      </c>
    </row>
    <row r="530" spans="1:6" x14ac:dyDescent="0.2">
      <c r="A530" t="str">
        <v>successful</v>
      </c>
      <c r="B530">
        <v>3777</v>
      </c>
      <c r="C530">
        <f t="shared" si="16"/>
        <v>2.3106551506993731</v>
      </c>
      <c r="F530">
        <f t="shared" si="17"/>
        <v>-0.67218240601547707</v>
      </c>
    </row>
    <row r="531" spans="1:6" x14ac:dyDescent="0.2">
      <c r="A531" t="str">
        <v>successful</v>
      </c>
      <c r="B531">
        <v>184</v>
      </c>
      <c r="C531">
        <f t="shared" si="16"/>
        <v>-0.52687075379532022</v>
      </c>
      <c r="F531">
        <f t="shared" si="17"/>
        <v>-0.67218240601547707</v>
      </c>
    </row>
    <row r="532" spans="1:6" x14ac:dyDescent="0.2">
      <c r="A532" t="str">
        <v>successful</v>
      </c>
      <c r="B532">
        <v>85</v>
      </c>
      <c r="C532">
        <f t="shared" si="16"/>
        <v>-0.60505474058768727</v>
      </c>
      <c r="F532">
        <f t="shared" si="17"/>
        <v>-0.67218240601547707</v>
      </c>
    </row>
    <row r="533" spans="1:6" x14ac:dyDescent="0.2">
      <c r="A533" t="str">
        <v>successful</v>
      </c>
      <c r="B533">
        <v>144</v>
      </c>
      <c r="C533">
        <f t="shared" si="16"/>
        <v>-0.55846024340839784</v>
      </c>
      <c r="F533">
        <f t="shared" si="17"/>
        <v>-0.67218240601547707</v>
      </c>
    </row>
    <row r="534" spans="1:6" x14ac:dyDescent="0.2">
      <c r="A534" t="str">
        <v>successful</v>
      </c>
      <c r="B534">
        <v>1902</v>
      </c>
      <c r="C534">
        <f t="shared" si="16"/>
        <v>0.82989782508636178</v>
      </c>
      <c r="F534">
        <f t="shared" si="17"/>
        <v>-0.67218240601547707</v>
      </c>
    </row>
    <row r="535" spans="1:6" x14ac:dyDescent="0.2">
      <c r="A535" t="str">
        <v>successful</v>
      </c>
      <c r="B535">
        <v>105</v>
      </c>
      <c r="C535">
        <f t="shared" si="16"/>
        <v>-0.5892599957811484</v>
      </c>
      <c r="F535">
        <f t="shared" si="17"/>
        <v>-0.67218240601547707</v>
      </c>
    </row>
    <row r="536" spans="1:6" x14ac:dyDescent="0.2">
      <c r="A536" t="str">
        <v>successful</v>
      </c>
      <c r="B536">
        <v>132</v>
      </c>
      <c r="C536">
        <f t="shared" si="16"/>
        <v>-0.56793709029232109</v>
      </c>
      <c r="F536">
        <f t="shared" si="17"/>
        <v>-0.67218240601547707</v>
      </c>
    </row>
    <row r="537" spans="1:6" x14ac:dyDescent="0.2">
      <c r="A537" t="str">
        <v>successful</v>
      </c>
      <c r="B537">
        <v>96</v>
      </c>
      <c r="C537">
        <f t="shared" si="16"/>
        <v>-0.59636763094409095</v>
      </c>
      <c r="F537">
        <f t="shared" si="17"/>
        <v>-0.67218240601547707</v>
      </c>
    </row>
    <row r="538" spans="1:6" x14ac:dyDescent="0.2">
      <c r="A538" t="str">
        <v>successful</v>
      </c>
      <c r="B538">
        <v>114</v>
      </c>
      <c r="C538">
        <f t="shared" si="16"/>
        <v>-0.58215236061820597</v>
      </c>
      <c r="F538">
        <f t="shared" si="17"/>
        <v>-0.67218240601547707</v>
      </c>
    </row>
    <row r="539" spans="1:6" x14ac:dyDescent="0.2">
      <c r="A539" t="str">
        <v>successful</v>
      </c>
      <c r="B539">
        <v>203</v>
      </c>
      <c r="C539">
        <f t="shared" si="16"/>
        <v>-0.51186574622910841</v>
      </c>
      <c r="F539">
        <f t="shared" si="17"/>
        <v>-0.67218240601547707</v>
      </c>
    </row>
    <row r="540" spans="1:6" x14ac:dyDescent="0.2">
      <c r="A540" t="str">
        <v>successful</v>
      </c>
      <c r="B540">
        <v>1559</v>
      </c>
      <c r="C540">
        <f t="shared" si="16"/>
        <v>0.55901795165422152</v>
      </c>
      <c r="F540">
        <f t="shared" si="17"/>
        <v>-0.67218240601547707</v>
      </c>
    </row>
    <row r="541" spans="1:6" x14ac:dyDescent="0.2">
      <c r="A541" t="str">
        <v>successful</v>
      </c>
      <c r="B541">
        <v>1548</v>
      </c>
      <c r="C541">
        <f t="shared" si="16"/>
        <v>0.55033084201062521</v>
      </c>
      <c r="F541">
        <f t="shared" si="17"/>
        <v>-0.67218240601547707</v>
      </c>
    </row>
    <row r="542" spans="1:6" x14ac:dyDescent="0.2">
      <c r="A542" t="str">
        <v>successful</v>
      </c>
      <c r="B542">
        <v>80</v>
      </c>
      <c r="C542">
        <f t="shared" si="16"/>
        <v>-0.60900342678932196</v>
      </c>
      <c r="F542">
        <f t="shared" si="17"/>
        <v>-0.67218240601547707</v>
      </c>
    </row>
    <row r="543" spans="1:6" x14ac:dyDescent="0.2">
      <c r="A543" t="str">
        <v>successful</v>
      </c>
      <c r="B543">
        <v>131</v>
      </c>
      <c r="C543">
        <f t="shared" si="16"/>
        <v>-0.56872682753264803</v>
      </c>
      <c r="F543">
        <f t="shared" si="17"/>
        <v>-0.67218240601547707</v>
      </c>
    </row>
    <row r="544" spans="1:6" x14ac:dyDescent="0.2">
      <c r="A544" t="str">
        <v>successful</v>
      </c>
      <c r="B544">
        <v>112</v>
      </c>
      <c r="C544">
        <f t="shared" si="16"/>
        <v>-0.58373183509885984</v>
      </c>
      <c r="F544">
        <f t="shared" si="17"/>
        <v>-0.67218240601547707</v>
      </c>
    </row>
    <row r="545" spans="1:6" x14ac:dyDescent="0.2">
      <c r="A545" t="str">
        <v>successful</v>
      </c>
      <c r="B545">
        <v>155</v>
      </c>
      <c r="C545">
        <f t="shared" si="16"/>
        <v>-0.54977313376480152</v>
      </c>
      <c r="F545">
        <f t="shared" si="17"/>
        <v>-0.67218240601547707</v>
      </c>
    </row>
    <row r="546" spans="1:6" x14ac:dyDescent="0.2">
      <c r="A546" t="str">
        <v>successful</v>
      </c>
      <c r="B546">
        <v>266</v>
      </c>
      <c r="C546">
        <f t="shared" si="16"/>
        <v>-0.46211230008851117</v>
      </c>
      <c r="F546">
        <f t="shared" si="17"/>
        <v>-0.67218240601547707</v>
      </c>
    </row>
    <row r="547" spans="1:6" x14ac:dyDescent="0.2">
      <c r="A547" t="str">
        <v>successful</v>
      </c>
      <c r="B547">
        <v>155</v>
      </c>
      <c r="C547">
        <f t="shared" si="16"/>
        <v>-0.54977313376480152</v>
      </c>
      <c r="F547">
        <f t="shared" si="17"/>
        <v>-0.67218240601547707</v>
      </c>
    </row>
    <row r="548" spans="1:6" x14ac:dyDescent="0.2">
      <c r="A548" t="str">
        <v>successful</v>
      </c>
      <c r="B548">
        <v>207</v>
      </c>
      <c r="C548">
        <f t="shared" si="16"/>
        <v>-0.50870679726780066</v>
      </c>
      <c r="F548">
        <f t="shared" si="17"/>
        <v>-0.67218240601547707</v>
      </c>
    </row>
    <row r="549" spans="1:6" x14ac:dyDescent="0.2">
      <c r="A549" t="str">
        <v>successful</v>
      </c>
      <c r="B549">
        <v>245</v>
      </c>
      <c r="C549">
        <f t="shared" si="16"/>
        <v>-0.47869678213537692</v>
      </c>
      <c r="F549">
        <f t="shared" si="17"/>
        <v>-0.67218240601547707</v>
      </c>
    </row>
    <row r="550" spans="1:6" x14ac:dyDescent="0.2">
      <c r="A550" t="str">
        <v>successful</v>
      </c>
      <c r="B550">
        <v>1573</v>
      </c>
      <c r="C550">
        <f t="shared" si="16"/>
        <v>0.57007427301879876</v>
      </c>
      <c r="F550">
        <f t="shared" si="17"/>
        <v>-0.67218240601547707</v>
      </c>
    </row>
    <row r="551" spans="1:6" x14ac:dyDescent="0.2">
      <c r="A551" t="str">
        <v>successful</v>
      </c>
      <c r="B551">
        <v>114</v>
      </c>
      <c r="C551">
        <f t="shared" si="16"/>
        <v>-0.58215236061820597</v>
      </c>
      <c r="F551">
        <f t="shared" si="17"/>
        <v>-0.67218240601547707</v>
      </c>
    </row>
    <row r="552" spans="1:6" x14ac:dyDescent="0.2">
      <c r="A552" t="str">
        <v>successful</v>
      </c>
      <c r="B552">
        <v>93</v>
      </c>
      <c r="C552">
        <f t="shared" si="16"/>
        <v>-0.59873684266507177</v>
      </c>
      <c r="F552">
        <f t="shared" si="17"/>
        <v>-0.67218240601547707</v>
      </c>
    </row>
    <row r="553" spans="1:6" x14ac:dyDescent="0.2">
      <c r="A553" t="str">
        <v>successful</v>
      </c>
      <c r="B553">
        <v>1681</v>
      </c>
      <c r="C553">
        <f t="shared" si="16"/>
        <v>0.65536589497410813</v>
      </c>
      <c r="F553">
        <f t="shared" si="17"/>
        <v>-0.67218240601547707</v>
      </c>
    </row>
    <row r="554" spans="1:6" x14ac:dyDescent="0.2">
      <c r="A554" t="str">
        <v>successful</v>
      </c>
      <c r="B554">
        <v>32</v>
      </c>
      <c r="C554">
        <f t="shared" si="16"/>
        <v>-0.64691081432501507</v>
      </c>
      <c r="F554">
        <f t="shared" si="17"/>
        <v>-0.67218240601547707</v>
      </c>
    </row>
    <row r="555" spans="1:6" x14ac:dyDescent="0.2">
      <c r="A555" t="str">
        <v>successful</v>
      </c>
      <c r="B555">
        <v>135</v>
      </c>
      <c r="C555">
        <f t="shared" si="16"/>
        <v>-0.56556787857134028</v>
      </c>
      <c r="F555">
        <f t="shared" si="17"/>
        <v>-0.67218240601547707</v>
      </c>
    </row>
    <row r="556" spans="1:6" x14ac:dyDescent="0.2">
      <c r="A556" t="str">
        <v>successful</v>
      </c>
      <c r="B556">
        <v>140</v>
      </c>
      <c r="C556">
        <f t="shared" si="16"/>
        <v>-0.56161919236970559</v>
      </c>
      <c r="F556">
        <f t="shared" si="17"/>
        <v>-0.67218240601547707</v>
      </c>
    </row>
    <row r="557" spans="1:6" x14ac:dyDescent="0.2">
      <c r="A557" t="str">
        <v>successful</v>
      </c>
      <c r="B557">
        <v>92</v>
      </c>
      <c r="C557">
        <f t="shared" si="16"/>
        <v>-0.5995265799053987</v>
      </c>
      <c r="F557">
        <f t="shared" si="17"/>
        <v>-0.67218240601547707</v>
      </c>
    </row>
    <row r="558" spans="1:6" x14ac:dyDescent="0.2">
      <c r="A558" t="str">
        <v>successful</v>
      </c>
      <c r="B558">
        <v>1015</v>
      </c>
      <c r="C558">
        <f t="shared" si="16"/>
        <v>0.12940089291636647</v>
      </c>
      <c r="F558">
        <f t="shared" si="17"/>
        <v>-0.67218240601547707</v>
      </c>
    </row>
    <row r="559" spans="1:6" x14ac:dyDescent="0.2">
      <c r="A559" t="str">
        <v>successful</v>
      </c>
      <c r="B559">
        <v>323</v>
      </c>
      <c r="C559">
        <f t="shared" si="16"/>
        <v>-0.41709727738987562</v>
      </c>
      <c r="F559">
        <f t="shared" si="17"/>
        <v>-0.67218240601547707</v>
      </c>
    </row>
    <row r="560" spans="1:6" x14ac:dyDescent="0.2">
      <c r="A560" t="str">
        <v>successful</v>
      </c>
      <c r="B560">
        <v>2326</v>
      </c>
      <c r="C560">
        <f t="shared" si="16"/>
        <v>1.1647464149849842</v>
      </c>
      <c r="F560">
        <f t="shared" si="17"/>
        <v>-0.67218240601547707</v>
      </c>
    </row>
    <row r="561" spans="1:6" x14ac:dyDescent="0.2">
      <c r="A561" t="str">
        <v>successful</v>
      </c>
      <c r="B561">
        <v>381</v>
      </c>
      <c r="C561">
        <f t="shared" si="16"/>
        <v>-0.37129251745091313</v>
      </c>
      <c r="F561">
        <f t="shared" si="17"/>
        <v>-0.67218240601547707</v>
      </c>
    </row>
    <row r="562" spans="1:6" x14ac:dyDescent="0.2">
      <c r="A562" t="str">
        <v>successful</v>
      </c>
      <c r="B562">
        <v>480</v>
      </c>
      <c r="C562">
        <f t="shared" si="16"/>
        <v>-0.29310853065854614</v>
      </c>
      <c r="F562">
        <f t="shared" si="17"/>
        <v>-0.67218240601547707</v>
      </c>
    </row>
    <row r="563" spans="1:6" x14ac:dyDescent="0.2">
      <c r="A563" t="str">
        <v>successful</v>
      </c>
      <c r="B563">
        <v>226</v>
      </c>
      <c r="C563">
        <f t="shared" si="16"/>
        <v>-0.49370178970158879</v>
      </c>
      <c r="F563">
        <f t="shared" si="17"/>
        <v>-0.67218240601547707</v>
      </c>
    </row>
    <row r="564" spans="1:6" x14ac:dyDescent="0.2">
      <c r="A564" t="str">
        <v>successful</v>
      </c>
      <c r="B564">
        <v>241</v>
      </c>
      <c r="C564">
        <f t="shared" si="16"/>
        <v>-0.48185573109668467</v>
      </c>
      <c r="F564">
        <f t="shared" si="17"/>
        <v>-0.67218240601547707</v>
      </c>
    </row>
    <row r="565" spans="1:6" x14ac:dyDescent="0.2">
      <c r="A565" t="str">
        <v>successful</v>
      </c>
      <c r="B565">
        <v>132</v>
      </c>
      <c r="C565">
        <f t="shared" si="16"/>
        <v>-0.56793709029232109</v>
      </c>
      <c r="F565">
        <f t="shared" si="17"/>
        <v>-0.67218240601547707</v>
      </c>
    </row>
    <row r="566" spans="1:6" x14ac:dyDescent="0.2">
      <c r="A566" t="str">
        <v>successful</v>
      </c>
      <c r="B566">
        <v>2043</v>
      </c>
      <c r="C566">
        <f t="shared" si="16"/>
        <v>0.94125077597246032</v>
      </c>
      <c r="F566">
        <f t="shared" si="17"/>
        <v>-0.67218240601547707</v>
      </c>
    </row>
  </sheetData>
  <autoFilter ref="A1:F566" xr:uid="{1F561DA5-5B35-0742-ABF7-0F66C31FE0F7}">
    <filterColumn colId="2">
      <customFilters>
        <customFilter operator="lessThan" val="2.6"/>
      </customFilters>
    </filterColumn>
  </autoFilter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</vt:lpstr>
      <vt:lpstr>Sub-Category Pivot</vt:lpstr>
      <vt:lpstr>Outcome by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Joe Portnoy</cp:lastModifiedBy>
  <dcterms:created xsi:type="dcterms:W3CDTF">2021-09-29T18:52:28Z</dcterms:created>
  <dcterms:modified xsi:type="dcterms:W3CDTF">2024-12-19T23:11:00Z</dcterms:modified>
</cp:coreProperties>
</file>