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lanation" sheetId="1" r:id="rId3"/>
    <sheet state="visible" name="Full Data" sheetId="2" r:id="rId4"/>
    <sheet state="visible" name="Fossil Fuel direct investments" sheetId="3" r:id="rId5"/>
    <sheet state="visible" name="Pooled Funds &amp; Total Fossil Fue" sheetId="4" r:id="rId6"/>
  </sheets>
  <definedNames/>
  <calcPr/>
</workbook>
</file>

<file path=xl/sharedStrings.xml><?xml version="1.0" encoding="utf-8"?>
<sst xmlns="http://schemas.openxmlformats.org/spreadsheetml/2006/main" count="115" uniqueCount="61">
  <si>
    <t>Name</t>
  </si>
  <si>
    <t>To access the full data open the sheet "Full Data" from the menu at the bottom.</t>
  </si>
  <si>
    <t>Name of Local Authority Pension Fund</t>
  </si>
  <si>
    <t xml:space="preserve">"Fossil Fuel direct investments" lists the fossil fuel companies the fund is most heavily invested in </t>
  </si>
  <si>
    <t xml:space="preserve">and "Pooled funds &amp; Total Fossil Fuels" gives a summary of the fossil fuel investments in relation </t>
  </si>
  <si>
    <t>to the total holdings.</t>
  </si>
  <si>
    <t>NOTE:</t>
  </si>
  <si>
    <t>These data sheets on local authority pension funds and fossil fuels are the outcome</t>
  </si>
  <si>
    <t>of a careful sourcing and filtering process conducted by Community Reinvest,</t>
  </si>
  <si>
    <t>Friends of the Earth Scotland, Friends of the Earth, EWNI 350.org and Platform London.</t>
  </si>
  <si>
    <t>The Methodology used is detailed in the Methodology section of our briefing,</t>
  </si>
  <si>
    <t>downloadable from http://gofossilfree.org/uk/pensions/</t>
  </si>
  <si>
    <t>Description of holding - equity, gilts, government bonds, non govt bonds etc</t>
  </si>
  <si>
    <t>Data sheets for other local authorities and contact details if you can’t find what</t>
  </si>
  <si>
    <t>you are looking for can be accessed from</t>
  </si>
  <si>
    <t>Sub-category/ Classification</t>
  </si>
  <si>
    <t>Oil/gas companies</t>
  </si>
  <si>
    <t>http://gofossilfree.org/uk/pensions/</t>
  </si>
  <si>
    <t>Coal companies</t>
  </si>
  <si>
    <t>Verification</t>
  </si>
  <si>
    <t>Fossil Fuel Amounts</t>
  </si>
  <si>
    <t>Amount (millions GBP)</t>
  </si>
  <si>
    <t>Total Holdings March 2014</t>
  </si>
  <si>
    <t>Total holdings</t>
  </si>
  <si>
    <t>Freedom of Information requests were made to all administering authorities</t>
  </si>
  <si>
    <t>for local authority pension funds.</t>
  </si>
  <si>
    <t>Some responded with thorough data, while others did not. Where the</t>
  </si>
  <si>
    <t>Administering body of the Pension fund did not respond with sufficient</t>
  </si>
  <si>
    <t>data or in time, we identified their equity investments directly from</t>
  </si>
  <si>
    <t>their Annual Report and added them in the sheet 'Pooled Funds &amp; Total</t>
  </si>
  <si>
    <t>Fossil Fuel investments.’ In these cases, other sheets will appear mostly</t>
  </si>
  <si>
    <t>empty.</t>
  </si>
  <si>
    <t>Where cells contain “#NUM”, this is not due to a mistake in the script,</t>
  </si>
  <si>
    <t>but due to limited data being provided.</t>
  </si>
  <si>
    <t xml:space="preserve">£2.3bn </t>
  </si>
  <si>
    <t>https://www.gov.uk/government/uploads/system/uploads/attachment_data/file/326264/EAPF_Active_13-14_FINAL.pdf</t>
  </si>
  <si>
    <t>Total fossil fuel holdings</t>
  </si>
  <si>
    <t>Environment Agency Pension Fund</t>
  </si>
  <si>
    <t>Percentage in fossil fuels</t>
  </si>
  <si>
    <t>Top 10 Fossil Fuel Holdings</t>
  </si>
  <si>
    <t>This excludes holdings through pooled funds - see next sheet</t>
  </si>
  <si>
    <t>Amount</t>
  </si>
  <si>
    <t>Pooled fund estimate</t>
  </si>
  <si>
    <t>Percentage</t>
  </si>
  <si>
    <t>Pooled fund</t>
  </si>
  <si>
    <t>Estimated fossil fuel holdings:</t>
  </si>
  <si>
    <t>in % of total holdings</t>
  </si>
  <si>
    <t>Total</t>
  </si>
  <si>
    <t>Standard life</t>
  </si>
  <si>
    <t>yes</t>
  </si>
  <si>
    <t>Legal and General</t>
  </si>
  <si>
    <t>Quoniam</t>
  </si>
  <si>
    <t>Robeco</t>
  </si>
  <si>
    <t>Sarasin and Partners</t>
  </si>
  <si>
    <t>Generation</t>
  </si>
  <si>
    <t>Impax</t>
  </si>
  <si>
    <t>Comgest</t>
  </si>
  <si>
    <t>First State</t>
  </si>
  <si>
    <t>Total estimated fossil fuels in largest pooled funds</t>
  </si>
  <si>
    <t>Total direct fossil fuels</t>
  </si>
  <si>
    <t>Total fossil fuels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</si>
</sst>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sz val="9.0"/>
      <color rgb="FFFF0000"/>
    </font>
    <font>
      <b/>
      <sz val="9.0"/>
    </font>
    <font>
      <b/>
      <sz val="9.0"/>
      <color rgb="FF000000"/>
    </font>
    <font>
      <u/>
      <color rgb="FF0000FF"/>
    </font>
    <font>
      <b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2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/>
    </xf>
    <xf borderId="0" fillId="0" fontId="1" numFmtId="3" xfId="0" applyAlignment="1" applyFont="1" applyNumberFormat="1">
      <alignment horizontal="right" vertical="bottom"/>
    </xf>
    <xf borderId="0" fillId="0" fontId="3" numFmtId="3" xfId="0" applyAlignment="1" applyBorder="1" applyFont="1" applyNumberFormat="1">
      <alignment vertical="bottom"/>
    </xf>
    <xf borderId="0" fillId="0" fontId="6" numFmtId="0" xfId="0" applyAlignment="1" applyFont="1">
      <alignment/>
    </xf>
    <xf borderId="0" fillId="0" fontId="1" numFmtId="3" xfId="0" applyAlignment="1" applyFont="1" applyNumberFormat="1">
      <alignment horizontal="right" vertical="bottom"/>
    </xf>
    <xf borderId="0" fillId="0" fontId="6" numFmtId="0" xfId="0" applyFont="1"/>
    <xf borderId="0" fillId="2" fontId="7" numFmtId="0" xfId="0" applyAlignment="1" applyFill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2" fontId="7" numFmtId="0" xfId="0" applyAlignment="1" applyFont="1">
      <alignment vertical="bottom"/>
    </xf>
    <xf borderId="0" fillId="2" fontId="1" numFmtId="4" xfId="0" applyAlignment="1" applyFont="1" applyNumberFormat="1">
      <alignment vertical="bottom"/>
    </xf>
    <xf borderId="0" fillId="2" fontId="7" numFmtId="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0" fontId="1" numFmtId="3" xfId="0" applyAlignment="1" applyFont="1" applyNumberFormat="1">
      <alignment/>
    </xf>
    <xf borderId="0" fillId="2" fontId="1" numFmtId="4" xfId="0" applyAlignment="1" applyFont="1" applyNumberFormat="1">
      <alignment horizontal="right" vertical="bottom"/>
    </xf>
    <xf borderId="0" fillId="2" fontId="1" numFmtId="10" xfId="0" applyAlignment="1" applyFont="1" applyNumberFormat="1">
      <alignment horizontal="right" vertical="bottom"/>
    </xf>
    <xf borderId="0" fillId="2" fontId="1" numFmtId="49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ofossilfree.org/uk/pension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v.uk/government/uploads/system/uploads/attachment_data/file/326264/EAPF_Active_13-14_FINAL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  <row r="6">
      <c r="A6" s="2" t="s">
        <v>7</v>
      </c>
    </row>
    <row r="7">
      <c r="A7" s="2" t="s">
        <v>8</v>
      </c>
    </row>
    <row r="8">
      <c r="A8" s="2" t="s">
        <v>9</v>
      </c>
    </row>
    <row r="9">
      <c r="A9" s="2" t="s">
        <v>10</v>
      </c>
    </row>
    <row r="10">
      <c r="A10" s="2" t="s">
        <v>11</v>
      </c>
    </row>
    <row r="11">
      <c r="A11" s="2" t="s">
        <v>13</v>
      </c>
    </row>
    <row r="12">
      <c r="A12" s="2" t="s">
        <v>14</v>
      </c>
    </row>
    <row r="13">
      <c r="A13" s="7" t="s">
        <v>17</v>
      </c>
    </row>
    <row r="15">
      <c r="A15" s="2" t="s">
        <v>24</v>
      </c>
    </row>
    <row r="16">
      <c r="A16" s="2" t="s">
        <v>25</v>
      </c>
    </row>
    <row r="17">
      <c r="A17" s="2" t="s">
        <v>26</v>
      </c>
    </row>
    <row r="18">
      <c r="A18" s="2" t="s">
        <v>27</v>
      </c>
    </row>
    <row r="19">
      <c r="A19" s="2" t="s">
        <v>28</v>
      </c>
    </row>
    <row r="20">
      <c r="A20" s="2" t="s">
        <v>29</v>
      </c>
    </row>
    <row r="21">
      <c r="A21" s="2" t="s">
        <v>30</v>
      </c>
    </row>
    <row r="22">
      <c r="A22" s="2" t="s">
        <v>31</v>
      </c>
    </row>
    <row r="23">
      <c r="A23" s="2" t="s">
        <v>32</v>
      </c>
    </row>
    <row r="24">
      <c r="A24" s="2" t="s">
        <v>33</v>
      </c>
    </row>
  </sheetData>
  <hyperlinks>
    <hyperlink r:id="rId1" ref="A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68.43"/>
    <col customWidth="1" min="3" max="3" width="25.29"/>
    <col customWidth="1" min="4" max="4" width="24.14"/>
    <col customWidth="1" min="5" max="7" width="17.0"/>
    <col customWidth="1" min="8" max="8" width="23.71"/>
  </cols>
  <sheetData>
    <row r="1" ht="24.0" customHeight="1">
      <c r="A1" s="3" t="s">
        <v>2</v>
      </c>
      <c r="B1" s="4" t="s">
        <v>12</v>
      </c>
      <c r="C1" s="4" t="s">
        <v>15</v>
      </c>
      <c r="D1" s="5" t="s">
        <v>16</v>
      </c>
      <c r="E1" s="4" t="s">
        <v>18</v>
      </c>
      <c r="F1" s="4" t="s">
        <v>19</v>
      </c>
      <c r="G1" s="4" t="s">
        <v>20</v>
      </c>
      <c r="H1" s="9" t="s">
        <v>21</v>
      </c>
      <c r="I1" s="10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>
      <c r="A2" s="2" t="s">
        <v>37</v>
      </c>
      <c r="B2" s="2"/>
      <c r="D2" s="13"/>
      <c r="E2" s="13"/>
      <c r="F2" s="15"/>
      <c r="G2" s="17"/>
      <c r="H2" s="19"/>
    </row>
    <row r="3">
      <c r="A3" s="2" t="s">
        <v>37</v>
      </c>
      <c r="B3" s="2"/>
      <c r="D3" s="13"/>
      <c r="E3" s="13"/>
      <c r="F3" s="15"/>
      <c r="G3" s="17"/>
      <c r="H3" s="19"/>
    </row>
    <row r="4">
      <c r="A4" s="2" t="s">
        <v>37</v>
      </c>
      <c r="B4" s="2"/>
      <c r="D4" s="13"/>
      <c r="E4" s="13"/>
      <c r="F4" s="15"/>
      <c r="G4" s="17"/>
      <c r="H4" s="19"/>
    </row>
    <row r="5">
      <c r="A5" s="2" t="s">
        <v>37</v>
      </c>
      <c r="B5" s="2"/>
      <c r="D5" s="13"/>
      <c r="E5" s="13"/>
      <c r="F5" s="15"/>
      <c r="G5" s="17"/>
      <c r="H5" s="19"/>
    </row>
    <row r="6">
      <c r="A6" s="2" t="s">
        <v>37</v>
      </c>
      <c r="B6" s="2"/>
      <c r="D6" s="13"/>
      <c r="E6" s="13"/>
      <c r="F6" s="15"/>
      <c r="G6" s="17"/>
      <c r="H6" s="19"/>
    </row>
    <row r="7">
      <c r="A7" s="2" t="s">
        <v>37</v>
      </c>
      <c r="B7" s="2"/>
      <c r="D7" s="13"/>
      <c r="E7" s="13"/>
      <c r="F7" s="15"/>
      <c r="G7" s="17"/>
      <c r="H7" s="19"/>
    </row>
    <row r="8">
      <c r="A8" s="2" t="s">
        <v>37</v>
      </c>
      <c r="B8" s="2"/>
      <c r="D8" s="13"/>
      <c r="E8" s="13"/>
      <c r="F8" s="15"/>
      <c r="G8" s="17"/>
      <c r="H8" s="19"/>
    </row>
    <row r="9">
      <c r="A9" s="2" t="s">
        <v>37</v>
      </c>
      <c r="B9" s="2"/>
      <c r="D9" s="13"/>
      <c r="E9" s="13"/>
      <c r="F9" s="15"/>
      <c r="G9" s="17"/>
      <c r="H9" s="19"/>
    </row>
    <row r="10">
      <c r="A10" s="2" t="s">
        <v>37</v>
      </c>
      <c r="B10" s="2"/>
      <c r="D10" s="13"/>
      <c r="E10" s="13"/>
      <c r="F10" s="15"/>
      <c r="G10" s="17"/>
      <c r="H10" s="19"/>
    </row>
    <row r="11">
      <c r="A11" s="2" t="s">
        <v>37</v>
      </c>
      <c r="B11" s="2"/>
      <c r="D11" s="13"/>
      <c r="E11" s="13"/>
      <c r="F11" s="15"/>
      <c r="G11" s="17"/>
      <c r="H11" s="19"/>
    </row>
    <row r="12">
      <c r="A12" s="2" t="s">
        <v>37</v>
      </c>
      <c r="B12" s="2"/>
      <c r="D12" s="13"/>
      <c r="E12" s="13"/>
      <c r="F12" s="15"/>
      <c r="G12" s="17"/>
      <c r="H12" s="19"/>
    </row>
    <row r="13">
      <c r="A13" s="2" t="s">
        <v>37</v>
      </c>
      <c r="B13" s="2"/>
      <c r="D13" s="13"/>
      <c r="E13" s="13"/>
      <c r="F13" s="15"/>
      <c r="G13" s="17"/>
      <c r="H13" s="19"/>
    </row>
    <row r="14">
      <c r="A14" s="2" t="s">
        <v>37</v>
      </c>
      <c r="B14" s="2"/>
      <c r="D14" s="13"/>
      <c r="E14" s="13"/>
      <c r="F14" s="15"/>
      <c r="G14" s="17"/>
      <c r="H14" s="19"/>
    </row>
    <row r="15">
      <c r="A15" s="2" t="s">
        <v>37</v>
      </c>
      <c r="B15" s="2"/>
      <c r="D15" s="13"/>
      <c r="E15" s="13"/>
      <c r="F15" s="15"/>
      <c r="G15" s="17"/>
      <c r="H15" s="19"/>
    </row>
    <row r="16">
      <c r="A16" s="2" t="s">
        <v>37</v>
      </c>
      <c r="B16" s="2"/>
      <c r="D16" s="13"/>
      <c r="E16" s="13"/>
      <c r="F16" s="15"/>
      <c r="G16" s="17"/>
      <c r="H16" s="19"/>
    </row>
    <row r="17">
      <c r="A17" s="2" t="s">
        <v>37</v>
      </c>
      <c r="B17" s="2"/>
      <c r="D17" s="13"/>
      <c r="E17" s="13"/>
      <c r="F17" s="15"/>
      <c r="G17" s="17"/>
      <c r="H17" s="19"/>
    </row>
    <row r="18">
      <c r="A18" s="2" t="s">
        <v>37</v>
      </c>
      <c r="B18" s="2"/>
      <c r="D18" s="13"/>
      <c r="E18" s="13"/>
      <c r="F18" s="15"/>
      <c r="G18" s="17"/>
      <c r="H18" s="19"/>
    </row>
    <row r="19">
      <c r="A19" s="2" t="s">
        <v>37</v>
      </c>
      <c r="B19" s="2"/>
      <c r="D19" s="13"/>
      <c r="E19" s="13"/>
      <c r="F19" s="15"/>
      <c r="G19" s="17"/>
      <c r="H19" s="19"/>
    </row>
    <row r="20">
      <c r="A20" s="2" t="s">
        <v>37</v>
      </c>
      <c r="B20" s="2"/>
      <c r="D20" s="13"/>
      <c r="E20" s="13"/>
      <c r="F20" s="15"/>
      <c r="G20" s="17"/>
      <c r="H20" s="19"/>
    </row>
    <row r="21">
      <c r="A21" s="2" t="s">
        <v>37</v>
      </c>
      <c r="B21" s="2"/>
      <c r="D21" s="13"/>
      <c r="E21" s="13"/>
      <c r="F21" s="15"/>
      <c r="G21" s="17"/>
      <c r="H21" s="19"/>
    </row>
    <row r="22">
      <c r="A22" s="2" t="s">
        <v>37</v>
      </c>
      <c r="B22" s="2"/>
      <c r="D22" s="13"/>
      <c r="E22" s="13"/>
      <c r="F22" s="15"/>
      <c r="G22" s="17"/>
      <c r="H22" s="19"/>
    </row>
    <row r="23">
      <c r="A23" s="2" t="s">
        <v>37</v>
      </c>
      <c r="B23" s="2"/>
      <c r="D23" s="13"/>
      <c r="E23" s="13"/>
      <c r="F23" s="15"/>
      <c r="G23" s="17"/>
      <c r="H23" s="19"/>
    </row>
    <row r="24">
      <c r="A24" s="2" t="s">
        <v>37</v>
      </c>
      <c r="B24" s="2"/>
      <c r="D24" s="13"/>
      <c r="E24" s="13"/>
      <c r="F24" s="15"/>
      <c r="G24" s="17"/>
      <c r="H24" s="19"/>
    </row>
    <row r="25">
      <c r="A25" s="2" t="s">
        <v>37</v>
      </c>
      <c r="B25" s="2"/>
      <c r="D25" s="13"/>
      <c r="E25" s="13"/>
      <c r="F25" s="15"/>
      <c r="G25" s="17"/>
      <c r="H25" s="19"/>
    </row>
    <row r="26">
      <c r="A26" s="2" t="s">
        <v>37</v>
      </c>
      <c r="B26" s="2"/>
      <c r="D26" s="13"/>
      <c r="E26" s="13"/>
      <c r="F26" s="15"/>
      <c r="G26" s="17"/>
      <c r="H26" s="19"/>
    </row>
    <row r="27">
      <c r="A27" s="2" t="s">
        <v>37</v>
      </c>
      <c r="B27" s="2"/>
      <c r="D27" s="13"/>
      <c r="E27" s="13"/>
      <c r="F27" s="15"/>
      <c r="G27" s="17"/>
      <c r="H27" s="19"/>
    </row>
    <row r="28">
      <c r="A28" s="2" t="s">
        <v>37</v>
      </c>
      <c r="B28" s="2"/>
      <c r="D28" s="13"/>
      <c r="E28" s="13"/>
      <c r="F28" s="15"/>
      <c r="G28" s="17"/>
      <c r="H28" s="19"/>
    </row>
    <row r="29">
      <c r="A29" s="2" t="s">
        <v>37</v>
      </c>
      <c r="B29" s="2"/>
      <c r="D29" s="13"/>
      <c r="E29" s="13"/>
      <c r="F29" s="15"/>
      <c r="G29" s="17"/>
      <c r="H29" s="19"/>
    </row>
    <row r="30">
      <c r="A30" s="2" t="s">
        <v>37</v>
      </c>
      <c r="B30" s="2"/>
      <c r="D30" s="13"/>
      <c r="E30" s="13"/>
      <c r="F30" s="15"/>
      <c r="G30" s="17"/>
      <c r="H30" s="19"/>
    </row>
    <row r="31">
      <c r="A31" s="2" t="s">
        <v>37</v>
      </c>
      <c r="B31" s="2"/>
      <c r="D31" s="13"/>
      <c r="E31" s="13"/>
      <c r="F31" s="15"/>
      <c r="G31" s="17"/>
      <c r="H31" s="19"/>
    </row>
    <row r="32">
      <c r="A32" s="2" t="s">
        <v>37</v>
      </c>
      <c r="B32" s="2"/>
      <c r="D32" s="13"/>
      <c r="E32" s="13"/>
      <c r="F32" s="15"/>
      <c r="G32" s="17"/>
      <c r="H32" s="19"/>
    </row>
    <row r="33">
      <c r="A33" s="2" t="s">
        <v>37</v>
      </c>
      <c r="B33" s="2"/>
      <c r="D33" s="13"/>
      <c r="E33" s="13"/>
      <c r="F33" s="15"/>
      <c r="G33" s="17"/>
      <c r="H33" s="19"/>
    </row>
    <row r="34">
      <c r="A34" s="2" t="s">
        <v>37</v>
      </c>
      <c r="B34" s="2"/>
      <c r="D34" s="13"/>
      <c r="E34" s="13"/>
      <c r="F34" s="15"/>
      <c r="G34" s="17"/>
      <c r="H34" s="19"/>
    </row>
    <row r="35">
      <c r="A35" s="2" t="s">
        <v>37</v>
      </c>
      <c r="B35" s="2"/>
      <c r="D35" s="13"/>
      <c r="E35" s="13"/>
      <c r="F35" s="15"/>
      <c r="G35" s="17"/>
      <c r="H35" s="19"/>
    </row>
    <row r="36">
      <c r="A36" s="2" t="s">
        <v>37</v>
      </c>
      <c r="B36" s="2"/>
      <c r="D36" s="13"/>
      <c r="E36" s="13"/>
      <c r="F36" s="15"/>
      <c r="G36" s="17"/>
      <c r="H36" s="19"/>
    </row>
    <row r="37">
      <c r="A37" s="2" t="s">
        <v>37</v>
      </c>
      <c r="B37" s="2"/>
      <c r="D37" s="13"/>
      <c r="E37" s="13"/>
      <c r="F37" s="15"/>
      <c r="G37" s="17"/>
      <c r="H37" s="19"/>
    </row>
    <row r="38">
      <c r="A38" s="2" t="s">
        <v>37</v>
      </c>
      <c r="B38" s="2"/>
      <c r="D38" s="13"/>
      <c r="E38" s="13"/>
      <c r="F38" s="15"/>
      <c r="G38" s="17"/>
      <c r="H38" s="19"/>
    </row>
    <row r="39">
      <c r="A39" s="2" t="s">
        <v>37</v>
      </c>
      <c r="B39" s="2"/>
      <c r="D39" s="13"/>
      <c r="E39" s="13"/>
      <c r="F39" s="15"/>
      <c r="G39" s="17"/>
      <c r="H39" s="19"/>
    </row>
    <row r="40">
      <c r="A40" s="2" t="s">
        <v>37</v>
      </c>
      <c r="B40" s="2"/>
      <c r="D40" s="13"/>
      <c r="E40" s="13"/>
      <c r="F40" s="15"/>
      <c r="G40" s="17"/>
      <c r="H40" s="19"/>
    </row>
    <row r="41">
      <c r="A41" s="2" t="s">
        <v>37</v>
      </c>
      <c r="B41" s="2"/>
      <c r="D41" s="13"/>
      <c r="E41" s="13"/>
      <c r="F41" s="15"/>
      <c r="G41" s="17"/>
      <c r="H41" s="19"/>
    </row>
    <row r="43">
      <c r="H43" s="2"/>
      <c r="I4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tr">
        <f>'Full Data'!A2</f>
        <v>Environment Agency Pension Fund</v>
      </c>
      <c r="C1" s="6"/>
      <c r="D1" s="6"/>
      <c r="E1" s="6"/>
      <c r="I1" s="2" t="s">
        <v>22</v>
      </c>
    </row>
    <row r="2">
      <c r="A2" s="1" t="s">
        <v>23</v>
      </c>
      <c r="B2" s="8">
        <v>2.3107E9</v>
      </c>
      <c r="C2" s="11">
        <f>SUM('Full Data'!I1:I1000)</f>
        <v>0</v>
      </c>
      <c r="D2" s="6"/>
      <c r="E2" s="6"/>
      <c r="I2" s="2" t="s">
        <v>34</v>
      </c>
      <c r="J2" s="7" t="s">
        <v>35</v>
      </c>
    </row>
    <row r="3">
      <c r="A3" s="1" t="s">
        <v>36</v>
      </c>
      <c r="B3" s="8">
        <v>0.0</v>
      </c>
      <c r="C3" s="6"/>
      <c r="D3" s="6"/>
      <c r="E3" s="6"/>
    </row>
    <row r="4">
      <c r="A4" s="1" t="s">
        <v>38</v>
      </c>
      <c r="B4" s="14">
        <f>B3/B2</f>
        <v>0</v>
      </c>
      <c r="C4" s="6"/>
      <c r="D4" s="6"/>
      <c r="E4" s="6"/>
    </row>
    <row r="5">
      <c r="A5" s="1"/>
      <c r="B5" s="1"/>
      <c r="C5" s="6"/>
      <c r="D5" s="6"/>
      <c r="E5" s="6"/>
    </row>
    <row r="6">
      <c r="A6" s="1"/>
      <c r="B6" s="1"/>
      <c r="C6" s="6"/>
      <c r="D6" s="6"/>
      <c r="E6" s="6"/>
    </row>
    <row r="7">
      <c r="A7" s="1" t="s">
        <v>39</v>
      </c>
      <c r="B7" s="1"/>
      <c r="C7" s="6"/>
      <c r="D7" s="6"/>
      <c r="E7" s="6" t="s">
        <v>40</v>
      </c>
    </row>
    <row r="8">
      <c r="A8" s="16" t="s">
        <v>41</v>
      </c>
      <c r="B8" s="16"/>
      <c r="C8" s="18" t="s">
        <v>0</v>
      </c>
      <c r="D8" s="6"/>
      <c r="E8" s="6"/>
    </row>
    <row r="9">
      <c r="A9" s="20"/>
      <c r="B9" s="21"/>
      <c r="C9" s="22"/>
      <c r="D9" s="6"/>
      <c r="E9" s="6"/>
    </row>
    <row r="10">
      <c r="A10" s="20"/>
      <c r="B10" s="21"/>
      <c r="C10" s="22"/>
      <c r="D10" s="6"/>
      <c r="E10" s="6"/>
    </row>
    <row r="11">
      <c r="A11" s="20"/>
      <c r="B11" s="21"/>
      <c r="C11" s="22"/>
      <c r="D11" s="6"/>
      <c r="E11" s="6"/>
    </row>
    <row r="12">
      <c r="A12" s="20"/>
      <c r="B12" s="21"/>
      <c r="C12" s="22"/>
      <c r="D12" s="6"/>
      <c r="E12" s="6"/>
    </row>
    <row r="13">
      <c r="A13" s="20"/>
      <c r="B13" s="21"/>
      <c r="C13" s="22"/>
      <c r="D13" s="6"/>
      <c r="E13" s="6"/>
    </row>
    <row r="14">
      <c r="A14" s="20"/>
      <c r="B14" s="21"/>
      <c r="C14" s="22"/>
      <c r="D14" s="6"/>
      <c r="E14" s="6"/>
    </row>
    <row r="15">
      <c r="A15" s="23"/>
      <c r="B15" s="14"/>
      <c r="C15" s="24"/>
      <c r="D15" s="6"/>
      <c r="E15" s="6"/>
    </row>
    <row r="16">
      <c r="A16" s="23"/>
      <c r="B16" s="14"/>
      <c r="C16" s="24"/>
      <c r="D16" s="6"/>
      <c r="E16" s="6"/>
    </row>
    <row r="17">
      <c r="A17" s="25"/>
      <c r="B17" s="14"/>
      <c r="C17" s="24"/>
      <c r="D17" s="6"/>
      <c r="E17" s="6"/>
    </row>
    <row r="18">
      <c r="A18" s="23"/>
      <c r="B18" s="14"/>
      <c r="C18" s="24"/>
      <c r="D18" s="6"/>
      <c r="E18" s="6"/>
    </row>
  </sheetData>
  <hyperlinks>
    <hyperlink r:id="rId1" ref="J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3.71"/>
  </cols>
  <sheetData>
    <row r="1">
      <c r="A1" s="6" t="s">
        <v>42</v>
      </c>
      <c r="B1" s="26">
        <v>0.1</v>
      </c>
      <c r="C1" s="6"/>
      <c r="D1" s="6"/>
      <c r="E1" s="6"/>
      <c r="F1" s="6"/>
      <c r="G1" s="6"/>
    </row>
    <row r="2">
      <c r="A2" s="6"/>
      <c r="B2" s="6" t="s">
        <v>41</v>
      </c>
      <c r="C2" s="6" t="s">
        <v>43</v>
      </c>
      <c r="D2" s="6" t="s">
        <v>0</v>
      </c>
      <c r="E2" s="6" t="s">
        <v>44</v>
      </c>
      <c r="F2" s="6" t="s">
        <v>45</v>
      </c>
      <c r="G2" s="6" t="s">
        <v>46</v>
      </c>
    </row>
    <row r="3">
      <c r="A3" s="6"/>
      <c r="B3" s="6"/>
      <c r="C3" s="6"/>
      <c r="D3" s="6"/>
      <c r="E3" s="6"/>
      <c r="F3" s="6"/>
      <c r="G3" s="6"/>
    </row>
    <row r="4">
      <c r="A4" s="6" t="s">
        <v>47</v>
      </c>
      <c r="B4" s="23">
        <f>'Fossil Fuel direct investments'!B2</f>
        <v>2310700000</v>
      </c>
      <c r="C4" s="6"/>
      <c r="D4" s="24"/>
      <c r="E4" s="6"/>
      <c r="F4" s="6"/>
      <c r="G4" s="6"/>
    </row>
    <row r="5">
      <c r="A5" s="27">
        <v>1.0</v>
      </c>
      <c r="B5" s="25">
        <v>1.819E8</v>
      </c>
      <c r="C5" s="14">
        <f t="shared" ref="C5:C15" si="1">B5/$B$4</f>
        <v>0.07872073398</v>
      </c>
      <c r="D5" s="28" t="s">
        <v>48</v>
      </c>
      <c r="E5" s="29" t="s">
        <v>49</v>
      </c>
      <c r="F5" s="23">
        <f t="shared" ref="F5:F15" si="2">IF(E5="yes",B5*$B$1,0)</f>
        <v>18190000</v>
      </c>
      <c r="G5" s="14">
        <f t="shared" ref="G5:G15" si="3">F5/$B$4</f>
        <v>0.007872073398</v>
      </c>
    </row>
    <row r="6">
      <c r="A6" s="27">
        <v>2.0</v>
      </c>
      <c r="B6" s="25">
        <v>1.323E8</v>
      </c>
      <c r="C6" s="14">
        <f t="shared" si="1"/>
        <v>0.05725537716</v>
      </c>
      <c r="D6" s="28" t="s">
        <v>50</v>
      </c>
      <c r="E6" s="29" t="s">
        <v>49</v>
      </c>
      <c r="F6" s="23">
        <f t="shared" si="2"/>
        <v>13230000</v>
      </c>
      <c r="G6" s="14">
        <f t="shared" si="3"/>
        <v>0.005725537716</v>
      </c>
    </row>
    <row r="7">
      <c r="A7" s="27">
        <v>3.0</v>
      </c>
      <c r="B7" s="25">
        <v>1.017E8</v>
      </c>
      <c r="C7" s="14">
        <f t="shared" si="1"/>
        <v>0.04401263686</v>
      </c>
      <c r="D7" s="28" t="s">
        <v>51</v>
      </c>
      <c r="E7" s="29" t="s">
        <v>49</v>
      </c>
      <c r="F7" s="23">
        <f t="shared" si="2"/>
        <v>10170000</v>
      </c>
      <c r="G7" s="14">
        <f t="shared" si="3"/>
        <v>0.004401263686</v>
      </c>
    </row>
    <row r="8">
      <c r="A8" s="27">
        <v>4.0</v>
      </c>
      <c r="B8" s="25">
        <v>9.12E7</v>
      </c>
      <c r="C8" s="14">
        <f t="shared" si="1"/>
        <v>0.03946855931</v>
      </c>
      <c r="D8" s="28" t="s">
        <v>52</v>
      </c>
      <c r="E8" s="29"/>
      <c r="F8" s="23">
        <f t="shared" si="2"/>
        <v>0</v>
      </c>
      <c r="G8" s="14">
        <f t="shared" si="3"/>
        <v>0</v>
      </c>
    </row>
    <row r="9">
      <c r="A9" s="27">
        <v>5.0</v>
      </c>
      <c r="B9" s="25">
        <v>2.365E8</v>
      </c>
      <c r="C9" s="14">
        <f t="shared" si="1"/>
        <v>0.1023499372</v>
      </c>
      <c r="D9" s="28" t="s">
        <v>50</v>
      </c>
      <c r="E9" s="29" t="s">
        <v>49</v>
      </c>
      <c r="F9" s="23">
        <f t="shared" si="2"/>
        <v>23650000</v>
      </c>
      <c r="G9" s="14">
        <f t="shared" si="3"/>
        <v>0.01023499372</v>
      </c>
    </row>
    <row r="10">
      <c r="A10" s="27">
        <v>6.0</v>
      </c>
      <c r="B10" s="25">
        <v>1.145E8</v>
      </c>
      <c r="C10" s="14">
        <f t="shared" si="1"/>
        <v>0.04955208378</v>
      </c>
      <c r="D10" s="28" t="s">
        <v>50</v>
      </c>
      <c r="E10" s="29" t="s">
        <v>49</v>
      </c>
      <c r="F10" s="23">
        <f t="shared" si="2"/>
        <v>11450000</v>
      </c>
      <c r="G10" s="14">
        <f t="shared" si="3"/>
        <v>0.004955208378</v>
      </c>
    </row>
    <row r="11">
      <c r="A11" s="27">
        <v>7.0</v>
      </c>
      <c r="B11" s="25">
        <v>1.641E8</v>
      </c>
      <c r="C11" s="14">
        <f t="shared" si="1"/>
        <v>0.0710174406</v>
      </c>
      <c r="D11" s="28" t="s">
        <v>53</v>
      </c>
      <c r="E11" s="29" t="s">
        <v>49</v>
      </c>
      <c r="F11" s="23">
        <f t="shared" si="2"/>
        <v>16410000</v>
      </c>
      <c r="G11" s="14">
        <f t="shared" si="3"/>
        <v>0.00710174406</v>
      </c>
    </row>
    <row r="12">
      <c r="A12" s="27">
        <v>8.0</v>
      </c>
      <c r="B12" s="25">
        <v>1.841E8</v>
      </c>
      <c r="C12" s="14">
        <f t="shared" si="1"/>
        <v>0.07967282642</v>
      </c>
      <c r="D12" s="28" t="s">
        <v>54</v>
      </c>
      <c r="E12" s="29" t="s">
        <v>49</v>
      </c>
      <c r="F12" s="23">
        <f t="shared" si="2"/>
        <v>18410000</v>
      </c>
      <c r="G12" s="14">
        <f t="shared" si="3"/>
        <v>0.007967282642</v>
      </c>
    </row>
    <row r="13">
      <c r="A13" s="27">
        <v>9.0</v>
      </c>
      <c r="B13" s="25">
        <v>7.1E7</v>
      </c>
      <c r="C13" s="14">
        <f t="shared" si="1"/>
        <v>0.03072661964</v>
      </c>
      <c r="D13" s="28" t="s">
        <v>55</v>
      </c>
      <c r="E13" s="29" t="s">
        <v>49</v>
      </c>
      <c r="F13" s="23">
        <f t="shared" si="2"/>
        <v>7100000</v>
      </c>
      <c r="G13" s="14">
        <f t="shared" si="3"/>
        <v>0.003072661964</v>
      </c>
    </row>
    <row r="14">
      <c r="A14" s="27">
        <v>10.0</v>
      </c>
      <c r="B14" s="25">
        <v>8.34E7</v>
      </c>
      <c r="C14" s="14">
        <f t="shared" si="1"/>
        <v>0.03609295884</v>
      </c>
      <c r="D14" s="28" t="s">
        <v>56</v>
      </c>
      <c r="E14" s="29" t="s">
        <v>49</v>
      </c>
      <c r="F14" s="23">
        <f t="shared" si="2"/>
        <v>8340000</v>
      </c>
      <c r="G14" s="14">
        <f t="shared" si="3"/>
        <v>0.003609295884</v>
      </c>
    </row>
    <row r="15">
      <c r="A15" s="27">
        <v>11.0</v>
      </c>
      <c r="B15" s="25">
        <v>6.49E7</v>
      </c>
      <c r="C15" s="14">
        <f t="shared" si="1"/>
        <v>0.02808672697</v>
      </c>
      <c r="D15" s="28" t="s">
        <v>57</v>
      </c>
      <c r="E15" s="29" t="s">
        <v>49</v>
      </c>
      <c r="F15" s="23">
        <f t="shared" si="2"/>
        <v>6490000</v>
      </c>
      <c r="G15" s="14">
        <f t="shared" si="3"/>
        <v>0.002808672697</v>
      </c>
    </row>
    <row r="16">
      <c r="A16" s="27"/>
      <c r="B16" s="23"/>
      <c r="C16" s="14"/>
      <c r="D16" s="24"/>
      <c r="E16" s="6"/>
      <c r="F16" s="23"/>
      <c r="G16" s="14"/>
    </row>
    <row r="17">
      <c r="A17" s="27"/>
      <c r="B17" s="23"/>
      <c r="C17" s="14"/>
      <c r="D17" s="24"/>
      <c r="E17" s="6"/>
      <c r="F17" s="23"/>
      <c r="G17" s="14"/>
    </row>
    <row r="18">
      <c r="A18" s="27"/>
      <c r="B18" s="23"/>
      <c r="C18" s="14"/>
      <c r="D18" s="24"/>
      <c r="E18" s="6"/>
      <c r="F18" s="23"/>
      <c r="G18" s="14"/>
    </row>
    <row r="19">
      <c r="A19" s="27"/>
      <c r="B19" s="23"/>
      <c r="C19" s="14"/>
      <c r="D19" s="24"/>
      <c r="E19" s="6"/>
      <c r="F19" s="23"/>
      <c r="G19" s="14"/>
    </row>
    <row r="20">
      <c r="A20" s="6"/>
      <c r="B20" s="6"/>
      <c r="C20" s="6"/>
      <c r="D20" s="6"/>
      <c r="E20" s="6" t="s">
        <v>58</v>
      </c>
      <c r="F20" s="23">
        <f t="shared" ref="F20:G20" si="4">SUM(F5:F19)</f>
        <v>133440000</v>
      </c>
      <c r="G20" s="14">
        <f t="shared" si="4"/>
        <v>0.05774873415</v>
      </c>
    </row>
    <row r="21">
      <c r="A21" s="6"/>
      <c r="B21" s="6"/>
      <c r="C21" s="6"/>
      <c r="D21" s="6"/>
      <c r="E21" s="6" t="s">
        <v>59</v>
      </c>
      <c r="F21" s="23">
        <f>'Fossil Fuel direct investments'!B3</f>
        <v>0</v>
      </c>
      <c r="G21" s="14">
        <f>'Fossil Fuel direct investments'!B4</f>
        <v>0</v>
      </c>
    </row>
    <row r="22">
      <c r="A22" s="6"/>
      <c r="B22" s="6"/>
      <c r="C22" s="6"/>
      <c r="D22" s="6"/>
      <c r="E22" s="6"/>
      <c r="F22" s="6"/>
      <c r="G22" s="6"/>
    </row>
    <row r="23">
      <c r="A23" s="6"/>
      <c r="B23" s="6"/>
      <c r="C23" s="6"/>
      <c r="D23" s="6"/>
      <c r="E23" s="6" t="s">
        <v>60</v>
      </c>
      <c r="F23" s="23">
        <f t="shared" ref="F23:G23" si="5">F20+F21</f>
        <v>133440000</v>
      </c>
      <c r="G23" s="14">
        <f t="shared" si="5"/>
        <v>0.05774873415</v>
      </c>
    </row>
    <row r="24">
      <c r="A24" s="6"/>
      <c r="B24" s="6"/>
      <c r="C24" s="6"/>
      <c r="D24" s="6"/>
      <c r="E24" s="6" t="s">
        <v>23</v>
      </c>
      <c r="F24" s="11">
        <f>'Fossil Fuel direct investments'!B2</f>
        <v>2310700000</v>
      </c>
      <c r="G24" s="6"/>
    </row>
  </sheetData>
  <drawing r:id="rId1"/>
</worksheet>
</file>