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PycharmProjects/transit-centric-smart-mobility-system/src/04_SIMULATION/out/compare/benchmark/"/>
    </mc:Choice>
  </mc:AlternateContent>
  <xr:revisionPtr revIDLastSave="0" documentId="13_ncr:1_{D6FFE3C1-4592-C947-ABAE-DB9B0386BC5C}" xr6:coauthVersionLast="47" xr6:coauthVersionMax="47" xr10:uidLastSave="{00000000-0000-0000-0000-000000000000}"/>
  <bookViews>
    <workbookView xWindow="380" yWindow="500" windowWidth="28040" windowHeight="15980" xr2:uid="{00000000-000D-0000-FFFF-FFFF00000000}"/>
  </bookViews>
  <sheets>
    <sheet name="numer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K7" i="1"/>
  <c r="K6" i="1"/>
  <c r="B13" i="1"/>
  <c r="B12" i="1"/>
  <c r="Q8" i="1"/>
  <c r="Q11" i="1"/>
  <c r="Q13" i="1"/>
  <c r="O14" i="1"/>
  <c r="O15" i="1" s="1"/>
  <c r="O12" i="1"/>
  <c r="O13" i="1" s="1"/>
  <c r="O8" i="1"/>
  <c r="O11" i="1" s="1"/>
  <c r="O7" i="1"/>
  <c r="O10" i="1" s="1"/>
  <c r="O6" i="1"/>
  <c r="O9" i="1" s="1"/>
  <c r="Q15" i="1"/>
  <c r="Q14" i="1"/>
  <c r="N15" i="1"/>
  <c r="N14" i="1"/>
  <c r="Q12" i="1"/>
  <c r="N13" i="1"/>
  <c r="N12" i="1"/>
  <c r="N8" i="1"/>
  <c r="N11" i="1" s="1"/>
  <c r="N7" i="1"/>
  <c r="N10" i="1" s="1"/>
  <c r="N6" i="1"/>
  <c r="N9" i="1" s="1"/>
  <c r="U11" i="1"/>
  <c r="I12" i="1"/>
  <c r="Q9" i="1"/>
  <c r="Q7" i="1"/>
  <c r="Q10" i="1" s="1"/>
  <c r="Q6" i="1"/>
  <c r="R10" i="1"/>
  <c r="R11" i="1"/>
  <c r="R9" i="1"/>
  <c r="R7" i="1"/>
  <c r="R8" i="1"/>
  <c r="R6" i="1"/>
  <c r="U10" i="1"/>
  <c r="U9" i="1"/>
  <c r="U7" i="1"/>
  <c r="U8" i="1"/>
  <c r="U6" i="1"/>
  <c r="I10" i="1"/>
  <c r="I11" i="1"/>
  <c r="I9" i="1"/>
  <c r="I7" i="1"/>
  <c r="I8" i="1"/>
  <c r="I6" i="1"/>
  <c r="B10" i="1"/>
  <c r="B11" i="1"/>
  <c r="B9" i="1"/>
  <c r="B7" i="1"/>
  <c r="B8" i="1"/>
  <c r="B6" i="1"/>
</calcChain>
</file>

<file path=xl/sharedStrings.xml><?xml version="1.0" encoding="utf-8"?>
<sst xmlns="http://schemas.openxmlformats.org/spreadsheetml/2006/main" count="27" uniqueCount="27">
  <si>
    <t>method</t>
  </si>
  <si>
    <t>wt_mean</t>
  </si>
  <si>
    <t>err_wt_mean</t>
  </si>
  <si>
    <t>wt_median</t>
  </si>
  <si>
    <t>denied_per_mil</t>
  </si>
  <si>
    <t>wt_0_2</t>
  </si>
  <si>
    <t>wt_2_4</t>
  </si>
  <si>
    <t>wt_4_inf</t>
  </si>
  <si>
    <t>rbt_mean</t>
  </si>
  <si>
    <t>rbt_median</t>
  </si>
  <si>
    <t>cv_h_tp</t>
  </si>
  <si>
    <t>err_cv_h_tp</t>
  </si>
  <si>
    <t>h_pk</t>
  </si>
  <si>
    <t>std_h_pk</t>
  </si>
  <si>
    <t>95_h_pk</t>
  </si>
  <si>
    <t>load_mean</t>
  </si>
  <si>
    <t>std_load</t>
  </si>
  <si>
    <t>95_load</t>
  </si>
  <si>
    <t>tt_mean</t>
  </si>
  <si>
    <t>tt_sd</t>
  </si>
  <si>
    <t>tt_95</t>
  </si>
  <si>
    <t>tt_85</t>
  </si>
  <si>
    <t>skip_freq</t>
  </si>
  <si>
    <t>NC</t>
  </si>
  <si>
    <t>EH</t>
  </si>
  <si>
    <t>DDQN-LA</t>
  </si>
  <si>
    <t>DDQN-HA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</si>
</sst>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0" fontId="0" fillId="0" borderId="0" xfId="1" applyNumberFormat="1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"/>
  <sheetViews>
    <sheetView tabSelected="1" topLeftCell="C1" workbookViewId="0">
      <selection activeCell="I14" sqref="I14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>
        <v>3.18</v>
      </c>
      <c r="C2">
        <v>0.125</v>
      </c>
      <c r="D2" s="2">
        <v>3.12</v>
      </c>
      <c r="E2">
        <v>9.89</v>
      </c>
      <c r="F2">
        <v>48.37</v>
      </c>
      <c r="G2">
        <v>31.83</v>
      </c>
      <c r="H2">
        <v>19.8</v>
      </c>
      <c r="I2">
        <v>2.2000000000000002</v>
      </c>
      <c r="J2">
        <v>2.15</v>
      </c>
      <c r="K2">
        <v>0.68</v>
      </c>
      <c r="L2">
        <v>8.0000000000000002E-3</v>
      </c>
      <c r="M2">
        <v>4.5199999999999996</v>
      </c>
      <c r="N2">
        <v>3.83</v>
      </c>
      <c r="O2">
        <v>11.91</v>
      </c>
      <c r="P2">
        <v>20.36</v>
      </c>
      <c r="Q2">
        <v>14.72</v>
      </c>
      <c r="R2">
        <v>50</v>
      </c>
      <c r="S2">
        <v>69.819999999999993</v>
      </c>
      <c r="T2">
        <v>4.34</v>
      </c>
      <c r="U2">
        <v>77.34</v>
      </c>
      <c r="V2">
        <v>75.349999999999994</v>
      </c>
      <c r="W2">
        <v>0</v>
      </c>
    </row>
    <row r="3" spans="1:23" x14ac:dyDescent="0.2">
      <c r="A3" t="s">
        <v>24</v>
      </c>
      <c r="B3">
        <v>2.81</v>
      </c>
      <c r="C3">
        <v>6.4000000000000001E-2</v>
      </c>
      <c r="D3" s="2">
        <v>2.7</v>
      </c>
      <c r="E3">
        <v>3.11</v>
      </c>
      <c r="F3">
        <v>52.33</v>
      </c>
      <c r="G3">
        <v>32.6</v>
      </c>
      <c r="H3">
        <v>15.07</v>
      </c>
      <c r="I3">
        <v>1.99</v>
      </c>
      <c r="J3">
        <v>1.99</v>
      </c>
      <c r="K3">
        <v>0.56000000000000005</v>
      </c>
      <c r="L3">
        <v>4.0000000000000001E-3</v>
      </c>
      <c r="M3">
        <v>4.5</v>
      </c>
      <c r="N3">
        <v>2.74</v>
      </c>
      <c r="O3">
        <v>9.58</v>
      </c>
      <c r="P3">
        <v>19.559999999999999</v>
      </c>
      <c r="Q3">
        <v>11.58</v>
      </c>
      <c r="R3">
        <v>42.05</v>
      </c>
      <c r="S3">
        <v>69.62</v>
      </c>
      <c r="T3">
        <v>4.0199999999999996</v>
      </c>
      <c r="U3">
        <v>76.8</v>
      </c>
      <c r="V3">
        <v>74.73</v>
      </c>
      <c r="W3">
        <v>0</v>
      </c>
    </row>
    <row r="4" spans="1:23" x14ac:dyDescent="0.2">
      <c r="A4" t="s">
        <v>25</v>
      </c>
      <c r="B4">
        <v>2.85</v>
      </c>
      <c r="C4">
        <v>0.05</v>
      </c>
      <c r="D4" s="2">
        <v>2.86</v>
      </c>
      <c r="E4">
        <v>3.04</v>
      </c>
      <c r="F4">
        <v>51.72</v>
      </c>
      <c r="G4">
        <v>33.25</v>
      </c>
      <c r="H4">
        <v>15.03</v>
      </c>
      <c r="I4">
        <v>1.99</v>
      </c>
      <c r="J4">
        <v>2.0699999999999998</v>
      </c>
      <c r="K4">
        <v>0.6</v>
      </c>
      <c r="L4">
        <v>6.0000000000000001E-3</v>
      </c>
      <c r="M4">
        <v>4.63</v>
      </c>
      <c r="N4">
        <v>3.17</v>
      </c>
      <c r="O4">
        <v>10.64</v>
      </c>
      <c r="P4">
        <v>20.09</v>
      </c>
      <c r="Q4">
        <v>12.05</v>
      </c>
      <c r="R4">
        <v>44</v>
      </c>
      <c r="S4">
        <v>69.2</v>
      </c>
      <c r="T4">
        <v>4.21</v>
      </c>
      <c r="U4">
        <v>76.540000000000006</v>
      </c>
      <c r="V4">
        <v>74.55</v>
      </c>
      <c r="W4">
        <v>0</v>
      </c>
    </row>
    <row r="5" spans="1:23" x14ac:dyDescent="0.2">
      <c r="A5" t="s">
        <v>26</v>
      </c>
      <c r="B5">
        <v>2.73</v>
      </c>
      <c r="C5">
        <v>2.8000000000000001E-2</v>
      </c>
      <c r="D5" s="2">
        <v>2.7</v>
      </c>
      <c r="E5">
        <v>9.25</v>
      </c>
      <c r="F5">
        <v>52.45</v>
      </c>
      <c r="G5">
        <v>33.630000000000003</v>
      </c>
      <c r="H5">
        <v>13.92</v>
      </c>
      <c r="I5">
        <v>1.86</v>
      </c>
      <c r="J5">
        <v>1.82</v>
      </c>
      <c r="K5">
        <v>0.55000000000000004</v>
      </c>
      <c r="L5">
        <v>3.0000000000000001E-3</v>
      </c>
      <c r="M5">
        <v>4.66</v>
      </c>
      <c r="N5">
        <v>2.6</v>
      </c>
      <c r="O5">
        <v>9.0399999999999991</v>
      </c>
      <c r="P5">
        <v>20.39</v>
      </c>
      <c r="Q5">
        <v>10.87</v>
      </c>
      <c r="R5">
        <v>40.049999999999997</v>
      </c>
      <c r="S5">
        <v>69.599999999999994</v>
      </c>
      <c r="T5">
        <v>3.68</v>
      </c>
      <c r="U5">
        <v>76.099999999999994</v>
      </c>
      <c r="V5">
        <v>74.53</v>
      </c>
      <c r="W5">
        <v>7.7</v>
      </c>
    </row>
    <row r="6" spans="1:23" x14ac:dyDescent="0.2">
      <c r="B6">
        <f>B3-$B$2</f>
        <v>-0.37000000000000011</v>
      </c>
      <c r="I6">
        <f>I3-$I$2</f>
        <v>-0.21000000000000019</v>
      </c>
      <c r="K6">
        <f>K5-K3</f>
        <v>-1.0000000000000009E-2</v>
      </c>
      <c r="N6">
        <f>N3-N$2</f>
        <v>-1.0899999999999999</v>
      </c>
      <c r="O6">
        <f>O3-O$2</f>
        <v>-2.33</v>
      </c>
      <c r="Q6">
        <f>Q3-Q$2</f>
        <v>-3.1400000000000006</v>
      </c>
      <c r="R6">
        <f>R3-R$2</f>
        <v>-7.9500000000000028</v>
      </c>
      <c r="U6">
        <f>U3-$U$2</f>
        <v>-0.54000000000000625</v>
      </c>
    </row>
    <row r="7" spans="1:23" x14ac:dyDescent="0.2">
      <c r="B7">
        <f t="shared" ref="B7:B8" si="0">B4-$B$2</f>
        <v>-0.33000000000000007</v>
      </c>
      <c r="I7">
        <f t="shared" ref="I7:I8" si="1">I4-$I$2</f>
        <v>-0.21000000000000019</v>
      </c>
      <c r="K7" s="4">
        <f>K6/K3</f>
        <v>-1.785714285714287E-2</v>
      </c>
      <c r="N7">
        <f t="shared" ref="N7:O7" si="2">N4-N$2</f>
        <v>-0.66000000000000014</v>
      </c>
      <c r="O7">
        <f t="shared" si="2"/>
        <v>-1.2699999999999996</v>
      </c>
      <c r="Q7">
        <f t="shared" ref="Q7:R8" si="3">Q4-Q$2</f>
        <v>-2.67</v>
      </c>
      <c r="R7">
        <f t="shared" si="3"/>
        <v>-6</v>
      </c>
      <c r="U7">
        <f t="shared" ref="U7:U8" si="4">U4-$U$2</f>
        <v>-0.79999999999999716</v>
      </c>
    </row>
    <row r="8" spans="1:23" x14ac:dyDescent="0.2">
      <c r="B8">
        <f t="shared" si="0"/>
        <v>-0.45000000000000018</v>
      </c>
      <c r="I8">
        <f t="shared" si="1"/>
        <v>-0.34000000000000008</v>
      </c>
      <c r="N8">
        <f t="shared" ref="N8:O8" si="5">N5-N$2</f>
        <v>-1.23</v>
      </c>
      <c r="O8">
        <f t="shared" si="5"/>
        <v>-2.870000000000001</v>
      </c>
      <c r="Q8">
        <f>Q5-Q$2</f>
        <v>-3.8500000000000014</v>
      </c>
      <c r="R8">
        <f t="shared" si="3"/>
        <v>-9.9500000000000028</v>
      </c>
      <c r="U8">
        <f t="shared" si="4"/>
        <v>-1.2400000000000091</v>
      </c>
    </row>
    <row r="9" spans="1:23" x14ac:dyDescent="0.2">
      <c r="B9" s="1">
        <f>B6/$B$2</f>
        <v>-0.11635220125786166</v>
      </c>
      <c r="I9" s="1">
        <f>I6/$I$2</f>
        <v>-9.5454545454545528E-2</v>
      </c>
      <c r="N9" s="1">
        <f>N6/N$2</f>
        <v>-0.28459530026109658</v>
      </c>
      <c r="O9" s="1">
        <f>O6/O$2</f>
        <v>-0.19563392107472713</v>
      </c>
      <c r="Q9" s="1">
        <f>Q6/Q$2</f>
        <v>-0.21331521739130438</v>
      </c>
      <c r="R9" s="1">
        <f>R6/R$2</f>
        <v>-0.15900000000000006</v>
      </c>
      <c r="U9" s="1">
        <f>U6/$U$2</f>
        <v>-6.9821567106284742E-3</v>
      </c>
    </row>
    <row r="10" spans="1:23" x14ac:dyDescent="0.2">
      <c r="B10" s="1">
        <f t="shared" ref="B10:B11" si="6">B7/$B$2</f>
        <v>-0.1037735849056604</v>
      </c>
      <c r="I10" s="1">
        <f t="shared" ref="I10:I11" si="7">I7/$I$2</f>
        <v>-9.5454545454545528E-2</v>
      </c>
      <c r="N10" s="1">
        <f t="shared" ref="N10:O10" si="8">N7/N$2</f>
        <v>-0.17232375979112274</v>
      </c>
      <c r="O10" s="1">
        <f t="shared" si="8"/>
        <v>-0.10663308144416453</v>
      </c>
      <c r="Q10" s="1">
        <f t="shared" ref="Q10:R11" si="9">Q7/Q$2</f>
        <v>-0.18138586956521738</v>
      </c>
      <c r="R10" s="1">
        <f t="shared" si="9"/>
        <v>-0.12</v>
      </c>
      <c r="U10" s="1">
        <f t="shared" ref="U10" si="10">U7/$U$2</f>
        <v>-1.0343935867597584E-2</v>
      </c>
    </row>
    <row r="11" spans="1:23" x14ac:dyDescent="0.2">
      <c r="B11" s="1">
        <f t="shared" si="6"/>
        <v>-0.1415094339622642</v>
      </c>
      <c r="I11" s="1">
        <f t="shared" si="7"/>
        <v>-0.15454545454545457</v>
      </c>
      <c r="N11" s="1">
        <f t="shared" ref="N11:O11" si="11">N8/N$2</f>
        <v>-0.32114882506527415</v>
      </c>
      <c r="O11" s="1">
        <f t="shared" si="11"/>
        <v>-0.24097397145256094</v>
      </c>
      <c r="Q11" s="1">
        <f>Q8/Q$2</f>
        <v>-0.26154891304347833</v>
      </c>
      <c r="R11" s="1">
        <f t="shared" si="9"/>
        <v>-0.19900000000000007</v>
      </c>
      <c r="U11" s="1">
        <f>U8/$U$2</f>
        <v>-1.6033100594776428E-2</v>
      </c>
    </row>
    <row r="12" spans="1:23" x14ac:dyDescent="0.2">
      <c r="B12">
        <f>B5-B3</f>
        <v>-8.0000000000000071E-2</v>
      </c>
      <c r="I12">
        <f>I5-I4</f>
        <v>-0.12999999999999989</v>
      </c>
      <c r="N12">
        <f>N5-N3</f>
        <v>-0.14000000000000012</v>
      </c>
      <c r="O12">
        <f>O5-O3</f>
        <v>-0.54000000000000092</v>
      </c>
      <c r="Q12">
        <f>Q5-Q3</f>
        <v>-0.71000000000000085</v>
      </c>
    </row>
    <row r="13" spans="1:23" x14ac:dyDescent="0.2">
      <c r="B13" s="3">
        <f>B12/B5</f>
        <v>-2.9304029304029332E-2</v>
      </c>
      <c r="I13">
        <f>I12/I4</f>
        <v>-6.5326633165829096E-2</v>
      </c>
      <c r="N13" s="3">
        <f>N12/N3</f>
        <v>-5.1094890510948947E-2</v>
      </c>
      <c r="O13" s="3">
        <f>O12/O3</f>
        <v>-5.636743215031325E-2</v>
      </c>
      <c r="Q13" s="3">
        <f>Q12/Q3</f>
        <v>-6.1312607944732367E-2</v>
      </c>
    </row>
    <row r="14" spans="1:23" x14ac:dyDescent="0.2">
      <c r="N14">
        <f>N3-N4</f>
        <v>-0.42999999999999972</v>
      </c>
      <c r="O14">
        <f>O3-O4</f>
        <v>-1.0600000000000005</v>
      </c>
      <c r="Q14">
        <f>Q4-Q3</f>
        <v>0.47000000000000064</v>
      </c>
    </row>
    <row r="15" spans="1:23" x14ac:dyDescent="0.2">
      <c r="N15" s="3">
        <f>-N14/N4</f>
        <v>0.13564668769716079</v>
      </c>
      <c r="O15" s="3">
        <f>-O14/O4</f>
        <v>9.9624060150375976E-2</v>
      </c>
      <c r="Q15" s="1">
        <f>Q14/Q4</f>
        <v>3.900414937759341E-2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2022-04-06T08:21:48Z</dcterms:created>
  <dcterms:modified xsi:type="dcterms:W3CDTF">2022-04-11T18:55:11Z</dcterms:modified>
</cp:coreProperties>
</file>