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Queries - Individual\Reroute\Reroute Files\Alpena 1-26-22\"/>
    </mc:Choice>
  </mc:AlternateContent>
  <xr:revisionPtr revIDLastSave="0" documentId="13_ncr:1_{13FA9BD9-6DD5-4665-9DF1-D77599F5907B}" xr6:coauthVersionLast="47" xr6:coauthVersionMax="47" xr10:uidLastSave="{00000000-0000-0000-0000-000000000000}"/>
  <bookViews>
    <workbookView xWindow="-120" yWindow="-120" windowWidth="29040" windowHeight="15840" xr2:uid="{F4488D86-FED0-4E99-871E-223CFFAEE905}"/>
  </bookViews>
  <sheets>
    <sheet name="By SKU - Old RTs" sheetId="5" r:id="rId1"/>
    <sheet name="By SKU - New RTs" sheetId="6" r:id="rId2"/>
    <sheet name="Week 1" sheetId="7" r:id="rId3"/>
    <sheet name="Week 2" sheetId="11" r:id="rId4"/>
    <sheet name="Week 3" sheetId="12" r:id="rId5"/>
    <sheet name="Week 4" sheetId="13" r:id="rId6"/>
  </sheets>
  <definedNames>
    <definedName name="_xlnm._FilterDatabase" localSheetId="1" hidden="1">'By SKU - New RTs'!$A$2:$AB$456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3" i="11" l="1"/>
  <c r="L393" i="11"/>
  <c r="O393" i="11"/>
  <c r="D394" i="11"/>
  <c r="C394" i="11"/>
  <c r="G394" i="11"/>
  <c r="I394" i="11"/>
  <c r="I400" i="11"/>
  <c r="O402" i="11"/>
  <c r="C403" i="11"/>
  <c r="M403" i="11"/>
  <c r="M404" i="11"/>
  <c r="M406" i="11"/>
  <c r="L407" i="11"/>
  <c r="J409" i="11"/>
  <c r="I410" i="11"/>
  <c r="G410" i="11"/>
  <c r="J410" i="11"/>
  <c r="L411" i="11"/>
  <c r="I412" i="11"/>
  <c r="I415" i="11"/>
  <c r="F418" i="11"/>
  <c r="M419" i="11"/>
  <c r="P420" i="11"/>
  <c r="O421" i="11"/>
  <c r="F422" i="11"/>
  <c r="L425" i="11"/>
  <c r="F426" i="11"/>
  <c r="P428" i="11"/>
  <c r="M429" i="11"/>
  <c r="O430" i="11"/>
  <c r="O432" i="11"/>
  <c r="J436" i="11"/>
  <c r="F437" i="11"/>
  <c r="I438" i="11"/>
  <c r="F439" i="11"/>
  <c r="J440" i="11"/>
  <c r="O443" i="11"/>
  <c r="L444" i="11"/>
  <c r="F446" i="11"/>
  <c r="L447" i="11"/>
  <c r="P451" i="11"/>
  <c r="O453" i="11"/>
  <c r="L454" i="11"/>
  <c r="P455" i="11"/>
  <c r="L456" i="11"/>
  <c r="J393" i="12"/>
  <c r="M396" i="12"/>
  <c r="M399" i="12"/>
  <c r="J402" i="12"/>
  <c r="J403" i="12"/>
  <c r="L404" i="12"/>
  <c r="L405" i="12"/>
  <c r="M406" i="12"/>
  <c r="M408" i="12"/>
  <c r="I412" i="12"/>
  <c r="M419" i="12"/>
  <c r="O422" i="12"/>
  <c r="L424" i="12"/>
  <c r="O425" i="12"/>
  <c r="G426" i="12"/>
  <c r="J426" i="12"/>
  <c r="G427" i="12"/>
  <c r="F428" i="12"/>
  <c r="P429" i="12"/>
  <c r="J431" i="12"/>
  <c r="I432" i="12"/>
  <c r="L434" i="12"/>
  <c r="M435" i="12"/>
  <c r="G436" i="12"/>
  <c r="J438" i="12"/>
  <c r="M439" i="12"/>
  <c r="P440" i="12"/>
  <c r="M443" i="12"/>
  <c r="L444" i="12"/>
  <c r="O453" i="12"/>
  <c r="D455" i="12"/>
  <c r="I393" i="13"/>
  <c r="P404" i="13"/>
  <c r="G405" i="13"/>
  <c r="F406" i="13"/>
  <c r="I407" i="13"/>
  <c r="M408" i="13"/>
  <c r="I411" i="13"/>
  <c r="P413" i="13"/>
  <c r="M424" i="13"/>
  <c r="G425" i="13"/>
  <c r="P430" i="13"/>
  <c r="P433" i="13"/>
  <c r="O433" i="13"/>
  <c r="F434" i="13"/>
  <c r="I438" i="13"/>
  <c r="I439" i="13"/>
  <c r="I441" i="13"/>
  <c r="P445" i="13"/>
  <c r="J446" i="13"/>
  <c r="M448" i="13"/>
  <c r="M449" i="13"/>
  <c r="P450" i="13"/>
  <c r="F451" i="13"/>
  <c r="I453" i="13"/>
  <c r="F454" i="13"/>
  <c r="F455" i="13"/>
  <c r="C393" i="7"/>
  <c r="O394" i="7"/>
  <c r="M396" i="7"/>
  <c r="I397" i="7"/>
  <c r="M401" i="7"/>
  <c r="J403" i="7"/>
  <c r="P404" i="7"/>
  <c r="C406" i="7"/>
  <c r="P408" i="7"/>
  <c r="M411" i="7"/>
  <c r="I412" i="7"/>
  <c r="L413" i="7"/>
  <c r="G414" i="7"/>
  <c r="P415" i="7"/>
  <c r="O418" i="7"/>
  <c r="J419" i="7"/>
  <c r="M420" i="7"/>
  <c r="J421" i="7"/>
  <c r="P424" i="7"/>
  <c r="L425" i="7"/>
  <c r="M427" i="7"/>
  <c r="O428" i="7"/>
  <c r="F431" i="7"/>
  <c r="M432" i="7"/>
  <c r="O433" i="7"/>
  <c r="P435" i="7"/>
  <c r="M436" i="7"/>
  <c r="I438" i="7"/>
  <c r="F439" i="7"/>
  <c r="I440" i="7"/>
  <c r="D441" i="7"/>
  <c r="O442" i="7"/>
  <c r="P444" i="7"/>
  <c r="J445" i="7"/>
  <c r="J447" i="7"/>
  <c r="J448" i="7"/>
  <c r="J449" i="7"/>
  <c r="I450" i="7"/>
  <c r="G452" i="7"/>
  <c r="I454" i="7"/>
  <c r="I455" i="7"/>
  <c r="D456" i="7"/>
  <c r="W31" i="6"/>
  <c r="X31" i="6"/>
  <c r="Y31" i="6"/>
  <c r="Z31" i="6"/>
  <c r="AA31" i="6"/>
  <c r="W32" i="6"/>
  <c r="X32" i="6"/>
  <c r="Y32" i="6"/>
  <c r="Z32" i="6"/>
  <c r="AA32" i="6"/>
  <c r="W213" i="6"/>
  <c r="X213" i="6"/>
  <c r="Y213" i="6"/>
  <c r="Z213" i="6"/>
  <c r="AA213" i="6"/>
  <c r="W214" i="6"/>
  <c r="X214" i="6"/>
  <c r="Y214" i="6"/>
  <c r="Z214" i="6"/>
  <c r="AA214" i="6"/>
  <c r="W33" i="6"/>
  <c r="X33" i="6"/>
  <c r="Y33" i="6"/>
  <c r="Z33" i="6"/>
  <c r="AA33" i="6"/>
  <c r="W215" i="6"/>
  <c r="X215" i="6"/>
  <c r="Y215" i="6"/>
  <c r="Z215" i="6"/>
  <c r="AA215" i="6"/>
  <c r="W34" i="6"/>
  <c r="X34" i="6"/>
  <c r="Y34" i="6"/>
  <c r="Z34" i="6"/>
  <c r="AA34" i="6"/>
  <c r="W35" i="6"/>
  <c r="X35" i="6"/>
  <c r="Y35" i="6"/>
  <c r="Z35" i="6"/>
  <c r="AA35" i="6"/>
  <c r="W216" i="6"/>
  <c r="X216" i="6"/>
  <c r="Y216" i="6"/>
  <c r="Z216" i="6"/>
  <c r="AA216" i="6"/>
  <c r="W217" i="6"/>
  <c r="X217" i="6"/>
  <c r="Y217" i="6"/>
  <c r="Z217" i="6"/>
  <c r="AA217" i="6"/>
  <c r="W218" i="6"/>
  <c r="X218" i="6"/>
  <c r="Y218" i="6"/>
  <c r="Z218" i="6"/>
  <c r="AA218" i="6"/>
  <c r="W36" i="6"/>
  <c r="X36" i="6"/>
  <c r="Y36" i="6"/>
  <c r="Z36" i="6"/>
  <c r="AA36" i="6"/>
  <c r="W219" i="6"/>
  <c r="X219" i="6"/>
  <c r="Y219" i="6"/>
  <c r="Z219" i="6"/>
  <c r="AA219" i="6"/>
  <c r="W336" i="6"/>
  <c r="X336" i="6"/>
  <c r="Y336" i="6"/>
  <c r="Z336" i="6"/>
  <c r="AA336" i="6"/>
  <c r="W220" i="6"/>
  <c r="X220" i="6"/>
  <c r="Y220" i="6"/>
  <c r="Z220" i="6"/>
  <c r="AA220" i="6"/>
  <c r="W221" i="6"/>
  <c r="X221" i="6"/>
  <c r="Y221" i="6"/>
  <c r="Z221" i="6"/>
  <c r="AA221" i="6"/>
  <c r="W222" i="6"/>
  <c r="X222" i="6"/>
  <c r="Y222" i="6"/>
  <c r="Z222" i="6"/>
  <c r="AA222" i="6"/>
  <c r="W223" i="6"/>
  <c r="X223" i="6"/>
  <c r="Y223" i="6"/>
  <c r="Z223" i="6"/>
  <c r="AA223" i="6"/>
  <c r="W150" i="6"/>
  <c r="X150" i="6"/>
  <c r="Y150" i="6"/>
  <c r="Z150" i="6"/>
  <c r="AA150" i="6"/>
  <c r="W224" i="6"/>
  <c r="X224" i="6"/>
  <c r="Y224" i="6"/>
  <c r="Z224" i="6"/>
  <c r="AA224" i="6"/>
  <c r="W225" i="6"/>
  <c r="X225" i="6"/>
  <c r="Y225" i="6"/>
  <c r="Z225" i="6"/>
  <c r="AA225" i="6"/>
  <c r="W226" i="6"/>
  <c r="X226" i="6"/>
  <c r="Y226" i="6"/>
  <c r="Z226" i="6"/>
  <c r="AA226" i="6"/>
  <c r="W227" i="6"/>
  <c r="X227" i="6"/>
  <c r="Y227" i="6"/>
  <c r="Z227" i="6"/>
  <c r="AA227" i="6"/>
  <c r="W156" i="6"/>
  <c r="X156" i="6"/>
  <c r="Y156" i="6"/>
  <c r="Z156" i="6"/>
  <c r="AA156" i="6"/>
  <c r="W228" i="6"/>
  <c r="X228" i="6"/>
  <c r="Y228" i="6"/>
  <c r="Z228" i="6"/>
  <c r="AA228" i="6"/>
  <c r="W229" i="6"/>
  <c r="X229" i="6"/>
  <c r="Y229" i="6"/>
  <c r="Z229" i="6"/>
  <c r="AA229" i="6"/>
  <c r="W230" i="6"/>
  <c r="X230" i="6"/>
  <c r="Y230" i="6"/>
  <c r="Z230" i="6"/>
  <c r="AA230" i="6"/>
  <c r="W231" i="6"/>
  <c r="X231" i="6"/>
  <c r="Y231" i="6"/>
  <c r="Z231" i="6"/>
  <c r="AA231" i="6"/>
  <c r="W232" i="6"/>
  <c r="X232" i="6"/>
  <c r="Y232" i="6"/>
  <c r="Z232" i="6"/>
  <c r="AA232" i="6"/>
  <c r="W233" i="6"/>
  <c r="X233" i="6"/>
  <c r="Y233" i="6"/>
  <c r="Z233" i="6"/>
  <c r="AA233" i="6"/>
  <c r="W234" i="6"/>
  <c r="X234" i="6"/>
  <c r="Y234" i="6"/>
  <c r="Z234" i="6"/>
  <c r="AA234" i="6"/>
  <c r="W235" i="6"/>
  <c r="X235" i="6"/>
  <c r="Y235" i="6"/>
  <c r="Z235" i="6"/>
  <c r="AA235" i="6"/>
  <c r="W37" i="6"/>
  <c r="X37" i="6"/>
  <c r="Y37" i="6"/>
  <c r="Z37" i="6"/>
  <c r="AA37" i="6"/>
  <c r="W3" i="6"/>
  <c r="X3" i="6"/>
  <c r="Y3" i="6"/>
  <c r="Z3" i="6"/>
  <c r="AA3" i="6"/>
  <c r="W38" i="6"/>
  <c r="X38" i="6"/>
  <c r="Y38" i="6"/>
  <c r="Z38" i="6"/>
  <c r="AA38" i="6"/>
  <c r="W39" i="6"/>
  <c r="X39" i="6"/>
  <c r="Y39" i="6"/>
  <c r="Z39" i="6"/>
  <c r="AA39" i="6"/>
  <c r="W40" i="6"/>
  <c r="X40" i="6"/>
  <c r="Y40" i="6"/>
  <c r="Z40" i="6"/>
  <c r="AA40" i="6"/>
  <c r="W41" i="6"/>
  <c r="X41" i="6"/>
  <c r="Y41" i="6"/>
  <c r="Z41" i="6"/>
  <c r="AA41" i="6"/>
  <c r="W8" i="6"/>
  <c r="X8" i="6"/>
  <c r="Y8" i="6"/>
  <c r="Z8" i="6"/>
  <c r="AA8" i="6"/>
  <c r="W236" i="6"/>
  <c r="X236" i="6"/>
  <c r="Y236" i="6"/>
  <c r="Z236" i="6"/>
  <c r="AA236" i="6"/>
  <c r="W237" i="6"/>
  <c r="X237" i="6"/>
  <c r="Y237" i="6"/>
  <c r="Z237" i="6"/>
  <c r="AA237" i="6"/>
  <c r="W238" i="6"/>
  <c r="X238" i="6"/>
  <c r="Y238" i="6"/>
  <c r="Z238" i="6"/>
  <c r="AA238" i="6"/>
  <c r="W239" i="6"/>
  <c r="X239" i="6"/>
  <c r="Y239" i="6"/>
  <c r="Z239" i="6"/>
  <c r="AA239" i="6"/>
  <c r="W240" i="6"/>
  <c r="X240" i="6"/>
  <c r="Y240" i="6"/>
  <c r="Z240" i="6"/>
  <c r="AA240" i="6"/>
  <c r="W151" i="6"/>
  <c r="X151" i="6"/>
  <c r="Y151" i="6"/>
  <c r="Z151" i="6"/>
  <c r="AA151" i="6"/>
  <c r="W157" i="6"/>
  <c r="X157" i="6"/>
  <c r="Y157" i="6"/>
  <c r="Z157" i="6"/>
  <c r="AA157" i="6"/>
  <c r="W241" i="6"/>
  <c r="X241" i="6"/>
  <c r="Y241" i="6"/>
  <c r="Z241" i="6"/>
  <c r="AA241" i="6"/>
  <c r="W391" i="6"/>
  <c r="X391" i="6"/>
  <c r="Y391" i="6"/>
  <c r="Z391" i="6"/>
  <c r="AA391" i="6"/>
  <c r="W242" i="6"/>
  <c r="X242" i="6"/>
  <c r="Y242" i="6"/>
  <c r="Z242" i="6"/>
  <c r="AA242" i="6"/>
  <c r="W243" i="6"/>
  <c r="X243" i="6"/>
  <c r="Y243" i="6"/>
  <c r="Z243" i="6"/>
  <c r="AA243" i="6"/>
  <c r="W244" i="6"/>
  <c r="X244" i="6"/>
  <c r="Y244" i="6"/>
  <c r="Z244" i="6"/>
  <c r="AA244" i="6"/>
  <c r="W245" i="6"/>
  <c r="X245" i="6"/>
  <c r="Y245" i="6"/>
  <c r="Z245" i="6"/>
  <c r="AA245" i="6"/>
  <c r="W158" i="6"/>
  <c r="X158" i="6"/>
  <c r="Y158" i="6"/>
  <c r="Z158" i="6"/>
  <c r="AA158" i="6"/>
  <c r="W246" i="6"/>
  <c r="X246" i="6"/>
  <c r="Y246" i="6"/>
  <c r="Z246" i="6"/>
  <c r="AA246" i="6"/>
  <c r="W247" i="6"/>
  <c r="X247" i="6"/>
  <c r="Y247" i="6"/>
  <c r="Z247" i="6"/>
  <c r="AA247" i="6"/>
  <c r="W248" i="6"/>
  <c r="X248" i="6"/>
  <c r="Y248" i="6"/>
  <c r="Z248" i="6"/>
  <c r="AA248" i="6"/>
  <c r="W249" i="6"/>
  <c r="X249" i="6"/>
  <c r="Y249" i="6"/>
  <c r="Z249" i="6"/>
  <c r="AA249" i="6"/>
  <c r="W250" i="6"/>
  <c r="X250" i="6"/>
  <c r="Y250" i="6"/>
  <c r="Z250" i="6"/>
  <c r="AA250" i="6"/>
  <c r="W42" i="6"/>
  <c r="X42" i="6"/>
  <c r="Y42" i="6"/>
  <c r="Z42" i="6"/>
  <c r="AA42" i="6"/>
  <c r="W251" i="6"/>
  <c r="X251" i="6"/>
  <c r="Y251" i="6"/>
  <c r="Z251" i="6"/>
  <c r="AA251" i="6"/>
  <c r="W252" i="6"/>
  <c r="X252" i="6"/>
  <c r="Y252" i="6"/>
  <c r="Z252" i="6"/>
  <c r="AA252" i="6"/>
  <c r="W253" i="6"/>
  <c r="X253" i="6"/>
  <c r="Y253" i="6"/>
  <c r="Z253" i="6"/>
  <c r="AA253" i="6"/>
  <c r="W254" i="6"/>
  <c r="X254" i="6"/>
  <c r="Y254" i="6"/>
  <c r="Z254" i="6"/>
  <c r="AA254" i="6"/>
  <c r="W255" i="6"/>
  <c r="X255" i="6"/>
  <c r="Y255" i="6"/>
  <c r="Z255" i="6"/>
  <c r="AA255" i="6"/>
  <c r="W24" i="6"/>
  <c r="X24" i="6"/>
  <c r="Y24" i="6"/>
  <c r="Z24" i="6"/>
  <c r="AA24" i="6"/>
  <c r="W256" i="6"/>
  <c r="X256" i="6"/>
  <c r="Y256" i="6"/>
  <c r="Z256" i="6"/>
  <c r="AA256" i="6"/>
  <c r="W257" i="6"/>
  <c r="X257" i="6"/>
  <c r="Y257" i="6"/>
  <c r="Z257" i="6"/>
  <c r="AA257" i="6"/>
  <c r="W159" i="6"/>
  <c r="X159" i="6"/>
  <c r="Y159" i="6"/>
  <c r="Z159" i="6"/>
  <c r="AA159" i="6"/>
  <c r="W258" i="6"/>
  <c r="X258" i="6"/>
  <c r="Y258" i="6"/>
  <c r="Z258" i="6"/>
  <c r="AA258" i="6"/>
  <c r="W259" i="6"/>
  <c r="X259" i="6"/>
  <c r="Y259" i="6"/>
  <c r="Z259" i="6"/>
  <c r="AA259" i="6"/>
  <c r="W260" i="6"/>
  <c r="X260" i="6"/>
  <c r="Y260" i="6"/>
  <c r="Z260" i="6"/>
  <c r="AA260" i="6"/>
  <c r="W261" i="6"/>
  <c r="X261" i="6"/>
  <c r="Y261" i="6"/>
  <c r="Z261" i="6"/>
  <c r="AA261" i="6"/>
  <c r="W262" i="6"/>
  <c r="X262" i="6"/>
  <c r="Y262" i="6"/>
  <c r="Z262" i="6"/>
  <c r="AA262" i="6"/>
  <c r="W263" i="6"/>
  <c r="X263" i="6"/>
  <c r="Y263" i="6"/>
  <c r="Z263" i="6"/>
  <c r="AA263" i="6"/>
  <c r="W264" i="6"/>
  <c r="X264" i="6"/>
  <c r="Y264" i="6"/>
  <c r="Z264" i="6"/>
  <c r="AA264" i="6"/>
  <c r="W265" i="6"/>
  <c r="X265" i="6"/>
  <c r="Y265" i="6"/>
  <c r="Z265" i="6"/>
  <c r="AA265" i="6"/>
  <c r="W266" i="6"/>
  <c r="X266" i="6"/>
  <c r="Y266" i="6"/>
  <c r="Z266" i="6"/>
  <c r="AA266" i="6"/>
  <c r="W267" i="6"/>
  <c r="X267" i="6"/>
  <c r="Y267" i="6"/>
  <c r="Z267" i="6"/>
  <c r="AA267" i="6"/>
  <c r="W268" i="6"/>
  <c r="X268" i="6"/>
  <c r="Y268" i="6"/>
  <c r="Z268" i="6"/>
  <c r="AA268" i="6"/>
  <c r="W269" i="6"/>
  <c r="X269" i="6"/>
  <c r="Y269" i="6"/>
  <c r="Z269" i="6"/>
  <c r="AA269" i="6"/>
  <c r="W270" i="6"/>
  <c r="X270" i="6"/>
  <c r="Y270" i="6"/>
  <c r="Z270" i="6"/>
  <c r="AA270" i="6"/>
  <c r="W271" i="6"/>
  <c r="X271" i="6"/>
  <c r="Y271" i="6"/>
  <c r="Z271" i="6"/>
  <c r="AA271" i="6"/>
  <c r="W160" i="6"/>
  <c r="X160" i="6"/>
  <c r="Y160" i="6"/>
  <c r="Z160" i="6"/>
  <c r="AA160" i="6"/>
  <c r="W272" i="6"/>
  <c r="X272" i="6"/>
  <c r="Y272" i="6"/>
  <c r="Z272" i="6"/>
  <c r="AA272" i="6"/>
  <c r="W273" i="6"/>
  <c r="X273" i="6"/>
  <c r="Y273" i="6"/>
  <c r="Z273" i="6"/>
  <c r="AA273" i="6"/>
  <c r="W274" i="6"/>
  <c r="X274" i="6"/>
  <c r="Y274" i="6"/>
  <c r="Z274" i="6"/>
  <c r="AA274" i="6"/>
  <c r="W275" i="6"/>
  <c r="X275" i="6"/>
  <c r="Y275" i="6"/>
  <c r="Z275" i="6"/>
  <c r="AA275" i="6"/>
  <c r="W276" i="6"/>
  <c r="X276" i="6"/>
  <c r="Y276" i="6"/>
  <c r="Z276" i="6"/>
  <c r="AA276" i="6"/>
  <c r="W43" i="6"/>
  <c r="X43" i="6"/>
  <c r="Y43" i="6"/>
  <c r="Z43" i="6"/>
  <c r="AA43" i="6"/>
  <c r="W277" i="6"/>
  <c r="X277" i="6"/>
  <c r="Y277" i="6"/>
  <c r="Z277" i="6"/>
  <c r="AA277" i="6"/>
  <c r="W278" i="6"/>
  <c r="X278" i="6"/>
  <c r="Y278" i="6"/>
  <c r="Z278" i="6"/>
  <c r="AA278" i="6"/>
  <c r="W332" i="6"/>
  <c r="X332" i="6"/>
  <c r="Y332" i="6"/>
  <c r="Z332" i="6"/>
  <c r="AA332" i="6"/>
  <c r="W279" i="6"/>
  <c r="X279" i="6"/>
  <c r="Y279" i="6"/>
  <c r="Z279" i="6"/>
  <c r="AA279" i="6"/>
  <c r="W280" i="6"/>
  <c r="X280" i="6"/>
  <c r="Y280" i="6"/>
  <c r="Z280" i="6"/>
  <c r="AA280" i="6"/>
  <c r="W281" i="6"/>
  <c r="X281" i="6"/>
  <c r="Y281" i="6"/>
  <c r="Z281" i="6"/>
  <c r="AA281" i="6"/>
  <c r="W282" i="6"/>
  <c r="X282" i="6"/>
  <c r="Y282" i="6"/>
  <c r="Z282" i="6"/>
  <c r="AA282" i="6"/>
  <c r="W283" i="6"/>
  <c r="X283" i="6"/>
  <c r="Y283" i="6"/>
  <c r="Z283" i="6"/>
  <c r="AA283" i="6"/>
  <c r="W284" i="6"/>
  <c r="X284" i="6"/>
  <c r="Y284" i="6"/>
  <c r="Z284" i="6"/>
  <c r="AA284" i="6"/>
  <c r="W285" i="6"/>
  <c r="X285" i="6"/>
  <c r="Y285" i="6"/>
  <c r="Z285" i="6"/>
  <c r="AA285" i="6"/>
  <c r="W286" i="6"/>
  <c r="X286" i="6"/>
  <c r="Y286" i="6"/>
  <c r="Z286" i="6"/>
  <c r="AA286" i="6"/>
  <c r="W25" i="6"/>
  <c r="X25" i="6"/>
  <c r="Y25" i="6"/>
  <c r="Z25" i="6"/>
  <c r="AA25" i="6"/>
  <c r="W347" i="6"/>
  <c r="X347" i="6"/>
  <c r="Y347" i="6"/>
  <c r="Z347" i="6"/>
  <c r="AA347" i="6"/>
  <c r="W152" i="6"/>
  <c r="X152" i="6"/>
  <c r="Y152" i="6"/>
  <c r="Z152" i="6"/>
  <c r="AA152" i="6"/>
  <c r="W161" i="6"/>
  <c r="X161" i="6"/>
  <c r="Y161" i="6"/>
  <c r="Z161" i="6"/>
  <c r="AA161" i="6"/>
  <c r="W329" i="6"/>
  <c r="X329" i="6"/>
  <c r="Y329" i="6"/>
  <c r="Z329" i="6"/>
  <c r="AA329" i="6"/>
  <c r="W162" i="6"/>
  <c r="X162" i="6"/>
  <c r="Y162" i="6"/>
  <c r="Z162" i="6"/>
  <c r="AA162" i="6"/>
  <c r="W348" i="6"/>
  <c r="X348" i="6"/>
  <c r="Y348" i="6"/>
  <c r="Z348" i="6"/>
  <c r="AA348" i="6"/>
  <c r="W349" i="6"/>
  <c r="X349" i="6"/>
  <c r="Y349" i="6"/>
  <c r="Z349" i="6"/>
  <c r="AA349" i="6"/>
  <c r="W350" i="6"/>
  <c r="X350" i="6"/>
  <c r="Y350" i="6"/>
  <c r="Z350" i="6"/>
  <c r="AA350" i="6"/>
  <c r="W351" i="6"/>
  <c r="X351" i="6"/>
  <c r="Y351" i="6"/>
  <c r="Z351" i="6"/>
  <c r="AA351" i="6"/>
  <c r="W352" i="6"/>
  <c r="X352" i="6"/>
  <c r="Y352" i="6"/>
  <c r="Z352" i="6"/>
  <c r="AA352" i="6"/>
  <c r="W353" i="6"/>
  <c r="X353" i="6"/>
  <c r="Y353" i="6"/>
  <c r="Z353" i="6"/>
  <c r="AA353" i="6"/>
  <c r="W354" i="6"/>
  <c r="X354" i="6"/>
  <c r="Y354" i="6"/>
  <c r="Z354" i="6"/>
  <c r="AA354" i="6"/>
  <c r="W355" i="6"/>
  <c r="X355" i="6"/>
  <c r="Y355" i="6"/>
  <c r="Z355" i="6"/>
  <c r="AA355" i="6"/>
  <c r="W356" i="6"/>
  <c r="X356" i="6"/>
  <c r="Y356" i="6"/>
  <c r="Z356" i="6"/>
  <c r="AA356" i="6"/>
  <c r="W357" i="6"/>
  <c r="X357" i="6"/>
  <c r="Y357" i="6"/>
  <c r="Z357" i="6"/>
  <c r="AA357" i="6"/>
  <c r="W358" i="6"/>
  <c r="X358" i="6"/>
  <c r="Y358" i="6"/>
  <c r="Z358" i="6"/>
  <c r="AA358" i="6"/>
  <c r="W359" i="6"/>
  <c r="X359" i="6"/>
  <c r="Y359" i="6"/>
  <c r="Z359" i="6"/>
  <c r="AA359" i="6"/>
  <c r="W360" i="6"/>
  <c r="X360" i="6"/>
  <c r="Y360" i="6"/>
  <c r="Z360" i="6"/>
  <c r="AA360" i="6"/>
  <c r="W361" i="6"/>
  <c r="X361" i="6"/>
  <c r="Y361" i="6"/>
  <c r="Z361" i="6"/>
  <c r="AA361" i="6"/>
  <c r="W362" i="6"/>
  <c r="X362" i="6"/>
  <c r="Y362" i="6"/>
  <c r="Z362" i="6"/>
  <c r="AA362" i="6"/>
  <c r="W363" i="6"/>
  <c r="X363" i="6"/>
  <c r="Y363" i="6"/>
  <c r="Z363" i="6"/>
  <c r="AA363" i="6"/>
  <c r="W364" i="6"/>
  <c r="X364" i="6"/>
  <c r="Y364" i="6"/>
  <c r="Z364" i="6"/>
  <c r="AA364" i="6"/>
  <c r="W365" i="6"/>
  <c r="X365" i="6"/>
  <c r="Y365" i="6"/>
  <c r="Z365" i="6"/>
  <c r="AA365" i="6"/>
  <c r="W366" i="6"/>
  <c r="X366" i="6"/>
  <c r="Y366" i="6"/>
  <c r="Z366" i="6"/>
  <c r="AA366" i="6"/>
  <c r="W367" i="6"/>
  <c r="X367" i="6"/>
  <c r="Y367" i="6"/>
  <c r="Z367" i="6"/>
  <c r="AA367" i="6"/>
  <c r="W368" i="6"/>
  <c r="X368" i="6"/>
  <c r="Y368" i="6"/>
  <c r="Z368" i="6"/>
  <c r="AA368" i="6"/>
  <c r="W369" i="6"/>
  <c r="X369" i="6"/>
  <c r="Y369" i="6"/>
  <c r="Z369" i="6"/>
  <c r="AA369" i="6"/>
  <c r="W370" i="6"/>
  <c r="X370" i="6"/>
  <c r="Y370" i="6"/>
  <c r="Z370" i="6"/>
  <c r="AA370" i="6"/>
  <c r="W371" i="6"/>
  <c r="X371" i="6"/>
  <c r="Y371" i="6"/>
  <c r="Z371" i="6"/>
  <c r="AA371" i="6"/>
  <c r="W372" i="6"/>
  <c r="X372" i="6"/>
  <c r="Y372" i="6"/>
  <c r="Z372" i="6"/>
  <c r="AA372" i="6"/>
  <c r="W373" i="6"/>
  <c r="X373" i="6"/>
  <c r="Y373" i="6"/>
  <c r="Z373" i="6"/>
  <c r="AA373" i="6"/>
  <c r="W374" i="6"/>
  <c r="X374" i="6"/>
  <c r="Y374" i="6"/>
  <c r="Z374" i="6"/>
  <c r="AA374" i="6"/>
  <c r="W375" i="6"/>
  <c r="X375" i="6"/>
  <c r="Y375" i="6"/>
  <c r="Z375" i="6"/>
  <c r="AA375" i="6"/>
  <c r="W376" i="6"/>
  <c r="X376" i="6"/>
  <c r="Y376" i="6"/>
  <c r="Z376" i="6"/>
  <c r="AA376" i="6"/>
  <c r="W377" i="6"/>
  <c r="X377" i="6"/>
  <c r="Y377" i="6"/>
  <c r="Z377" i="6"/>
  <c r="AA377" i="6"/>
  <c r="W378" i="6"/>
  <c r="X378" i="6"/>
  <c r="Y378" i="6"/>
  <c r="Z378" i="6"/>
  <c r="AA378" i="6"/>
  <c r="W379" i="6"/>
  <c r="X379" i="6"/>
  <c r="Y379" i="6"/>
  <c r="Z379" i="6"/>
  <c r="AA379" i="6"/>
  <c r="W380" i="6"/>
  <c r="X380" i="6"/>
  <c r="Y380" i="6"/>
  <c r="Z380" i="6"/>
  <c r="AA380" i="6"/>
  <c r="W381" i="6"/>
  <c r="X381" i="6"/>
  <c r="Y381" i="6"/>
  <c r="Z381" i="6"/>
  <c r="AA381" i="6"/>
  <c r="W382" i="6"/>
  <c r="X382" i="6"/>
  <c r="Y382" i="6"/>
  <c r="Z382" i="6"/>
  <c r="AA382" i="6"/>
  <c r="W383" i="6"/>
  <c r="X383" i="6"/>
  <c r="Y383" i="6"/>
  <c r="Z383" i="6"/>
  <c r="AA383" i="6"/>
  <c r="W384" i="6"/>
  <c r="X384" i="6"/>
  <c r="Y384" i="6"/>
  <c r="Z384" i="6"/>
  <c r="AA384" i="6"/>
  <c r="W385" i="6"/>
  <c r="X385" i="6"/>
  <c r="Y385" i="6"/>
  <c r="Z385" i="6"/>
  <c r="AA385" i="6"/>
  <c r="W386" i="6"/>
  <c r="X386" i="6"/>
  <c r="Y386" i="6"/>
  <c r="Z386" i="6"/>
  <c r="AA386" i="6"/>
  <c r="W387" i="6"/>
  <c r="X387" i="6"/>
  <c r="Y387" i="6"/>
  <c r="Z387" i="6"/>
  <c r="AA387" i="6"/>
  <c r="W388" i="6"/>
  <c r="X388" i="6"/>
  <c r="Y388" i="6"/>
  <c r="Z388" i="6"/>
  <c r="AA388" i="6"/>
  <c r="W389" i="6"/>
  <c r="X389" i="6"/>
  <c r="Y389" i="6"/>
  <c r="Z389" i="6"/>
  <c r="AA389" i="6"/>
  <c r="W330" i="6"/>
  <c r="X330" i="6"/>
  <c r="Y330" i="6"/>
  <c r="Z330" i="6"/>
  <c r="AA330" i="6"/>
  <c r="W287" i="6"/>
  <c r="X287" i="6"/>
  <c r="Y287" i="6"/>
  <c r="Z287" i="6"/>
  <c r="AA287" i="6"/>
  <c r="W288" i="6"/>
  <c r="X288" i="6"/>
  <c r="Y288" i="6"/>
  <c r="Z288" i="6"/>
  <c r="AA288" i="6"/>
  <c r="W289" i="6"/>
  <c r="X289" i="6"/>
  <c r="Y289" i="6"/>
  <c r="Z289" i="6"/>
  <c r="AA289" i="6"/>
  <c r="W290" i="6"/>
  <c r="X290" i="6"/>
  <c r="Y290" i="6"/>
  <c r="Z290" i="6"/>
  <c r="AA290" i="6"/>
  <c r="W291" i="6"/>
  <c r="X291" i="6"/>
  <c r="Y291" i="6"/>
  <c r="Z291" i="6"/>
  <c r="AA291" i="6"/>
  <c r="W292" i="6"/>
  <c r="X292" i="6"/>
  <c r="Y292" i="6"/>
  <c r="Z292" i="6"/>
  <c r="AA292" i="6"/>
  <c r="W293" i="6"/>
  <c r="X293" i="6"/>
  <c r="Y293" i="6"/>
  <c r="Z293" i="6"/>
  <c r="AA293" i="6"/>
  <c r="W294" i="6"/>
  <c r="X294" i="6"/>
  <c r="Y294" i="6"/>
  <c r="Z294" i="6"/>
  <c r="AA294" i="6"/>
  <c r="W295" i="6"/>
  <c r="X295" i="6"/>
  <c r="Y295" i="6"/>
  <c r="Z295" i="6"/>
  <c r="AA295" i="6"/>
  <c r="W296" i="6"/>
  <c r="X296" i="6"/>
  <c r="Y296" i="6"/>
  <c r="Z296" i="6"/>
  <c r="AA296" i="6"/>
  <c r="W390" i="6"/>
  <c r="X390" i="6"/>
  <c r="Y390" i="6"/>
  <c r="Z390" i="6"/>
  <c r="AA390" i="6"/>
  <c r="W31" i="5"/>
  <c r="X31" i="5"/>
  <c r="Y31" i="5"/>
  <c r="Z31" i="5"/>
  <c r="AA31" i="5"/>
  <c r="W32" i="5"/>
  <c r="X32" i="5"/>
  <c r="Y32" i="5"/>
  <c r="Z32" i="5"/>
  <c r="AA32" i="5"/>
  <c r="W213" i="5"/>
  <c r="X213" i="5"/>
  <c r="Y213" i="5"/>
  <c r="Z213" i="5"/>
  <c r="AA213" i="5"/>
  <c r="W214" i="5"/>
  <c r="X214" i="5"/>
  <c r="Y214" i="5"/>
  <c r="Z214" i="5"/>
  <c r="AA214" i="5"/>
  <c r="W33" i="5"/>
  <c r="X33" i="5"/>
  <c r="Y33" i="5"/>
  <c r="Z33" i="5"/>
  <c r="AA33" i="5"/>
  <c r="W215" i="5"/>
  <c r="X215" i="5"/>
  <c r="Y215" i="5"/>
  <c r="Z215" i="5"/>
  <c r="AA215" i="5"/>
  <c r="W34" i="5"/>
  <c r="X34" i="5"/>
  <c r="Y34" i="5"/>
  <c r="Z34" i="5"/>
  <c r="AA34" i="5"/>
  <c r="W35" i="5"/>
  <c r="X35" i="5"/>
  <c r="Y35" i="5"/>
  <c r="Z35" i="5"/>
  <c r="AA35" i="5"/>
  <c r="W216" i="5"/>
  <c r="X216" i="5"/>
  <c r="Y216" i="5"/>
  <c r="Z216" i="5"/>
  <c r="AA216" i="5"/>
  <c r="W217" i="5"/>
  <c r="X217" i="5"/>
  <c r="Y217" i="5"/>
  <c r="Z217" i="5"/>
  <c r="AA217" i="5"/>
  <c r="W218" i="5"/>
  <c r="X218" i="5"/>
  <c r="Y218" i="5"/>
  <c r="Z218" i="5"/>
  <c r="AA218" i="5"/>
  <c r="W36" i="5"/>
  <c r="X36" i="5"/>
  <c r="Y36" i="5"/>
  <c r="Z36" i="5"/>
  <c r="AA36" i="5"/>
  <c r="W219" i="5"/>
  <c r="X219" i="5"/>
  <c r="Y219" i="5"/>
  <c r="Z219" i="5"/>
  <c r="AA219" i="5"/>
  <c r="W336" i="5"/>
  <c r="X336" i="5"/>
  <c r="Y336" i="5"/>
  <c r="Z336" i="5"/>
  <c r="AA336" i="5"/>
  <c r="W220" i="5"/>
  <c r="X220" i="5"/>
  <c r="Y220" i="5"/>
  <c r="Z220" i="5"/>
  <c r="AA220" i="5"/>
  <c r="W221" i="5"/>
  <c r="X221" i="5"/>
  <c r="Y221" i="5"/>
  <c r="Z221" i="5"/>
  <c r="AA221" i="5"/>
  <c r="W222" i="5"/>
  <c r="X222" i="5"/>
  <c r="Y222" i="5"/>
  <c r="Z222" i="5"/>
  <c r="AA222" i="5"/>
  <c r="W223" i="5"/>
  <c r="X223" i="5"/>
  <c r="Y223" i="5"/>
  <c r="Z223" i="5"/>
  <c r="AA223" i="5"/>
  <c r="W150" i="5"/>
  <c r="X150" i="5"/>
  <c r="Y150" i="5"/>
  <c r="Z150" i="5"/>
  <c r="AA150" i="5"/>
  <c r="W224" i="5"/>
  <c r="X224" i="5"/>
  <c r="Y224" i="5"/>
  <c r="Z224" i="5"/>
  <c r="AA224" i="5"/>
  <c r="W225" i="5"/>
  <c r="X225" i="5"/>
  <c r="Y225" i="5"/>
  <c r="Z225" i="5"/>
  <c r="AA225" i="5"/>
  <c r="W226" i="5"/>
  <c r="X226" i="5"/>
  <c r="Y226" i="5"/>
  <c r="Z226" i="5"/>
  <c r="AA226" i="5"/>
  <c r="W227" i="5"/>
  <c r="X227" i="5"/>
  <c r="Y227" i="5"/>
  <c r="Z227" i="5"/>
  <c r="AA227" i="5"/>
  <c r="W156" i="5"/>
  <c r="X156" i="5"/>
  <c r="Y156" i="5"/>
  <c r="Z156" i="5"/>
  <c r="AA156" i="5"/>
  <c r="W228" i="5"/>
  <c r="X228" i="5"/>
  <c r="Y228" i="5"/>
  <c r="Z228" i="5"/>
  <c r="AA228" i="5"/>
  <c r="W229" i="5"/>
  <c r="X229" i="5"/>
  <c r="Y229" i="5"/>
  <c r="Z229" i="5"/>
  <c r="AA229" i="5"/>
  <c r="W230" i="5"/>
  <c r="X230" i="5"/>
  <c r="Y230" i="5"/>
  <c r="Z230" i="5"/>
  <c r="AA230" i="5"/>
  <c r="W231" i="5"/>
  <c r="X231" i="5"/>
  <c r="Y231" i="5"/>
  <c r="Z231" i="5"/>
  <c r="AA231" i="5"/>
  <c r="W232" i="5"/>
  <c r="X232" i="5"/>
  <c r="Y232" i="5"/>
  <c r="Z232" i="5"/>
  <c r="AA232" i="5"/>
  <c r="W233" i="5"/>
  <c r="X233" i="5"/>
  <c r="Y233" i="5"/>
  <c r="Z233" i="5"/>
  <c r="AA233" i="5"/>
  <c r="W234" i="5"/>
  <c r="X234" i="5"/>
  <c r="Y234" i="5"/>
  <c r="Z234" i="5"/>
  <c r="AA234" i="5"/>
  <c r="W235" i="5"/>
  <c r="X235" i="5"/>
  <c r="Y235" i="5"/>
  <c r="Z235" i="5"/>
  <c r="AA235" i="5"/>
  <c r="W37" i="5"/>
  <c r="X37" i="5"/>
  <c r="Y37" i="5"/>
  <c r="Z37" i="5"/>
  <c r="AA37" i="5"/>
  <c r="W3" i="5"/>
  <c r="X3" i="5"/>
  <c r="Y3" i="5"/>
  <c r="Z3" i="5"/>
  <c r="AA3" i="5"/>
  <c r="W38" i="5"/>
  <c r="X38" i="5"/>
  <c r="Y38" i="5"/>
  <c r="Z38" i="5"/>
  <c r="AA38" i="5"/>
  <c r="W39" i="5"/>
  <c r="X39" i="5"/>
  <c r="Y39" i="5"/>
  <c r="Z39" i="5"/>
  <c r="AA39" i="5"/>
  <c r="W40" i="5"/>
  <c r="X40" i="5"/>
  <c r="Y40" i="5"/>
  <c r="Z40" i="5"/>
  <c r="AA40" i="5"/>
  <c r="W41" i="5"/>
  <c r="X41" i="5"/>
  <c r="Y41" i="5"/>
  <c r="Z41" i="5"/>
  <c r="AA41" i="5"/>
  <c r="W8" i="5"/>
  <c r="X8" i="5"/>
  <c r="Y8" i="5"/>
  <c r="Z8" i="5"/>
  <c r="AA8" i="5"/>
  <c r="W236" i="5"/>
  <c r="X236" i="5"/>
  <c r="Y236" i="5"/>
  <c r="Z236" i="5"/>
  <c r="AA236" i="5"/>
  <c r="W237" i="5"/>
  <c r="X237" i="5"/>
  <c r="Y237" i="5"/>
  <c r="Z237" i="5"/>
  <c r="AA237" i="5"/>
  <c r="W238" i="5"/>
  <c r="X238" i="5"/>
  <c r="Y238" i="5"/>
  <c r="Z238" i="5"/>
  <c r="AA238" i="5"/>
  <c r="W239" i="5"/>
  <c r="X239" i="5"/>
  <c r="Y239" i="5"/>
  <c r="Z239" i="5"/>
  <c r="AA239" i="5"/>
  <c r="W240" i="5"/>
  <c r="X240" i="5"/>
  <c r="Y240" i="5"/>
  <c r="Z240" i="5"/>
  <c r="AA240" i="5"/>
  <c r="W151" i="5"/>
  <c r="X151" i="5"/>
  <c r="Y151" i="5"/>
  <c r="Z151" i="5"/>
  <c r="AA151" i="5"/>
  <c r="W157" i="5"/>
  <c r="X157" i="5"/>
  <c r="Y157" i="5"/>
  <c r="Z157" i="5"/>
  <c r="AA157" i="5"/>
  <c r="W241" i="5"/>
  <c r="X241" i="5"/>
  <c r="Y241" i="5"/>
  <c r="Z241" i="5"/>
  <c r="AA241" i="5"/>
  <c r="W391" i="5"/>
  <c r="X391" i="5"/>
  <c r="Y391" i="5"/>
  <c r="Z391" i="5"/>
  <c r="AA391" i="5"/>
  <c r="W242" i="5"/>
  <c r="X242" i="5"/>
  <c r="Y242" i="5"/>
  <c r="Z242" i="5"/>
  <c r="AA242" i="5"/>
  <c r="W243" i="5"/>
  <c r="X243" i="5"/>
  <c r="Y243" i="5"/>
  <c r="Z243" i="5"/>
  <c r="AA243" i="5"/>
  <c r="W244" i="5"/>
  <c r="X244" i="5"/>
  <c r="Y244" i="5"/>
  <c r="Z244" i="5"/>
  <c r="AA244" i="5"/>
  <c r="W245" i="5"/>
  <c r="X245" i="5"/>
  <c r="Y245" i="5"/>
  <c r="Z245" i="5"/>
  <c r="AA245" i="5"/>
  <c r="W158" i="5"/>
  <c r="X158" i="5"/>
  <c r="Y158" i="5"/>
  <c r="Z158" i="5"/>
  <c r="AA158" i="5"/>
  <c r="W246" i="5"/>
  <c r="X246" i="5"/>
  <c r="Y246" i="5"/>
  <c r="Z246" i="5"/>
  <c r="AA246" i="5"/>
  <c r="W247" i="5"/>
  <c r="X247" i="5"/>
  <c r="Y247" i="5"/>
  <c r="Z247" i="5"/>
  <c r="AA247" i="5"/>
  <c r="W248" i="5"/>
  <c r="X248" i="5"/>
  <c r="Y248" i="5"/>
  <c r="Z248" i="5"/>
  <c r="AA248" i="5"/>
  <c r="W249" i="5"/>
  <c r="X249" i="5"/>
  <c r="Y249" i="5"/>
  <c r="Z249" i="5"/>
  <c r="AA249" i="5"/>
  <c r="W250" i="5"/>
  <c r="X250" i="5"/>
  <c r="Y250" i="5"/>
  <c r="Z250" i="5"/>
  <c r="AA250" i="5"/>
  <c r="W42" i="5"/>
  <c r="X42" i="5"/>
  <c r="Y42" i="5"/>
  <c r="Z42" i="5"/>
  <c r="AA42" i="5"/>
  <c r="W251" i="5"/>
  <c r="X251" i="5"/>
  <c r="Y251" i="5"/>
  <c r="Z251" i="5"/>
  <c r="AA251" i="5"/>
  <c r="W252" i="5"/>
  <c r="X252" i="5"/>
  <c r="Y252" i="5"/>
  <c r="Z252" i="5"/>
  <c r="AA252" i="5"/>
  <c r="W253" i="5"/>
  <c r="X253" i="5"/>
  <c r="Y253" i="5"/>
  <c r="Z253" i="5"/>
  <c r="AA253" i="5"/>
  <c r="W254" i="5"/>
  <c r="X254" i="5"/>
  <c r="Y254" i="5"/>
  <c r="Z254" i="5"/>
  <c r="AA254" i="5"/>
  <c r="W255" i="5"/>
  <c r="X255" i="5"/>
  <c r="Y255" i="5"/>
  <c r="Z255" i="5"/>
  <c r="AA255" i="5"/>
  <c r="W24" i="5"/>
  <c r="X24" i="5"/>
  <c r="Y24" i="5"/>
  <c r="Z24" i="5"/>
  <c r="AA24" i="5"/>
  <c r="W256" i="5"/>
  <c r="X256" i="5"/>
  <c r="Y256" i="5"/>
  <c r="Z256" i="5"/>
  <c r="AA256" i="5"/>
  <c r="W257" i="5"/>
  <c r="X257" i="5"/>
  <c r="Y257" i="5"/>
  <c r="Z257" i="5"/>
  <c r="AA257" i="5"/>
  <c r="W159" i="5"/>
  <c r="X159" i="5"/>
  <c r="Y159" i="5"/>
  <c r="Z159" i="5"/>
  <c r="AA159" i="5"/>
  <c r="W258" i="5"/>
  <c r="X258" i="5"/>
  <c r="Y258" i="5"/>
  <c r="Z258" i="5"/>
  <c r="AA258" i="5"/>
  <c r="W259" i="5"/>
  <c r="X259" i="5"/>
  <c r="Y259" i="5"/>
  <c r="Z259" i="5"/>
  <c r="AA259" i="5"/>
  <c r="W260" i="5"/>
  <c r="X260" i="5"/>
  <c r="Y260" i="5"/>
  <c r="Z260" i="5"/>
  <c r="AA260" i="5"/>
  <c r="W261" i="5"/>
  <c r="X261" i="5"/>
  <c r="Y261" i="5"/>
  <c r="Z261" i="5"/>
  <c r="AA261" i="5"/>
  <c r="W262" i="5"/>
  <c r="X262" i="5"/>
  <c r="Y262" i="5"/>
  <c r="Z262" i="5"/>
  <c r="AA262" i="5"/>
  <c r="W263" i="5"/>
  <c r="X263" i="5"/>
  <c r="Y263" i="5"/>
  <c r="Z263" i="5"/>
  <c r="AA263" i="5"/>
  <c r="W264" i="5"/>
  <c r="X264" i="5"/>
  <c r="Y264" i="5"/>
  <c r="Z264" i="5"/>
  <c r="AA264" i="5"/>
  <c r="W265" i="5"/>
  <c r="X265" i="5"/>
  <c r="Y265" i="5"/>
  <c r="Z265" i="5"/>
  <c r="AA265" i="5"/>
  <c r="W266" i="5"/>
  <c r="X266" i="5"/>
  <c r="Y266" i="5"/>
  <c r="Z266" i="5"/>
  <c r="AA266" i="5"/>
  <c r="W267" i="5"/>
  <c r="X267" i="5"/>
  <c r="Y267" i="5"/>
  <c r="Z267" i="5"/>
  <c r="AA267" i="5"/>
  <c r="W268" i="5"/>
  <c r="X268" i="5"/>
  <c r="Y268" i="5"/>
  <c r="Z268" i="5"/>
  <c r="AA268" i="5"/>
  <c r="W269" i="5"/>
  <c r="X269" i="5"/>
  <c r="Y269" i="5"/>
  <c r="Z269" i="5"/>
  <c r="AA269" i="5"/>
  <c r="W270" i="5"/>
  <c r="X270" i="5"/>
  <c r="Y270" i="5"/>
  <c r="Z270" i="5"/>
  <c r="AA270" i="5"/>
  <c r="W271" i="5"/>
  <c r="X271" i="5"/>
  <c r="Y271" i="5"/>
  <c r="Z271" i="5"/>
  <c r="AA271" i="5"/>
  <c r="W160" i="5"/>
  <c r="X160" i="5"/>
  <c r="Y160" i="5"/>
  <c r="Z160" i="5"/>
  <c r="AA160" i="5"/>
  <c r="W272" i="5"/>
  <c r="X272" i="5"/>
  <c r="Y272" i="5"/>
  <c r="Z272" i="5"/>
  <c r="AA272" i="5"/>
  <c r="W273" i="5"/>
  <c r="X273" i="5"/>
  <c r="Y273" i="5"/>
  <c r="Z273" i="5"/>
  <c r="AA273" i="5"/>
  <c r="W274" i="5"/>
  <c r="X274" i="5"/>
  <c r="Y274" i="5"/>
  <c r="Z274" i="5"/>
  <c r="AA274" i="5"/>
  <c r="W275" i="5"/>
  <c r="X275" i="5"/>
  <c r="Y275" i="5"/>
  <c r="Z275" i="5"/>
  <c r="AA275" i="5"/>
  <c r="W276" i="5"/>
  <c r="X276" i="5"/>
  <c r="Y276" i="5"/>
  <c r="Z276" i="5"/>
  <c r="AA276" i="5"/>
  <c r="W43" i="5"/>
  <c r="X43" i="5"/>
  <c r="Y43" i="5"/>
  <c r="Z43" i="5"/>
  <c r="AA43" i="5"/>
  <c r="W277" i="5"/>
  <c r="X277" i="5"/>
  <c r="Y277" i="5"/>
  <c r="Z277" i="5"/>
  <c r="AA277" i="5"/>
  <c r="W278" i="5"/>
  <c r="X278" i="5"/>
  <c r="Y278" i="5"/>
  <c r="Z278" i="5"/>
  <c r="AA278" i="5"/>
  <c r="W332" i="5"/>
  <c r="X332" i="5"/>
  <c r="Y332" i="5"/>
  <c r="Z332" i="5"/>
  <c r="AA332" i="5"/>
  <c r="W279" i="5"/>
  <c r="X279" i="5"/>
  <c r="Y279" i="5"/>
  <c r="Z279" i="5"/>
  <c r="AA279" i="5"/>
  <c r="W280" i="5"/>
  <c r="X280" i="5"/>
  <c r="Y280" i="5"/>
  <c r="Z280" i="5"/>
  <c r="AA280" i="5"/>
  <c r="W281" i="5"/>
  <c r="X281" i="5"/>
  <c r="Y281" i="5"/>
  <c r="Z281" i="5"/>
  <c r="AA281" i="5"/>
  <c r="W282" i="5"/>
  <c r="X282" i="5"/>
  <c r="Y282" i="5"/>
  <c r="Z282" i="5"/>
  <c r="AA282" i="5"/>
  <c r="W283" i="5"/>
  <c r="X283" i="5"/>
  <c r="Y283" i="5"/>
  <c r="Z283" i="5"/>
  <c r="AA283" i="5"/>
  <c r="W284" i="5"/>
  <c r="X284" i="5"/>
  <c r="Y284" i="5"/>
  <c r="Z284" i="5"/>
  <c r="AA284" i="5"/>
  <c r="W285" i="5"/>
  <c r="X285" i="5"/>
  <c r="Y285" i="5"/>
  <c r="Z285" i="5"/>
  <c r="AA285" i="5"/>
  <c r="W286" i="5"/>
  <c r="X286" i="5"/>
  <c r="Y286" i="5"/>
  <c r="Z286" i="5"/>
  <c r="AA286" i="5"/>
  <c r="W25" i="5"/>
  <c r="X25" i="5"/>
  <c r="Y25" i="5"/>
  <c r="Z25" i="5"/>
  <c r="AA25" i="5"/>
  <c r="W347" i="5"/>
  <c r="X347" i="5"/>
  <c r="Y347" i="5"/>
  <c r="Z347" i="5"/>
  <c r="AA347" i="5"/>
  <c r="W152" i="5"/>
  <c r="X152" i="5"/>
  <c r="Y152" i="5"/>
  <c r="Z152" i="5"/>
  <c r="AA152" i="5"/>
  <c r="W161" i="5"/>
  <c r="X161" i="5"/>
  <c r="Y161" i="5"/>
  <c r="Z161" i="5"/>
  <c r="AA161" i="5"/>
  <c r="W329" i="5"/>
  <c r="X329" i="5"/>
  <c r="Y329" i="5"/>
  <c r="Z329" i="5"/>
  <c r="AA329" i="5"/>
  <c r="W162" i="5"/>
  <c r="X162" i="5"/>
  <c r="Y162" i="5"/>
  <c r="Z162" i="5"/>
  <c r="AA162" i="5"/>
  <c r="W348" i="5"/>
  <c r="X348" i="5"/>
  <c r="Y348" i="5"/>
  <c r="Z348" i="5"/>
  <c r="AA348" i="5"/>
  <c r="W349" i="5"/>
  <c r="X349" i="5"/>
  <c r="Y349" i="5"/>
  <c r="Z349" i="5"/>
  <c r="AA349" i="5"/>
  <c r="W350" i="5"/>
  <c r="X350" i="5"/>
  <c r="Y350" i="5"/>
  <c r="Z350" i="5"/>
  <c r="AA350" i="5"/>
  <c r="W351" i="5"/>
  <c r="X351" i="5"/>
  <c r="Y351" i="5"/>
  <c r="Z351" i="5"/>
  <c r="AA351" i="5"/>
  <c r="W352" i="5"/>
  <c r="X352" i="5"/>
  <c r="Y352" i="5"/>
  <c r="Z352" i="5"/>
  <c r="AA352" i="5"/>
  <c r="W353" i="5"/>
  <c r="X353" i="5"/>
  <c r="Y353" i="5"/>
  <c r="Z353" i="5"/>
  <c r="AA353" i="5"/>
  <c r="W354" i="5"/>
  <c r="X354" i="5"/>
  <c r="Y354" i="5"/>
  <c r="Z354" i="5"/>
  <c r="AA354" i="5"/>
  <c r="W355" i="5"/>
  <c r="X355" i="5"/>
  <c r="Y355" i="5"/>
  <c r="Z355" i="5"/>
  <c r="AA355" i="5"/>
  <c r="W356" i="5"/>
  <c r="X356" i="5"/>
  <c r="Y356" i="5"/>
  <c r="Z356" i="5"/>
  <c r="AA356" i="5"/>
  <c r="W357" i="5"/>
  <c r="X357" i="5"/>
  <c r="Y357" i="5"/>
  <c r="Z357" i="5"/>
  <c r="AA357" i="5"/>
  <c r="W358" i="5"/>
  <c r="X358" i="5"/>
  <c r="Y358" i="5"/>
  <c r="Z358" i="5"/>
  <c r="AA358" i="5"/>
  <c r="W359" i="5"/>
  <c r="X359" i="5"/>
  <c r="Y359" i="5"/>
  <c r="Z359" i="5"/>
  <c r="AA359" i="5"/>
  <c r="W360" i="5"/>
  <c r="X360" i="5"/>
  <c r="Y360" i="5"/>
  <c r="Z360" i="5"/>
  <c r="AA360" i="5"/>
  <c r="W361" i="5"/>
  <c r="X361" i="5"/>
  <c r="Y361" i="5"/>
  <c r="Z361" i="5"/>
  <c r="AA361" i="5"/>
  <c r="W362" i="5"/>
  <c r="X362" i="5"/>
  <c r="Y362" i="5"/>
  <c r="Z362" i="5"/>
  <c r="AA362" i="5"/>
  <c r="W363" i="5"/>
  <c r="X363" i="5"/>
  <c r="Y363" i="5"/>
  <c r="Z363" i="5"/>
  <c r="AA363" i="5"/>
  <c r="W364" i="5"/>
  <c r="X364" i="5"/>
  <c r="Y364" i="5"/>
  <c r="Z364" i="5"/>
  <c r="AA364" i="5"/>
  <c r="W365" i="5"/>
  <c r="X365" i="5"/>
  <c r="Y365" i="5"/>
  <c r="Z365" i="5"/>
  <c r="AA365" i="5"/>
  <c r="W366" i="5"/>
  <c r="X366" i="5"/>
  <c r="Y366" i="5"/>
  <c r="Z366" i="5"/>
  <c r="AA366" i="5"/>
  <c r="W367" i="5"/>
  <c r="X367" i="5"/>
  <c r="Y367" i="5"/>
  <c r="Z367" i="5"/>
  <c r="AA367" i="5"/>
  <c r="W368" i="5"/>
  <c r="X368" i="5"/>
  <c r="Y368" i="5"/>
  <c r="Z368" i="5"/>
  <c r="AA368" i="5"/>
  <c r="W369" i="5"/>
  <c r="X369" i="5"/>
  <c r="Y369" i="5"/>
  <c r="Z369" i="5"/>
  <c r="AA369" i="5"/>
  <c r="W370" i="5"/>
  <c r="X370" i="5"/>
  <c r="Y370" i="5"/>
  <c r="Z370" i="5"/>
  <c r="AA370" i="5"/>
  <c r="W371" i="5"/>
  <c r="X371" i="5"/>
  <c r="Y371" i="5"/>
  <c r="Z371" i="5"/>
  <c r="AA371" i="5"/>
  <c r="W372" i="5"/>
  <c r="X372" i="5"/>
  <c r="Y372" i="5"/>
  <c r="Z372" i="5"/>
  <c r="AA372" i="5"/>
  <c r="W373" i="5"/>
  <c r="X373" i="5"/>
  <c r="Y373" i="5"/>
  <c r="Z373" i="5"/>
  <c r="AA373" i="5"/>
  <c r="W374" i="5"/>
  <c r="X374" i="5"/>
  <c r="Y374" i="5"/>
  <c r="Z374" i="5"/>
  <c r="AA374" i="5"/>
  <c r="W375" i="5"/>
  <c r="X375" i="5"/>
  <c r="Y375" i="5"/>
  <c r="Z375" i="5"/>
  <c r="AA375" i="5"/>
  <c r="W376" i="5"/>
  <c r="X376" i="5"/>
  <c r="Y376" i="5"/>
  <c r="Z376" i="5"/>
  <c r="AA376" i="5"/>
  <c r="W377" i="5"/>
  <c r="X377" i="5"/>
  <c r="Y377" i="5"/>
  <c r="Z377" i="5"/>
  <c r="AA377" i="5"/>
  <c r="W378" i="5"/>
  <c r="X378" i="5"/>
  <c r="Y378" i="5"/>
  <c r="Z378" i="5"/>
  <c r="AA378" i="5"/>
  <c r="W379" i="5"/>
  <c r="X379" i="5"/>
  <c r="Y379" i="5"/>
  <c r="Z379" i="5"/>
  <c r="AA379" i="5"/>
  <c r="W380" i="5"/>
  <c r="X380" i="5"/>
  <c r="Y380" i="5"/>
  <c r="Z380" i="5"/>
  <c r="AA380" i="5"/>
  <c r="W381" i="5"/>
  <c r="X381" i="5"/>
  <c r="Y381" i="5"/>
  <c r="Z381" i="5"/>
  <c r="AA381" i="5"/>
  <c r="W382" i="5"/>
  <c r="X382" i="5"/>
  <c r="Y382" i="5"/>
  <c r="Z382" i="5"/>
  <c r="AA382" i="5"/>
  <c r="W383" i="5"/>
  <c r="X383" i="5"/>
  <c r="Y383" i="5"/>
  <c r="Z383" i="5"/>
  <c r="AA383" i="5"/>
  <c r="W384" i="5"/>
  <c r="X384" i="5"/>
  <c r="Y384" i="5"/>
  <c r="Z384" i="5"/>
  <c r="AA384" i="5"/>
  <c r="W385" i="5"/>
  <c r="X385" i="5"/>
  <c r="Y385" i="5"/>
  <c r="Z385" i="5"/>
  <c r="AA385" i="5"/>
  <c r="W386" i="5"/>
  <c r="X386" i="5"/>
  <c r="Y386" i="5"/>
  <c r="Z386" i="5"/>
  <c r="AA386" i="5"/>
  <c r="W387" i="5"/>
  <c r="X387" i="5"/>
  <c r="Y387" i="5"/>
  <c r="Z387" i="5"/>
  <c r="AA387" i="5"/>
  <c r="W388" i="5"/>
  <c r="X388" i="5"/>
  <c r="Y388" i="5"/>
  <c r="Z388" i="5"/>
  <c r="AA388" i="5"/>
  <c r="W389" i="5"/>
  <c r="X389" i="5"/>
  <c r="Y389" i="5"/>
  <c r="Z389" i="5"/>
  <c r="AA389" i="5"/>
  <c r="W330" i="5"/>
  <c r="X330" i="5"/>
  <c r="Y330" i="5"/>
  <c r="Z330" i="5"/>
  <c r="AA330" i="5"/>
  <c r="W287" i="5"/>
  <c r="X287" i="5"/>
  <c r="Y287" i="5"/>
  <c r="Z287" i="5"/>
  <c r="AA287" i="5"/>
  <c r="W288" i="5"/>
  <c r="X288" i="5"/>
  <c r="Y288" i="5"/>
  <c r="Z288" i="5"/>
  <c r="AA288" i="5"/>
  <c r="W289" i="5"/>
  <c r="X289" i="5"/>
  <c r="Y289" i="5"/>
  <c r="Z289" i="5"/>
  <c r="AA289" i="5"/>
  <c r="W290" i="5"/>
  <c r="X290" i="5"/>
  <c r="Y290" i="5"/>
  <c r="Z290" i="5"/>
  <c r="AA290" i="5"/>
  <c r="W291" i="5"/>
  <c r="X291" i="5"/>
  <c r="Y291" i="5"/>
  <c r="Z291" i="5"/>
  <c r="AA291" i="5"/>
  <c r="W292" i="5"/>
  <c r="X292" i="5"/>
  <c r="Y292" i="5"/>
  <c r="Z292" i="5"/>
  <c r="AA292" i="5"/>
  <c r="W293" i="5"/>
  <c r="X293" i="5"/>
  <c r="Y293" i="5"/>
  <c r="Z293" i="5"/>
  <c r="AA293" i="5"/>
  <c r="W294" i="5"/>
  <c r="X294" i="5"/>
  <c r="Y294" i="5"/>
  <c r="Z294" i="5"/>
  <c r="AA294" i="5"/>
  <c r="W295" i="5"/>
  <c r="X295" i="5"/>
  <c r="Y295" i="5"/>
  <c r="Z295" i="5"/>
  <c r="AA295" i="5"/>
  <c r="W296" i="5"/>
  <c r="X296" i="5"/>
  <c r="Y296" i="5"/>
  <c r="Z296" i="5"/>
  <c r="AA296" i="5"/>
  <c r="W390" i="5"/>
  <c r="X390" i="5"/>
  <c r="Y390" i="5"/>
  <c r="Z390" i="5"/>
  <c r="AA390" i="5"/>
  <c r="O452" i="7" l="1"/>
  <c r="I403" i="7"/>
  <c r="P426" i="12"/>
  <c r="J450" i="13"/>
  <c r="K450" i="13" s="1"/>
  <c r="I433" i="13"/>
  <c r="P455" i="12"/>
  <c r="I415" i="7"/>
  <c r="G394" i="7"/>
  <c r="G433" i="13"/>
  <c r="G402" i="12"/>
  <c r="J393" i="7"/>
  <c r="I426" i="12"/>
  <c r="K426" i="12" s="1"/>
  <c r="D436" i="12"/>
  <c r="F426" i="12"/>
  <c r="G439" i="11"/>
  <c r="H439" i="11" s="1"/>
  <c r="P449" i="13"/>
  <c r="O406" i="13"/>
  <c r="P393" i="13"/>
  <c r="O448" i="7"/>
  <c r="J406" i="7"/>
  <c r="M455" i="13"/>
  <c r="J454" i="13"/>
  <c r="F450" i="13"/>
  <c r="G449" i="13"/>
  <c r="J455" i="12"/>
  <c r="P406" i="12"/>
  <c r="M405" i="12"/>
  <c r="I403" i="12"/>
  <c r="O439" i="11"/>
  <c r="D439" i="11"/>
  <c r="L438" i="11"/>
  <c r="M437" i="11"/>
  <c r="M406" i="7"/>
  <c r="I450" i="13"/>
  <c r="M403" i="12"/>
  <c r="P456" i="7"/>
  <c r="M393" i="7"/>
  <c r="I455" i="13"/>
  <c r="F455" i="12"/>
  <c r="L436" i="12"/>
  <c r="M427" i="12"/>
  <c r="C406" i="12"/>
  <c r="C405" i="12"/>
  <c r="I454" i="11"/>
  <c r="M439" i="11"/>
  <c r="C439" i="11"/>
  <c r="J437" i="11"/>
  <c r="O400" i="11"/>
  <c r="L439" i="11"/>
  <c r="J429" i="7"/>
  <c r="P429" i="7"/>
  <c r="F405" i="7"/>
  <c r="I405" i="7"/>
  <c r="P428" i="13"/>
  <c r="D428" i="13"/>
  <c r="I428" i="13"/>
  <c r="G422" i="13"/>
  <c r="P422" i="13"/>
  <c r="O394" i="13"/>
  <c r="F394" i="13"/>
  <c r="J454" i="12"/>
  <c r="F454" i="12"/>
  <c r="L448" i="12"/>
  <c r="O448" i="12"/>
  <c r="C452" i="11"/>
  <c r="J452" i="11"/>
  <c r="M452" i="11"/>
  <c r="G414" i="11"/>
  <c r="I414" i="11"/>
  <c r="O414" i="11"/>
  <c r="J456" i="7"/>
  <c r="P455" i="7"/>
  <c r="I452" i="7"/>
  <c r="I394" i="13"/>
  <c r="J393" i="13"/>
  <c r="K393" i="13" s="1"/>
  <c r="C393" i="13"/>
  <c r="O393" i="13"/>
  <c r="G429" i="11"/>
  <c r="D429" i="11"/>
  <c r="F429" i="11"/>
  <c r="F456" i="7"/>
  <c r="P448" i="7"/>
  <c r="C448" i="7"/>
  <c r="J441" i="7"/>
  <c r="P441" i="7"/>
  <c r="Q441" i="7" s="1"/>
  <c r="M405" i="7"/>
  <c r="L428" i="13"/>
  <c r="I427" i="13"/>
  <c r="J427" i="13"/>
  <c r="M427" i="13"/>
  <c r="D402" i="13"/>
  <c r="O402" i="13"/>
  <c r="G394" i="13"/>
  <c r="F449" i="12"/>
  <c r="O449" i="12"/>
  <c r="J415" i="11"/>
  <c r="K415" i="11" s="1"/>
  <c r="L415" i="11"/>
  <c r="D415" i="11"/>
  <c r="M415" i="11"/>
  <c r="F415" i="11"/>
  <c r="C395" i="11"/>
  <c r="M395" i="11"/>
  <c r="D428" i="7"/>
  <c r="G428" i="7"/>
  <c r="G421" i="7"/>
  <c r="P421" i="7"/>
  <c r="F401" i="7"/>
  <c r="D401" i="7"/>
  <c r="G393" i="7"/>
  <c r="F393" i="7"/>
  <c r="D444" i="13"/>
  <c r="I444" i="13"/>
  <c r="F393" i="13"/>
  <c r="P425" i="12"/>
  <c r="Q425" i="12" s="1"/>
  <c r="C425" i="12"/>
  <c r="I425" i="12"/>
  <c r="G409" i="12"/>
  <c r="M409" i="12"/>
  <c r="G456" i="11"/>
  <c r="P456" i="11"/>
  <c r="D456" i="11"/>
  <c r="J456" i="11"/>
  <c r="O424" i="11"/>
  <c r="G424" i="11"/>
  <c r="L453" i="12"/>
  <c r="O436" i="12"/>
  <c r="I427" i="12"/>
  <c r="O426" i="12"/>
  <c r="Q426" i="12" s="1"/>
  <c r="C426" i="12"/>
  <c r="F424" i="12"/>
  <c r="O394" i="11"/>
  <c r="G393" i="11"/>
  <c r="G405" i="12"/>
  <c r="I417" i="7"/>
  <c r="J417" i="7"/>
  <c r="G397" i="13"/>
  <c r="J397" i="13"/>
  <c r="O445" i="7"/>
  <c r="I430" i="13"/>
  <c r="L430" i="13"/>
  <c r="C430" i="13"/>
  <c r="M430" i="13"/>
  <c r="I421" i="13"/>
  <c r="L421" i="13"/>
  <c r="I410" i="13"/>
  <c r="C410" i="13"/>
  <c r="L410" i="13"/>
  <c r="D410" i="13"/>
  <c r="F410" i="13"/>
  <c r="I398" i="13"/>
  <c r="M398" i="13"/>
  <c r="F435" i="11"/>
  <c r="M435" i="11"/>
  <c r="D435" i="11"/>
  <c r="P435" i="11"/>
  <c r="G435" i="11"/>
  <c r="H435" i="11" s="1"/>
  <c r="I435" i="11"/>
  <c r="G437" i="7"/>
  <c r="I437" i="7"/>
  <c r="F430" i="7"/>
  <c r="M430" i="7"/>
  <c r="O437" i="7"/>
  <c r="I433" i="7"/>
  <c r="G433" i="7"/>
  <c r="M425" i="7"/>
  <c r="N425" i="7" s="1"/>
  <c r="G425" i="7"/>
  <c r="D423" i="7"/>
  <c r="J423" i="7"/>
  <c r="P413" i="7"/>
  <c r="D413" i="7"/>
  <c r="J413" i="7"/>
  <c r="G430" i="13"/>
  <c r="H430" i="13" s="1"/>
  <c r="O410" i="13"/>
  <c r="P397" i="13"/>
  <c r="F430" i="12"/>
  <c r="I430" i="12"/>
  <c r="I421" i="12"/>
  <c r="O421" i="12"/>
  <c r="F411" i="12"/>
  <c r="G411" i="12"/>
  <c r="M411" i="12"/>
  <c r="F449" i="11"/>
  <c r="I449" i="11"/>
  <c r="M449" i="11"/>
  <c r="I445" i="7"/>
  <c r="K445" i="7" s="1"/>
  <c r="F445" i="7"/>
  <c r="M414" i="12"/>
  <c r="F414" i="12"/>
  <c r="G414" i="12"/>
  <c r="I414" i="12"/>
  <c r="O414" i="12"/>
  <c r="F442" i="7"/>
  <c r="G442" i="7"/>
  <c r="D402" i="7"/>
  <c r="G402" i="7"/>
  <c r="F430" i="13"/>
  <c r="F418" i="13"/>
  <c r="J418" i="13"/>
  <c r="J414" i="13"/>
  <c r="L414" i="13"/>
  <c r="J410" i="13"/>
  <c r="I409" i="13"/>
  <c r="P409" i="13"/>
  <c r="I399" i="13"/>
  <c r="J399" i="13"/>
  <c r="M399" i="13"/>
  <c r="G405" i="11"/>
  <c r="J405" i="11"/>
  <c r="O405" i="11"/>
  <c r="P394" i="13"/>
  <c r="M394" i="13"/>
  <c r="G393" i="13"/>
  <c r="D393" i="13"/>
  <c r="L393" i="13"/>
  <c r="J410" i="12"/>
  <c r="O410" i="12"/>
  <c r="I409" i="12"/>
  <c r="O409" i="12"/>
  <c r="C409" i="12"/>
  <c r="P409" i="12"/>
  <c r="J441" i="11"/>
  <c r="I441" i="11"/>
  <c r="M441" i="11"/>
  <c r="G408" i="11"/>
  <c r="D408" i="11"/>
  <c r="O408" i="11"/>
  <c r="O441" i="7"/>
  <c r="M415" i="7"/>
  <c r="L401" i="7"/>
  <c r="N401" i="7" s="1"/>
  <c r="O393" i="7"/>
  <c r="D393" i="7"/>
  <c r="E393" i="7" s="1"/>
  <c r="I408" i="13"/>
  <c r="L408" i="13"/>
  <c r="N408" i="13" s="1"/>
  <c r="P422" i="12"/>
  <c r="Q422" i="12" s="1"/>
  <c r="G422" i="12"/>
  <c r="J422" i="12"/>
  <c r="D418" i="12"/>
  <c r="L418" i="12"/>
  <c r="D413" i="12"/>
  <c r="P413" i="12"/>
  <c r="M395" i="12"/>
  <c r="F395" i="12"/>
  <c r="L450" i="11"/>
  <c r="M450" i="11"/>
  <c r="D434" i="11"/>
  <c r="P434" i="11"/>
  <c r="C419" i="11"/>
  <c r="D419" i="11"/>
  <c r="I419" i="11"/>
  <c r="I406" i="11"/>
  <c r="C406" i="11"/>
  <c r="G406" i="11"/>
  <c r="F454" i="11"/>
  <c r="I444" i="11"/>
  <c r="J418" i="11"/>
  <c r="C414" i="11"/>
  <c r="F407" i="11"/>
  <c r="I403" i="11"/>
  <c r="M400" i="11"/>
  <c r="J395" i="11"/>
  <c r="F393" i="11"/>
  <c r="H393" i="11" s="1"/>
  <c r="F456" i="11"/>
  <c r="O429" i="11"/>
  <c r="M424" i="11"/>
  <c r="I455" i="12"/>
  <c r="O454" i="12"/>
  <c r="L426" i="12"/>
  <c r="D426" i="12"/>
  <c r="M425" i="11"/>
  <c r="N425" i="11" s="1"/>
  <c r="D449" i="7"/>
  <c r="F449" i="7"/>
  <c r="L443" i="7"/>
  <c r="D443" i="7"/>
  <c r="M443" i="7"/>
  <c r="G456" i="12"/>
  <c r="L456" i="12"/>
  <c r="J442" i="12"/>
  <c r="M442" i="12"/>
  <c r="G449" i="7"/>
  <c r="I443" i="7"/>
  <c r="I442" i="7"/>
  <c r="J442" i="7"/>
  <c r="C442" i="7"/>
  <c r="M442" i="7"/>
  <c r="C437" i="7"/>
  <c r="L437" i="7"/>
  <c r="F437" i="7"/>
  <c r="M437" i="7"/>
  <c r="G430" i="7"/>
  <c r="I428" i="7"/>
  <c r="L428" i="7"/>
  <c r="C428" i="7"/>
  <c r="M428" i="7"/>
  <c r="G426" i="7"/>
  <c r="O426" i="7"/>
  <c r="F425" i="7"/>
  <c r="F415" i="7"/>
  <c r="D398" i="7"/>
  <c r="G398" i="7"/>
  <c r="M398" i="7"/>
  <c r="O432" i="7"/>
  <c r="C432" i="7"/>
  <c r="G429" i="7"/>
  <c r="L429" i="7"/>
  <c r="D429" i="7"/>
  <c r="O429" i="7"/>
  <c r="Q429" i="7" s="1"/>
  <c r="C449" i="7"/>
  <c r="F443" i="7"/>
  <c r="I432" i="7"/>
  <c r="F429" i="7"/>
  <c r="L419" i="7"/>
  <c r="J448" i="13"/>
  <c r="D448" i="13"/>
  <c r="L448" i="13"/>
  <c r="N448" i="13" s="1"/>
  <c r="P448" i="13"/>
  <c r="F448" i="13"/>
  <c r="I448" i="13"/>
  <c r="L441" i="12"/>
  <c r="D441" i="12"/>
  <c r="P441" i="12"/>
  <c r="F441" i="12"/>
  <c r="J441" i="12"/>
  <c r="M449" i="7"/>
  <c r="C425" i="7"/>
  <c r="I425" i="7"/>
  <c r="O425" i="7"/>
  <c r="D425" i="7"/>
  <c r="J425" i="7"/>
  <c r="P425" i="7"/>
  <c r="D421" i="7"/>
  <c r="L421" i="7"/>
  <c r="F421" i="7"/>
  <c r="M421" i="7"/>
  <c r="F418" i="7"/>
  <c r="J418" i="7"/>
  <c r="G417" i="7"/>
  <c r="D417" i="7"/>
  <c r="O417" i="7"/>
  <c r="F417" i="7"/>
  <c r="P417" i="7"/>
  <c r="J415" i="7"/>
  <c r="D415" i="7"/>
  <c r="L415" i="7"/>
  <c r="C399" i="7"/>
  <c r="F399" i="7"/>
  <c r="I399" i="7"/>
  <c r="J399" i="7"/>
  <c r="F443" i="13"/>
  <c r="M443" i="13"/>
  <c r="F426" i="13"/>
  <c r="I426" i="13"/>
  <c r="G417" i="13"/>
  <c r="L417" i="13"/>
  <c r="P417" i="13"/>
  <c r="P401" i="13"/>
  <c r="G401" i="13"/>
  <c r="I401" i="13"/>
  <c r="L396" i="13"/>
  <c r="M396" i="13"/>
  <c r="L447" i="12"/>
  <c r="M447" i="12"/>
  <c r="J397" i="12"/>
  <c r="D397" i="12"/>
  <c r="P417" i="11"/>
  <c r="F417" i="11"/>
  <c r="D406" i="7"/>
  <c r="E406" i="7" s="1"/>
  <c r="F406" i="7"/>
  <c r="O406" i="7"/>
  <c r="P426" i="13"/>
  <c r="J406" i="13"/>
  <c r="L406" i="13"/>
  <c r="D406" i="13"/>
  <c r="M406" i="13"/>
  <c r="I402" i="13"/>
  <c r="J402" i="13"/>
  <c r="C402" i="13"/>
  <c r="L402" i="13"/>
  <c r="I443" i="12"/>
  <c r="D443" i="12"/>
  <c r="L443" i="12"/>
  <c r="N443" i="12" s="1"/>
  <c r="F423" i="12"/>
  <c r="M423" i="12"/>
  <c r="G423" i="12"/>
  <c r="F409" i="7"/>
  <c r="J409" i="7"/>
  <c r="G406" i="7"/>
  <c r="G405" i="7"/>
  <c r="D405" i="7"/>
  <c r="O405" i="7"/>
  <c r="M402" i="7"/>
  <c r="M444" i="13"/>
  <c r="O443" i="13"/>
  <c r="C442" i="13"/>
  <c r="L442" i="13"/>
  <c r="D437" i="13"/>
  <c r="M437" i="13"/>
  <c r="F433" i="13"/>
  <c r="H433" i="13" s="1"/>
  <c r="C433" i="13"/>
  <c r="L433" i="13"/>
  <c r="D433" i="13"/>
  <c r="M433" i="13"/>
  <c r="O426" i="13"/>
  <c r="D422" i="13"/>
  <c r="F422" i="13"/>
  <c r="C421" i="13"/>
  <c r="O421" i="13"/>
  <c r="G421" i="13"/>
  <c r="P421" i="13"/>
  <c r="C418" i="13"/>
  <c r="M418" i="13"/>
  <c r="D418" i="13"/>
  <c r="O418" i="13"/>
  <c r="J416" i="13"/>
  <c r="M416" i="13"/>
  <c r="G406" i="13"/>
  <c r="H406" i="13" s="1"/>
  <c r="M405" i="13"/>
  <c r="F402" i="13"/>
  <c r="O401" i="13"/>
  <c r="F397" i="13"/>
  <c r="C397" i="13"/>
  <c r="L397" i="13"/>
  <c r="D397" i="13"/>
  <c r="M397" i="13"/>
  <c r="F448" i="12"/>
  <c r="C448" i="12"/>
  <c r="G448" i="12"/>
  <c r="G440" i="12"/>
  <c r="I440" i="12"/>
  <c r="C410" i="12"/>
  <c r="M410" i="12"/>
  <c r="D410" i="12"/>
  <c r="F410" i="12"/>
  <c r="O397" i="12"/>
  <c r="L394" i="13"/>
  <c r="M393" i="13"/>
  <c r="N393" i="13" s="1"/>
  <c r="F436" i="12"/>
  <c r="H436" i="12" s="1"/>
  <c r="C436" i="12"/>
  <c r="M436" i="12"/>
  <c r="N436" i="12" s="1"/>
  <c r="L428" i="12"/>
  <c r="M428" i="12"/>
  <c r="M421" i="12"/>
  <c r="G421" i="12"/>
  <c r="J418" i="12"/>
  <c r="G418" i="12"/>
  <c r="D412" i="12"/>
  <c r="L412" i="12"/>
  <c r="I406" i="12"/>
  <c r="G406" i="12"/>
  <c r="F453" i="11"/>
  <c r="I453" i="11"/>
  <c r="M453" i="11"/>
  <c r="G443" i="11"/>
  <c r="M443" i="11"/>
  <c r="C399" i="11"/>
  <c r="P399" i="11"/>
  <c r="F399" i="11"/>
  <c r="I399" i="11"/>
  <c r="F427" i="12"/>
  <c r="H427" i="12" s="1"/>
  <c r="O427" i="12"/>
  <c r="G425" i="12"/>
  <c r="D425" i="12"/>
  <c r="C414" i="12"/>
  <c r="L414" i="12"/>
  <c r="L413" i="12"/>
  <c r="I413" i="12"/>
  <c r="I411" i="12"/>
  <c r="C411" i="12"/>
  <c r="O411" i="12"/>
  <c r="M399" i="11"/>
  <c r="H426" i="12"/>
  <c r="O456" i="11"/>
  <c r="I456" i="11"/>
  <c r="K456" i="11" s="1"/>
  <c r="C456" i="11"/>
  <c r="E456" i="11" s="1"/>
  <c r="D454" i="11"/>
  <c r="C449" i="11"/>
  <c r="F444" i="11"/>
  <c r="P439" i="11"/>
  <c r="I439" i="11"/>
  <c r="I437" i="11"/>
  <c r="K437" i="11" s="1"/>
  <c r="J429" i="11"/>
  <c r="C429" i="11"/>
  <c r="D424" i="11"/>
  <c r="C410" i="11"/>
  <c r="D405" i="11"/>
  <c r="I395" i="11"/>
  <c r="J393" i="11"/>
  <c r="D393" i="11"/>
  <c r="E393" i="11" s="1"/>
  <c r="M456" i="11"/>
  <c r="N456" i="11" s="1"/>
  <c r="M454" i="11"/>
  <c r="N454" i="11" s="1"/>
  <c r="I429" i="11"/>
  <c r="O410" i="11"/>
  <c r="P393" i="11"/>
  <c r="Q393" i="11" s="1"/>
  <c r="I393" i="11"/>
  <c r="I451" i="7"/>
  <c r="P451" i="7"/>
  <c r="O440" i="7"/>
  <c r="I436" i="7"/>
  <c r="O436" i="7"/>
  <c r="I434" i="7"/>
  <c r="O434" i="7"/>
  <c r="M397" i="7"/>
  <c r="G397" i="11"/>
  <c r="F397" i="11"/>
  <c r="J397" i="11"/>
  <c r="D397" i="11"/>
  <c r="O397" i="11"/>
  <c r="I397" i="11"/>
  <c r="D452" i="7"/>
  <c r="J452" i="7"/>
  <c r="P452" i="7"/>
  <c r="G446" i="7"/>
  <c r="F446" i="7"/>
  <c r="L439" i="7"/>
  <c r="G436" i="7"/>
  <c r="M435" i="7"/>
  <c r="J435" i="7"/>
  <c r="D433" i="7"/>
  <c r="J433" i="7"/>
  <c r="P433" i="7"/>
  <c r="Q433" i="7" s="1"/>
  <c r="I427" i="7"/>
  <c r="I423" i="7"/>
  <c r="C419" i="7"/>
  <c r="F419" i="7"/>
  <c r="M419" i="7"/>
  <c r="I410" i="7"/>
  <c r="G410" i="7"/>
  <c r="G408" i="7"/>
  <c r="M408" i="7"/>
  <c r="C408" i="7"/>
  <c r="O408" i="7"/>
  <c r="Q408" i="7" s="1"/>
  <c r="C395" i="7"/>
  <c r="I395" i="7"/>
  <c r="I429" i="13"/>
  <c r="O429" i="13"/>
  <c r="C423" i="13"/>
  <c r="F423" i="13"/>
  <c r="I423" i="13"/>
  <c r="J423" i="13"/>
  <c r="J415" i="13"/>
  <c r="O415" i="13"/>
  <c r="D453" i="7"/>
  <c r="M453" i="7"/>
  <c r="G440" i="7"/>
  <c r="P440" i="7"/>
  <c r="G409" i="7"/>
  <c r="H409" i="7" s="1"/>
  <c r="M409" i="7"/>
  <c r="C409" i="7"/>
  <c r="I409" i="7"/>
  <c r="O409" i="7"/>
  <c r="G397" i="7"/>
  <c r="C397" i="7"/>
  <c r="J397" i="7"/>
  <c r="K397" i="7" s="1"/>
  <c r="D397" i="7"/>
  <c r="L397" i="7"/>
  <c r="G453" i="7"/>
  <c r="M452" i="7"/>
  <c r="F452" i="7"/>
  <c r="H452" i="7" s="1"/>
  <c r="M451" i="7"/>
  <c r="O446" i="7"/>
  <c r="D440" i="7"/>
  <c r="D436" i="7"/>
  <c r="L435" i="7"/>
  <c r="G434" i="7"/>
  <c r="M433" i="7"/>
  <c r="F433" i="7"/>
  <c r="L431" i="7"/>
  <c r="J431" i="7"/>
  <c r="F427" i="7"/>
  <c r="P423" i="7"/>
  <c r="G422" i="7"/>
  <c r="I422" i="7"/>
  <c r="F420" i="7"/>
  <c r="G420" i="7"/>
  <c r="I419" i="7"/>
  <c r="G413" i="7"/>
  <c r="M413" i="7"/>
  <c r="N413" i="7" s="1"/>
  <c r="C413" i="7"/>
  <c r="E413" i="7" s="1"/>
  <c r="I413" i="7"/>
  <c r="O413" i="7"/>
  <c r="Q413" i="7" s="1"/>
  <c r="P409" i="7"/>
  <c r="D409" i="7"/>
  <c r="E409" i="7" s="1"/>
  <c r="I408" i="7"/>
  <c r="F397" i="7"/>
  <c r="D394" i="7"/>
  <c r="C394" i="7"/>
  <c r="J394" i="7"/>
  <c r="F394" i="7"/>
  <c r="H394" i="7" s="1"/>
  <c r="M394" i="7"/>
  <c r="L453" i="13"/>
  <c r="O453" i="13"/>
  <c r="C453" i="13"/>
  <c r="P453" i="13"/>
  <c r="G453" i="13"/>
  <c r="F446" i="13"/>
  <c r="O446" i="13"/>
  <c r="L446" i="13"/>
  <c r="C446" i="13"/>
  <c r="P446" i="13"/>
  <c r="G446" i="13"/>
  <c r="J431" i="13"/>
  <c r="I431" i="13"/>
  <c r="M431" i="13"/>
  <c r="P427" i="7"/>
  <c r="F423" i="7"/>
  <c r="M423" i="7"/>
  <c r="L416" i="7"/>
  <c r="P416" i="7"/>
  <c r="L427" i="11"/>
  <c r="F427" i="11"/>
  <c r="G456" i="7"/>
  <c r="O456" i="7"/>
  <c r="L452" i="7"/>
  <c r="C452" i="7"/>
  <c r="F448" i="7"/>
  <c r="G448" i="7"/>
  <c r="J446" i="7"/>
  <c r="G445" i="7"/>
  <c r="D445" i="7"/>
  <c r="M445" i="7"/>
  <c r="G441" i="7"/>
  <c r="F441" i="7"/>
  <c r="D437" i="7"/>
  <c r="J437" i="7"/>
  <c r="P437" i="7"/>
  <c r="F435" i="7"/>
  <c r="L433" i="7"/>
  <c r="C433" i="7"/>
  <c r="G432" i="7"/>
  <c r="D432" i="7"/>
  <c r="P432" i="7"/>
  <c r="Q432" i="7" s="1"/>
  <c r="L423" i="7"/>
  <c r="H421" i="7"/>
  <c r="C421" i="7"/>
  <c r="I421" i="7"/>
  <c r="K421" i="7" s="1"/>
  <c r="O421" i="7"/>
  <c r="P419" i="7"/>
  <c r="D419" i="7"/>
  <c r="F413" i="7"/>
  <c r="O410" i="7"/>
  <c r="L409" i="7"/>
  <c r="D408" i="7"/>
  <c r="G401" i="7"/>
  <c r="I401" i="7"/>
  <c r="O401" i="7"/>
  <c r="C401" i="7"/>
  <c r="J401" i="7"/>
  <c r="O397" i="7"/>
  <c r="J395" i="7"/>
  <c r="I394" i="7"/>
  <c r="M423" i="13"/>
  <c r="I454" i="13"/>
  <c r="P454" i="13"/>
  <c r="Q454" i="13" s="1"/>
  <c r="G426" i="13"/>
  <c r="H426" i="13" s="1"/>
  <c r="M426" i="13"/>
  <c r="D416" i="13"/>
  <c r="L416" i="13"/>
  <c r="M411" i="13"/>
  <c r="O411" i="13"/>
  <c r="I403" i="13"/>
  <c r="J403" i="13"/>
  <c r="I400" i="13"/>
  <c r="P400" i="13"/>
  <c r="I406" i="7"/>
  <c r="J405" i="7"/>
  <c r="P393" i="7"/>
  <c r="I393" i="7"/>
  <c r="G455" i="13"/>
  <c r="H455" i="13" s="1"/>
  <c r="O454" i="13"/>
  <c r="D454" i="13"/>
  <c r="C450" i="13"/>
  <c r="O450" i="13"/>
  <c r="Q450" i="13" s="1"/>
  <c r="G442" i="13"/>
  <c r="L437" i="13"/>
  <c r="P434" i="13"/>
  <c r="D430" i="13"/>
  <c r="J430" i="13"/>
  <c r="O430" i="13"/>
  <c r="L426" i="13"/>
  <c r="D426" i="13"/>
  <c r="P425" i="13"/>
  <c r="J422" i="13"/>
  <c r="L422" i="13"/>
  <c r="F421" i="13"/>
  <c r="D421" i="13"/>
  <c r="E421" i="13" s="1"/>
  <c r="M421" i="13"/>
  <c r="I418" i="13"/>
  <c r="P418" i="13"/>
  <c r="I416" i="13"/>
  <c r="G411" i="13"/>
  <c r="P410" i="13"/>
  <c r="O398" i="13"/>
  <c r="G398" i="13"/>
  <c r="D437" i="12"/>
  <c r="C437" i="12"/>
  <c r="O437" i="12"/>
  <c r="F437" i="12"/>
  <c r="I437" i="12"/>
  <c r="M437" i="12"/>
  <c r="D394" i="12"/>
  <c r="C394" i="12"/>
  <c r="J394" i="12"/>
  <c r="P394" i="12"/>
  <c r="F394" i="12"/>
  <c r="L394" i="12"/>
  <c r="O394" i="12"/>
  <c r="G394" i="12"/>
  <c r="I394" i="12"/>
  <c r="M394" i="12"/>
  <c r="N394" i="12" s="1"/>
  <c r="C455" i="13"/>
  <c r="L454" i="13"/>
  <c r="C454" i="13"/>
  <c r="L444" i="13"/>
  <c r="F444" i="13"/>
  <c r="O434" i="13"/>
  <c r="J426" i="13"/>
  <c r="C426" i="13"/>
  <c r="O425" i="13"/>
  <c r="P416" i="13"/>
  <c r="F416" i="13"/>
  <c r="F411" i="13"/>
  <c r="G410" i="13"/>
  <c r="M410" i="13"/>
  <c r="F401" i="13"/>
  <c r="C401" i="13"/>
  <c r="L401" i="13"/>
  <c r="D401" i="13"/>
  <c r="M401" i="13"/>
  <c r="I396" i="13"/>
  <c r="D396" i="13"/>
  <c r="C434" i="12"/>
  <c r="I434" i="12"/>
  <c r="O434" i="12"/>
  <c r="D434" i="12"/>
  <c r="J434" i="12"/>
  <c r="P434" i="12"/>
  <c r="M434" i="12"/>
  <c r="N434" i="12" s="1"/>
  <c r="F434" i="12"/>
  <c r="G434" i="12"/>
  <c r="P402" i="13"/>
  <c r="O397" i="13"/>
  <c r="I397" i="13"/>
  <c r="K397" i="13" s="1"/>
  <c r="J453" i="12"/>
  <c r="C453" i="12"/>
  <c r="F453" i="12"/>
  <c r="I449" i="12"/>
  <c r="D447" i="12"/>
  <c r="P447" i="12"/>
  <c r="I447" i="12"/>
  <c r="F445" i="12"/>
  <c r="O445" i="12"/>
  <c r="F444" i="12"/>
  <c r="D444" i="12"/>
  <c r="E444" i="12" s="1"/>
  <c r="M444" i="12"/>
  <c r="N444" i="12" s="1"/>
  <c r="G444" i="12"/>
  <c r="O444" i="12"/>
  <c r="G441" i="12"/>
  <c r="M441" i="12"/>
  <c r="C441" i="12"/>
  <c r="I441" i="12"/>
  <c r="O441" i="12"/>
  <c r="D422" i="12"/>
  <c r="L422" i="12"/>
  <c r="F422" i="12"/>
  <c r="M422" i="12"/>
  <c r="C442" i="12"/>
  <c r="I442" i="12"/>
  <c r="F440" i="12"/>
  <c r="M440" i="12"/>
  <c r="D440" i="12"/>
  <c r="O440" i="12"/>
  <c r="Q440" i="12" s="1"/>
  <c r="L433" i="12"/>
  <c r="G433" i="12"/>
  <c r="P433" i="12"/>
  <c r="J407" i="12"/>
  <c r="M407" i="12"/>
  <c r="M456" i="12"/>
  <c r="C456" i="12"/>
  <c r="P456" i="12"/>
  <c r="J446" i="12"/>
  <c r="F446" i="12"/>
  <c r="M446" i="12"/>
  <c r="G431" i="12"/>
  <c r="F431" i="12"/>
  <c r="I431" i="12"/>
  <c r="K431" i="12" s="1"/>
  <c r="M430" i="12"/>
  <c r="L430" i="12"/>
  <c r="C430" i="12"/>
  <c r="O430" i="12"/>
  <c r="G419" i="12"/>
  <c r="J419" i="12"/>
  <c r="I393" i="12"/>
  <c r="K393" i="12" s="1"/>
  <c r="M393" i="12"/>
  <c r="D393" i="12"/>
  <c r="P393" i="12"/>
  <c r="G393" i="12"/>
  <c r="I448" i="11"/>
  <c r="F448" i="11"/>
  <c r="M448" i="11"/>
  <c r="M455" i="12"/>
  <c r="P443" i="12"/>
  <c r="P436" i="12"/>
  <c r="Q436" i="12" s="1"/>
  <c r="I436" i="12"/>
  <c r="M426" i="12"/>
  <c r="M425" i="12"/>
  <c r="P418" i="12"/>
  <c r="D414" i="12"/>
  <c r="J414" i="12"/>
  <c r="P414" i="12"/>
  <c r="J411" i="12"/>
  <c r="I408" i="12"/>
  <c r="P408" i="12"/>
  <c r="F399" i="12"/>
  <c r="J399" i="12"/>
  <c r="F409" i="12"/>
  <c r="D409" i="12"/>
  <c r="L409" i="12"/>
  <c r="C403" i="12"/>
  <c r="F403" i="12"/>
  <c r="D402" i="12"/>
  <c r="L402" i="12"/>
  <c r="F402" i="12"/>
  <c r="O402" i="12"/>
  <c r="G445" i="11"/>
  <c r="M445" i="11"/>
  <c r="F445" i="11"/>
  <c r="G452" i="11"/>
  <c r="L452" i="11"/>
  <c r="D452" i="11"/>
  <c r="I452" i="11"/>
  <c r="O452" i="11"/>
  <c r="F450" i="11"/>
  <c r="I447" i="11"/>
  <c r="O444" i="11"/>
  <c r="C444" i="11"/>
  <c r="G428" i="11"/>
  <c r="O428" i="11"/>
  <c r="Q428" i="11" s="1"/>
  <c r="D428" i="11"/>
  <c r="F421" i="11"/>
  <c r="P421" i="11"/>
  <c r="Q421" i="11" s="1"/>
  <c r="J421" i="11"/>
  <c r="G413" i="11"/>
  <c r="D413" i="11"/>
  <c r="M413" i="11"/>
  <c r="I413" i="11"/>
  <c r="P413" i="11"/>
  <c r="C413" i="11"/>
  <c r="J413" i="11"/>
  <c r="D401" i="11"/>
  <c r="J401" i="11"/>
  <c r="P401" i="11"/>
  <c r="G401" i="11"/>
  <c r="M401" i="11"/>
  <c r="C401" i="11"/>
  <c r="I401" i="11"/>
  <c r="O401" i="11"/>
  <c r="P452" i="11"/>
  <c r="F452" i="11"/>
  <c r="I434" i="11"/>
  <c r="M434" i="11"/>
  <c r="I428" i="11"/>
  <c r="I421" i="11"/>
  <c r="O413" i="11"/>
  <c r="L401" i="11"/>
  <c r="G444" i="11"/>
  <c r="M444" i="11"/>
  <c r="N444" i="11" s="1"/>
  <c r="D444" i="11"/>
  <c r="J444" i="11"/>
  <c r="P444" i="11"/>
  <c r="L434" i="11"/>
  <c r="C428" i="11"/>
  <c r="D421" i="11"/>
  <c r="F413" i="11"/>
  <c r="G409" i="11"/>
  <c r="F409" i="11"/>
  <c r="O409" i="11"/>
  <c r="D409" i="11"/>
  <c r="I404" i="11"/>
  <c r="G404" i="11"/>
  <c r="O404" i="11"/>
  <c r="C404" i="11"/>
  <c r="F401" i="11"/>
  <c r="L435" i="11"/>
  <c r="N435" i="11" s="1"/>
  <c r="C435" i="11"/>
  <c r="G426" i="11"/>
  <c r="H426" i="11" s="1"/>
  <c r="F419" i="11"/>
  <c r="O418" i="11"/>
  <c r="F414" i="11"/>
  <c r="M410" i="11"/>
  <c r="F410" i="11"/>
  <c r="H410" i="11" s="1"/>
  <c r="I408" i="11"/>
  <c r="O406" i="11"/>
  <c r="F406" i="11"/>
  <c r="H406" i="11" s="1"/>
  <c r="P405" i="11"/>
  <c r="F405" i="11"/>
  <c r="F403" i="11"/>
  <c r="G400" i="11"/>
  <c r="P395" i="11"/>
  <c r="F395" i="11"/>
  <c r="L419" i="11"/>
  <c r="N419" i="11" s="1"/>
  <c r="J414" i="11"/>
  <c r="K414" i="11" s="1"/>
  <c r="P408" i="11"/>
  <c r="J406" i="11"/>
  <c r="L405" i="11"/>
  <c r="G438" i="7"/>
  <c r="M452" i="13"/>
  <c r="P452" i="13"/>
  <c r="F452" i="13"/>
  <c r="G447" i="13"/>
  <c r="F447" i="13"/>
  <c r="J447" i="13"/>
  <c r="C420" i="13"/>
  <c r="D420" i="13"/>
  <c r="J420" i="13"/>
  <c r="M420" i="13"/>
  <c r="F420" i="13"/>
  <c r="P420" i="13"/>
  <c r="I420" i="13"/>
  <c r="L420" i="13"/>
  <c r="F412" i="13"/>
  <c r="L412" i="13"/>
  <c r="F452" i="12"/>
  <c r="I452" i="12"/>
  <c r="P452" i="12"/>
  <c r="D452" i="12"/>
  <c r="M452" i="12"/>
  <c r="C452" i="12"/>
  <c r="G452" i="12"/>
  <c r="L452" i="12"/>
  <c r="O452" i="12"/>
  <c r="I450" i="12"/>
  <c r="M450" i="12"/>
  <c r="F450" i="12"/>
  <c r="J450" i="12"/>
  <c r="L416" i="11"/>
  <c r="G416" i="11"/>
  <c r="P416" i="11"/>
  <c r="M456" i="7"/>
  <c r="I456" i="7"/>
  <c r="C456" i="7"/>
  <c r="E456" i="7" s="1"/>
  <c r="M455" i="7"/>
  <c r="F453" i="7"/>
  <c r="Q452" i="7"/>
  <c r="O449" i="7"/>
  <c r="I449" i="7"/>
  <c r="K449" i="7" s="1"/>
  <c r="L448" i="7"/>
  <c r="M447" i="7"/>
  <c r="F447" i="7"/>
  <c r="L445" i="7"/>
  <c r="C445" i="7"/>
  <c r="M441" i="7"/>
  <c r="I441" i="7"/>
  <c r="C441" i="7"/>
  <c r="F438" i="7"/>
  <c r="L436" i="7"/>
  <c r="N436" i="7" s="1"/>
  <c r="C436" i="7"/>
  <c r="M434" i="7"/>
  <c r="F434" i="7"/>
  <c r="I429" i="7"/>
  <c r="K429" i="7" s="1"/>
  <c r="C429" i="7"/>
  <c r="P428" i="7"/>
  <c r="Q428" i="7" s="1"/>
  <c r="L427" i="7"/>
  <c r="N427" i="7" s="1"/>
  <c r="D427" i="7"/>
  <c r="J426" i="7"/>
  <c r="F422" i="7"/>
  <c r="L420" i="7"/>
  <c r="N420" i="7" s="1"/>
  <c r="D420" i="7"/>
  <c r="M417" i="7"/>
  <c r="C417" i="7"/>
  <c r="G416" i="7"/>
  <c r="F414" i="7"/>
  <c r="H414" i="7" s="1"/>
  <c r="L411" i="7"/>
  <c r="N411" i="7" s="1"/>
  <c r="M410" i="7"/>
  <c r="F410" i="7"/>
  <c r="L405" i="7"/>
  <c r="C405" i="7"/>
  <c r="F402" i="7"/>
  <c r="P401" i="7"/>
  <c r="M399" i="7"/>
  <c r="F398" i="7"/>
  <c r="P397" i="7"/>
  <c r="F395" i="7"/>
  <c r="L393" i="7"/>
  <c r="L452" i="13"/>
  <c r="C439" i="13"/>
  <c r="M439" i="13"/>
  <c r="F439" i="13"/>
  <c r="G439" i="13"/>
  <c r="D438" i="13"/>
  <c r="J438" i="13"/>
  <c r="K438" i="13" s="1"/>
  <c r="O438" i="13"/>
  <c r="F438" i="13"/>
  <c r="M438" i="13"/>
  <c r="C438" i="13"/>
  <c r="G438" i="13"/>
  <c r="P438" i="13"/>
  <c r="I436" i="13"/>
  <c r="M436" i="13"/>
  <c r="P436" i="13"/>
  <c r="G434" i="13"/>
  <c r="H434" i="13" s="1"/>
  <c r="M434" i="13"/>
  <c r="D434" i="13"/>
  <c r="L434" i="13"/>
  <c r="J434" i="13"/>
  <c r="C434" i="13"/>
  <c r="G398" i="12"/>
  <c r="L398" i="12"/>
  <c r="P398" i="12"/>
  <c r="I398" i="12"/>
  <c r="C398" i="12"/>
  <c r="J398" i="12"/>
  <c r="O398" i="12"/>
  <c r="D398" i="12"/>
  <c r="F398" i="12"/>
  <c r="M398" i="12"/>
  <c r="N398" i="12" s="1"/>
  <c r="I447" i="7"/>
  <c r="K447" i="7" s="1"/>
  <c r="I414" i="7"/>
  <c r="L456" i="7"/>
  <c r="J453" i="7"/>
  <c r="C453" i="7"/>
  <c r="L447" i="7"/>
  <c r="D447" i="7"/>
  <c r="P445" i="7"/>
  <c r="L441" i="7"/>
  <c r="M438" i="7"/>
  <c r="C438" i="7"/>
  <c r="P436" i="7"/>
  <c r="J434" i="7"/>
  <c r="K434" i="7" s="1"/>
  <c r="C434" i="7"/>
  <c r="M429" i="7"/>
  <c r="J427" i="7"/>
  <c r="F426" i="7"/>
  <c r="O422" i="7"/>
  <c r="C422" i="7"/>
  <c r="P420" i="7"/>
  <c r="I420" i="7"/>
  <c r="C420" i="7"/>
  <c r="L417" i="7"/>
  <c r="O414" i="7"/>
  <c r="C414" i="7"/>
  <c r="J410" i="7"/>
  <c r="C410" i="7"/>
  <c r="P405" i="7"/>
  <c r="J402" i="7"/>
  <c r="C402" i="7"/>
  <c r="J398" i="7"/>
  <c r="C398" i="7"/>
  <c r="M395" i="7"/>
  <c r="J452" i="13"/>
  <c r="O447" i="13"/>
  <c r="L438" i="13"/>
  <c r="I434" i="13"/>
  <c r="G414" i="13"/>
  <c r="P414" i="13"/>
  <c r="M414" i="13"/>
  <c r="C414" i="13"/>
  <c r="I414" i="13"/>
  <c r="O414" i="13"/>
  <c r="D414" i="13"/>
  <c r="F414" i="13"/>
  <c r="M412" i="13"/>
  <c r="F405" i="13"/>
  <c r="H405" i="13" s="1"/>
  <c r="O405" i="13"/>
  <c r="I405" i="13"/>
  <c r="C405" i="13"/>
  <c r="L405" i="13"/>
  <c r="P405" i="13"/>
  <c r="Q405" i="13" s="1"/>
  <c r="D405" i="13"/>
  <c r="O453" i="7"/>
  <c r="I453" i="7"/>
  <c r="P447" i="7"/>
  <c r="P434" i="7"/>
  <c r="J422" i="7"/>
  <c r="O420" i="7"/>
  <c r="J414" i="7"/>
  <c r="K403" i="7"/>
  <c r="O402" i="7"/>
  <c r="I402" i="7"/>
  <c r="O398" i="7"/>
  <c r="I398" i="7"/>
  <c r="F429" i="13"/>
  <c r="C429" i="13"/>
  <c r="L429" i="13"/>
  <c r="M429" i="13"/>
  <c r="D429" i="13"/>
  <c r="P429" i="13"/>
  <c r="G429" i="13"/>
  <c r="G450" i="13"/>
  <c r="H450" i="13" s="1"/>
  <c r="M450" i="13"/>
  <c r="C443" i="13"/>
  <c r="J443" i="13"/>
  <c r="G443" i="13"/>
  <c r="D442" i="13"/>
  <c r="E442" i="13" s="1"/>
  <c r="J442" i="13"/>
  <c r="O442" i="13"/>
  <c r="I442" i="13"/>
  <c r="P442" i="13"/>
  <c r="G441" i="13"/>
  <c r="P441" i="13"/>
  <c r="D441" i="13"/>
  <c r="G454" i="13"/>
  <c r="H454" i="13" s="1"/>
  <c r="M454" i="13"/>
  <c r="D453" i="13"/>
  <c r="E453" i="13" s="1"/>
  <c r="M453" i="13"/>
  <c r="L450" i="13"/>
  <c r="D450" i="13"/>
  <c r="C449" i="13"/>
  <c r="L449" i="13"/>
  <c r="N449" i="13" s="1"/>
  <c r="I443" i="13"/>
  <c r="M442" i="13"/>
  <c r="F442" i="13"/>
  <c r="O441" i="13"/>
  <c r="F437" i="13"/>
  <c r="C437" i="13"/>
  <c r="E437" i="13" s="1"/>
  <c r="I437" i="13"/>
  <c r="P437" i="13"/>
  <c r="G437" i="13"/>
  <c r="H437" i="13" s="1"/>
  <c r="O437" i="13"/>
  <c r="F425" i="13"/>
  <c r="H425" i="13" s="1"/>
  <c r="D425" i="13"/>
  <c r="L425" i="13"/>
  <c r="I425" i="13"/>
  <c r="C425" i="13"/>
  <c r="M425" i="13"/>
  <c r="G415" i="13"/>
  <c r="F415" i="13"/>
  <c r="C415" i="13"/>
  <c r="I415" i="13"/>
  <c r="F409" i="13"/>
  <c r="D409" i="13"/>
  <c r="L409" i="13"/>
  <c r="C409" i="13"/>
  <c r="M409" i="13"/>
  <c r="G409" i="13"/>
  <c r="O409" i="13"/>
  <c r="D398" i="13"/>
  <c r="J398" i="13"/>
  <c r="C398" i="13"/>
  <c r="P398" i="13"/>
  <c r="F398" i="13"/>
  <c r="L398" i="13"/>
  <c r="J420" i="12"/>
  <c r="F420" i="12"/>
  <c r="D420" i="12"/>
  <c r="L420" i="12"/>
  <c r="P420" i="12"/>
  <c r="D446" i="13"/>
  <c r="I446" i="13"/>
  <c r="K446" i="13" s="1"/>
  <c r="M446" i="13"/>
  <c r="C427" i="13"/>
  <c r="F427" i="13"/>
  <c r="O422" i="13"/>
  <c r="G418" i="13"/>
  <c r="L418" i="13"/>
  <c r="D408" i="13"/>
  <c r="P408" i="13"/>
  <c r="P406" i="13"/>
  <c r="Q406" i="13" s="1"/>
  <c r="G402" i="13"/>
  <c r="H402" i="13" s="1"/>
  <c r="M402" i="13"/>
  <c r="P396" i="13"/>
  <c r="P451" i="12"/>
  <c r="I451" i="12"/>
  <c r="G449" i="12"/>
  <c r="L449" i="12"/>
  <c r="P449" i="12"/>
  <c r="Q449" i="12" s="1"/>
  <c r="D449" i="12"/>
  <c r="J449" i="12"/>
  <c r="C449" i="12"/>
  <c r="M449" i="12"/>
  <c r="F401" i="12"/>
  <c r="O401" i="12"/>
  <c r="I401" i="12"/>
  <c r="C401" i="12"/>
  <c r="L401" i="12"/>
  <c r="D401" i="12"/>
  <c r="M401" i="12"/>
  <c r="G401" i="12"/>
  <c r="P401" i="12"/>
  <c r="C422" i="13"/>
  <c r="I422" i="13"/>
  <c r="M422" i="13"/>
  <c r="C411" i="13"/>
  <c r="J411" i="13"/>
  <c r="K411" i="13" s="1"/>
  <c r="C406" i="13"/>
  <c r="I406" i="13"/>
  <c r="D394" i="13"/>
  <c r="C394" i="13"/>
  <c r="J394" i="13"/>
  <c r="J416" i="12"/>
  <c r="L416" i="12"/>
  <c r="D416" i="12"/>
  <c r="M416" i="12"/>
  <c r="F416" i="12"/>
  <c r="P416" i="12"/>
  <c r="I416" i="12"/>
  <c r="G445" i="12"/>
  <c r="L445" i="12"/>
  <c r="P445" i="12"/>
  <c r="Q445" i="12" s="1"/>
  <c r="C445" i="12"/>
  <c r="I445" i="12"/>
  <c r="M445" i="12"/>
  <c r="N445" i="12" s="1"/>
  <c r="D445" i="12"/>
  <c r="J445" i="12"/>
  <c r="D453" i="12"/>
  <c r="I453" i="12"/>
  <c r="M453" i="12"/>
  <c r="N453" i="12" s="1"/>
  <c r="G453" i="12"/>
  <c r="P453" i="12"/>
  <c r="Q453" i="12" s="1"/>
  <c r="C438" i="12"/>
  <c r="M438" i="12"/>
  <c r="F438" i="12"/>
  <c r="I438" i="12"/>
  <c r="K438" i="12" s="1"/>
  <c r="J432" i="12"/>
  <c r="K432" i="12" s="1"/>
  <c r="P432" i="12"/>
  <c r="D432" i="12"/>
  <c r="L432" i="12"/>
  <c r="F432" i="12"/>
  <c r="M432" i="12"/>
  <c r="I400" i="12"/>
  <c r="M400" i="12"/>
  <c r="L455" i="12"/>
  <c r="P448" i="12"/>
  <c r="Q448" i="12" s="1"/>
  <c r="I448" i="12"/>
  <c r="P444" i="12"/>
  <c r="Q444" i="12" s="1"/>
  <c r="I444" i="12"/>
  <c r="C444" i="12"/>
  <c r="F442" i="12"/>
  <c r="L440" i="12"/>
  <c r="C440" i="12"/>
  <c r="P437" i="12"/>
  <c r="L437" i="12"/>
  <c r="G437" i="12"/>
  <c r="O431" i="12"/>
  <c r="C431" i="12"/>
  <c r="C427" i="12"/>
  <c r="J427" i="12"/>
  <c r="C422" i="12"/>
  <c r="I422" i="12"/>
  <c r="C421" i="12"/>
  <c r="F419" i="12"/>
  <c r="O419" i="12"/>
  <c r="O413" i="12"/>
  <c r="P410" i="12"/>
  <c r="I410" i="12"/>
  <c r="I407" i="12"/>
  <c r="O406" i="12"/>
  <c r="Q406" i="12" s="1"/>
  <c r="P402" i="12"/>
  <c r="C399" i="12"/>
  <c r="I399" i="12"/>
  <c r="P397" i="12"/>
  <c r="O393" i="12"/>
  <c r="G430" i="12"/>
  <c r="P430" i="12"/>
  <c r="C418" i="12"/>
  <c r="E418" i="12" s="1"/>
  <c r="I418" i="12"/>
  <c r="O418" i="12"/>
  <c r="D406" i="12"/>
  <c r="J406" i="12"/>
  <c r="F405" i="12"/>
  <c r="I405" i="12"/>
  <c r="P405" i="12"/>
  <c r="I404" i="12"/>
  <c r="D404" i="12"/>
  <c r="F397" i="12"/>
  <c r="C397" i="12"/>
  <c r="I397" i="12"/>
  <c r="K397" i="12" s="1"/>
  <c r="M397" i="12"/>
  <c r="C395" i="12"/>
  <c r="I395" i="12"/>
  <c r="C393" i="12"/>
  <c r="L393" i="12"/>
  <c r="M448" i="12"/>
  <c r="N448" i="12" s="1"/>
  <c r="D448" i="12"/>
  <c r="I446" i="12"/>
  <c r="J437" i="12"/>
  <c r="J430" i="12"/>
  <c r="D430" i="12"/>
  <c r="M418" i="12"/>
  <c r="F418" i="12"/>
  <c r="G413" i="12"/>
  <c r="M412" i="12"/>
  <c r="F412" i="12"/>
  <c r="G410" i="12"/>
  <c r="H410" i="12" s="1"/>
  <c r="L410" i="12"/>
  <c r="L406" i="12"/>
  <c r="N406" i="12" s="1"/>
  <c r="F406" i="12"/>
  <c r="O405" i="12"/>
  <c r="D405" i="12"/>
  <c r="E405" i="12" s="1"/>
  <c r="P404" i="12"/>
  <c r="C402" i="12"/>
  <c r="I402" i="12"/>
  <c r="K402" i="12" s="1"/>
  <c r="M402" i="12"/>
  <c r="L397" i="12"/>
  <c r="G397" i="12"/>
  <c r="J395" i="12"/>
  <c r="F393" i="12"/>
  <c r="K403" i="12"/>
  <c r="M423" i="11"/>
  <c r="J423" i="11"/>
  <c r="D423" i="11"/>
  <c r="L423" i="11"/>
  <c r="F423" i="11"/>
  <c r="I423" i="11"/>
  <c r="I442" i="11"/>
  <c r="P442" i="11"/>
  <c r="F431" i="11"/>
  <c r="L431" i="11"/>
  <c r="M431" i="11"/>
  <c r="G455" i="11"/>
  <c r="L455" i="11"/>
  <c r="P423" i="11"/>
  <c r="G448" i="11"/>
  <c r="L448" i="11"/>
  <c r="P448" i="11"/>
  <c r="D447" i="11"/>
  <c r="M447" i="11"/>
  <c r="N447" i="11" s="1"/>
  <c r="G440" i="11"/>
  <c r="L440" i="11"/>
  <c r="P440" i="11"/>
  <c r="C440" i="11"/>
  <c r="I440" i="11"/>
  <c r="K440" i="11" s="1"/>
  <c r="M440" i="11"/>
  <c r="N440" i="11" s="1"/>
  <c r="G436" i="11"/>
  <c r="L436" i="11"/>
  <c r="P436" i="11"/>
  <c r="C436" i="11"/>
  <c r="I436" i="11"/>
  <c r="K436" i="11" s="1"/>
  <c r="M436" i="11"/>
  <c r="N436" i="11" s="1"/>
  <c r="C433" i="11"/>
  <c r="M433" i="11"/>
  <c r="F433" i="11"/>
  <c r="C430" i="11"/>
  <c r="J430" i="11"/>
  <c r="F430" i="11"/>
  <c r="M430" i="11"/>
  <c r="C425" i="11"/>
  <c r="I425" i="11"/>
  <c r="D425" i="11"/>
  <c r="J425" i="11"/>
  <c r="O425" i="11"/>
  <c r="I402" i="11"/>
  <c r="G402" i="11"/>
  <c r="M402" i="11"/>
  <c r="C453" i="11"/>
  <c r="J453" i="11"/>
  <c r="N452" i="11"/>
  <c r="D448" i="11"/>
  <c r="P447" i="11"/>
  <c r="G447" i="11"/>
  <c r="F443" i="11"/>
  <c r="C443" i="11"/>
  <c r="I443" i="11"/>
  <c r="P443" i="11"/>
  <c r="Q443" i="11" s="1"/>
  <c r="D443" i="11"/>
  <c r="L443" i="11"/>
  <c r="O440" i="11"/>
  <c r="F440" i="11"/>
  <c r="O436" i="11"/>
  <c r="F436" i="11"/>
  <c r="J433" i="11"/>
  <c r="I430" i="11"/>
  <c r="G425" i="11"/>
  <c r="G420" i="11"/>
  <c r="L420" i="11"/>
  <c r="G417" i="11"/>
  <c r="H417" i="11" s="1"/>
  <c r="L417" i="11"/>
  <c r="C417" i="11"/>
  <c r="M417" i="11"/>
  <c r="D417" i="11"/>
  <c r="I417" i="11"/>
  <c r="O417" i="11"/>
  <c r="G453" i="11"/>
  <c r="G449" i="11"/>
  <c r="H449" i="11" s="1"/>
  <c r="O448" i="11"/>
  <c r="J448" i="11"/>
  <c r="C448" i="11"/>
  <c r="O447" i="11"/>
  <c r="C447" i="11"/>
  <c r="D440" i="11"/>
  <c r="P438" i="11"/>
  <c r="D438" i="11"/>
  <c r="D436" i="11"/>
  <c r="E436" i="11" s="1"/>
  <c r="I433" i="11"/>
  <c r="G430" i="11"/>
  <c r="M426" i="11"/>
  <c r="P425" i="11"/>
  <c r="F425" i="11"/>
  <c r="I424" i="11"/>
  <c r="P424" i="11"/>
  <c r="C424" i="11"/>
  <c r="L424" i="11"/>
  <c r="N424" i="11" s="1"/>
  <c r="G421" i="11"/>
  <c r="L421" i="11"/>
  <c r="C421" i="11"/>
  <c r="M421" i="11"/>
  <c r="J417" i="11"/>
  <c r="O435" i="11"/>
  <c r="P429" i="11"/>
  <c r="L429" i="11"/>
  <c r="N429" i="11" s="1"/>
  <c r="M428" i="11"/>
  <c r="P419" i="11"/>
  <c r="J419" i="11"/>
  <c r="K419" i="11" s="1"/>
  <c r="P415" i="11"/>
  <c r="L413" i="11"/>
  <c r="M409" i="11"/>
  <c r="I409" i="11"/>
  <c r="K409" i="11" s="1"/>
  <c r="C409" i="11"/>
  <c r="I405" i="11"/>
  <c r="C405" i="11"/>
  <c r="L403" i="11"/>
  <c r="N403" i="11" s="1"/>
  <c r="D403" i="11"/>
  <c r="E403" i="11" s="1"/>
  <c r="L399" i="11"/>
  <c r="D399" i="11"/>
  <c r="M397" i="11"/>
  <c r="C397" i="11"/>
  <c r="L395" i="11"/>
  <c r="D395" i="11"/>
  <c r="E395" i="11" s="1"/>
  <c r="M394" i="11"/>
  <c r="M393" i="11"/>
  <c r="N393" i="11" s="1"/>
  <c r="E439" i="11"/>
  <c r="P409" i="11"/>
  <c r="L409" i="11"/>
  <c r="M405" i="11"/>
  <c r="P403" i="11"/>
  <c r="J403" i="11"/>
  <c r="K403" i="11" s="1"/>
  <c r="J399" i="11"/>
  <c r="P397" i="11"/>
  <c r="L397" i="11"/>
  <c r="K410" i="11"/>
  <c r="C446" i="11"/>
  <c r="G446" i="11"/>
  <c r="H446" i="11" s="1"/>
  <c r="O446" i="11"/>
  <c r="M446" i="11"/>
  <c r="D446" i="11"/>
  <c r="E446" i="11" s="1"/>
  <c r="I446" i="11"/>
  <c r="J446" i="11"/>
  <c r="P446" i="11"/>
  <c r="F451" i="11"/>
  <c r="J451" i="11"/>
  <c r="G451" i="11"/>
  <c r="L451" i="11"/>
  <c r="C451" i="11"/>
  <c r="M451" i="11"/>
  <c r="D451" i="11"/>
  <c r="I451" i="11"/>
  <c r="O451" i="11"/>
  <c r="Q451" i="11" s="1"/>
  <c r="L446" i="11"/>
  <c r="F432" i="11"/>
  <c r="J432" i="11"/>
  <c r="G432" i="11"/>
  <c r="L432" i="11"/>
  <c r="P432" i="11"/>
  <c r="Q432" i="11" s="1"/>
  <c r="C432" i="11"/>
  <c r="M432" i="11"/>
  <c r="D432" i="11"/>
  <c r="I432" i="11"/>
  <c r="F455" i="11"/>
  <c r="J455" i="11"/>
  <c r="C450" i="11"/>
  <c r="G450" i="11"/>
  <c r="O450" i="11"/>
  <c r="D445" i="11"/>
  <c r="L445" i="11"/>
  <c r="P445" i="11"/>
  <c r="F442" i="11"/>
  <c r="J442" i="11"/>
  <c r="C442" i="11"/>
  <c r="G442" i="11"/>
  <c r="O442" i="11"/>
  <c r="D398" i="11"/>
  <c r="L398" i="11"/>
  <c r="P398" i="11"/>
  <c r="F398" i="11"/>
  <c r="J398" i="11"/>
  <c r="I398" i="11"/>
  <c r="C398" i="11"/>
  <c r="M398" i="11"/>
  <c r="G398" i="11"/>
  <c r="O398" i="11"/>
  <c r="O455" i="11"/>
  <c r="Q455" i="11" s="1"/>
  <c r="I455" i="11"/>
  <c r="D455" i="11"/>
  <c r="C454" i="11"/>
  <c r="G454" i="11"/>
  <c r="O454" i="11"/>
  <c r="P450" i="11"/>
  <c r="J450" i="11"/>
  <c r="D449" i="11"/>
  <c r="L449" i="11"/>
  <c r="N449" i="11" s="1"/>
  <c r="P449" i="11"/>
  <c r="O445" i="11"/>
  <c r="J445" i="11"/>
  <c r="M442" i="11"/>
  <c r="C441" i="11"/>
  <c r="G441" i="11"/>
  <c r="O441" i="11"/>
  <c r="D441" i="11"/>
  <c r="L441" i="11"/>
  <c r="P441" i="11"/>
  <c r="F438" i="11"/>
  <c r="J438" i="11"/>
  <c r="K438" i="11" s="1"/>
  <c r="C438" i="11"/>
  <c r="G438" i="11"/>
  <c r="O438" i="11"/>
  <c r="M455" i="11"/>
  <c r="C455" i="11"/>
  <c r="P454" i="11"/>
  <c r="J454" i="11"/>
  <c r="D453" i="11"/>
  <c r="E453" i="11" s="1"/>
  <c r="L453" i="11"/>
  <c r="P453" i="11"/>
  <c r="Q453" i="11" s="1"/>
  <c r="I450" i="11"/>
  <c r="D450" i="11"/>
  <c r="O449" i="11"/>
  <c r="J449" i="11"/>
  <c r="F447" i="11"/>
  <c r="J447" i="11"/>
  <c r="I445" i="11"/>
  <c r="C445" i="11"/>
  <c r="L442" i="11"/>
  <c r="D442" i="11"/>
  <c r="F441" i="11"/>
  <c r="N439" i="11"/>
  <c r="M438" i="11"/>
  <c r="C437" i="11"/>
  <c r="G437" i="11"/>
  <c r="H437" i="11" s="1"/>
  <c r="O437" i="11"/>
  <c r="D437" i="11"/>
  <c r="L437" i="11"/>
  <c r="N437" i="11" s="1"/>
  <c r="P437" i="11"/>
  <c r="F434" i="11"/>
  <c r="J434" i="11"/>
  <c r="C434" i="11"/>
  <c r="G434" i="11"/>
  <c r="O434" i="11"/>
  <c r="C427" i="11"/>
  <c r="G427" i="11"/>
  <c r="O427" i="11"/>
  <c r="M427" i="11"/>
  <c r="D427" i="11"/>
  <c r="E427" i="11" s="1"/>
  <c r="I427" i="11"/>
  <c r="J427" i="11"/>
  <c r="P427" i="11"/>
  <c r="D422" i="11"/>
  <c r="L422" i="11"/>
  <c r="P422" i="11"/>
  <c r="G422" i="11"/>
  <c r="H422" i="11" s="1"/>
  <c r="M422" i="11"/>
  <c r="C422" i="11"/>
  <c r="I422" i="11"/>
  <c r="J422" i="11"/>
  <c r="O422" i="11"/>
  <c r="C411" i="11"/>
  <c r="G411" i="11"/>
  <c r="O411" i="11"/>
  <c r="D411" i="11"/>
  <c r="I411" i="11"/>
  <c r="J411" i="11"/>
  <c r="P411" i="11"/>
  <c r="Q411" i="11" s="1"/>
  <c r="M411" i="11"/>
  <c r="N411" i="11" s="1"/>
  <c r="F411" i="11"/>
  <c r="C431" i="11"/>
  <c r="G431" i="11"/>
  <c r="O431" i="11"/>
  <c r="D426" i="11"/>
  <c r="L426" i="11"/>
  <c r="P426" i="11"/>
  <c r="F420" i="11"/>
  <c r="J420" i="11"/>
  <c r="F412" i="11"/>
  <c r="J412" i="11"/>
  <c r="K412" i="11" s="1"/>
  <c r="G412" i="11"/>
  <c r="L412" i="11"/>
  <c r="C412" i="11"/>
  <c r="M412" i="11"/>
  <c r="F396" i="11"/>
  <c r="J396" i="11"/>
  <c r="C396" i="11"/>
  <c r="G396" i="11"/>
  <c r="O396" i="11"/>
  <c r="D396" i="11"/>
  <c r="L396" i="11"/>
  <c r="P396" i="11"/>
  <c r="I396" i="11"/>
  <c r="J443" i="11"/>
  <c r="J439" i="11"/>
  <c r="J435" i="11"/>
  <c r="P433" i="11"/>
  <c r="L433" i="11"/>
  <c r="D433" i="11"/>
  <c r="P431" i="11"/>
  <c r="J431" i="11"/>
  <c r="D430" i="11"/>
  <c r="L430" i="11"/>
  <c r="P430" i="11"/>
  <c r="Q430" i="11" s="1"/>
  <c r="L428" i="11"/>
  <c r="O426" i="11"/>
  <c r="J426" i="11"/>
  <c r="F424" i="11"/>
  <c r="J424" i="11"/>
  <c r="O420" i="11"/>
  <c r="Q420" i="11" s="1"/>
  <c r="I420" i="11"/>
  <c r="D420" i="11"/>
  <c r="D418" i="11"/>
  <c r="L418" i="11"/>
  <c r="P418" i="11"/>
  <c r="Q418" i="11" s="1"/>
  <c r="G418" i="11"/>
  <c r="H418" i="11" s="1"/>
  <c r="M418" i="11"/>
  <c r="C418" i="11"/>
  <c r="I418" i="11"/>
  <c r="P412" i="11"/>
  <c r="O433" i="11"/>
  <c r="G433" i="11"/>
  <c r="I431" i="11"/>
  <c r="D431" i="11"/>
  <c r="F428" i="11"/>
  <c r="J428" i="11"/>
  <c r="I426" i="11"/>
  <c r="C426" i="11"/>
  <c r="C423" i="11"/>
  <c r="G423" i="11"/>
  <c r="O423" i="11"/>
  <c r="M420" i="11"/>
  <c r="C420" i="11"/>
  <c r="F416" i="11"/>
  <c r="J416" i="11"/>
  <c r="C416" i="11"/>
  <c r="M416" i="11"/>
  <c r="N416" i="11" s="1"/>
  <c r="D416" i="11"/>
  <c r="I416" i="11"/>
  <c r="O416" i="11"/>
  <c r="O412" i="11"/>
  <c r="D412" i="11"/>
  <c r="C407" i="11"/>
  <c r="G407" i="11"/>
  <c r="O407" i="11"/>
  <c r="M407" i="11"/>
  <c r="N407" i="11" s="1"/>
  <c r="D407" i="11"/>
  <c r="I407" i="11"/>
  <c r="J407" i="11"/>
  <c r="P407" i="11"/>
  <c r="M396" i="11"/>
  <c r="M408" i="11"/>
  <c r="C408" i="11"/>
  <c r="D406" i="11"/>
  <c r="E406" i="11" s="1"/>
  <c r="L406" i="11"/>
  <c r="N406" i="11" s="1"/>
  <c r="P406" i="11"/>
  <c r="C402" i="11"/>
  <c r="C400" i="11"/>
  <c r="O419" i="11"/>
  <c r="G419" i="11"/>
  <c r="C415" i="11"/>
  <c r="G415" i="11"/>
  <c r="H415" i="11" s="1"/>
  <c r="O415" i="11"/>
  <c r="M414" i="11"/>
  <c r="D410" i="11"/>
  <c r="L410" i="11"/>
  <c r="P410" i="11"/>
  <c r="L408" i="11"/>
  <c r="F404" i="11"/>
  <c r="J404" i="11"/>
  <c r="D404" i="11"/>
  <c r="E404" i="11" s="1"/>
  <c r="L404" i="11"/>
  <c r="N404" i="11" s="1"/>
  <c r="P404" i="11"/>
  <c r="E394" i="11"/>
  <c r="D414" i="11"/>
  <c r="L414" i="11"/>
  <c r="P414" i="11"/>
  <c r="Q414" i="11" s="1"/>
  <c r="F408" i="11"/>
  <c r="J408" i="11"/>
  <c r="D402" i="11"/>
  <c r="L402" i="11"/>
  <c r="P402" i="11"/>
  <c r="Q402" i="11" s="1"/>
  <c r="F402" i="11"/>
  <c r="J402" i="11"/>
  <c r="F400" i="11"/>
  <c r="J400" i="11"/>
  <c r="K400" i="11" s="1"/>
  <c r="D400" i="11"/>
  <c r="L400" i="11"/>
  <c r="P400" i="11"/>
  <c r="Q400" i="11" s="1"/>
  <c r="J394" i="11"/>
  <c r="K394" i="11" s="1"/>
  <c r="F394" i="11"/>
  <c r="H394" i="11" s="1"/>
  <c r="O403" i="11"/>
  <c r="G403" i="11"/>
  <c r="O399" i="11"/>
  <c r="G399" i="11"/>
  <c r="H399" i="11" s="1"/>
  <c r="O395" i="11"/>
  <c r="G395" i="11"/>
  <c r="H395" i="11" s="1"/>
  <c r="P394" i="11"/>
  <c r="L394" i="11"/>
  <c r="N456" i="12"/>
  <c r="F435" i="12"/>
  <c r="J435" i="12"/>
  <c r="C435" i="12"/>
  <c r="G435" i="12"/>
  <c r="O435" i="12"/>
  <c r="D435" i="12"/>
  <c r="L435" i="12"/>
  <c r="N435" i="12" s="1"/>
  <c r="P435" i="12"/>
  <c r="I435" i="12"/>
  <c r="F429" i="12"/>
  <c r="J429" i="12"/>
  <c r="G429" i="12"/>
  <c r="L429" i="12"/>
  <c r="C429" i="12"/>
  <c r="M429" i="12"/>
  <c r="D429" i="12"/>
  <c r="I429" i="12"/>
  <c r="O429" i="12"/>
  <c r="Q429" i="12" s="1"/>
  <c r="D454" i="12"/>
  <c r="L454" i="12"/>
  <c r="P454" i="12"/>
  <c r="G454" i="12"/>
  <c r="M454" i="12"/>
  <c r="C454" i="12"/>
  <c r="I454" i="12"/>
  <c r="F456" i="12"/>
  <c r="H456" i="12" s="1"/>
  <c r="J456" i="12"/>
  <c r="F451" i="12"/>
  <c r="J451" i="12"/>
  <c r="C451" i="12"/>
  <c r="G451" i="12"/>
  <c r="O451" i="12"/>
  <c r="O456" i="12"/>
  <c r="I456" i="12"/>
  <c r="D456" i="12"/>
  <c r="E456" i="12" s="1"/>
  <c r="C455" i="12"/>
  <c r="E455" i="12" s="1"/>
  <c r="G455" i="12"/>
  <c r="H455" i="12" s="1"/>
  <c r="O455" i="12"/>
  <c r="Q455" i="12" s="1"/>
  <c r="M451" i="12"/>
  <c r="C450" i="12"/>
  <c r="G450" i="12"/>
  <c r="H450" i="12" s="1"/>
  <c r="O450" i="12"/>
  <c r="D450" i="12"/>
  <c r="L450" i="12"/>
  <c r="P450" i="12"/>
  <c r="F447" i="12"/>
  <c r="J447" i="12"/>
  <c r="C447" i="12"/>
  <c r="G447" i="12"/>
  <c r="O447" i="12"/>
  <c r="F439" i="12"/>
  <c r="J439" i="12"/>
  <c r="C439" i="12"/>
  <c r="G439" i="12"/>
  <c r="O439" i="12"/>
  <c r="D439" i="12"/>
  <c r="L439" i="12"/>
  <c r="N439" i="12" s="1"/>
  <c r="P439" i="12"/>
  <c r="L451" i="12"/>
  <c r="D451" i="12"/>
  <c r="C446" i="12"/>
  <c r="G446" i="12"/>
  <c r="O446" i="12"/>
  <c r="D446" i="12"/>
  <c r="L446" i="12"/>
  <c r="P446" i="12"/>
  <c r="F443" i="12"/>
  <c r="J443" i="12"/>
  <c r="C443" i="12"/>
  <c r="G443" i="12"/>
  <c r="O443" i="12"/>
  <c r="I439" i="12"/>
  <c r="C424" i="12"/>
  <c r="G424" i="12"/>
  <c r="H424" i="12" s="1"/>
  <c r="O424" i="12"/>
  <c r="M424" i="12"/>
  <c r="N424" i="12" s="1"/>
  <c r="D424" i="12"/>
  <c r="I424" i="12"/>
  <c r="J424" i="12"/>
  <c r="P424" i="12"/>
  <c r="D415" i="12"/>
  <c r="L415" i="12"/>
  <c r="P415" i="12"/>
  <c r="G415" i="12"/>
  <c r="M415" i="12"/>
  <c r="C415" i="12"/>
  <c r="I415" i="12"/>
  <c r="J415" i="12"/>
  <c r="O415" i="12"/>
  <c r="F415" i="12"/>
  <c r="F433" i="12"/>
  <c r="J433" i="12"/>
  <c r="C428" i="12"/>
  <c r="G428" i="12"/>
  <c r="H428" i="12" s="1"/>
  <c r="O428" i="12"/>
  <c r="D423" i="12"/>
  <c r="L423" i="12"/>
  <c r="P423" i="12"/>
  <c r="F417" i="12"/>
  <c r="J417" i="12"/>
  <c r="D417" i="12"/>
  <c r="I417" i="12"/>
  <c r="O417" i="12"/>
  <c r="G417" i="12"/>
  <c r="L417" i="12"/>
  <c r="J452" i="12"/>
  <c r="J448" i="12"/>
  <c r="J444" i="12"/>
  <c r="P442" i="12"/>
  <c r="L442" i="12"/>
  <c r="D442" i="12"/>
  <c r="E442" i="12" s="1"/>
  <c r="J440" i="12"/>
  <c r="P438" i="12"/>
  <c r="L438" i="12"/>
  <c r="D438" i="12"/>
  <c r="E438" i="12" s="1"/>
  <c r="J436" i="12"/>
  <c r="O433" i="12"/>
  <c r="I433" i="12"/>
  <c r="D433" i="12"/>
  <c r="C432" i="12"/>
  <c r="G432" i="12"/>
  <c r="O432" i="12"/>
  <c r="M431" i="12"/>
  <c r="P428" i="12"/>
  <c r="J428" i="12"/>
  <c r="D427" i="12"/>
  <c r="L427" i="12"/>
  <c r="N427" i="12" s="1"/>
  <c r="P427" i="12"/>
  <c r="E426" i="12"/>
  <c r="L425" i="12"/>
  <c r="O423" i="12"/>
  <c r="J423" i="12"/>
  <c r="F421" i="12"/>
  <c r="J421" i="12"/>
  <c r="K421" i="12" s="1"/>
  <c r="D421" i="12"/>
  <c r="L421" i="12"/>
  <c r="P421" i="12"/>
  <c r="P417" i="12"/>
  <c r="O442" i="12"/>
  <c r="G442" i="12"/>
  <c r="O438" i="12"/>
  <c r="G438" i="12"/>
  <c r="M433" i="12"/>
  <c r="N433" i="12" s="1"/>
  <c r="C433" i="12"/>
  <c r="D431" i="12"/>
  <c r="L431" i="12"/>
  <c r="P431" i="12"/>
  <c r="I428" i="12"/>
  <c r="D428" i="12"/>
  <c r="F425" i="12"/>
  <c r="J425" i="12"/>
  <c r="I423" i="12"/>
  <c r="C423" i="12"/>
  <c r="C420" i="12"/>
  <c r="G420" i="12"/>
  <c r="O420" i="12"/>
  <c r="I420" i="12"/>
  <c r="M420" i="12"/>
  <c r="M417" i="12"/>
  <c r="C417" i="12"/>
  <c r="D419" i="12"/>
  <c r="L419" i="12"/>
  <c r="N419" i="12" s="1"/>
  <c r="P419" i="12"/>
  <c r="F413" i="12"/>
  <c r="J413" i="12"/>
  <c r="F408" i="12"/>
  <c r="J408" i="12"/>
  <c r="K408" i="12" s="1"/>
  <c r="C408" i="12"/>
  <c r="G408" i="12"/>
  <c r="O408" i="12"/>
  <c r="F400" i="12"/>
  <c r="J400" i="12"/>
  <c r="C400" i="12"/>
  <c r="G400" i="12"/>
  <c r="O400" i="12"/>
  <c r="D400" i="12"/>
  <c r="L400" i="12"/>
  <c r="P400" i="12"/>
  <c r="F396" i="12"/>
  <c r="J396" i="12"/>
  <c r="C396" i="12"/>
  <c r="G396" i="12"/>
  <c r="O396" i="12"/>
  <c r="D396" i="12"/>
  <c r="L396" i="12"/>
  <c r="N396" i="12" s="1"/>
  <c r="P396" i="12"/>
  <c r="C412" i="12"/>
  <c r="G412" i="12"/>
  <c r="O412" i="12"/>
  <c r="C407" i="12"/>
  <c r="G407" i="12"/>
  <c r="O407" i="12"/>
  <c r="D407" i="12"/>
  <c r="L407" i="12"/>
  <c r="N407" i="12" s="1"/>
  <c r="P407" i="12"/>
  <c r="F404" i="12"/>
  <c r="J404" i="12"/>
  <c r="C404" i="12"/>
  <c r="G404" i="12"/>
  <c r="O404" i="12"/>
  <c r="I396" i="12"/>
  <c r="I419" i="12"/>
  <c r="C419" i="12"/>
  <c r="C416" i="12"/>
  <c r="G416" i="12"/>
  <c r="O416" i="12"/>
  <c r="M413" i="12"/>
  <c r="C413" i="12"/>
  <c r="E413" i="12" s="1"/>
  <c r="P412" i="12"/>
  <c r="J412" i="12"/>
  <c r="K412" i="12" s="1"/>
  <c r="D411" i="12"/>
  <c r="L411" i="12"/>
  <c r="P411" i="12"/>
  <c r="L408" i="12"/>
  <c r="N408" i="12" s="1"/>
  <c r="D408" i="12"/>
  <c r="F407" i="12"/>
  <c r="N405" i="12"/>
  <c r="M404" i="12"/>
  <c r="N404" i="12" s="1"/>
  <c r="J409" i="12"/>
  <c r="J405" i="12"/>
  <c r="P403" i="12"/>
  <c r="L403" i="12"/>
  <c r="D403" i="12"/>
  <c r="E403" i="12" s="1"/>
  <c r="J401" i="12"/>
  <c r="P399" i="12"/>
  <c r="L399" i="12"/>
  <c r="N399" i="12" s="1"/>
  <c r="D399" i="12"/>
  <c r="P395" i="12"/>
  <c r="L395" i="12"/>
  <c r="N395" i="12" s="1"/>
  <c r="D395" i="12"/>
  <c r="O403" i="12"/>
  <c r="G403" i="12"/>
  <c r="O399" i="12"/>
  <c r="G399" i="12"/>
  <c r="H399" i="12" s="1"/>
  <c r="O395" i="12"/>
  <c r="G395" i="12"/>
  <c r="C395" i="13"/>
  <c r="G395" i="13"/>
  <c r="O395" i="13"/>
  <c r="D395" i="13"/>
  <c r="L395" i="13"/>
  <c r="P395" i="13"/>
  <c r="J395" i="13"/>
  <c r="M395" i="13"/>
  <c r="F395" i="13"/>
  <c r="I395" i="13"/>
  <c r="C456" i="13"/>
  <c r="G456" i="13"/>
  <c r="O456" i="13"/>
  <c r="M456" i="13"/>
  <c r="D456" i="13"/>
  <c r="I456" i="13"/>
  <c r="J456" i="13"/>
  <c r="P456" i="13"/>
  <c r="F456" i="13"/>
  <c r="L456" i="13"/>
  <c r="C440" i="13"/>
  <c r="G440" i="13"/>
  <c r="O440" i="13"/>
  <c r="M440" i="13"/>
  <c r="D440" i="13"/>
  <c r="I440" i="13"/>
  <c r="J440" i="13"/>
  <c r="P440" i="13"/>
  <c r="C435" i="13"/>
  <c r="G435" i="13"/>
  <c r="O435" i="13"/>
  <c r="D435" i="13"/>
  <c r="L435" i="13"/>
  <c r="P435" i="13"/>
  <c r="J435" i="13"/>
  <c r="M435" i="13"/>
  <c r="F435" i="13"/>
  <c r="F432" i="13"/>
  <c r="J432" i="13"/>
  <c r="C432" i="13"/>
  <c r="G432" i="13"/>
  <c r="O432" i="13"/>
  <c r="I432" i="13"/>
  <c r="D432" i="13"/>
  <c r="E432" i="13" s="1"/>
  <c r="L432" i="13"/>
  <c r="M432" i="13"/>
  <c r="L440" i="13"/>
  <c r="P432" i="13"/>
  <c r="D419" i="13"/>
  <c r="L419" i="13"/>
  <c r="P419" i="13"/>
  <c r="G419" i="13"/>
  <c r="M419" i="13"/>
  <c r="C419" i="13"/>
  <c r="I419" i="13"/>
  <c r="J419" i="13"/>
  <c r="O419" i="13"/>
  <c r="F419" i="13"/>
  <c r="F413" i="13"/>
  <c r="J413" i="13"/>
  <c r="G413" i="13"/>
  <c r="L413" i="13"/>
  <c r="C413" i="13"/>
  <c r="M413" i="13"/>
  <c r="D413" i="13"/>
  <c r="I413" i="13"/>
  <c r="O413" i="13"/>
  <c r="Q413" i="13" s="1"/>
  <c r="D451" i="13"/>
  <c r="L451" i="13"/>
  <c r="P451" i="13"/>
  <c r="G451" i="13"/>
  <c r="H451" i="13" s="1"/>
  <c r="M451" i="13"/>
  <c r="C451" i="13"/>
  <c r="I451" i="13"/>
  <c r="J451" i="13"/>
  <c r="O451" i="13"/>
  <c r="F445" i="13"/>
  <c r="J445" i="13"/>
  <c r="G445" i="13"/>
  <c r="L445" i="13"/>
  <c r="C445" i="13"/>
  <c r="M445" i="13"/>
  <c r="D445" i="13"/>
  <c r="I445" i="13"/>
  <c r="O445" i="13"/>
  <c r="Q445" i="13" s="1"/>
  <c r="F440" i="13"/>
  <c r="I435" i="13"/>
  <c r="F424" i="13"/>
  <c r="J424" i="13"/>
  <c r="C424" i="13"/>
  <c r="G424" i="13"/>
  <c r="O424" i="13"/>
  <c r="D424" i="13"/>
  <c r="L424" i="13"/>
  <c r="N424" i="13" s="1"/>
  <c r="P424" i="13"/>
  <c r="I424" i="13"/>
  <c r="D455" i="13"/>
  <c r="L455" i="13"/>
  <c r="N455" i="13" s="1"/>
  <c r="P455" i="13"/>
  <c r="I452" i="13"/>
  <c r="D452" i="13"/>
  <c r="F449" i="13"/>
  <c r="J449" i="13"/>
  <c r="I447" i="13"/>
  <c r="C447" i="13"/>
  <c r="C444" i="13"/>
  <c r="E444" i="13" s="1"/>
  <c r="G444" i="13"/>
  <c r="H444" i="13" s="1"/>
  <c r="O444" i="13"/>
  <c r="M441" i="13"/>
  <c r="C441" i="13"/>
  <c r="D439" i="13"/>
  <c r="L439" i="13"/>
  <c r="P439" i="13"/>
  <c r="L436" i="13"/>
  <c r="D436" i="13"/>
  <c r="C431" i="13"/>
  <c r="G431" i="13"/>
  <c r="O431" i="13"/>
  <c r="D431" i="13"/>
  <c r="L431" i="13"/>
  <c r="P431" i="13"/>
  <c r="F428" i="13"/>
  <c r="J428" i="13"/>
  <c r="C428" i="13"/>
  <c r="E428" i="13" s="1"/>
  <c r="G428" i="13"/>
  <c r="O428" i="13"/>
  <c r="C407" i="13"/>
  <c r="G407" i="13"/>
  <c r="O407" i="13"/>
  <c r="D407" i="13"/>
  <c r="L407" i="13"/>
  <c r="P407" i="13"/>
  <c r="J407" i="13"/>
  <c r="K407" i="13" s="1"/>
  <c r="M407" i="13"/>
  <c r="F407" i="13"/>
  <c r="F404" i="13"/>
  <c r="J404" i="13"/>
  <c r="C404" i="13"/>
  <c r="G404" i="13"/>
  <c r="O404" i="13"/>
  <c r="Q404" i="13" s="1"/>
  <c r="I404" i="13"/>
  <c r="D404" i="13"/>
  <c r="L404" i="13"/>
  <c r="M404" i="13"/>
  <c r="O455" i="13"/>
  <c r="J455" i="13"/>
  <c r="K455" i="13" s="1"/>
  <c r="F453" i="13"/>
  <c r="H453" i="13" s="1"/>
  <c r="J453" i="13"/>
  <c r="K453" i="13" s="1"/>
  <c r="O449" i="13"/>
  <c r="I449" i="13"/>
  <c r="D449" i="13"/>
  <c r="C448" i="13"/>
  <c r="G448" i="13"/>
  <c r="O448" i="13"/>
  <c r="Q448" i="13" s="1"/>
  <c r="M447" i="13"/>
  <c r="P444" i="13"/>
  <c r="J444" i="13"/>
  <c r="D443" i="13"/>
  <c r="L443" i="13"/>
  <c r="P443" i="13"/>
  <c r="L441" i="13"/>
  <c r="O439" i="13"/>
  <c r="J439" i="13"/>
  <c r="K439" i="13" s="1"/>
  <c r="F431" i="13"/>
  <c r="Q430" i="13"/>
  <c r="M428" i="13"/>
  <c r="N428" i="13" s="1"/>
  <c r="C452" i="13"/>
  <c r="G452" i="13"/>
  <c r="O452" i="13"/>
  <c r="D447" i="13"/>
  <c r="L447" i="13"/>
  <c r="P447" i="13"/>
  <c r="F441" i="13"/>
  <c r="J441" i="13"/>
  <c r="K441" i="13" s="1"/>
  <c r="F436" i="13"/>
  <c r="J436" i="13"/>
  <c r="C436" i="13"/>
  <c r="G436" i="13"/>
  <c r="O436" i="13"/>
  <c r="Q433" i="13"/>
  <c r="F417" i="13"/>
  <c r="J417" i="13"/>
  <c r="C412" i="13"/>
  <c r="G412" i="13"/>
  <c r="H412" i="13" s="1"/>
  <c r="O412" i="13"/>
  <c r="C403" i="13"/>
  <c r="G403" i="13"/>
  <c r="O403" i="13"/>
  <c r="D403" i="13"/>
  <c r="L403" i="13"/>
  <c r="P403" i="13"/>
  <c r="F400" i="13"/>
  <c r="J400" i="13"/>
  <c r="C400" i="13"/>
  <c r="G400" i="13"/>
  <c r="O400" i="13"/>
  <c r="J437" i="13"/>
  <c r="J433" i="13"/>
  <c r="K433" i="13" s="1"/>
  <c r="J429" i="13"/>
  <c r="K429" i="13" s="1"/>
  <c r="P427" i="13"/>
  <c r="L427" i="13"/>
  <c r="D427" i="13"/>
  <c r="J425" i="13"/>
  <c r="K425" i="13" s="1"/>
  <c r="P423" i="13"/>
  <c r="L423" i="13"/>
  <c r="D423" i="13"/>
  <c r="J421" i="13"/>
  <c r="K421" i="13" s="1"/>
  <c r="O420" i="13"/>
  <c r="G420" i="13"/>
  <c r="O417" i="13"/>
  <c r="I417" i="13"/>
  <c r="D417" i="13"/>
  <c r="C416" i="13"/>
  <c r="G416" i="13"/>
  <c r="O416" i="13"/>
  <c r="M415" i="13"/>
  <c r="P412" i="13"/>
  <c r="Q412" i="13" s="1"/>
  <c r="J412" i="13"/>
  <c r="D411" i="13"/>
  <c r="E411" i="13" s="1"/>
  <c r="L411" i="13"/>
  <c r="P411" i="13"/>
  <c r="Q411" i="13" s="1"/>
  <c r="F403" i="13"/>
  <c r="M400" i="13"/>
  <c r="C399" i="13"/>
  <c r="G399" i="13"/>
  <c r="O399" i="13"/>
  <c r="D399" i="13"/>
  <c r="L399" i="13"/>
  <c r="N399" i="13" s="1"/>
  <c r="P399" i="13"/>
  <c r="O427" i="13"/>
  <c r="G427" i="13"/>
  <c r="O423" i="13"/>
  <c r="G423" i="13"/>
  <c r="M417" i="13"/>
  <c r="C417" i="13"/>
  <c r="D415" i="13"/>
  <c r="L415" i="13"/>
  <c r="P415" i="13"/>
  <c r="I412" i="13"/>
  <c r="D412" i="13"/>
  <c r="F408" i="13"/>
  <c r="J408" i="13"/>
  <c r="C408" i="13"/>
  <c r="G408" i="13"/>
  <c r="O408" i="13"/>
  <c r="M403" i="13"/>
  <c r="L400" i="13"/>
  <c r="D400" i="13"/>
  <c r="F399" i="13"/>
  <c r="N397" i="13"/>
  <c r="F396" i="13"/>
  <c r="J396" i="13"/>
  <c r="C396" i="13"/>
  <c r="G396" i="13"/>
  <c r="O396" i="13"/>
  <c r="J409" i="13"/>
  <c r="K409" i="13" s="1"/>
  <c r="J405" i="13"/>
  <c r="J401" i="13"/>
  <c r="K401" i="13" s="1"/>
  <c r="C407" i="7"/>
  <c r="G407" i="7"/>
  <c r="O407" i="7"/>
  <c r="M407" i="7"/>
  <c r="D407" i="7"/>
  <c r="E407" i="7" s="1"/>
  <c r="I407" i="7"/>
  <c r="L407" i="7"/>
  <c r="P407" i="7"/>
  <c r="F407" i="7"/>
  <c r="J407" i="7"/>
  <c r="C454" i="7"/>
  <c r="G454" i="7"/>
  <c r="O454" i="7"/>
  <c r="D454" i="7"/>
  <c r="L454" i="7"/>
  <c r="P454" i="7"/>
  <c r="J454" i="7"/>
  <c r="K454" i="7" s="1"/>
  <c r="M454" i="7"/>
  <c r="F454" i="7"/>
  <c r="C450" i="7"/>
  <c r="G450" i="7"/>
  <c r="O450" i="7"/>
  <c r="D450" i="7"/>
  <c r="L450" i="7"/>
  <c r="P450" i="7"/>
  <c r="J450" i="7"/>
  <c r="K450" i="7" s="1"/>
  <c r="M450" i="7"/>
  <c r="F450" i="7"/>
  <c r="L455" i="7"/>
  <c r="D455" i="7"/>
  <c r="L451" i="7"/>
  <c r="D451" i="7"/>
  <c r="C439" i="7"/>
  <c r="G439" i="7"/>
  <c r="H439" i="7" s="1"/>
  <c r="O439" i="7"/>
  <c r="M439" i="7"/>
  <c r="D439" i="7"/>
  <c r="I439" i="7"/>
  <c r="J439" i="7"/>
  <c r="P439" i="7"/>
  <c r="F455" i="7"/>
  <c r="J455" i="7"/>
  <c r="K455" i="7" s="1"/>
  <c r="C455" i="7"/>
  <c r="G455" i="7"/>
  <c r="O455" i="7"/>
  <c r="F451" i="7"/>
  <c r="J451" i="7"/>
  <c r="C451" i="7"/>
  <c r="G451" i="7"/>
  <c r="O451" i="7"/>
  <c r="H449" i="7"/>
  <c r="F444" i="7"/>
  <c r="J444" i="7"/>
  <c r="G444" i="7"/>
  <c r="L444" i="7"/>
  <c r="C444" i="7"/>
  <c r="M444" i="7"/>
  <c r="D444" i="7"/>
  <c r="I444" i="7"/>
  <c r="O444" i="7"/>
  <c r="Q444" i="7" s="1"/>
  <c r="I446" i="7"/>
  <c r="C446" i="7"/>
  <c r="C443" i="7"/>
  <c r="G443" i="7"/>
  <c r="O443" i="7"/>
  <c r="M440" i="7"/>
  <c r="C440" i="7"/>
  <c r="D438" i="7"/>
  <c r="L438" i="7"/>
  <c r="P438" i="7"/>
  <c r="I435" i="7"/>
  <c r="D435" i="7"/>
  <c r="P431" i="7"/>
  <c r="F424" i="7"/>
  <c r="J424" i="7"/>
  <c r="G424" i="7"/>
  <c r="L424" i="7"/>
  <c r="C424" i="7"/>
  <c r="M424" i="7"/>
  <c r="D424" i="7"/>
  <c r="I424" i="7"/>
  <c r="O424" i="7"/>
  <c r="Q424" i="7" s="1"/>
  <c r="F400" i="7"/>
  <c r="J400" i="7"/>
  <c r="C400" i="7"/>
  <c r="G400" i="7"/>
  <c r="O400" i="7"/>
  <c r="D400" i="7"/>
  <c r="L400" i="7"/>
  <c r="P400" i="7"/>
  <c r="I400" i="7"/>
  <c r="M400" i="7"/>
  <c r="P453" i="7"/>
  <c r="Q453" i="7" s="1"/>
  <c r="L453" i="7"/>
  <c r="P449" i="7"/>
  <c r="L449" i="7"/>
  <c r="M448" i="7"/>
  <c r="I448" i="7"/>
  <c r="K448" i="7" s="1"/>
  <c r="D448" i="7"/>
  <c r="E448" i="7" s="1"/>
  <c r="C447" i="7"/>
  <c r="G447" i="7"/>
  <c r="H447" i="7" s="1"/>
  <c r="O447" i="7"/>
  <c r="M446" i="7"/>
  <c r="P443" i="7"/>
  <c r="J443" i="7"/>
  <c r="K443" i="7" s="1"/>
  <c r="D442" i="7"/>
  <c r="L442" i="7"/>
  <c r="P442" i="7"/>
  <c r="Q442" i="7" s="1"/>
  <c r="E441" i="7"/>
  <c r="L440" i="7"/>
  <c r="O438" i="7"/>
  <c r="J438" i="7"/>
  <c r="K438" i="7" s="1"/>
  <c r="F436" i="7"/>
  <c r="H436" i="7" s="1"/>
  <c r="J436" i="7"/>
  <c r="D430" i="7"/>
  <c r="L430" i="7"/>
  <c r="P430" i="7"/>
  <c r="C430" i="7"/>
  <c r="I430" i="7"/>
  <c r="J430" i="7"/>
  <c r="O430" i="7"/>
  <c r="F412" i="7"/>
  <c r="J412" i="7"/>
  <c r="K412" i="7" s="1"/>
  <c r="G412" i="7"/>
  <c r="L412" i="7"/>
  <c r="C412" i="7"/>
  <c r="M412" i="7"/>
  <c r="D412" i="7"/>
  <c r="O412" i="7"/>
  <c r="P412" i="7"/>
  <c r="D446" i="7"/>
  <c r="L446" i="7"/>
  <c r="P446" i="7"/>
  <c r="Q446" i="7" s="1"/>
  <c r="F440" i="7"/>
  <c r="J440" i="7"/>
  <c r="K440" i="7" s="1"/>
  <c r="C435" i="7"/>
  <c r="G435" i="7"/>
  <c r="O435" i="7"/>
  <c r="Q435" i="7" s="1"/>
  <c r="C431" i="7"/>
  <c r="G431" i="7"/>
  <c r="H431" i="7" s="1"/>
  <c r="O431" i="7"/>
  <c r="M431" i="7"/>
  <c r="N431" i="7" s="1"/>
  <c r="D431" i="7"/>
  <c r="I431" i="7"/>
  <c r="D434" i="7"/>
  <c r="L434" i="7"/>
  <c r="L432" i="7"/>
  <c r="N432" i="7" s="1"/>
  <c r="F428" i="7"/>
  <c r="H428" i="7" s="1"/>
  <c r="J428" i="7"/>
  <c r="K428" i="7" s="1"/>
  <c r="I426" i="7"/>
  <c r="C426" i="7"/>
  <c r="C423" i="7"/>
  <c r="E423" i="7" s="1"/>
  <c r="G423" i="7"/>
  <c r="O423" i="7"/>
  <c r="M422" i="7"/>
  <c r="D418" i="7"/>
  <c r="L418" i="7"/>
  <c r="P418" i="7"/>
  <c r="Q418" i="7" s="1"/>
  <c r="G418" i="7"/>
  <c r="M418" i="7"/>
  <c r="C418" i="7"/>
  <c r="I418" i="7"/>
  <c r="F411" i="7"/>
  <c r="F404" i="7"/>
  <c r="J404" i="7"/>
  <c r="C404" i="7"/>
  <c r="G404" i="7"/>
  <c r="O404" i="7"/>
  <c r="Q404" i="7" s="1"/>
  <c r="I404" i="7"/>
  <c r="D404" i="7"/>
  <c r="L404" i="7"/>
  <c r="M404" i="7"/>
  <c r="F432" i="7"/>
  <c r="J432" i="7"/>
  <c r="K432" i="7" s="1"/>
  <c r="C427" i="7"/>
  <c r="G427" i="7"/>
  <c r="H427" i="7" s="1"/>
  <c r="O427" i="7"/>
  <c r="M426" i="7"/>
  <c r="D422" i="7"/>
  <c r="L422" i="7"/>
  <c r="P422" i="7"/>
  <c r="K419" i="7"/>
  <c r="F416" i="7"/>
  <c r="J416" i="7"/>
  <c r="C416" i="7"/>
  <c r="M416" i="7"/>
  <c r="N416" i="7" s="1"/>
  <c r="D416" i="7"/>
  <c r="I416" i="7"/>
  <c r="O416" i="7"/>
  <c r="D426" i="7"/>
  <c r="L426" i="7"/>
  <c r="P426" i="7"/>
  <c r="Q426" i="7" s="1"/>
  <c r="C411" i="7"/>
  <c r="G411" i="7"/>
  <c r="O411" i="7"/>
  <c r="D411" i="7"/>
  <c r="I411" i="7"/>
  <c r="J411" i="7"/>
  <c r="P411" i="7"/>
  <c r="H406" i="7"/>
  <c r="C403" i="7"/>
  <c r="G403" i="7"/>
  <c r="O403" i="7"/>
  <c r="D403" i="7"/>
  <c r="L403" i="7"/>
  <c r="P403" i="7"/>
  <c r="F396" i="7"/>
  <c r="J396" i="7"/>
  <c r="C396" i="7"/>
  <c r="G396" i="7"/>
  <c r="O396" i="7"/>
  <c r="D396" i="7"/>
  <c r="L396" i="7"/>
  <c r="N396" i="7" s="1"/>
  <c r="P396" i="7"/>
  <c r="J420" i="7"/>
  <c r="O419" i="7"/>
  <c r="G419" i="7"/>
  <c r="H419" i="7" s="1"/>
  <c r="C415" i="7"/>
  <c r="G415" i="7"/>
  <c r="O415" i="7"/>
  <c r="Q415" i="7" s="1"/>
  <c r="M414" i="7"/>
  <c r="D410" i="7"/>
  <c r="L410" i="7"/>
  <c r="P410" i="7"/>
  <c r="Q410" i="7" s="1"/>
  <c r="L408" i="7"/>
  <c r="F403" i="7"/>
  <c r="I396" i="7"/>
  <c r="K415" i="7"/>
  <c r="D414" i="7"/>
  <c r="L414" i="7"/>
  <c r="P414" i="7"/>
  <c r="Q414" i="7" s="1"/>
  <c r="F408" i="7"/>
  <c r="J408" i="7"/>
  <c r="M403" i="7"/>
  <c r="P399" i="7"/>
  <c r="L399" i="7"/>
  <c r="D399" i="7"/>
  <c r="E399" i="7" s="1"/>
  <c r="P395" i="7"/>
  <c r="L395" i="7"/>
  <c r="D395" i="7"/>
  <c r="P406" i="7"/>
  <c r="Q406" i="7" s="1"/>
  <c r="L406" i="7"/>
  <c r="N406" i="7" s="1"/>
  <c r="P402" i="7"/>
  <c r="L402" i="7"/>
  <c r="N402" i="7" s="1"/>
  <c r="O399" i="7"/>
  <c r="G399" i="7"/>
  <c r="H399" i="7" s="1"/>
  <c r="P398" i="7"/>
  <c r="L398" i="7"/>
  <c r="O395" i="7"/>
  <c r="G395" i="7"/>
  <c r="P394" i="7"/>
  <c r="Q394" i="7" s="1"/>
  <c r="L394" i="7"/>
  <c r="J364" i="13"/>
  <c r="D365" i="13"/>
  <c r="F366" i="13"/>
  <c r="P367" i="13"/>
  <c r="D369" i="13"/>
  <c r="P371" i="13"/>
  <c r="D372" i="13"/>
  <c r="F373" i="13"/>
  <c r="J374" i="13"/>
  <c r="P375" i="13"/>
  <c r="D376" i="13"/>
  <c r="G377" i="13"/>
  <c r="F378" i="13"/>
  <c r="P379" i="13"/>
  <c r="J380" i="13"/>
  <c r="F381" i="13"/>
  <c r="I382" i="13"/>
  <c r="P383" i="13"/>
  <c r="J384" i="13"/>
  <c r="F385" i="13"/>
  <c r="D386" i="13"/>
  <c r="L387" i="13"/>
  <c r="D388" i="13"/>
  <c r="F392" i="13"/>
  <c r="G364" i="12"/>
  <c r="O365" i="12"/>
  <c r="I366" i="12"/>
  <c r="J368" i="12"/>
  <c r="D369" i="12"/>
  <c r="I370" i="12"/>
  <c r="P371" i="12"/>
  <c r="D372" i="12"/>
  <c r="D373" i="12"/>
  <c r="J374" i="12"/>
  <c r="M375" i="12"/>
  <c r="G376" i="12"/>
  <c r="I377" i="12"/>
  <c r="I378" i="12"/>
  <c r="M379" i="12"/>
  <c r="D380" i="12"/>
  <c r="F381" i="12"/>
  <c r="I382" i="12"/>
  <c r="G383" i="12"/>
  <c r="G384" i="12"/>
  <c r="M385" i="12"/>
  <c r="P387" i="12"/>
  <c r="J388" i="12"/>
  <c r="C389" i="12"/>
  <c r="O390" i="12"/>
  <c r="C391" i="12"/>
  <c r="G364" i="11"/>
  <c r="I365" i="11"/>
  <c r="C366" i="11"/>
  <c r="L368" i="11"/>
  <c r="C369" i="11"/>
  <c r="F370" i="11"/>
  <c r="G372" i="11"/>
  <c r="D373" i="11"/>
  <c r="P375" i="11"/>
  <c r="J376" i="11"/>
  <c r="J377" i="11"/>
  <c r="F378" i="11"/>
  <c r="L379" i="11"/>
  <c r="I380" i="11"/>
  <c r="I381" i="11"/>
  <c r="F382" i="11"/>
  <c r="D383" i="11"/>
  <c r="I384" i="11"/>
  <c r="F385" i="11"/>
  <c r="F386" i="11"/>
  <c r="L387" i="11"/>
  <c r="F388" i="11"/>
  <c r="I390" i="11"/>
  <c r="C391" i="11"/>
  <c r="O392" i="11"/>
  <c r="I364" i="7"/>
  <c r="C365" i="7"/>
  <c r="C366" i="7"/>
  <c r="M367" i="7"/>
  <c r="F368" i="7"/>
  <c r="L369" i="7"/>
  <c r="I370" i="7"/>
  <c r="I371" i="7"/>
  <c r="I372" i="7"/>
  <c r="D373" i="7"/>
  <c r="F374" i="7"/>
  <c r="J375" i="7"/>
  <c r="F376" i="7"/>
  <c r="P377" i="7"/>
  <c r="G378" i="7"/>
  <c r="C379" i="7"/>
  <c r="M380" i="7"/>
  <c r="I381" i="7"/>
  <c r="G382" i="7"/>
  <c r="F383" i="7"/>
  <c r="D384" i="7"/>
  <c r="G385" i="7"/>
  <c r="G386" i="7"/>
  <c r="F387" i="7"/>
  <c r="F388" i="7"/>
  <c r="C389" i="7"/>
  <c r="G390" i="7"/>
  <c r="F391" i="7"/>
  <c r="C392" i="7"/>
  <c r="W319" i="6"/>
  <c r="X319" i="6"/>
  <c r="Y319" i="6"/>
  <c r="Z319" i="6"/>
  <c r="AA319" i="6"/>
  <c r="W320" i="6"/>
  <c r="X320" i="6"/>
  <c r="Y320" i="6"/>
  <c r="Z320" i="6"/>
  <c r="AA320" i="6"/>
  <c r="W321" i="6"/>
  <c r="X321" i="6"/>
  <c r="Y321" i="6"/>
  <c r="Z321" i="6"/>
  <c r="AA321" i="6"/>
  <c r="W322" i="6"/>
  <c r="X322" i="6"/>
  <c r="Y322" i="6"/>
  <c r="Z322" i="6"/>
  <c r="AA322" i="6"/>
  <c r="W323" i="6"/>
  <c r="X323" i="6"/>
  <c r="Y323" i="6"/>
  <c r="Z323" i="6"/>
  <c r="AA323" i="6"/>
  <c r="W324" i="6"/>
  <c r="X324" i="6"/>
  <c r="Y324" i="6"/>
  <c r="Z324" i="6"/>
  <c r="AA324" i="6"/>
  <c r="W325" i="6"/>
  <c r="X325" i="6"/>
  <c r="Y325" i="6"/>
  <c r="Z325" i="6"/>
  <c r="AA325" i="6"/>
  <c r="W326" i="6"/>
  <c r="X326" i="6"/>
  <c r="Y326" i="6"/>
  <c r="Z326" i="6"/>
  <c r="AA326" i="6"/>
  <c r="W6" i="6"/>
  <c r="X6" i="6"/>
  <c r="Y6" i="6"/>
  <c r="Z6" i="6"/>
  <c r="AA6" i="6"/>
  <c r="W143" i="6"/>
  <c r="X143" i="6"/>
  <c r="Y143" i="6"/>
  <c r="Z143" i="6"/>
  <c r="AA143" i="6"/>
  <c r="W144" i="6"/>
  <c r="X144" i="6"/>
  <c r="Y144" i="6"/>
  <c r="Z144" i="6"/>
  <c r="AA144" i="6"/>
  <c r="W145" i="6"/>
  <c r="X145" i="6"/>
  <c r="Y145" i="6"/>
  <c r="Z145" i="6"/>
  <c r="AA145" i="6"/>
  <c r="W146" i="6"/>
  <c r="X146" i="6"/>
  <c r="Y146" i="6"/>
  <c r="Z146" i="6"/>
  <c r="AA146" i="6"/>
  <c r="W147" i="6"/>
  <c r="X147" i="6"/>
  <c r="Y147" i="6"/>
  <c r="Z147" i="6"/>
  <c r="AA147" i="6"/>
  <c r="W28" i="6"/>
  <c r="X28" i="6"/>
  <c r="Y28" i="6"/>
  <c r="Z28" i="6"/>
  <c r="AA28" i="6"/>
  <c r="W29" i="6"/>
  <c r="X29" i="6"/>
  <c r="Y29" i="6"/>
  <c r="Z29" i="6"/>
  <c r="AA29" i="6"/>
  <c r="W210" i="6"/>
  <c r="X210" i="6"/>
  <c r="Y210" i="6"/>
  <c r="Z210" i="6"/>
  <c r="AA210" i="6"/>
  <c r="W148" i="6"/>
  <c r="X148" i="6"/>
  <c r="Y148" i="6"/>
  <c r="Z148" i="6"/>
  <c r="AA148" i="6"/>
  <c r="W327" i="6"/>
  <c r="X327" i="6"/>
  <c r="Y327" i="6"/>
  <c r="Z327" i="6"/>
  <c r="AA327" i="6"/>
  <c r="W340" i="6"/>
  <c r="X340" i="6"/>
  <c r="Y340" i="6"/>
  <c r="Z340" i="6"/>
  <c r="AA340" i="6"/>
  <c r="W341" i="6"/>
  <c r="X341" i="6"/>
  <c r="Y341" i="6"/>
  <c r="Z341" i="6"/>
  <c r="AA341" i="6"/>
  <c r="W342" i="6"/>
  <c r="X342" i="6"/>
  <c r="Y342" i="6"/>
  <c r="Z342" i="6"/>
  <c r="AA342" i="6"/>
  <c r="W211" i="6"/>
  <c r="X211" i="6"/>
  <c r="Y211" i="6"/>
  <c r="Z211" i="6"/>
  <c r="AA211" i="6"/>
  <c r="W212" i="6"/>
  <c r="X212" i="6"/>
  <c r="Y212" i="6"/>
  <c r="Z212" i="6"/>
  <c r="AA212" i="6"/>
  <c r="W343" i="6"/>
  <c r="X343" i="6"/>
  <c r="Y343" i="6"/>
  <c r="Z343" i="6"/>
  <c r="AA343" i="6"/>
  <c r="W344" i="6"/>
  <c r="X344" i="6"/>
  <c r="Y344" i="6"/>
  <c r="Z344" i="6"/>
  <c r="AA344" i="6"/>
  <c r="W345" i="6"/>
  <c r="X345" i="6"/>
  <c r="Y345" i="6"/>
  <c r="Z345" i="6"/>
  <c r="AA345" i="6"/>
  <c r="W346" i="6"/>
  <c r="X346" i="6"/>
  <c r="Y346" i="6"/>
  <c r="Z346" i="6"/>
  <c r="AA346" i="6"/>
  <c r="W30" i="6"/>
  <c r="X30" i="6"/>
  <c r="Y30" i="6"/>
  <c r="Z30" i="6"/>
  <c r="AA30" i="6"/>
  <c r="W319" i="5"/>
  <c r="X319" i="5"/>
  <c r="Y319" i="5"/>
  <c r="Z319" i="5"/>
  <c r="AA319" i="5"/>
  <c r="W320" i="5"/>
  <c r="X320" i="5"/>
  <c r="Y320" i="5"/>
  <c r="Z320" i="5"/>
  <c r="AA320" i="5"/>
  <c r="W321" i="5"/>
  <c r="X321" i="5"/>
  <c r="Y321" i="5"/>
  <c r="Z321" i="5"/>
  <c r="AA321" i="5"/>
  <c r="W322" i="5"/>
  <c r="X322" i="5"/>
  <c r="Y322" i="5"/>
  <c r="Z322" i="5"/>
  <c r="AA322" i="5"/>
  <c r="W323" i="5"/>
  <c r="X323" i="5"/>
  <c r="Y323" i="5"/>
  <c r="Z323" i="5"/>
  <c r="AA323" i="5"/>
  <c r="W324" i="5"/>
  <c r="X324" i="5"/>
  <c r="Y324" i="5"/>
  <c r="Z324" i="5"/>
  <c r="AA324" i="5"/>
  <c r="W325" i="5"/>
  <c r="X325" i="5"/>
  <c r="Y325" i="5"/>
  <c r="Z325" i="5"/>
  <c r="AA325" i="5"/>
  <c r="W326" i="5"/>
  <c r="X326" i="5"/>
  <c r="Y326" i="5"/>
  <c r="Z326" i="5"/>
  <c r="AA326" i="5"/>
  <c r="W6" i="5"/>
  <c r="X6" i="5"/>
  <c r="Y6" i="5"/>
  <c r="Z6" i="5"/>
  <c r="AA6" i="5"/>
  <c r="W143" i="5"/>
  <c r="X143" i="5"/>
  <c r="Y143" i="5"/>
  <c r="Z143" i="5"/>
  <c r="AA143" i="5"/>
  <c r="W144" i="5"/>
  <c r="X144" i="5"/>
  <c r="Y144" i="5"/>
  <c r="Z144" i="5"/>
  <c r="AA144" i="5"/>
  <c r="W145" i="5"/>
  <c r="X145" i="5"/>
  <c r="Y145" i="5"/>
  <c r="Z145" i="5"/>
  <c r="AA145" i="5"/>
  <c r="W146" i="5"/>
  <c r="X146" i="5"/>
  <c r="Y146" i="5"/>
  <c r="Z146" i="5"/>
  <c r="AA146" i="5"/>
  <c r="W147" i="5"/>
  <c r="X147" i="5"/>
  <c r="Y147" i="5"/>
  <c r="Z147" i="5"/>
  <c r="AA147" i="5"/>
  <c r="W28" i="5"/>
  <c r="X28" i="5"/>
  <c r="Y28" i="5"/>
  <c r="Z28" i="5"/>
  <c r="AA28" i="5"/>
  <c r="W29" i="5"/>
  <c r="X29" i="5"/>
  <c r="Y29" i="5"/>
  <c r="Z29" i="5"/>
  <c r="AA29" i="5"/>
  <c r="W210" i="5"/>
  <c r="X210" i="5"/>
  <c r="Y210" i="5"/>
  <c r="Z210" i="5"/>
  <c r="AA210" i="5"/>
  <c r="W148" i="5"/>
  <c r="X148" i="5"/>
  <c r="Y148" i="5"/>
  <c r="Z148" i="5"/>
  <c r="AA148" i="5"/>
  <c r="W327" i="5"/>
  <c r="X327" i="5"/>
  <c r="Y327" i="5"/>
  <c r="Z327" i="5"/>
  <c r="AA327" i="5"/>
  <c r="W340" i="5"/>
  <c r="X340" i="5"/>
  <c r="Y340" i="5"/>
  <c r="Z340" i="5"/>
  <c r="AA340" i="5"/>
  <c r="W341" i="5"/>
  <c r="X341" i="5"/>
  <c r="Y341" i="5"/>
  <c r="Z341" i="5"/>
  <c r="AA341" i="5"/>
  <c r="W342" i="5"/>
  <c r="X342" i="5"/>
  <c r="Y342" i="5"/>
  <c r="Z342" i="5"/>
  <c r="AA342" i="5"/>
  <c r="W211" i="5"/>
  <c r="X211" i="5"/>
  <c r="Y211" i="5"/>
  <c r="Z211" i="5"/>
  <c r="AA211" i="5"/>
  <c r="W212" i="5"/>
  <c r="X212" i="5"/>
  <c r="Y212" i="5"/>
  <c r="Z212" i="5"/>
  <c r="AA212" i="5"/>
  <c r="W343" i="5"/>
  <c r="X343" i="5"/>
  <c r="Y343" i="5"/>
  <c r="Z343" i="5"/>
  <c r="AA343" i="5"/>
  <c r="W344" i="5"/>
  <c r="X344" i="5"/>
  <c r="Y344" i="5"/>
  <c r="Z344" i="5"/>
  <c r="AA344" i="5"/>
  <c r="W345" i="5"/>
  <c r="X345" i="5"/>
  <c r="Y345" i="5"/>
  <c r="Z345" i="5"/>
  <c r="AA345" i="5"/>
  <c r="W346" i="5"/>
  <c r="X346" i="5"/>
  <c r="Y346" i="5"/>
  <c r="Z346" i="5"/>
  <c r="AA346" i="5"/>
  <c r="W30" i="5"/>
  <c r="X30" i="5"/>
  <c r="Y30" i="5"/>
  <c r="Z30" i="5"/>
  <c r="AA30" i="5"/>
  <c r="K396" i="13" l="1"/>
  <c r="K444" i="13"/>
  <c r="H448" i="13"/>
  <c r="Q449" i="13"/>
  <c r="H449" i="13"/>
  <c r="E401" i="13"/>
  <c r="N446" i="13"/>
  <c r="K436" i="13"/>
  <c r="Q417" i="13"/>
  <c r="E423" i="13"/>
  <c r="Q402" i="13"/>
  <c r="H394" i="13"/>
  <c r="K428" i="13"/>
  <c r="K420" i="13"/>
  <c r="E406" i="13"/>
  <c r="K447" i="12"/>
  <c r="K455" i="12"/>
  <c r="N400" i="12"/>
  <c r="Q417" i="12"/>
  <c r="N418" i="12"/>
  <c r="K400" i="12"/>
  <c r="K406" i="12"/>
  <c r="E414" i="12"/>
  <c r="H395" i="12"/>
  <c r="H454" i="12"/>
  <c r="E399" i="12"/>
  <c r="K409" i="12"/>
  <c r="K425" i="12"/>
  <c r="H442" i="12"/>
  <c r="K436" i="12"/>
  <c r="K440" i="12"/>
  <c r="K443" i="12"/>
  <c r="Q454" i="12"/>
  <c r="K411" i="12"/>
  <c r="E410" i="11"/>
  <c r="N438" i="11"/>
  <c r="K454" i="11"/>
  <c r="H450" i="11"/>
  <c r="Q424" i="11"/>
  <c r="Q394" i="11"/>
  <c r="Q410" i="11"/>
  <c r="Q429" i="11"/>
  <c r="K408" i="7"/>
  <c r="H423" i="7"/>
  <c r="N453" i="7"/>
  <c r="E437" i="7"/>
  <c r="H456" i="7"/>
  <c r="N395" i="7"/>
  <c r="N449" i="7"/>
  <c r="N439" i="7"/>
  <c r="H418" i="7"/>
  <c r="E436" i="7"/>
  <c r="Q425" i="7"/>
  <c r="N408" i="7"/>
  <c r="E422" i="7"/>
  <c r="E410" i="7"/>
  <c r="N430" i="7"/>
  <c r="H443" i="7"/>
  <c r="Q423" i="7"/>
  <c r="H435" i="7"/>
  <c r="E442" i="7"/>
  <c r="Q402" i="7"/>
  <c r="H430" i="7"/>
  <c r="E397" i="7"/>
  <c r="Q456" i="7"/>
  <c r="K406" i="7"/>
  <c r="E453" i="7"/>
  <c r="H421" i="13"/>
  <c r="E445" i="7"/>
  <c r="Q421" i="7"/>
  <c r="E434" i="7"/>
  <c r="N438" i="7"/>
  <c r="H440" i="7"/>
  <c r="N403" i="12"/>
  <c r="E447" i="12"/>
  <c r="N395" i="11"/>
  <c r="H400" i="11"/>
  <c r="E409" i="11"/>
  <c r="K453" i="12"/>
  <c r="Q433" i="12"/>
  <c r="N446" i="12"/>
  <c r="E415" i="11"/>
  <c r="N448" i="11"/>
  <c r="Q401" i="11"/>
  <c r="E440" i="12"/>
  <c r="Q409" i="7"/>
  <c r="N399" i="7"/>
  <c r="E415" i="7"/>
  <c r="Q416" i="7"/>
  <c r="Q427" i="7"/>
  <c r="H453" i="7"/>
  <c r="K393" i="7"/>
  <c r="H429" i="7"/>
  <c r="K431" i="7"/>
  <c r="H402" i="12"/>
  <c r="K442" i="12"/>
  <c r="Q452" i="13"/>
  <c r="N423" i="12"/>
  <c r="E405" i="7"/>
  <c r="H393" i="7"/>
  <c r="K427" i="13"/>
  <c r="N450" i="11"/>
  <c r="E402" i="13"/>
  <c r="P366" i="7"/>
  <c r="C387" i="7"/>
  <c r="O369" i="13"/>
  <c r="E394" i="7"/>
  <c r="E425" i="7"/>
  <c r="E439" i="7"/>
  <c r="E404" i="13"/>
  <c r="E424" i="12"/>
  <c r="E413" i="11"/>
  <c r="P372" i="13"/>
  <c r="Q411" i="7"/>
  <c r="N402" i="11"/>
  <c r="N412" i="12"/>
  <c r="H405" i="12"/>
  <c r="N422" i="13"/>
  <c r="H449" i="12"/>
  <c r="E450" i="13"/>
  <c r="Q405" i="11"/>
  <c r="H409" i="11"/>
  <c r="K452" i="11"/>
  <c r="K414" i="12"/>
  <c r="E436" i="12"/>
  <c r="E449" i="7"/>
  <c r="N428" i="7"/>
  <c r="K442" i="7"/>
  <c r="K395" i="11"/>
  <c r="E410" i="13"/>
  <c r="N415" i="11"/>
  <c r="E431" i="7"/>
  <c r="N420" i="12"/>
  <c r="L364" i="11"/>
  <c r="F370" i="12"/>
  <c r="L372" i="13"/>
  <c r="K437" i="13"/>
  <c r="H433" i="12"/>
  <c r="N393" i="7"/>
  <c r="H410" i="13"/>
  <c r="H398" i="13"/>
  <c r="E401" i="7"/>
  <c r="E425" i="12"/>
  <c r="Q426" i="13"/>
  <c r="Q394" i="13"/>
  <c r="Q448" i="7"/>
  <c r="H429" i="11"/>
  <c r="E404" i="7"/>
  <c r="O373" i="11"/>
  <c r="K407" i="7"/>
  <c r="O387" i="7"/>
  <c r="L368" i="7"/>
  <c r="G384" i="11"/>
  <c r="M373" i="11"/>
  <c r="F364" i="11"/>
  <c r="H364" i="11" s="1"/>
  <c r="Q398" i="7"/>
  <c r="E415" i="13"/>
  <c r="Q447" i="13"/>
  <c r="E449" i="13"/>
  <c r="N431" i="13"/>
  <c r="E416" i="12"/>
  <c r="H412" i="12"/>
  <c r="E431" i="12"/>
  <c r="Q421" i="12"/>
  <c r="N442" i="12"/>
  <c r="K408" i="11"/>
  <c r="H407" i="11"/>
  <c r="Q416" i="11"/>
  <c r="K435" i="11"/>
  <c r="H454" i="11"/>
  <c r="E406" i="12"/>
  <c r="N440" i="12"/>
  <c r="N414" i="13"/>
  <c r="K441" i="7"/>
  <c r="E409" i="12"/>
  <c r="E430" i="13"/>
  <c r="E419" i="7"/>
  <c r="K452" i="7"/>
  <c r="E393" i="13"/>
  <c r="K410" i="13"/>
  <c r="E440" i="13"/>
  <c r="O385" i="11"/>
  <c r="C372" i="13"/>
  <c r="G369" i="13"/>
  <c r="N410" i="7"/>
  <c r="H415" i="7"/>
  <c r="K420" i="7"/>
  <c r="K436" i="7"/>
  <c r="K405" i="13"/>
  <c r="E396" i="13"/>
  <c r="H452" i="13"/>
  <c r="E448" i="13"/>
  <c r="E455" i="13"/>
  <c r="H446" i="12"/>
  <c r="Q418" i="12"/>
  <c r="Q441" i="13"/>
  <c r="Q429" i="13"/>
  <c r="Q445" i="7"/>
  <c r="K401" i="11"/>
  <c r="K434" i="12"/>
  <c r="N433" i="13"/>
  <c r="K448" i="13"/>
  <c r="H405" i="11"/>
  <c r="Q393" i="13"/>
  <c r="M376" i="13"/>
  <c r="E395" i="7"/>
  <c r="K418" i="7"/>
  <c r="N448" i="7"/>
  <c r="N417" i="13"/>
  <c r="E443" i="12"/>
  <c r="H408" i="11"/>
  <c r="E414" i="11"/>
  <c r="H419" i="11"/>
  <c r="N420" i="11"/>
  <c r="N427" i="11"/>
  <c r="K449" i="11"/>
  <c r="K442" i="11"/>
  <c r="H421" i="11"/>
  <c r="H453" i="11"/>
  <c r="N393" i="12"/>
  <c r="N442" i="13"/>
  <c r="E452" i="11"/>
  <c r="N401" i="13"/>
  <c r="K405" i="7"/>
  <c r="E433" i="7"/>
  <c r="K429" i="11"/>
  <c r="N394" i="13"/>
  <c r="Q409" i="12"/>
  <c r="H420" i="13"/>
  <c r="K413" i="12"/>
  <c r="E421" i="12"/>
  <c r="Q441" i="12"/>
  <c r="N421" i="13"/>
  <c r="H401" i="7"/>
  <c r="H393" i="13"/>
  <c r="K418" i="13"/>
  <c r="Q397" i="13"/>
  <c r="J366" i="7"/>
  <c r="M388" i="11"/>
  <c r="L364" i="12"/>
  <c r="I384" i="13"/>
  <c r="K384" i="13" s="1"/>
  <c r="J381" i="13"/>
  <c r="H395" i="13"/>
  <c r="N410" i="11"/>
  <c r="H433" i="11"/>
  <c r="K448" i="11"/>
  <c r="K437" i="12"/>
  <c r="K414" i="7"/>
  <c r="H414" i="11"/>
  <c r="K441" i="12"/>
  <c r="N423" i="7"/>
  <c r="E418" i="13"/>
  <c r="Q417" i="7"/>
  <c r="K425" i="7"/>
  <c r="Q413" i="12"/>
  <c r="K399" i="13"/>
  <c r="H442" i="7"/>
  <c r="N430" i="13"/>
  <c r="O381" i="13"/>
  <c r="J382" i="7"/>
  <c r="G366" i="7"/>
  <c r="L376" i="12"/>
  <c r="G369" i="12"/>
  <c r="F364" i="12"/>
  <c r="H432" i="12"/>
  <c r="Q397" i="11"/>
  <c r="E430" i="12"/>
  <c r="H453" i="12"/>
  <c r="N416" i="12"/>
  <c r="H429" i="13"/>
  <c r="N429" i="7"/>
  <c r="H444" i="11"/>
  <c r="K454" i="13"/>
  <c r="K423" i="13"/>
  <c r="N435" i="7"/>
  <c r="Q401" i="13"/>
  <c r="N416" i="13"/>
  <c r="E417" i="7"/>
  <c r="K444" i="11"/>
  <c r="Q413" i="11"/>
  <c r="N441" i="12"/>
  <c r="K426" i="13"/>
  <c r="Q393" i="7"/>
  <c r="Q439" i="11"/>
  <c r="K416" i="13"/>
  <c r="E421" i="7"/>
  <c r="E428" i="7"/>
  <c r="E429" i="11"/>
  <c r="H432" i="7"/>
  <c r="N455" i="7"/>
  <c r="Q419" i="11"/>
  <c r="N399" i="11"/>
  <c r="N413" i="11"/>
  <c r="N417" i="7"/>
  <c r="Q419" i="7"/>
  <c r="N411" i="13"/>
  <c r="Q420" i="13"/>
  <c r="Q443" i="12"/>
  <c r="H443" i="11"/>
  <c r="K418" i="12"/>
  <c r="K403" i="13"/>
  <c r="Q451" i="7"/>
  <c r="N451" i="7"/>
  <c r="Q416" i="13"/>
  <c r="N425" i="12"/>
  <c r="H402" i="11"/>
  <c r="H428" i="11"/>
  <c r="H393" i="12"/>
  <c r="H401" i="13"/>
  <c r="Q408" i="13"/>
  <c r="Q436" i="13"/>
  <c r="Q428" i="13"/>
  <c r="N411" i="12"/>
  <c r="K420" i="12"/>
  <c r="Q456" i="12"/>
  <c r="K454" i="12"/>
  <c r="Q403" i="11"/>
  <c r="N430" i="11"/>
  <c r="N453" i="11"/>
  <c r="E405" i="11"/>
  <c r="Q440" i="11"/>
  <c r="Q422" i="13"/>
  <c r="Q409" i="13"/>
  <c r="E429" i="7"/>
  <c r="H445" i="11"/>
  <c r="Q456" i="11"/>
  <c r="H414" i="12"/>
  <c r="K437" i="7"/>
  <c r="N394" i="7"/>
  <c r="N398" i="7"/>
  <c r="H408" i="7"/>
  <c r="Q455" i="7"/>
  <c r="Q420" i="12"/>
  <c r="H404" i="11"/>
  <c r="E434" i="11"/>
  <c r="N441" i="11"/>
  <c r="K405" i="11"/>
  <c r="K423" i="7"/>
  <c r="H397" i="13"/>
  <c r="E447" i="7"/>
  <c r="N423" i="13"/>
  <c r="N427" i="13"/>
  <c r="Q408" i="12"/>
  <c r="H421" i="12"/>
  <c r="Q399" i="11"/>
  <c r="H424" i="11"/>
  <c r="K414" i="13"/>
  <c r="H402" i="7"/>
  <c r="N409" i="12"/>
  <c r="E441" i="12"/>
  <c r="H433" i="7"/>
  <c r="N421" i="7"/>
  <c r="J376" i="13"/>
  <c r="E456" i="13"/>
  <c r="E400" i="11"/>
  <c r="Q450" i="11"/>
  <c r="E443" i="11"/>
  <c r="P391" i="11"/>
  <c r="J385" i="11"/>
  <c r="M365" i="11"/>
  <c r="P364" i="11"/>
  <c r="D364" i="11"/>
  <c r="P378" i="7"/>
  <c r="M373" i="7"/>
  <c r="D391" i="11"/>
  <c r="E391" i="11" s="1"/>
  <c r="C385" i="11"/>
  <c r="I373" i="11"/>
  <c r="O368" i="11"/>
  <c r="G365" i="11"/>
  <c r="O364" i="11"/>
  <c r="I364" i="11"/>
  <c r="C364" i="11"/>
  <c r="L384" i="12"/>
  <c r="C376" i="13"/>
  <c r="G365" i="13"/>
  <c r="Q412" i="7"/>
  <c r="E420" i="12"/>
  <c r="K434" i="11"/>
  <c r="E437" i="11"/>
  <c r="K413" i="7"/>
  <c r="J364" i="11"/>
  <c r="H416" i="13"/>
  <c r="G381" i="7"/>
  <c r="F378" i="7"/>
  <c r="H378" i="7" s="1"/>
  <c r="F373" i="11"/>
  <c r="M364" i="11"/>
  <c r="N364" i="11" s="1"/>
  <c r="O389" i="12"/>
  <c r="F384" i="12"/>
  <c r="H384" i="12" s="1"/>
  <c r="P386" i="13"/>
  <c r="P376" i="13"/>
  <c r="H427" i="13"/>
  <c r="Q428" i="12"/>
  <c r="Q424" i="12"/>
  <c r="H447" i="12"/>
  <c r="Q450" i="12"/>
  <c r="K451" i="12"/>
  <c r="N412" i="11"/>
  <c r="E449" i="11"/>
  <c r="E402" i="7"/>
  <c r="K427" i="12"/>
  <c r="N402" i="13"/>
  <c r="N398" i="13"/>
  <c r="H422" i="7"/>
  <c r="H409" i="12"/>
  <c r="N422" i="12"/>
  <c r="N410" i="13"/>
  <c r="E394" i="12"/>
  <c r="K430" i="13"/>
  <c r="N419" i="7"/>
  <c r="K427" i="7"/>
  <c r="E452" i="7"/>
  <c r="K393" i="11"/>
  <c r="N447" i="12"/>
  <c r="H456" i="11"/>
  <c r="N415" i="7"/>
  <c r="K441" i="11"/>
  <c r="Q414" i="12"/>
  <c r="H411" i="12"/>
  <c r="Q410" i="13"/>
  <c r="Q437" i="7"/>
  <c r="H437" i="7"/>
  <c r="E435" i="11"/>
  <c r="K417" i="7"/>
  <c r="Q435" i="11"/>
  <c r="H448" i="11"/>
  <c r="K430" i="12"/>
  <c r="E448" i="12"/>
  <c r="Q430" i="12"/>
  <c r="Q410" i="12"/>
  <c r="H437" i="12"/>
  <c r="K394" i="13"/>
  <c r="Q442" i="13"/>
  <c r="E398" i="7"/>
  <c r="Q405" i="7"/>
  <c r="H426" i="7"/>
  <c r="N405" i="7"/>
  <c r="K456" i="7"/>
  <c r="Q409" i="11"/>
  <c r="Q444" i="11"/>
  <c r="N426" i="12"/>
  <c r="H431" i="12"/>
  <c r="H394" i="12"/>
  <c r="E437" i="12"/>
  <c r="K409" i="7"/>
  <c r="E410" i="12"/>
  <c r="E397" i="13"/>
  <c r="Q421" i="13"/>
  <c r="H422" i="13"/>
  <c r="E433" i="13"/>
  <c r="H405" i="7"/>
  <c r="N406" i="13"/>
  <c r="N396" i="13"/>
  <c r="N443" i="7"/>
  <c r="Q397" i="12"/>
  <c r="K422" i="12"/>
  <c r="K422" i="13"/>
  <c r="N418" i="13"/>
  <c r="Q408" i="11"/>
  <c r="K433" i="7"/>
  <c r="N428" i="12"/>
  <c r="H422" i="12"/>
  <c r="N414" i="12"/>
  <c r="L391" i="11"/>
  <c r="G389" i="12"/>
  <c r="P384" i="12"/>
  <c r="J384" i="12"/>
  <c r="D384" i="12"/>
  <c r="I376" i="12"/>
  <c r="O373" i="12"/>
  <c r="K435" i="7"/>
  <c r="K439" i="7"/>
  <c r="E400" i="13"/>
  <c r="K408" i="13"/>
  <c r="Q444" i="13"/>
  <c r="N404" i="13"/>
  <c r="H407" i="13"/>
  <c r="K424" i="13"/>
  <c r="E411" i="12"/>
  <c r="K406" i="11"/>
  <c r="P392" i="7"/>
  <c r="O384" i="12"/>
  <c r="I384" i="12"/>
  <c r="C384" i="12"/>
  <c r="C376" i="12"/>
  <c r="G388" i="13"/>
  <c r="M373" i="13"/>
  <c r="J366" i="13"/>
  <c r="Q427" i="12"/>
  <c r="E432" i="12"/>
  <c r="P374" i="7"/>
  <c r="J391" i="11"/>
  <c r="M372" i="11"/>
  <c r="F390" i="7"/>
  <c r="J387" i="7"/>
  <c r="P386" i="7"/>
  <c r="O381" i="7"/>
  <c r="I380" i="7"/>
  <c r="G391" i="11"/>
  <c r="L390" i="11"/>
  <c r="G379" i="11"/>
  <c r="M384" i="12"/>
  <c r="O376" i="12"/>
  <c r="H403" i="12"/>
  <c r="K395" i="7"/>
  <c r="N396" i="11"/>
  <c r="K418" i="11"/>
  <c r="Q434" i="11"/>
  <c r="E421" i="11"/>
  <c r="N410" i="12"/>
  <c r="E397" i="12"/>
  <c r="N432" i="12"/>
  <c r="N401" i="12"/>
  <c r="K398" i="13"/>
  <c r="H443" i="13"/>
  <c r="Q434" i="7"/>
  <c r="E438" i="13"/>
  <c r="H398" i="7"/>
  <c r="H419" i="12"/>
  <c r="N430" i="12"/>
  <c r="H445" i="7"/>
  <c r="H446" i="7"/>
  <c r="Q404" i="11"/>
  <c r="K439" i="11"/>
  <c r="Q438" i="11"/>
  <c r="N443" i="11"/>
  <c r="H406" i="12"/>
  <c r="K410" i="12"/>
  <c r="K416" i="12"/>
  <c r="K406" i="13"/>
  <c r="K415" i="13"/>
  <c r="N425" i="13"/>
  <c r="N429" i="13"/>
  <c r="Q438" i="13"/>
  <c r="H434" i="7"/>
  <c r="E419" i="11"/>
  <c r="N400" i="11"/>
  <c r="E408" i="11"/>
  <c r="N428" i="11"/>
  <c r="H427" i="11"/>
  <c r="E454" i="11"/>
  <c r="K399" i="11"/>
  <c r="H418" i="12"/>
  <c r="H430" i="12"/>
  <c r="Q402" i="12"/>
  <c r="E422" i="13"/>
  <c r="H418" i="13"/>
  <c r="H441" i="12"/>
  <c r="N444" i="13"/>
  <c r="Q440" i="7"/>
  <c r="K397" i="11"/>
  <c r="N421" i="12"/>
  <c r="N405" i="13"/>
  <c r="K402" i="13"/>
  <c r="H417" i="7"/>
  <c r="H425" i="7"/>
  <c r="E408" i="7"/>
  <c r="K410" i="7"/>
  <c r="E398" i="12"/>
  <c r="N442" i="7"/>
  <c r="K446" i="7"/>
  <c r="E416" i="13"/>
  <c r="H417" i="13"/>
  <c r="H441" i="13"/>
  <c r="Q404" i="12"/>
  <c r="N450" i="12"/>
  <c r="N445" i="11"/>
  <c r="Q434" i="12"/>
  <c r="Q394" i="12"/>
  <c r="H446" i="13"/>
  <c r="Q453" i="13"/>
  <c r="Q400" i="13"/>
  <c r="Q395" i="11"/>
  <c r="H416" i="11"/>
  <c r="Q393" i="12"/>
  <c r="N455" i="12"/>
  <c r="N445" i="7"/>
  <c r="N397" i="7"/>
  <c r="K399" i="7"/>
  <c r="E440" i="7"/>
  <c r="E443" i="7"/>
  <c r="N443" i="13"/>
  <c r="K419" i="12"/>
  <c r="H455" i="11"/>
  <c r="N437" i="12"/>
  <c r="H411" i="13"/>
  <c r="Q415" i="13"/>
  <c r="Q443" i="13"/>
  <c r="Q407" i="13"/>
  <c r="E395" i="12"/>
  <c r="Q411" i="12"/>
  <c r="H425" i="12"/>
  <c r="K402" i="11"/>
  <c r="H431" i="11"/>
  <c r="E399" i="11"/>
  <c r="E424" i="11"/>
  <c r="L386" i="7"/>
  <c r="O377" i="13"/>
  <c r="M369" i="13"/>
  <c r="F369" i="13"/>
  <c r="F386" i="7"/>
  <c r="H386" i="7" s="1"/>
  <c r="F366" i="7"/>
  <c r="M380" i="12"/>
  <c r="M377" i="13"/>
  <c r="N403" i="13"/>
  <c r="E413" i="13"/>
  <c r="H413" i="13"/>
  <c r="N417" i="12"/>
  <c r="E423" i="11"/>
  <c r="E445" i="11"/>
  <c r="Q417" i="11"/>
  <c r="M392" i="7"/>
  <c r="I373" i="12"/>
  <c r="J372" i="12"/>
  <c r="F392" i="7"/>
  <c r="M366" i="7"/>
  <c r="O365" i="7"/>
  <c r="M386" i="11"/>
  <c r="O377" i="12"/>
  <c r="G373" i="12"/>
  <c r="I372" i="12"/>
  <c r="J386" i="13"/>
  <c r="I381" i="13"/>
  <c r="I380" i="13"/>
  <c r="K380" i="13" s="1"/>
  <c r="J369" i="13"/>
  <c r="C369" i="13"/>
  <c r="E369" i="13" s="1"/>
  <c r="E411" i="7"/>
  <c r="P390" i="7"/>
  <c r="L384" i="7"/>
  <c r="G379" i="7"/>
  <c r="J378" i="7"/>
  <c r="G370" i="7"/>
  <c r="L366" i="7"/>
  <c r="D366" i="7"/>
  <c r="E366" i="7" s="1"/>
  <c r="M365" i="7"/>
  <c r="O391" i="11"/>
  <c r="F391" i="11"/>
  <c r="O390" i="11"/>
  <c r="G385" i="11"/>
  <c r="H385" i="11" s="1"/>
  <c r="O384" i="11"/>
  <c r="P383" i="11"/>
  <c r="I376" i="11"/>
  <c r="K376" i="11" s="1"/>
  <c r="I389" i="12"/>
  <c r="G377" i="12"/>
  <c r="M376" i="12"/>
  <c r="N376" i="12" s="1"/>
  <c r="F376" i="12"/>
  <c r="H376" i="12" s="1"/>
  <c r="I375" i="12"/>
  <c r="J370" i="12"/>
  <c r="K370" i="12" s="1"/>
  <c r="O369" i="12"/>
  <c r="H364" i="12"/>
  <c r="I386" i="13"/>
  <c r="C381" i="13"/>
  <c r="I369" i="13"/>
  <c r="N403" i="7"/>
  <c r="N412" i="7"/>
  <c r="N424" i="7"/>
  <c r="K424" i="7"/>
  <c r="Q450" i="7"/>
  <c r="H450" i="7"/>
  <c r="H423" i="13"/>
  <c r="Q399" i="13"/>
  <c r="K405" i="12"/>
  <c r="N413" i="12"/>
  <c r="E412" i="12"/>
  <c r="E451" i="12"/>
  <c r="E431" i="11"/>
  <c r="Q433" i="11"/>
  <c r="E442" i="11"/>
  <c r="E450" i="11"/>
  <c r="E440" i="11"/>
  <c r="Q420" i="7"/>
  <c r="H440" i="12"/>
  <c r="H397" i="12"/>
  <c r="E402" i="12"/>
  <c r="Q405" i="12"/>
  <c r="Q437" i="12"/>
  <c r="H445" i="12"/>
  <c r="K449" i="12"/>
  <c r="H442" i="13"/>
  <c r="K422" i="7"/>
  <c r="Q397" i="7"/>
  <c r="N452" i="12"/>
  <c r="Q452" i="11"/>
  <c r="N401" i="11"/>
  <c r="E401" i="11"/>
  <c r="K421" i="11"/>
  <c r="Q418" i="13"/>
  <c r="E426" i="13"/>
  <c r="K401" i="7"/>
  <c r="H441" i="7"/>
  <c r="K431" i="13"/>
  <c r="H448" i="12"/>
  <c r="H430" i="11"/>
  <c r="Q447" i="11"/>
  <c r="K453" i="11"/>
  <c r="K430" i="11"/>
  <c r="Q436" i="11"/>
  <c r="H440" i="11"/>
  <c r="K445" i="12"/>
  <c r="E445" i="12"/>
  <c r="Q401" i="12"/>
  <c r="Q437" i="13"/>
  <c r="N454" i="13"/>
  <c r="K398" i="12"/>
  <c r="N434" i="13"/>
  <c r="N438" i="13"/>
  <c r="E428" i="11"/>
  <c r="E444" i="11"/>
  <c r="H434" i="12"/>
  <c r="H397" i="7"/>
  <c r="N409" i="7"/>
  <c r="H423" i="12"/>
  <c r="N437" i="7"/>
  <c r="H452" i="11"/>
  <c r="N437" i="13"/>
  <c r="E432" i="7"/>
  <c r="H448" i="7"/>
  <c r="N433" i="7"/>
  <c r="J384" i="7"/>
  <c r="I368" i="7"/>
  <c r="J380" i="12"/>
  <c r="P364" i="12"/>
  <c r="Q396" i="7"/>
  <c r="E438" i="11"/>
  <c r="O380" i="11"/>
  <c r="I372" i="11"/>
  <c r="J369" i="11"/>
  <c r="D364" i="12"/>
  <c r="G373" i="13"/>
  <c r="H373" i="13" s="1"/>
  <c r="Q403" i="7"/>
  <c r="L381" i="7"/>
  <c r="C381" i="7"/>
  <c r="P376" i="7"/>
  <c r="C374" i="7"/>
  <c r="P368" i="7"/>
  <c r="I365" i="7"/>
  <c r="J364" i="7"/>
  <c r="K364" i="7" s="1"/>
  <c r="D372" i="11"/>
  <c r="J391" i="12"/>
  <c r="J390" i="12"/>
  <c r="M389" i="12"/>
  <c r="F389" i="12"/>
  <c r="O388" i="12"/>
  <c r="F373" i="12"/>
  <c r="O372" i="12"/>
  <c r="F372" i="12"/>
  <c r="J369" i="12"/>
  <c r="J366" i="12"/>
  <c r="K366" i="12" s="1"/>
  <c r="M365" i="12"/>
  <c r="O364" i="12"/>
  <c r="I364" i="12"/>
  <c r="C364" i="12"/>
  <c r="I392" i="13"/>
  <c r="F386" i="13"/>
  <c r="E427" i="7"/>
  <c r="H404" i="7"/>
  <c r="N418" i="7"/>
  <c r="E418" i="7"/>
  <c r="N446" i="7"/>
  <c r="K451" i="7"/>
  <c r="H455" i="7"/>
  <c r="K400" i="13"/>
  <c r="Q451" i="13"/>
  <c r="E407" i="11"/>
  <c r="M381" i="7"/>
  <c r="D381" i="7"/>
  <c r="L374" i="7"/>
  <c r="M369" i="12"/>
  <c r="F369" i="12"/>
  <c r="J364" i="12"/>
  <c r="K364" i="12" s="1"/>
  <c r="M392" i="13"/>
  <c r="H396" i="7"/>
  <c r="H403" i="7"/>
  <c r="I387" i="7"/>
  <c r="P384" i="7"/>
  <c r="F384" i="7"/>
  <c r="L373" i="7"/>
  <c r="N373" i="7" s="1"/>
  <c r="P372" i="7"/>
  <c r="D368" i="7"/>
  <c r="G390" i="11"/>
  <c r="L386" i="11"/>
  <c r="F381" i="11"/>
  <c r="G380" i="11"/>
  <c r="I377" i="11"/>
  <c r="K377" i="11" s="1"/>
  <c r="G369" i="11"/>
  <c r="F380" i="12"/>
  <c r="I379" i="12"/>
  <c r="M373" i="12"/>
  <c r="C369" i="12"/>
  <c r="E369" i="12" s="1"/>
  <c r="M386" i="13"/>
  <c r="I392" i="7"/>
  <c r="M391" i="7"/>
  <c r="L390" i="7"/>
  <c r="I389" i="7"/>
  <c r="G387" i="7"/>
  <c r="H387" i="7" s="1"/>
  <c r="M384" i="7"/>
  <c r="P381" i="7"/>
  <c r="I376" i="7"/>
  <c r="G373" i="7"/>
  <c r="P370" i="7"/>
  <c r="G369" i="7"/>
  <c r="M368" i="7"/>
  <c r="N368" i="7" s="1"/>
  <c r="F390" i="11"/>
  <c r="I386" i="11"/>
  <c r="L382" i="11"/>
  <c r="G373" i="11"/>
  <c r="P372" i="11"/>
  <c r="F391" i="12"/>
  <c r="J389" i="12"/>
  <c r="P380" i="12"/>
  <c r="C380" i="12"/>
  <c r="E380" i="12" s="1"/>
  <c r="J376" i="12"/>
  <c r="D376" i="12"/>
  <c r="E376" i="12" s="1"/>
  <c r="P375" i="12"/>
  <c r="J373" i="12"/>
  <c r="C373" i="12"/>
  <c r="E373" i="12" s="1"/>
  <c r="M372" i="12"/>
  <c r="I369" i="12"/>
  <c r="F366" i="12"/>
  <c r="M364" i="12"/>
  <c r="P388" i="13"/>
  <c r="L386" i="13"/>
  <c r="G381" i="13"/>
  <c r="H381" i="13" s="1"/>
  <c r="F376" i="13"/>
  <c r="G372" i="13"/>
  <c r="O365" i="13"/>
  <c r="I364" i="13"/>
  <c r="E416" i="7"/>
  <c r="E446" i="7"/>
  <c r="E444" i="7"/>
  <c r="H444" i="7"/>
  <c r="N447" i="13"/>
  <c r="K446" i="12"/>
  <c r="K447" i="13"/>
  <c r="K452" i="13"/>
  <c r="Q435" i="13"/>
  <c r="H416" i="12"/>
  <c r="H438" i="12"/>
  <c r="K448" i="12"/>
  <c r="Q447" i="12"/>
  <c r="Q451" i="12"/>
  <c r="Q396" i="11"/>
  <c r="H396" i="11"/>
  <c r="K447" i="11"/>
  <c r="E446" i="13"/>
  <c r="E398" i="13"/>
  <c r="E409" i="13"/>
  <c r="K442" i="13"/>
  <c r="Q436" i="7"/>
  <c r="H439" i="13"/>
  <c r="E420" i="13"/>
  <c r="N434" i="11"/>
  <c r="H401" i="11"/>
  <c r="K413" i="11"/>
  <c r="H444" i="12"/>
  <c r="E434" i="12"/>
  <c r="Q434" i="13"/>
  <c r="N426" i="13"/>
  <c r="E427" i="12"/>
  <c r="H423" i="11"/>
  <c r="K428" i="11"/>
  <c r="E433" i="11"/>
  <c r="N405" i="11"/>
  <c r="N402" i="12"/>
  <c r="K399" i="12"/>
  <c r="K407" i="12"/>
  <c r="E422" i="12"/>
  <c r="Q398" i="13"/>
  <c r="N409" i="13"/>
  <c r="N453" i="13"/>
  <c r="Q401" i="7"/>
  <c r="E420" i="7"/>
  <c r="K394" i="12"/>
  <c r="E454" i="13"/>
  <c r="H420" i="7"/>
  <c r="E417" i="13"/>
  <c r="K395" i="13"/>
  <c r="K401" i="12"/>
  <c r="Q439" i="12"/>
  <c r="H439" i="12"/>
  <c r="H403" i="11"/>
  <c r="K404" i="11"/>
  <c r="Q406" i="11"/>
  <c r="N408" i="11"/>
  <c r="E396" i="11"/>
  <c r="H438" i="11"/>
  <c r="Q441" i="11"/>
  <c r="K450" i="11"/>
  <c r="Q442" i="11"/>
  <c r="E397" i="11"/>
  <c r="N409" i="11"/>
  <c r="Q415" i="11"/>
  <c r="Q448" i="11"/>
  <c r="E393" i="12"/>
  <c r="E453" i="12"/>
  <c r="H401" i="12"/>
  <c r="H415" i="13"/>
  <c r="E405" i="13"/>
  <c r="E414" i="13"/>
  <c r="E434" i="13"/>
  <c r="N439" i="13"/>
  <c r="H410" i="7"/>
  <c r="N420" i="13"/>
  <c r="H438" i="7"/>
  <c r="H413" i="11"/>
  <c r="Q425" i="13"/>
  <c r="N452" i="7"/>
  <c r="Q446" i="13"/>
  <c r="K394" i="7"/>
  <c r="H413" i="7"/>
  <c r="H397" i="11"/>
  <c r="H416" i="7"/>
  <c r="Q447" i="7"/>
  <c r="N436" i="13"/>
  <c r="E441" i="13"/>
  <c r="Q416" i="12"/>
  <c r="E404" i="12"/>
  <c r="N433" i="11"/>
  <c r="N417" i="11"/>
  <c r="Q425" i="11"/>
  <c r="K443" i="13"/>
  <c r="N456" i="7"/>
  <c r="N434" i="7"/>
  <c r="K426" i="7"/>
  <c r="N394" i="11"/>
  <c r="Q423" i="11"/>
  <c r="N421" i="11"/>
  <c r="P383" i="12"/>
  <c r="O386" i="7"/>
  <c r="Q386" i="7" s="1"/>
  <c r="J386" i="7"/>
  <c r="D386" i="7"/>
  <c r="P385" i="7"/>
  <c r="F382" i="7"/>
  <c r="H382" i="7" s="1"/>
  <c r="I374" i="7"/>
  <c r="M370" i="7"/>
  <c r="F370" i="7"/>
  <c r="O369" i="7"/>
  <c r="D369" i="7"/>
  <c r="G392" i="11"/>
  <c r="I385" i="11"/>
  <c r="M384" i="11"/>
  <c r="F384" i="11"/>
  <c r="H384" i="11" s="1"/>
  <c r="M380" i="11"/>
  <c r="F380" i="11"/>
  <c r="O379" i="11"/>
  <c r="D379" i="11"/>
  <c r="L378" i="11"/>
  <c r="O377" i="11"/>
  <c r="G377" i="11"/>
  <c r="O376" i="11"/>
  <c r="G376" i="11"/>
  <c r="J372" i="11"/>
  <c r="M370" i="11"/>
  <c r="I366" i="11"/>
  <c r="O365" i="11"/>
  <c r="O383" i="12"/>
  <c r="L380" i="12"/>
  <c r="G380" i="12"/>
  <c r="M370" i="12"/>
  <c r="M366" i="12"/>
  <c r="I365" i="12"/>
  <c r="M388" i="13"/>
  <c r="F388" i="13"/>
  <c r="M387" i="13"/>
  <c r="N387" i="13" s="1"/>
  <c r="O384" i="13"/>
  <c r="F384" i="13"/>
  <c r="J378" i="13"/>
  <c r="L376" i="13"/>
  <c r="G376" i="13"/>
  <c r="J372" i="13"/>
  <c r="M365" i="13"/>
  <c r="F365" i="13"/>
  <c r="O364" i="13"/>
  <c r="F364" i="13"/>
  <c r="N414" i="7"/>
  <c r="Q422" i="7"/>
  <c r="N422" i="7"/>
  <c r="Q439" i="7"/>
  <c r="N415" i="13"/>
  <c r="Q427" i="13"/>
  <c r="E443" i="13"/>
  <c r="N419" i="13"/>
  <c r="E419" i="13"/>
  <c r="H408" i="12"/>
  <c r="Q419" i="12"/>
  <c r="Q432" i="12"/>
  <c r="N438" i="12"/>
  <c r="K452" i="12"/>
  <c r="K433" i="12"/>
  <c r="N454" i="12"/>
  <c r="E454" i="12"/>
  <c r="E435" i="12"/>
  <c r="K435" i="12"/>
  <c r="N418" i="11"/>
  <c r="E418" i="11"/>
  <c r="K424" i="11"/>
  <c r="N426" i="11"/>
  <c r="E411" i="11"/>
  <c r="H434" i="11"/>
  <c r="Q437" i="11"/>
  <c r="H447" i="11"/>
  <c r="E441" i="11"/>
  <c r="H442" i="11"/>
  <c r="E451" i="11"/>
  <c r="H451" i="11"/>
  <c r="N397" i="11"/>
  <c r="E417" i="11"/>
  <c r="H425" i="11"/>
  <c r="K425" i="11"/>
  <c r="H436" i="11"/>
  <c r="E447" i="11"/>
  <c r="N431" i="11"/>
  <c r="E394" i="13"/>
  <c r="E449" i="12"/>
  <c r="N450" i="13"/>
  <c r="E429" i="13"/>
  <c r="K453" i="7"/>
  <c r="H398" i="12"/>
  <c r="K434" i="13"/>
  <c r="N447" i="7"/>
  <c r="K450" i="12"/>
  <c r="J366" i="11"/>
  <c r="D382" i="7"/>
  <c r="G374" i="7"/>
  <c r="H374" i="7" s="1"/>
  <c r="L370" i="7"/>
  <c r="C370" i="7"/>
  <c r="M369" i="7"/>
  <c r="N369" i="7" s="1"/>
  <c r="C369" i="7"/>
  <c r="F392" i="11"/>
  <c r="J384" i="11"/>
  <c r="K384" i="11" s="1"/>
  <c r="D384" i="11"/>
  <c r="C380" i="11"/>
  <c r="G365" i="12"/>
  <c r="L388" i="13"/>
  <c r="C388" i="13"/>
  <c r="E388" i="13" s="1"/>
  <c r="M384" i="13"/>
  <c r="D384" i="13"/>
  <c r="I378" i="13"/>
  <c r="I374" i="13"/>
  <c r="K374" i="13" s="1"/>
  <c r="J365" i="13"/>
  <c r="C365" i="13"/>
  <c r="E365" i="13" s="1"/>
  <c r="M364" i="13"/>
  <c r="D364" i="13"/>
  <c r="Q449" i="7"/>
  <c r="Q407" i="7"/>
  <c r="N407" i="7"/>
  <c r="Q396" i="13"/>
  <c r="N400" i="13"/>
  <c r="E431" i="13"/>
  <c r="E439" i="13"/>
  <c r="Q424" i="13"/>
  <c r="H424" i="13"/>
  <c r="N413" i="13"/>
  <c r="K413" i="13"/>
  <c r="K419" i="13"/>
  <c r="H419" i="13"/>
  <c r="K440" i="13"/>
  <c r="Q456" i="13"/>
  <c r="N456" i="13"/>
  <c r="Q395" i="12"/>
  <c r="E400" i="12"/>
  <c r="H413" i="12"/>
  <c r="H420" i="12"/>
  <c r="Q431" i="12"/>
  <c r="K428" i="12"/>
  <c r="Q438" i="12"/>
  <c r="Q442" i="12"/>
  <c r="E417" i="12"/>
  <c r="Q423" i="12"/>
  <c r="E446" i="12"/>
  <c r="Q407" i="11"/>
  <c r="E430" i="11"/>
  <c r="K443" i="11"/>
  <c r="K396" i="11"/>
  <c r="N455" i="11"/>
  <c r="N451" i="11"/>
  <c r="K451" i="11"/>
  <c r="Q446" i="11"/>
  <c r="E448" i="11"/>
  <c r="E425" i="11"/>
  <c r="K423" i="11"/>
  <c r="K395" i="12"/>
  <c r="N397" i="12"/>
  <c r="E401" i="12"/>
  <c r="N449" i="12"/>
  <c r="Q414" i="13"/>
  <c r="K402" i="7"/>
  <c r="N441" i="7"/>
  <c r="H438" i="13"/>
  <c r="E452" i="12"/>
  <c r="N452" i="13"/>
  <c r="J392" i="11"/>
  <c r="I386" i="7"/>
  <c r="C386" i="7"/>
  <c r="M385" i="7"/>
  <c r="L380" i="11"/>
  <c r="M379" i="11"/>
  <c r="N379" i="11" s="1"/>
  <c r="C379" i="11"/>
  <c r="M377" i="11"/>
  <c r="C377" i="11"/>
  <c r="M376" i="11"/>
  <c r="D376" i="11"/>
  <c r="F366" i="11"/>
  <c r="M386" i="7"/>
  <c r="O382" i="7"/>
  <c r="J379" i="7"/>
  <c r="J376" i="7"/>
  <c r="M374" i="7"/>
  <c r="O373" i="7"/>
  <c r="O366" i="7"/>
  <c r="Q366" i="7" s="1"/>
  <c r="I366" i="7"/>
  <c r="M391" i="11"/>
  <c r="I391" i="11"/>
  <c r="G388" i="11"/>
  <c r="H388" i="11" s="1"/>
  <c r="D386" i="11"/>
  <c r="M385" i="11"/>
  <c r="P384" i="11"/>
  <c r="Q384" i="11" s="1"/>
  <c r="G381" i="11"/>
  <c r="P380" i="11"/>
  <c r="L376" i="11"/>
  <c r="J373" i="11"/>
  <c r="C373" i="11"/>
  <c r="O372" i="11"/>
  <c r="I391" i="12"/>
  <c r="O380" i="12"/>
  <c r="I380" i="12"/>
  <c r="P379" i="12"/>
  <c r="I388" i="13"/>
  <c r="O376" i="13"/>
  <c r="I376" i="13"/>
  <c r="O372" i="13"/>
  <c r="Q372" i="13" s="1"/>
  <c r="F372" i="13"/>
  <c r="P365" i="13"/>
  <c r="I365" i="13"/>
  <c r="H395" i="7"/>
  <c r="E414" i="7"/>
  <c r="N400" i="7"/>
  <c r="E400" i="7"/>
  <c r="K400" i="7"/>
  <c r="E438" i="7"/>
  <c r="N454" i="7"/>
  <c r="E454" i="7"/>
  <c r="E408" i="13"/>
  <c r="E427" i="13"/>
  <c r="N432" i="13"/>
  <c r="H435" i="13"/>
  <c r="K456" i="13"/>
  <c r="Q412" i="12"/>
  <c r="K404" i="12"/>
  <c r="E428" i="12"/>
  <c r="K444" i="12"/>
  <c r="H417" i="12"/>
  <c r="K417" i="12"/>
  <c r="K431" i="11"/>
  <c r="H420" i="11"/>
  <c r="K411" i="11"/>
  <c r="H411" i="11"/>
  <c r="K422" i="11"/>
  <c r="Q427" i="11"/>
  <c r="K432" i="11"/>
  <c r="K417" i="11"/>
  <c r="K433" i="11"/>
  <c r="N423" i="11"/>
  <c r="H409" i="13"/>
  <c r="E425" i="13"/>
  <c r="N412" i="13"/>
  <c r="H414" i="13"/>
  <c r="K398" i="7"/>
  <c r="Q398" i="12"/>
  <c r="H452" i="12"/>
  <c r="Q452" i="12"/>
  <c r="H447" i="13"/>
  <c r="N446" i="11"/>
  <c r="E402" i="11"/>
  <c r="K416" i="11"/>
  <c r="K426" i="11"/>
  <c r="Q431" i="11"/>
  <c r="K420" i="11"/>
  <c r="E426" i="11"/>
  <c r="N422" i="11"/>
  <c r="E422" i="11"/>
  <c r="K445" i="11"/>
  <c r="H398" i="11"/>
  <c r="K398" i="11"/>
  <c r="E398" i="11"/>
  <c r="K446" i="11"/>
  <c r="N442" i="11"/>
  <c r="K455" i="11"/>
  <c r="N414" i="11"/>
  <c r="E412" i="11"/>
  <c r="E416" i="11"/>
  <c r="H412" i="11"/>
  <c r="H441" i="11"/>
  <c r="N398" i="11"/>
  <c r="Q445" i="11"/>
  <c r="E432" i="11"/>
  <c r="K407" i="11"/>
  <c r="Q412" i="11"/>
  <c r="E420" i="11"/>
  <c r="Q426" i="11"/>
  <c r="Q422" i="11"/>
  <c r="K427" i="11"/>
  <c r="Q454" i="11"/>
  <c r="Q449" i="11"/>
  <c r="E455" i="11"/>
  <c r="Q398" i="11"/>
  <c r="N432" i="11"/>
  <c r="H432" i="11"/>
  <c r="E407" i="12"/>
  <c r="Q396" i="12"/>
  <c r="K423" i="12"/>
  <c r="N415" i="12"/>
  <c r="K439" i="12"/>
  <c r="K456" i="12"/>
  <c r="E408" i="12"/>
  <c r="Q400" i="12"/>
  <c r="H400" i="12"/>
  <c r="E419" i="12"/>
  <c r="N431" i="12"/>
  <c r="E433" i="12"/>
  <c r="K415" i="12"/>
  <c r="H415" i="12"/>
  <c r="H443" i="12"/>
  <c r="Q446" i="12"/>
  <c r="E450" i="12"/>
  <c r="N451" i="12"/>
  <c r="E429" i="12"/>
  <c r="H429" i="12"/>
  <c r="Q435" i="12"/>
  <c r="H435" i="12"/>
  <c r="H396" i="12"/>
  <c r="E415" i="12"/>
  <c r="E439" i="12"/>
  <c r="H451" i="12"/>
  <c r="Q399" i="12"/>
  <c r="Q403" i="12"/>
  <c r="H404" i="12"/>
  <c r="Q407" i="12"/>
  <c r="H407" i="12"/>
  <c r="E396" i="12"/>
  <c r="K396" i="12"/>
  <c r="E423" i="12"/>
  <c r="Q415" i="12"/>
  <c r="K424" i="12"/>
  <c r="N429" i="12"/>
  <c r="K429" i="12"/>
  <c r="H408" i="13"/>
  <c r="H403" i="13"/>
  <c r="H436" i="13"/>
  <c r="H428" i="13"/>
  <c r="H431" i="13"/>
  <c r="H432" i="13"/>
  <c r="E399" i="13"/>
  <c r="Q403" i="13"/>
  <c r="N441" i="13"/>
  <c r="E424" i="13"/>
  <c r="H440" i="13"/>
  <c r="Q395" i="13"/>
  <c r="H396" i="13"/>
  <c r="E412" i="13"/>
  <c r="K412" i="13"/>
  <c r="K417" i="13"/>
  <c r="N407" i="13"/>
  <c r="E407" i="13"/>
  <c r="E445" i="13"/>
  <c r="H445" i="13"/>
  <c r="N451" i="13"/>
  <c r="E451" i="13"/>
  <c r="Q419" i="13"/>
  <c r="N435" i="13"/>
  <c r="E435" i="13"/>
  <c r="H456" i="13"/>
  <c r="Q423" i="13"/>
  <c r="H400" i="13"/>
  <c r="H404" i="13"/>
  <c r="Q431" i="13"/>
  <c r="Q439" i="13"/>
  <c r="E452" i="13"/>
  <c r="H399" i="13"/>
  <c r="E403" i="13"/>
  <c r="E447" i="13"/>
  <c r="K404" i="13"/>
  <c r="E436" i="13"/>
  <c r="K449" i="13"/>
  <c r="Q455" i="13"/>
  <c r="N445" i="13"/>
  <c r="K445" i="13"/>
  <c r="K451" i="13"/>
  <c r="Q432" i="13"/>
  <c r="K432" i="13"/>
  <c r="K435" i="13"/>
  <c r="Q440" i="13"/>
  <c r="N440" i="13"/>
  <c r="N395" i="13"/>
  <c r="E395" i="13"/>
  <c r="Q399" i="7"/>
  <c r="E396" i="7"/>
  <c r="K396" i="7"/>
  <c r="E426" i="7"/>
  <c r="K404" i="7"/>
  <c r="K430" i="7"/>
  <c r="E435" i="7"/>
  <c r="N444" i="7"/>
  <c r="K444" i="7"/>
  <c r="E451" i="7"/>
  <c r="Q395" i="7"/>
  <c r="E403" i="7"/>
  <c r="K411" i="7"/>
  <c r="H411" i="7"/>
  <c r="K416" i="7"/>
  <c r="N404" i="7"/>
  <c r="E412" i="7"/>
  <c r="H412" i="7"/>
  <c r="E430" i="7"/>
  <c r="Q443" i="7"/>
  <c r="Q400" i="7"/>
  <c r="H400" i="7"/>
  <c r="E424" i="7"/>
  <c r="H424" i="7"/>
  <c r="H451" i="7"/>
  <c r="N450" i="7"/>
  <c r="E450" i="7"/>
  <c r="Q454" i="7"/>
  <c r="H454" i="7"/>
  <c r="Q431" i="7"/>
  <c r="Q438" i="7"/>
  <c r="N440" i="7"/>
  <c r="E455" i="7"/>
  <c r="N426" i="7"/>
  <c r="Q430" i="7"/>
  <c r="H407" i="7"/>
  <c r="H390" i="7"/>
  <c r="G375" i="7"/>
  <c r="C375" i="7"/>
  <c r="O375" i="7"/>
  <c r="C368" i="13"/>
  <c r="L368" i="13"/>
  <c r="D368" i="13"/>
  <c r="I368" i="13"/>
  <c r="M368" i="13"/>
  <c r="F368" i="13"/>
  <c r="O368" i="13"/>
  <c r="G368" i="13"/>
  <c r="P368" i="13"/>
  <c r="C385" i="7"/>
  <c r="M382" i="7"/>
  <c r="I382" i="7"/>
  <c r="C382" i="7"/>
  <c r="F380" i="7"/>
  <c r="O379" i="7"/>
  <c r="F379" i="7"/>
  <c r="O378" i="7"/>
  <c r="I378" i="7"/>
  <c r="D378" i="7"/>
  <c r="M376" i="7"/>
  <c r="D376" i="7"/>
  <c r="I375" i="7"/>
  <c r="K375" i="7" s="1"/>
  <c r="D365" i="7"/>
  <c r="E365" i="7" s="1"/>
  <c r="L365" i="7"/>
  <c r="J390" i="11"/>
  <c r="K390" i="11" s="1"/>
  <c r="P387" i="11"/>
  <c r="C381" i="11"/>
  <c r="I371" i="11"/>
  <c r="M371" i="11"/>
  <c r="D368" i="11"/>
  <c r="I368" i="11"/>
  <c r="M368" i="11"/>
  <c r="N368" i="11" s="1"/>
  <c r="C368" i="11"/>
  <c r="J368" i="11"/>
  <c r="P368" i="11"/>
  <c r="Q368" i="11" s="1"/>
  <c r="F368" i="11"/>
  <c r="D386" i="12"/>
  <c r="F386" i="12"/>
  <c r="L386" i="12"/>
  <c r="C364" i="7"/>
  <c r="D364" i="7"/>
  <c r="L364" i="7"/>
  <c r="C388" i="11"/>
  <c r="L388" i="11"/>
  <c r="F374" i="11"/>
  <c r="I374" i="11"/>
  <c r="G388" i="12"/>
  <c r="L388" i="12"/>
  <c r="P388" i="12"/>
  <c r="Q388" i="12" s="1"/>
  <c r="C388" i="12"/>
  <c r="I388" i="12"/>
  <c r="K388" i="12" s="1"/>
  <c r="M388" i="12"/>
  <c r="N388" i="12" s="1"/>
  <c r="D388" i="12"/>
  <c r="L392" i="7"/>
  <c r="D392" i="7"/>
  <c r="E392" i="7" s="1"/>
  <c r="I391" i="7"/>
  <c r="O390" i="7"/>
  <c r="J390" i="7"/>
  <c r="D390" i="7"/>
  <c r="P389" i="7"/>
  <c r="G389" i="7"/>
  <c r="L388" i="7"/>
  <c r="J392" i="7"/>
  <c r="K392" i="7" s="1"/>
  <c r="I390" i="7"/>
  <c r="C390" i="7"/>
  <c r="O389" i="7"/>
  <c r="D389" i="7"/>
  <c r="E389" i="7" s="1"/>
  <c r="M387" i="7"/>
  <c r="P382" i="7"/>
  <c r="L382" i="7"/>
  <c r="D380" i="7"/>
  <c r="M379" i="7"/>
  <c r="M378" i="7"/>
  <c r="C378" i="7"/>
  <c r="L376" i="7"/>
  <c r="F375" i="7"/>
  <c r="D374" i="7"/>
  <c r="J374" i="7"/>
  <c r="O374" i="7"/>
  <c r="F373" i="7"/>
  <c r="C373" i="7"/>
  <c r="E373" i="7" s="1"/>
  <c r="I373" i="7"/>
  <c r="P373" i="7"/>
  <c r="D372" i="7"/>
  <c r="M372" i="7"/>
  <c r="D370" i="7"/>
  <c r="J370" i="7"/>
  <c r="K370" i="7" s="1"/>
  <c r="O370" i="7"/>
  <c r="F369" i="7"/>
  <c r="I369" i="7"/>
  <c r="P369" i="7"/>
  <c r="P365" i="7"/>
  <c r="G365" i="7"/>
  <c r="P364" i="7"/>
  <c r="F364" i="7"/>
  <c r="D392" i="11"/>
  <c r="C392" i="11"/>
  <c r="M392" i="11"/>
  <c r="P390" i="11"/>
  <c r="P388" i="11"/>
  <c r="J388" i="11"/>
  <c r="D388" i="11"/>
  <c r="G387" i="11"/>
  <c r="C384" i="11"/>
  <c r="L384" i="11"/>
  <c r="M382" i="11"/>
  <c r="M381" i="11"/>
  <c r="D380" i="11"/>
  <c r="J380" i="11"/>
  <c r="K380" i="11" s="1"/>
  <c r="I379" i="11"/>
  <c r="P379" i="11"/>
  <c r="D377" i="11"/>
  <c r="F377" i="11"/>
  <c r="J374" i="11"/>
  <c r="F388" i="12"/>
  <c r="J368" i="13"/>
  <c r="M390" i="7"/>
  <c r="L389" i="7"/>
  <c r="L380" i="7"/>
  <c r="N380" i="7" s="1"/>
  <c r="L378" i="7"/>
  <c r="M364" i="7"/>
  <c r="C390" i="11"/>
  <c r="D390" i="11"/>
  <c r="M390" i="11"/>
  <c r="N390" i="11" s="1"/>
  <c r="O388" i="11"/>
  <c r="I388" i="11"/>
  <c r="C376" i="11"/>
  <c r="F376" i="11"/>
  <c r="P376" i="11"/>
  <c r="G368" i="11"/>
  <c r="M367" i="11"/>
  <c r="I367" i="11"/>
  <c r="G387" i="12"/>
  <c r="M387" i="12"/>
  <c r="C387" i="12"/>
  <c r="O387" i="12"/>
  <c r="Q387" i="12" s="1"/>
  <c r="D387" i="12"/>
  <c r="I387" i="12"/>
  <c r="C391" i="13"/>
  <c r="F391" i="13"/>
  <c r="I391" i="13"/>
  <c r="J391" i="13"/>
  <c r="M391" i="13"/>
  <c r="C368" i="12"/>
  <c r="L368" i="12"/>
  <c r="D368" i="12"/>
  <c r="I368" i="12"/>
  <c r="K368" i="12" s="1"/>
  <c r="M368" i="12"/>
  <c r="F389" i="13"/>
  <c r="G389" i="13"/>
  <c r="G380" i="13"/>
  <c r="P380" i="13"/>
  <c r="C380" i="13"/>
  <c r="L380" i="13"/>
  <c r="C372" i="11"/>
  <c r="L372" i="11"/>
  <c r="C370" i="11"/>
  <c r="I370" i="11"/>
  <c r="D369" i="11"/>
  <c r="E369" i="11" s="1"/>
  <c r="I369" i="11"/>
  <c r="O369" i="11"/>
  <c r="F392" i="12"/>
  <c r="M392" i="12"/>
  <c r="C383" i="12"/>
  <c r="L383" i="12"/>
  <c r="D383" i="12"/>
  <c r="M383" i="12"/>
  <c r="M382" i="12"/>
  <c r="D382" i="12"/>
  <c r="L382" i="12"/>
  <c r="F382" i="12"/>
  <c r="P382" i="12"/>
  <c r="M378" i="12"/>
  <c r="F378" i="12"/>
  <c r="F374" i="12"/>
  <c r="I374" i="12"/>
  <c r="K374" i="12" s="1"/>
  <c r="M371" i="12"/>
  <c r="I371" i="12"/>
  <c r="P368" i="12"/>
  <c r="G368" i="12"/>
  <c r="J390" i="13"/>
  <c r="O390" i="13"/>
  <c r="G383" i="13"/>
  <c r="L383" i="13"/>
  <c r="D382" i="13"/>
  <c r="M382" i="13"/>
  <c r="F382" i="13"/>
  <c r="O380" i="13"/>
  <c r="F380" i="13"/>
  <c r="D377" i="13"/>
  <c r="C377" i="13"/>
  <c r="J377" i="13"/>
  <c r="F377" i="13"/>
  <c r="H377" i="13" s="1"/>
  <c r="F370" i="13"/>
  <c r="I370" i="13"/>
  <c r="J370" i="13"/>
  <c r="K364" i="13"/>
  <c r="F372" i="11"/>
  <c r="H372" i="11" s="1"/>
  <c r="J370" i="11"/>
  <c r="M369" i="11"/>
  <c r="F369" i="11"/>
  <c r="D365" i="11"/>
  <c r="C365" i="11"/>
  <c r="J365" i="11"/>
  <c r="K365" i="11" s="1"/>
  <c r="F365" i="11"/>
  <c r="C390" i="12"/>
  <c r="F390" i="12"/>
  <c r="G390" i="12"/>
  <c r="F385" i="12"/>
  <c r="G385" i="12"/>
  <c r="I383" i="12"/>
  <c r="J382" i="12"/>
  <c r="K382" i="12" s="1"/>
  <c r="J378" i="12"/>
  <c r="K378" i="12" s="1"/>
  <c r="D377" i="12"/>
  <c r="C377" i="12"/>
  <c r="J377" i="12"/>
  <c r="K377" i="12" s="1"/>
  <c r="F377" i="12"/>
  <c r="M377" i="12"/>
  <c r="M374" i="12"/>
  <c r="G372" i="12"/>
  <c r="P372" i="12"/>
  <c r="C372" i="12"/>
  <c r="E372" i="12" s="1"/>
  <c r="L372" i="12"/>
  <c r="O368" i="12"/>
  <c r="F368" i="12"/>
  <c r="I367" i="12"/>
  <c r="P367" i="12"/>
  <c r="D365" i="12"/>
  <c r="C365" i="12"/>
  <c r="J365" i="12"/>
  <c r="K365" i="12" s="1"/>
  <c r="F365" i="12"/>
  <c r="M389" i="13"/>
  <c r="C387" i="13"/>
  <c r="P387" i="13"/>
  <c r="G387" i="13"/>
  <c r="G384" i="13"/>
  <c r="P384" i="13"/>
  <c r="Q384" i="13" s="1"/>
  <c r="C384" i="13"/>
  <c r="L384" i="13"/>
  <c r="L382" i="13"/>
  <c r="M380" i="13"/>
  <c r="D380" i="13"/>
  <c r="I377" i="13"/>
  <c r="D373" i="13"/>
  <c r="I373" i="13"/>
  <c r="O373" i="13"/>
  <c r="C373" i="13"/>
  <c r="J373" i="13"/>
  <c r="G364" i="13"/>
  <c r="P364" i="13"/>
  <c r="Q364" i="13" s="1"/>
  <c r="C364" i="13"/>
  <c r="L364" i="13"/>
  <c r="E373" i="11"/>
  <c r="M366" i="11"/>
  <c r="M391" i="12"/>
  <c r="P376" i="12"/>
  <c r="O388" i="13"/>
  <c r="J388" i="13"/>
  <c r="M381" i="13"/>
  <c r="M372" i="13"/>
  <c r="N372" i="13" s="1"/>
  <c r="I372" i="13"/>
  <c r="H369" i="13"/>
  <c r="F390" i="13"/>
  <c r="D385" i="13"/>
  <c r="L385" i="13"/>
  <c r="P385" i="13"/>
  <c r="F379" i="13"/>
  <c r="J379" i="13"/>
  <c r="C379" i="13"/>
  <c r="G379" i="13"/>
  <c r="O379" i="13"/>
  <c r="Q379" i="13" s="1"/>
  <c r="F375" i="13"/>
  <c r="J375" i="13"/>
  <c r="C375" i="13"/>
  <c r="G375" i="13"/>
  <c r="O375" i="13"/>
  <c r="Q375" i="13" s="1"/>
  <c r="F371" i="13"/>
  <c r="J371" i="13"/>
  <c r="C371" i="13"/>
  <c r="G371" i="13"/>
  <c r="O371" i="13"/>
  <c r="Q371" i="13" s="1"/>
  <c r="F367" i="13"/>
  <c r="J367" i="13"/>
  <c r="C367" i="13"/>
  <c r="G367" i="13"/>
  <c r="O367" i="13"/>
  <c r="Q367" i="13" s="1"/>
  <c r="P392" i="13"/>
  <c r="L392" i="13"/>
  <c r="D392" i="13"/>
  <c r="O385" i="13"/>
  <c r="J385" i="13"/>
  <c r="F383" i="13"/>
  <c r="J383" i="13"/>
  <c r="C374" i="13"/>
  <c r="G374" i="13"/>
  <c r="O374" i="13"/>
  <c r="D374" i="13"/>
  <c r="L374" i="13"/>
  <c r="P374" i="13"/>
  <c r="M371" i="13"/>
  <c r="I366" i="13"/>
  <c r="I385" i="13"/>
  <c r="C385" i="13"/>
  <c r="O383" i="13"/>
  <c r="Q383" i="13" s="1"/>
  <c r="I383" i="13"/>
  <c r="D383" i="13"/>
  <c r="C382" i="13"/>
  <c r="G382" i="13"/>
  <c r="O382" i="13"/>
  <c r="L379" i="13"/>
  <c r="D379" i="13"/>
  <c r="L375" i="13"/>
  <c r="D375" i="13"/>
  <c r="F374" i="13"/>
  <c r="L371" i="13"/>
  <c r="D371" i="13"/>
  <c r="L367" i="13"/>
  <c r="D367" i="13"/>
  <c r="C390" i="13"/>
  <c r="G390" i="13"/>
  <c r="D389" i="13"/>
  <c r="L389" i="13"/>
  <c r="P389" i="13"/>
  <c r="M379" i="13"/>
  <c r="C378" i="13"/>
  <c r="G378" i="13"/>
  <c r="H378" i="13" s="1"/>
  <c r="O378" i="13"/>
  <c r="D378" i="13"/>
  <c r="L378" i="13"/>
  <c r="P378" i="13"/>
  <c r="M375" i="13"/>
  <c r="C370" i="13"/>
  <c r="G370" i="13"/>
  <c r="O370" i="13"/>
  <c r="D370" i="13"/>
  <c r="L370" i="13"/>
  <c r="P370" i="13"/>
  <c r="M367" i="13"/>
  <c r="C366" i="13"/>
  <c r="G366" i="13"/>
  <c r="H366" i="13" s="1"/>
  <c r="O366" i="13"/>
  <c r="D366" i="13"/>
  <c r="L366" i="13"/>
  <c r="P366" i="13"/>
  <c r="O392" i="13"/>
  <c r="G392" i="13"/>
  <c r="H392" i="13" s="1"/>
  <c r="C392" i="13"/>
  <c r="P391" i="13"/>
  <c r="L391" i="13"/>
  <c r="D391" i="13"/>
  <c r="M390" i="13"/>
  <c r="I390" i="13"/>
  <c r="D390" i="13"/>
  <c r="O389" i="13"/>
  <c r="J389" i="13"/>
  <c r="F387" i="13"/>
  <c r="J387" i="13"/>
  <c r="J392" i="13"/>
  <c r="K392" i="13" s="1"/>
  <c r="O391" i="13"/>
  <c r="G391" i="13"/>
  <c r="P390" i="13"/>
  <c r="L390" i="13"/>
  <c r="I389" i="13"/>
  <c r="C389" i="13"/>
  <c r="O387" i="13"/>
  <c r="I387" i="13"/>
  <c r="D387" i="13"/>
  <c r="C386" i="13"/>
  <c r="E386" i="13" s="1"/>
  <c r="G386" i="13"/>
  <c r="O386" i="13"/>
  <c r="M385" i="13"/>
  <c r="G385" i="13"/>
  <c r="H385" i="13" s="1"/>
  <c r="M383" i="13"/>
  <c r="C383" i="13"/>
  <c r="P382" i="13"/>
  <c r="J382" i="13"/>
  <c r="K382" i="13" s="1"/>
  <c r="D381" i="13"/>
  <c r="E381" i="13" s="1"/>
  <c r="L381" i="13"/>
  <c r="P381" i="13"/>
  <c r="I379" i="13"/>
  <c r="M378" i="13"/>
  <c r="E376" i="13"/>
  <c r="I375" i="13"/>
  <c r="M374" i="13"/>
  <c r="E372" i="13"/>
  <c r="I371" i="13"/>
  <c r="M370" i="13"/>
  <c r="I367" i="13"/>
  <c r="M366" i="13"/>
  <c r="P377" i="13"/>
  <c r="L377" i="13"/>
  <c r="P373" i="13"/>
  <c r="L373" i="13"/>
  <c r="P369" i="13"/>
  <c r="L369" i="13"/>
  <c r="L365" i="13"/>
  <c r="I392" i="12"/>
  <c r="D381" i="12"/>
  <c r="L381" i="12"/>
  <c r="P381" i="12"/>
  <c r="P392" i="12"/>
  <c r="L392" i="12"/>
  <c r="D392" i="12"/>
  <c r="P386" i="12"/>
  <c r="J386" i="12"/>
  <c r="D385" i="12"/>
  <c r="L385" i="12"/>
  <c r="N385" i="12" s="1"/>
  <c r="P385" i="12"/>
  <c r="F367" i="12"/>
  <c r="J367" i="12"/>
  <c r="C367" i="12"/>
  <c r="G367" i="12"/>
  <c r="O367" i="12"/>
  <c r="O392" i="12"/>
  <c r="G392" i="12"/>
  <c r="C392" i="12"/>
  <c r="P391" i="12"/>
  <c r="L391" i="12"/>
  <c r="D391" i="12"/>
  <c r="E391" i="12" s="1"/>
  <c r="M390" i="12"/>
  <c r="I390" i="12"/>
  <c r="D389" i="12"/>
  <c r="E389" i="12" s="1"/>
  <c r="L389" i="12"/>
  <c r="P389" i="12"/>
  <c r="Q389" i="12" s="1"/>
  <c r="L387" i="12"/>
  <c r="I386" i="12"/>
  <c r="O385" i="12"/>
  <c r="J385" i="12"/>
  <c r="F383" i="12"/>
  <c r="H383" i="12" s="1"/>
  <c r="J383" i="12"/>
  <c r="I381" i="12"/>
  <c r="C381" i="12"/>
  <c r="C378" i="12"/>
  <c r="G378" i="12"/>
  <c r="O378" i="12"/>
  <c r="D378" i="12"/>
  <c r="L378" i="12"/>
  <c r="P378" i="12"/>
  <c r="C374" i="12"/>
  <c r="G374" i="12"/>
  <c r="O374" i="12"/>
  <c r="D374" i="12"/>
  <c r="L374" i="12"/>
  <c r="P374" i="12"/>
  <c r="C370" i="12"/>
  <c r="G370" i="12"/>
  <c r="H370" i="12" s="1"/>
  <c r="O370" i="12"/>
  <c r="D370" i="12"/>
  <c r="L370" i="12"/>
  <c r="N370" i="12" s="1"/>
  <c r="P370" i="12"/>
  <c r="M367" i="12"/>
  <c r="C366" i="12"/>
  <c r="G366" i="12"/>
  <c r="O366" i="12"/>
  <c r="D366" i="12"/>
  <c r="L366" i="12"/>
  <c r="P366" i="12"/>
  <c r="C386" i="12"/>
  <c r="G386" i="12"/>
  <c r="O386" i="12"/>
  <c r="O381" i="12"/>
  <c r="J381" i="12"/>
  <c r="F379" i="12"/>
  <c r="J379" i="12"/>
  <c r="C379" i="12"/>
  <c r="G379" i="12"/>
  <c r="O379" i="12"/>
  <c r="F375" i="12"/>
  <c r="J375" i="12"/>
  <c r="C375" i="12"/>
  <c r="G375" i="12"/>
  <c r="O375" i="12"/>
  <c r="F371" i="12"/>
  <c r="J371" i="12"/>
  <c r="C371" i="12"/>
  <c r="G371" i="12"/>
  <c r="O371" i="12"/>
  <c r="Q371" i="12" s="1"/>
  <c r="J392" i="12"/>
  <c r="O391" i="12"/>
  <c r="G391" i="12"/>
  <c r="P390" i="12"/>
  <c r="Q390" i="12" s="1"/>
  <c r="L390" i="12"/>
  <c r="D390" i="12"/>
  <c r="F387" i="12"/>
  <c r="J387" i="12"/>
  <c r="M386" i="12"/>
  <c r="I385" i="12"/>
  <c r="C385" i="12"/>
  <c r="C382" i="12"/>
  <c r="G382" i="12"/>
  <c r="O382" i="12"/>
  <c r="M381" i="12"/>
  <c r="G381" i="12"/>
  <c r="H381" i="12" s="1"/>
  <c r="L379" i="12"/>
  <c r="N379" i="12" s="1"/>
  <c r="D379" i="12"/>
  <c r="L375" i="12"/>
  <c r="N375" i="12" s="1"/>
  <c r="D375" i="12"/>
  <c r="L371" i="12"/>
  <c r="D371" i="12"/>
  <c r="L367" i="12"/>
  <c r="D367" i="12"/>
  <c r="P377" i="12"/>
  <c r="L377" i="12"/>
  <c r="P373" i="12"/>
  <c r="L373" i="12"/>
  <c r="P369" i="12"/>
  <c r="L369" i="12"/>
  <c r="P365" i="12"/>
  <c r="Q365" i="12" s="1"/>
  <c r="L365" i="12"/>
  <c r="D389" i="11"/>
  <c r="L389" i="11"/>
  <c r="P389" i="11"/>
  <c r="C378" i="11"/>
  <c r="G378" i="11"/>
  <c r="H378" i="11" s="1"/>
  <c r="O378" i="11"/>
  <c r="F375" i="11"/>
  <c r="J375" i="11"/>
  <c r="C375" i="11"/>
  <c r="G375" i="11"/>
  <c r="O375" i="11"/>
  <c r="Q375" i="11" s="1"/>
  <c r="F387" i="11"/>
  <c r="J387" i="11"/>
  <c r="O383" i="11"/>
  <c r="I383" i="11"/>
  <c r="C382" i="11"/>
  <c r="G382" i="11"/>
  <c r="H382" i="11" s="1"/>
  <c r="O382" i="11"/>
  <c r="P378" i="11"/>
  <c r="J378" i="11"/>
  <c r="M375" i="11"/>
  <c r="C374" i="11"/>
  <c r="G374" i="11"/>
  <c r="O374" i="11"/>
  <c r="D374" i="11"/>
  <c r="L374" i="11"/>
  <c r="P374" i="11"/>
  <c r="F367" i="11"/>
  <c r="J367" i="11"/>
  <c r="K367" i="11" s="1"/>
  <c r="C367" i="11"/>
  <c r="G367" i="11"/>
  <c r="O367" i="11"/>
  <c r="D367" i="11"/>
  <c r="L367" i="11"/>
  <c r="P367" i="11"/>
  <c r="F383" i="11"/>
  <c r="J383" i="11"/>
  <c r="O389" i="11"/>
  <c r="J389" i="11"/>
  <c r="I389" i="11"/>
  <c r="C389" i="11"/>
  <c r="O387" i="11"/>
  <c r="I387" i="11"/>
  <c r="D387" i="11"/>
  <c r="C386" i="11"/>
  <c r="G386" i="11"/>
  <c r="H386" i="11" s="1"/>
  <c r="O386" i="11"/>
  <c r="M383" i="11"/>
  <c r="C383" i="11"/>
  <c r="E383" i="11" s="1"/>
  <c r="P382" i="11"/>
  <c r="J382" i="11"/>
  <c r="D381" i="11"/>
  <c r="L381" i="11"/>
  <c r="P381" i="11"/>
  <c r="I378" i="11"/>
  <c r="D378" i="11"/>
  <c r="L375" i="11"/>
  <c r="D375" i="11"/>
  <c r="F389" i="11"/>
  <c r="F371" i="11"/>
  <c r="J371" i="11"/>
  <c r="C371" i="11"/>
  <c r="G371" i="11"/>
  <c r="O371" i="11"/>
  <c r="D371" i="11"/>
  <c r="L371" i="11"/>
  <c r="P371" i="11"/>
  <c r="I392" i="11"/>
  <c r="P392" i="11"/>
  <c r="Q392" i="11" s="1"/>
  <c r="L392" i="11"/>
  <c r="M389" i="11"/>
  <c r="G389" i="11"/>
  <c r="M387" i="11"/>
  <c r="N387" i="11" s="1"/>
  <c r="C387" i="11"/>
  <c r="P386" i="11"/>
  <c r="J386" i="11"/>
  <c r="D385" i="11"/>
  <c r="E385" i="11" s="1"/>
  <c r="L385" i="11"/>
  <c r="P385" i="11"/>
  <c r="Q385" i="11" s="1"/>
  <c r="L383" i="11"/>
  <c r="G383" i="11"/>
  <c r="I382" i="11"/>
  <c r="D382" i="11"/>
  <c r="O381" i="11"/>
  <c r="J381" i="11"/>
  <c r="K381" i="11" s="1"/>
  <c r="F379" i="11"/>
  <c r="J379" i="11"/>
  <c r="M378" i="11"/>
  <c r="I375" i="11"/>
  <c r="M374" i="11"/>
  <c r="N374" i="11" s="1"/>
  <c r="P370" i="11"/>
  <c r="L370" i="11"/>
  <c r="D370" i="11"/>
  <c r="P366" i="11"/>
  <c r="L366" i="11"/>
  <c r="D366" i="11"/>
  <c r="E366" i="11" s="1"/>
  <c r="P377" i="11"/>
  <c r="L377" i="11"/>
  <c r="P373" i="11"/>
  <c r="Q373" i="11" s="1"/>
  <c r="L373" i="11"/>
  <c r="N373" i="11" s="1"/>
  <c r="O370" i="11"/>
  <c r="G370" i="11"/>
  <c r="H370" i="11" s="1"/>
  <c r="P369" i="11"/>
  <c r="L369" i="11"/>
  <c r="O366" i="11"/>
  <c r="G366" i="11"/>
  <c r="P365" i="11"/>
  <c r="L365" i="11"/>
  <c r="C388" i="7"/>
  <c r="G388" i="7"/>
  <c r="H388" i="7" s="1"/>
  <c r="O388" i="7"/>
  <c r="D383" i="7"/>
  <c r="L383" i="7"/>
  <c r="P383" i="7"/>
  <c r="F377" i="7"/>
  <c r="J377" i="7"/>
  <c r="C371" i="7"/>
  <c r="G371" i="7"/>
  <c r="O371" i="7"/>
  <c r="D371" i="7"/>
  <c r="L371" i="7"/>
  <c r="P371" i="7"/>
  <c r="O392" i="7"/>
  <c r="G392" i="7"/>
  <c r="P391" i="7"/>
  <c r="L391" i="7"/>
  <c r="D391" i="7"/>
  <c r="M389" i="7"/>
  <c r="P388" i="7"/>
  <c r="J388" i="7"/>
  <c r="D387" i="7"/>
  <c r="E387" i="7" s="1"/>
  <c r="L387" i="7"/>
  <c r="P387" i="7"/>
  <c r="L385" i="7"/>
  <c r="I384" i="7"/>
  <c r="O383" i="7"/>
  <c r="J383" i="7"/>
  <c r="F381" i="7"/>
  <c r="J381" i="7"/>
  <c r="K381" i="7" s="1"/>
  <c r="I379" i="7"/>
  <c r="O377" i="7"/>
  <c r="Q377" i="7" s="1"/>
  <c r="I377" i="7"/>
  <c r="D377" i="7"/>
  <c r="C376" i="7"/>
  <c r="G376" i="7"/>
  <c r="H376" i="7" s="1"/>
  <c r="O376" i="7"/>
  <c r="M375" i="7"/>
  <c r="L372" i="7"/>
  <c r="F371" i="7"/>
  <c r="I388" i="7"/>
  <c r="D388" i="7"/>
  <c r="F385" i="7"/>
  <c r="H385" i="7" s="1"/>
  <c r="J385" i="7"/>
  <c r="I383" i="7"/>
  <c r="C383" i="7"/>
  <c r="C380" i="7"/>
  <c r="G380" i="7"/>
  <c r="O380" i="7"/>
  <c r="M377" i="7"/>
  <c r="C377" i="7"/>
  <c r="D375" i="7"/>
  <c r="L375" i="7"/>
  <c r="P375" i="7"/>
  <c r="M371" i="7"/>
  <c r="F367" i="7"/>
  <c r="J367" i="7"/>
  <c r="C367" i="7"/>
  <c r="G367" i="7"/>
  <c r="O367" i="7"/>
  <c r="D367" i="7"/>
  <c r="L367" i="7"/>
  <c r="N367" i="7" s="1"/>
  <c r="P367" i="7"/>
  <c r="O391" i="7"/>
  <c r="G391" i="7"/>
  <c r="H391" i="7" s="1"/>
  <c r="C391" i="7"/>
  <c r="J391" i="7"/>
  <c r="F389" i="7"/>
  <c r="J389" i="7"/>
  <c r="M388" i="7"/>
  <c r="O385" i="7"/>
  <c r="I385" i="7"/>
  <c r="D385" i="7"/>
  <c r="C384" i="7"/>
  <c r="E384" i="7" s="1"/>
  <c r="G384" i="7"/>
  <c r="O384" i="7"/>
  <c r="M383" i="7"/>
  <c r="G383" i="7"/>
  <c r="H383" i="7" s="1"/>
  <c r="P380" i="7"/>
  <c r="J380" i="7"/>
  <c r="K380" i="7" s="1"/>
  <c r="D379" i="7"/>
  <c r="E379" i="7" s="1"/>
  <c r="L379" i="7"/>
  <c r="P379" i="7"/>
  <c r="L377" i="7"/>
  <c r="G377" i="7"/>
  <c r="F372" i="7"/>
  <c r="J372" i="7"/>
  <c r="K372" i="7" s="1"/>
  <c r="C372" i="7"/>
  <c r="G372" i="7"/>
  <c r="O372" i="7"/>
  <c r="J371" i="7"/>
  <c r="K371" i="7" s="1"/>
  <c r="I367" i="7"/>
  <c r="J373" i="7"/>
  <c r="J369" i="7"/>
  <c r="O368" i="7"/>
  <c r="G368" i="7"/>
  <c r="H368" i="7" s="1"/>
  <c r="C368" i="7"/>
  <c r="J365" i="7"/>
  <c r="F365" i="7"/>
  <c r="O364" i="7"/>
  <c r="G364" i="7"/>
  <c r="J368" i="7"/>
  <c r="C361" i="12"/>
  <c r="F358" i="12"/>
  <c r="J352" i="12"/>
  <c r="M347" i="12"/>
  <c r="P344" i="12"/>
  <c r="G336" i="12"/>
  <c r="O330" i="12"/>
  <c r="O313" i="12"/>
  <c r="D308" i="12"/>
  <c r="I302" i="12"/>
  <c r="C291" i="12"/>
  <c r="J268" i="12"/>
  <c r="F258" i="12"/>
  <c r="P247" i="12"/>
  <c r="F242" i="12"/>
  <c r="L236" i="12"/>
  <c r="G225" i="12"/>
  <c r="J202" i="12"/>
  <c r="O196" i="12"/>
  <c r="O179" i="12"/>
  <c r="D174" i="12"/>
  <c r="I168" i="12"/>
  <c r="C157" i="12"/>
  <c r="D112" i="12"/>
  <c r="M66" i="12"/>
  <c r="F362" i="11"/>
  <c r="D360" i="11"/>
  <c r="G359" i="11"/>
  <c r="G358" i="11"/>
  <c r="J356" i="11"/>
  <c r="C354" i="11"/>
  <c r="F352" i="11"/>
  <c r="D350" i="11"/>
  <c r="C348" i="11"/>
  <c r="F346" i="11"/>
  <c r="D344" i="11"/>
  <c r="G342" i="11"/>
  <c r="F340" i="11"/>
  <c r="O339" i="11"/>
  <c r="G338" i="11"/>
  <c r="O336" i="11"/>
  <c r="J334" i="11"/>
  <c r="D333" i="11"/>
  <c r="L331" i="11"/>
  <c r="P330" i="11"/>
  <c r="J329" i="11"/>
  <c r="D328" i="11"/>
  <c r="I327" i="11"/>
  <c r="M326" i="11"/>
  <c r="F325" i="11"/>
  <c r="I322" i="11"/>
  <c r="M321" i="11"/>
  <c r="F319" i="11"/>
  <c r="D318" i="11"/>
  <c r="I317" i="11"/>
  <c r="M316" i="11"/>
  <c r="G315" i="11"/>
  <c r="J313" i="11"/>
  <c r="I312" i="11"/>
  <c r="F308" i="11"/>
  <c r="J307" i="11"/>
  <c r="J302" i="11"/>
  <c r="O301" i="11"/>
  <c r="F298" i="11"/>
  <c r="J297" i="11"/>
  <c r="O296" i="11"/>
  <c r="C295" i="11"/>
  <c r="F293" i="11"/>
  <c r="J292" i="11"/>
  <c r="M287" i="11"/>
  <c r="J284" i="11"/>
  <c r="G281" i="11"/>
  <c r="L280" i="11"/>
  <c r="D278" i="11"/>
  <c r="I277" i="11"/>
  <c r="O276" i="11"/>
  <c r="F275" i="11"/>
  <c r="F274" i="11"/>
  <c r="I270" i="11"/>
  <c r="O269" i="11"/>
  <c r="F267" i="11"/>
  <c r="L266" i="11"/>
  <c r="C264" i="11"/>
  <c r="I263" i="11"/>
  <c r="I261" i="11"/>
  <c r="F260" i="11"/>
  <c r="O259" i="11"/>
  <c r="P258" i="11"/>
  <c r="M255" i="11"/>
  <c r="J252" i="11"/>
  <c r="G249" i="11"/>
  <c r="L248" i="11"/>
  <c r="D246" i="11"/>
  <c r="I245" i="11"/>
  <c r="O244" i="11"/>
  <c r="F243" i="11"/>
  <c r="F242" i="11"/>
  <c r="I238" i="11"/>
  <c r="O237" i="11"/>
  <c r="F235" i="11"/>
  <c r="L234" i="11"/>
  <c r="C232" i="11"/>
  <c r="I231" i="11"/>
  <c r="I229" i="11"/>
  <c r="F228" i="11"/>
  <c r="O227" i="11"/>
  <c r="P226" i="11"/>
  <c r="M223" i="11"/>
  <c r="J220" i="11"/>
  <c r="G217" i="11"/>
  <c r="L216" i="11"/>
  <c r="D214" i="11"/>
  <c r="I213" i="11"/>
  <c r="O212" i="11"/>
  <c r="F211" i="11"/>
  <c r="F210" i="11"/>
  <c r="I206" i="11"/>
  <c r="O205" i="11"/>
  <c r="F202" i="11"/>
  <c r="J201" i="11"/>
  <c r="O200" i="11"/>
  <c r="C199" i="11"/>
  <c r="C198" i="11"/>
  <c r="G197" i="11"/>
  <c r="G192" i="11"/>
  <c r="L191" i="11"/>
  <c r="P190" i="11"/>
  <c r="C188" i="11"/>
  <c r="G187" i="11"/>
  <c r="L186" i="11"/>
  <c r="C183" i="11"/>
  <c r="G182" i="11"/>
  <c r="L181" i="11"/>
  <c r="P180" i="11"/>
  <c r="D179" i="11"/>
  <c r="D178" i="11"/>
  <c r="M177" i="11"/>
  <c r="L176" i="11"/>
  <c r="D173" i="11"/>
  <c r="I172" i="11"/>
  <c r="M171" i="11"/>
  <c r="D168" i="11"/>
  <c r="I167" i="11"/>
  <c r="M166" i="11"/>
  <c r="G165" i="11"/>
  <c r="I162" i="11"/>
  <c r="F161" i="11"/>
  <c r="G158" i="11"/>
  <c r="J155" i="11"/>
  <c r="L152" i="11"/>
  <c r="F151" i="11"/>
  <c r="O149" i="11"/>
  <c r="J145" i="11"/>
  <c r="G141" i="11"/>
  <c r="O139" i="11"/>
  <c r="J135" i="11"/>
  <c r="O129" i="11"/>
  <c r="C127" i="11"/>
  <c r="D124" i="11"/>
  <c r="G121" i="11"/>
  <c r="I118" i="11"/>
  <c r="C117" i="11"/>
  <c r="L115" i="11"/>
  <c r="G111" i="11"/>
  <c r="P109" i="11"/>
  <c r="D107" i="11"/>
  <c r="L105" i="11"/>
  <c r="I101" i="11"/>
  <c r="F96" i="11"/>
  <c r="C95" i="11"/>
  <c r="M93" i="11"/>
  <c r="O89" i="11"/>
  <c r="C86" i="11"/>
  <c r="I83" i="11"/>
  <c r="P80" i="11"/>
  <c r="L79" i="11"/>
  <c r="O75" i="11"/>
  <c r="F73" i="11"/>
  <c r="L70" i="11"/>
  <c r="G69" i="11"/>
  <c r="I65" i="11"/>
  <c r="C59" i="11"/>
  <c r="O57" i="11"/>
  <c r="F55" i="11"/>
  <c r="D50" i="11"/>
  <c r="O44" i="11"/>
  <c r="J43" i="11"/>
  <c r="F39" i="11"/>
  <c r="O37" i="11"/>
  <c r="P33" i="11"/>
  <c r="F31" i="11"/>
  <c r="L28" i="11"/>
  <c r="F27" i="11"/>
  <c r="O25" i="11"/>
  <c r="P22" i="11"/>
  <c r="J21" i="11"/>
  <c r="F17" i="11"/>
  <c r="O15" i="11"/>
  <c r="O5" i="11"/>
  <c r="O4" i="7"/>
  <c r="I5" i="7"/>
  <c r="C9" i="7"/>
  <c r="C10" i="7"/>
  <c r="M12" i="7"/>
  <c r="J16" i="7"/>
  <c r="G17" i="7"/>
  <c r="M20" i="7"/>
  <c r="M21" i="7"/>
  <c r="O24" i="7"/>
  <c r="C25" i="7"/>
  <c r="J32" i="7"/>
  <c r="M33" i="7"/>
  <c r="M36" i="7"/>
  <c r="C37" i="7"/>
  <c r="C38" i="7"/>
  <c r="M44" i="7"/>
  <c r="M45" i="7"/>
  <c r="J48" i="7"/>
  <c r="C49" i="7"/>
  <c r="M52" i="7"/>
  <c r="C53" i="7"/>
  <c r="L56" i="7"/>
  <c r="C57" i="7"/>
  <c r="C58" i="7"/>
  <c r="J60" i="7"/>
  <c r="C61" i="7"/>
  <c r="M64" i="7"/>
  <c r="M68" i="7"/>
  <c r="C72" i="7"/>
  <c r="L73" i="7"/>
  <c r="O76" i="7"/>
  <c r="M77" i="7"/>
  <c r="C81" i="7"/>
  <c r="G84" i="7"/>
  <c r="C85" i="7"/>
  <c r="G88" i="7"/>
  <c r="L89" i="7"/>
  <c r="C90" i="7"/>
  <c r="L92" i="7"/>
  <c r="C93" i="7"/>
  <c r="G96" i="7"/>
  <c r="L101" i="7"/>
  <c r="G104" i="7"/>
  <c r="L108" i="7"/>
  <c r="D109" i="7"/>
  <c r="F113" i="7"/>
  <c r="G116" i="7"/>
  <c r="C117" i="7"/>
  <c r="G120" i="7"/>
  <c r="C121" i="7"/>
  <c r="C122" i="7"/>
  <c r="L124" i="7"/>
  <c r="F125" i="7"/>
  <c r="C126" i="7"/>
  <c r="G128" i="7"/>
  <c r="C132" i="7"/>
  <c r="J134" i="7"/>
  <c r="G136" i="7"/>
  <c r="C137" i="7"/>
  <c r="C138" i="7"/>
  <c r="L140" i="7"/>
  <c r="L141" i="7"/>
  <c r="C142" i="7"/>
  <c r="C146" i="7"/>
  <c r="I148" i="7"/>
  <c r="O152" i="7"/>
  <c r="C153" i="7"/>
  <c r="C154" i="7"/>
  <c r="C156" i="7"/>
  <c r="J157" i="7"/>
  <c r="C158" i="7"/>
  <c r="C160" i="7"/>
  <c r="L161" i="7"/>
  <c r="C162" i="7"/>
  <c r="C164" i="7"/>
  <c r="F166" i="7"/>
  <c r="C167" i="7"/>
  <c r="C168" i="7"/>
  <c r="C169" i="7"/>
  <c r="L170" i="7"/>
  <c r="C172" i="7"/>
  <c r="O174" i="7"/>
  <c r="G176" i="7"/>
  <c r="J177" i="7"/>
  <c r="C178" i="7"/>
  <c r="C180" i="7"/>
  <c r="D182" i="7"/>
  <c r="C185" i="7"/>
  <c r="C186" i="7"/>
  <c r="F188" i="7"/>
  <c r="C190" i="7"/>
  <c r="M192" i="7"/>
  <c r="I196" i="7"/>
  <c r="G197" i="7"/>
  <c r="C198" i="7"/>
  <c r="G199" i="7"/>
  <c r="I200" i="7"/>
  <c r="G201" i="7"/>
  <c r="C202" i="7"/>
  <c r="C204" i="7"/>
  <c r="O205" i="7"/>
  <c r="C206" i="7"/>
  <c r="P207" i="7"/>
  <c r="C208" i="7"/>
  <c r="C212" i="7"/>
  <c r="C214" i="7"/>
  <c r="J216" i="7"/>
  <c r="G217" i="7"/>
  <c r="C218" i="7"/>
  <c r="G219" i="7"/>
  <c r="L220" i="7"/>
  <c r="J221" i="7"/>
  <c r="C222" i="7"/>
  <c r="C223" i="7"/>
  <c r="J224" i="7"/>
  <c r="P225" i="7"/>
  <c r="C226" i="7"/>
  <c r="C227" i="7"/>
  <c r="C228" i="7"/>
  <c r="C230" i="7"/>
  <c r="C231" i="7"/>
  <c r="C232" i="7"/>
  <c r="C233" i="7"/>
  <c r="M234" i="7"/>
  <c r="C236" i="7"/>
  <c r="J237" i="7"/>
  <c r="C238" i="7"/>
  <c r="P239" i="7"/>
  <c r="C240" i="7"/>
  <c r="I242" i="7"/>
  <c r="C243" i="7"/>
  <c r="L244" i="7"/>
  <c r="C247" i="7"/>
  <c r="J248" i="7"/>
  <c r="G249" i="7"/>
  <c r="M250" i="7"/>
  <c r="L252" i="7"/>
  <c r="J253" i="7"/>
  <c r="C254" i="7"/>
  <c r="J256" i="7"/>
  <c r="L257" i="7"/>
  <c r="P259" i="7"/>
  <c r="C260" i="7"/>
  <c r="L261" i="7"/>
  <c r="C262" i="7"/>
  <c r="C263" i="7"/>
  <c r="J264" i="7"/>
  <c r="C265" i="7"/>
  <c r="C266" i="7"/>
  <c r="P267" i="7"/>
  <c r="C268" i="7"/>
  <c r="J270" i="7"/>
  <c r="J272" i="7"/>
  <c r="J274" i="7"/>
  <c r="C276" i="7"/>
  <c r="G277" i="7"/>
  <c r="D278" i="7"/>
  <c r="J280" i="7"/>
  <c r="C281" i="7"/>
  <c r="C282" i="7"/>
  <c r="L283" i="7"/>
  <c r="C284" i="7"/>
  <c r="G285" i="7"/>
  <c r="C286" i="7"/>
  <c r="G290" i="7"/>
  <c r="P291" i="7"/>
  <c r="I292" i="7"/>
  <c r="C294" i="7"/>
  <c r="C295" i="7"/>
  <c r="C296" i="7"/>
  <c r="C297" i="7"/>
  <c r="C298" i="7"/>
  <c r="F300" i="7"/>
  <c r="C302" i="7"/>
  <c r="C304" i="7"/>
  <c r="C306" i="7"/>
  <c r="C307" i="7"/>
  <c r="M308" i="7"/>
  <c r="G309" i="7"/>
  <c r="D310" i="7"/>
  <c r="J311" i="7"/>
  <c r="C312" i="7"/>
  <c r="P313" i="7"/>
  <c r="P314" i="7"/>
  <c r="C316" i="7"/>
  <c r="O317" i="7"/>
  <c r="I318" i="7"/>
  <c r="O320" i="7"/>
  <c r="C323" i="7"/>
  <c r="I324" i="7"/>
  <c r="L326" i="7"/>
  <c r="O327" i="7"/>
  <c r="L328" i="7"/>
  <c r="L329" i="7"/>
  <c r="C330" i="7"/>
  <c r="F332" i="7"/>
  <c r="O333" i="7"/>
  <c r="O334" i="7"/>
  <c r="O336" i="7"/>
  <c r="G338" i="7"/>
  <c r="C339" i="7"/>
  <c r="I340" i="7"/>
  <c r="M341" i="7"/>
  <c r="C342" i="7"/>
  <c r="O343" i="7"/>
  <c r="C344" i="7"/>
  <c r="P345" i="7"/>
  <c r="C346" i="7"/>
  <c r="I347" i="7"/>
  <c r="P348" i="7"/>
  <c r="J349" i="7"/>
  <c r="C350" i="7"/>
  <c r="C352" i="7"/>
  <c r="G354" i="7"/>
  <c r="C355" i="7"/>
  <c r="C356" i="7"/>
  <c r="I357" i="7"/>
  <c r="C358" i="7"/>
  <c r="F359" i="7"/>
  <c r="O360" i="7"/>
  <c r="C361" i="7"/>
  <c r="C362" i="7"/>
  <c r="G363" i="7"/>
  <c r="M3" i="7"/>
  <c r="Q377" i="13" l="1"/>
  <c r="Q376" i="13"/>
  <c r="K379" i="12"/>
  <c r="Q372" i="12"/>
  <c r="K385" i="11"/>
  <c r="K369" i="11"/>
  <c r="N388" i="11"/>
  <c r="Q364" i="11"/>
  <c r="Q390" i="11"/>
  <c r="N386" i="11"/>
  <c r="E364" i="11"/>
  <c r="H373" i="11"/>
  <c r="Q379" i="7"/>
  <c r="Q372" i="11"/>
  <c r="N376" i="13"/>
  <c r="K386" i="7"/>
  <c r="K369" i="7"/>
  <c r="N384" i="7"/>
  <c r="K373" i="7"/>
  <c r="K391" i="11"/>
  <c r="N364" i="12"/>
  <c r="N392" i="11"/>
  <c r="Q387" i="7"/>
  <c r="Q369" i="13"/>
  <c r="H392" i="7"/>
  <c r="Q391" i="11"/>
  <c r="Q392" i="7"/>
  <c r="K382" i="7"/>
  <c r="H381" i="7"/>
  <c r="N392" i="7"/>
  <c r="K366" i="7"/>
  <c r="H389" i="12"/>
  <c r="H366" i="7"/>
  <c r="K371" i="11"/>
  <c r="N375" i="13"/>
  <c r="N392" i="12"/>
  <c r="E391" i="13"/>
  <c r="Q382" i="7"/>
  <c r="K376" i="12"/>
  <c r="H381" i="11"/>
  <c r="K381" i="13"/>
  <c r="K366" i="13"/>
  <c r="K388" i="13"/>
  <c r="N391" i="13"/>
  <c r="H365" i="11"/>
  <c r="Q373" i="7"/>
  <c r="H376" i="13"/>
  <c r="N380" i="12"/>
  <c r="K369" i="12"/>
  <c r="K391" i="12"/>
  <c r="K384" i="12"/>
  <c r="N385" i="7"/>
  <c r="N367" i="11"/>
  <c r="H391" i="12"/>
  <c r="H374" i="12"/>
  <c r="H364" i="13"/>
  <c r="N382" i="11"/>
  <c r="K376" i="7"/>
  <c r="H369" i="12"/>
  <c r="H388" i="13"/>
  <c r="Q384" i="12"/>
  <c r="Q381" i="13"/>
  <c r="H382" i="13"/>
  <c r="K376" i="13"/>
  <c r="Q364" i="7"/>
  <c r="Q370" i="7"/>
  <c r="Q382" i="12"/>
  <c r="K364" i="11"/>
  <c r="Q368" i="7"/>
  <c r="Q386" i="13"/>
  <c r="K384" i="7"/>
  <c r="N373" i="13"/>
  <c r="H379" i="7"/>
  <c r="H379" i="11"/>
  <c r="Q373" i="12"/>
  <c r="Q378" i="7"/>
  <c r="K391" i="7"/>
  <c r="K379" i="7"/>
  <c r="N389" i="7"/>
  <c r="Q377" i="11"/>
  <c r="N365" i="13"/>
  <c r="N372" i="11"/>
  <c r="H391" i="11"/>
  <c r="K387" i="7"/>
  <c r="E384" i="12"/>
  <c r="H366" i="11"/>
  <c r="N377" i="11"/>
  <c r="H386" i="13"/>
  <c r="K373" i="11"/>
  <c r="N365" i="11"/>
  <c r="K392" i="11"/>
  <c r="E384" i="13"/>
  <c r="H365" i="12"/>
  <c r="E376" i="11"/>
  <c r="E380" i="11"/>
  <c r="E374" i="7"/>
  <c r="Q380" i="11"/>
  <c r="N386" i="7"/>
  <c r="H365" i="13"/>
  <c r="E369" i="7"/>
  <c r="Q381" i="7"/>
  <c r="N384" i="12"/>
  <c r="K368" i="7"/>
  <c r="K365" i="7"/>
  <c r="Q372" i="7"/>
  <c r="N369" i="11"/>
  <c r="K386" i="11"/>
  <c r="E381" i="11"/>
  <c r="Q377" i="12"/>
  <c r="N386" i="12"/>
  <c r="K371" i="12"/>
  <c r="Q378" i="12"/>
  <c r="Q379" i="11"/>
  <c r="K389" i="7"/>
  <c r="H374" i="11"/>
  <c r="K375" i="12"/>
  <c r="H366" i="12"/>
  <c r="E379" i="13"/>
  <c r="Q374" i="7"/>
  <c r="K389" i="12"/>
  <c r="N381" i="7"/>
  <c r="K369" i="13"/>
  <c r="E375" i="11"/>
  <c r="N366" i="12"/>
  <c r="E370" i="12"/>
  <c r="K390" i="12"/>
  <c r="Q376" i="12"/>
  <c r="K374" i="7"/>
  <c r="N365" i="7"/>
  <c r="N391" i="11"/>
  <c r="H380" i="12"/>
  <c r="E381" i="7"/>
  <c r="N372" i="7"/>
  <c r="H373" i="7"/>
  <c r="E368" i="7"/>
  <c r="N370" i="11"/>
  <c r="N389" i="12"/>
  <c r="N369" i="13"/>
  <c r="N377" i="13"/>
  <c r="N392" i="13"/>
  <c r="K378" i="7"/>
  <c r="K380" i="12"/>
  <c r="H380" i="11"/>
  <c r="N369" i="12"/>
  <c r="N377" i="12"/>
  <c r="H377" i="12"/>
  <c r="Q390" i="7"/>
  <c r="H373" i="12"/>
  <c r="Q384" i="7"/>
  <c r="Q376" i="7"/>
  <c r="N365" i="12"/>
  <c r="H377" i="11"/>
  <c r="N384" i="11"/>
  <c r="E378" i="7"/>
  <c r="E382" i="7"/>
  <c r="H370" i="7"/>
  <c r="K373" i="12"/>
  <c r="N383" i="7"/>
  <c r="E385" i="7"/>
  <c r="E370" i="11"/>
  <c r="E386" i="11"/>
  <c r="K383" i="11"/>
  <c r="E374" i="11"/>
  <c r="Q383" i="11"/>
  <c r="H375" i="11"/>
  <c r="N374" i="13"/>
  <c r="E388" i="11"/>
  <c r="Q368" i="13"/>
  <c r="E368" i="13"/>
  <c r="E379" i="11"/>
  <c r="H392" i="11"/>
  <c r="E386" i="7"/>
  <c r="N366" i="7"/>
  <c r="H380" i="7"/>
  <c r="N378" i="11"/>
  <c r="Q369" i="12"/>
  <c r="E387" i="13"/>
  <c r="Q388" i="13"/>
  <c r="H372" i="12"/>
  <c r="E372" i="11"/>
  <c r="N378" i="7"/>
  <c r="E370" i="7"/>
  <c r="H372" i="13"/>
  <c r="Q364" i="12"/>
  <c r="H384" i="7"/>
  <c r="N391" i="7"/>
  <c r="Q365" i="11"/>
  <c r="Q369" i="11"/>
  <c r="N373" i="12"/>
  <c r="E367" i="12"/>
  <c r="E375" i="12"/>
  <c r="K367" i="12"/>
  <c r="N372" i="12"/>
  <c r="E365" i="11"/>
  <c r="K391" i="13"/>
  <c r="H368" i="11"/>
  <c r="E377" i="11"/>
  <c r="Q365" i="7"/>
  <c r="E364" i="7"/>
  <c r="E384" i="11"/>
  <c r="K372" i="11"/>
  <c r="Q365" i="13"/>
  <c r="H390" i="11"/>
  <c r="K386" i="13"/>
  <c r="K372" i="12"/>
  <c r="E364" i="12"/>
  <c r="H377" i="7"/>
  <c r="N388" i="7"/>
  <c r="E388" i="7"/>
  <c r="E376" i="7"/>
  <c r="Q371" i="7"/>
  <c r="Q383" i="7"/>
  <c r="Q370" i="11"/>
  <c r="K392" i="12"/>
  <c r="H367" i="12"/>
  <c r="N366" i="13"/>
  <c r="N389" i="13"/>
  <c r="E365" i="12"/>
  <c r="E377" i="12"/>
  <c r="H385" i="12"/>
  <c r="K370" i="11"/>
  <c r="E388" i="12"/>
  <c r="K366" i="11"/>
  <c r="Q388" i="7"/>
  <c r="K383" i="12"/>
  <c r="H370" i="13"/>
  <c r="N364" i="13"/>
  <c r="E368" i="12"/>
  <c r="N390" i="7"/>
  <c r="K374" i="11"/>
  <c r="H369" i="7"/>
  <c r="Q380" i="12"/>
  <c r="M344" i="11"/>
  <c r="Q375" i="12"/>
  <c r="N391" i="12"/>
  <c r="H391" i="13"/>
  <c r="H387" i="13"/>
  <c r="K373" i="13"/>
  <c r="E373" i="13"/>
  <c r="H384" i="13"/>
  <c r="H390" i="12"/>
  <c r="H369" i="11"/>
  <c r="E387" i="12"/>
  <c r="Q376" i="11"/>
  <c r="E390" i="11"/>
  <c r="Q389" i="7"/>
  <c r="E390" i="7"/>
  <c r="H388" i="12"/>
  <c r="N374" i="7"/>
  <c r="N376" i="11"/>
  <c r="N380" i="11"/>
  <c r="N386" i="13"/>
  <c r="E372" i="7"/>
  <c r="H365" i="7"/>
  <c r="H389" i="7"/>
  <c r="E386" i="12"/>
  <c r="N374" i="12"/>
  <c r="Q367" i="12"/>
  <c r="K372" i="13"/>
  <c r="N384" i="13"/>
  <c r="H376" i="11"/>
  <c r="N381" i="11"/>
  <c r="E364" i="13"/>
  <c r="Q385" i="7"/>
  <c r="N387" i="7"/>
  <c r="N385" i="11"/>
  <c r="H387" i="11"/>
  <c r="E382" i="12"/>
  <c r="N381" i="13"/>
  <c r="N390" i="12"/>
  <c r="N367" i="13"/>
  <c r="Q375" i="7"/>
  <c r="N389" i="11"/>
  <c r="Q371" i="11"/>
  <c r="H371" i="11"/>
  <c r="E378" i="11"/>
  <c r="H382" i="12"/>
  <c r="E390" i="12"/>
  <c r="H375" i="12"/>
  <c r="Q379" i="12"/>
  <c r="H386" i="12"/>
  <c r="N378" i="12"/>
  <c r="Q373" i="13"/>
  <c r="N383" i="13"/>
  <c r="Q390" i="13"/>
  <c r="E382" i="13"/>
  <c r="E383" i="12"/>
  <c r="H389" i="13"/>
  <c r="K368" i="13"/>
  <c r="Q369" i="7"/>
  <c r="K368" i="11"/>
  <c r="K378" i="13"/>
  <c r="Q383" i="12"/>
  <c r="N388" i="13"/>
  <c r="N370" i="7"/>
  <c r="N377" i="7"/>
  <c r="N387" i="12"/>
  <c r="D356" i="11"/>
  <c r="N379" i="7"/>
  <c r="Q366" i="11"/>
  <c r="K379" i="11"/>
  <c r="E371" i="11"/>
  <c r="N370" i="13"/>
  <c r="Q382" i="13"/>
  <c r="N385" i="13"/>
  <c r="N390" i="13"/>
  <c r="E370" i="13"/>
  <c r="Q389" i="13"/>
  <c r="H390" i="13"/>
  <c r="E371" i="13"/>
  <c r="N371" i="13"/>
  <c r="H371" i="13"/>
  <c r="E385" i="13"/>
  <c r="N368" i="12"/>
  <c r="K390" i="7"/>
  <c r="K365" i="13"/>
  <c r="E380" i="7"/>
  <c r="Q387" i="13"/>
  <c r="N371" i="11"/>
  <c r="Q387" i="11"/>
  <c r="H387" i="12"/>
  <c r="H383" i="13"/>
  <c r="E380" i="13"/>
  <c r="D340" i="7"/>
  <c r="D308" i="7"/>
  <c r="D276" i="7"/>
  <c r="E276" i="7" s="1"/>
  <c r="D244" i="7"/>
  <c r="D212" i="7"/>
  <c r="E212" i="7" s="1"/>
  <c r="D180" i="7"/>
  <c r="E180" i="7" s="1"/>
  <c r="D148" i="7"/>
  <c r="C104" i="7"/>
  <c r="G344" i="7"/>
  <c r="J304" i="7"/>
  <c r="L128" i="7"/>
  <c r="G354" i="11"/>
  <c r="F338" i="11"/>
  <c r="H338" i="11" s="1"/>
  <c r="Q367" i="7"/>
  <c r="H367" i="7"/>
  <c r="E375" i="7"/>
  <c r="N366" i="11"/>
  <c r="H383" i="11"/>
  <c r="K382" i="11"/>
  <c r="K389" i="11"/>
  <c r="Q367" i="11"/>
  <c r="H367" i="11"/>
  <c r="K378" i="11"/>
  <c r="K387" i="11"/>
  <c r="E389" i="11"/>
  <c r="E379" i="12"/>
  <c r="K390" i="13"/>
  <c r="N379" i="13"/>
  <c r="E375" i="13"/>
  <c r="E374" i="13"/>
  <c r="H367" i="13"/>
  <c r="K377" i="13"/>
  <c r="H368" i="12"/>
  <c r="Q380" i="13"/>
  <c r="K388" i="11"/>
  <c r="N376" i="7"/>
  <c r="H368" i="13"/>
  <c r="H375" i="7"/>
  <c r="J362" i="11"/>
  <c r="P352" i="11"/>
  <c r="Q382" i="11"/>
  <c r="Q378" i="11"/>
  <c r="N371" i="12"/>
  <c r="H378" i="12"/>
  <c r="Q381" i="12"/>
  <c r="K379" i="13"/>
  <c r="Q368" i="12"/>
  <c r="N382" i="12"/>
  <c r="H380" i="13"/>
  <c r="Q388" i="11"/>
  <c r="N382" i="7"/>
  <c r="D348" i="7"/>
  <c r="D316" i="7"/>
  <c r="E316" i="7" s="1"/>
  <c r="D284" i="7"/>
  <c r="E284" i="7" s="1"/>
  <c r="D252" i="7"/>
  <c r="D220" i="7"/>
  <c r="D188" i="7"/>
  <c r="D156" i="7"/>
  <c r="E156" i="7" s="1"/>
  <c r="D124" i="7"/>
  <c r="J356" i="7"/>
  <c r="F316" i="7"/>
  <c r="G168" i="7"/>
  <c r="D3" i="7"/>
  <c r="D332" i="7"/>
  <c r="D300" i="7"/>
  <c r="D268" i="7"/>
  <c r="E268" i="7" s="1"/>
  <c r="D236" i="7"/>
  <c r="E236" i="7" s="1"/>
  <c r="D204" i="7"/>
  <c r="E204" i="7" s="1"/>
  <c r="D172" i="7"/>
  <c r="E172" i="7" s="1"/>
  <c r="D140" i="7"/>
  <c r="J336" i="7"/>
  <c r="P252" i="7"/>
  <c r="M84" i="7"/>
  <c r="D356" i="7"/>
  <c r="E356" i="7" s="1"/>
  <c r="D324" i="7"/>
  <c r="D292" i="7"/>
  <c r="D260" i="7"/>
  <c r="E260" i="7" s="1"/>
  <c r="D228" i="7"/>
  <c r="E228" i="7" s="1"/>
  <c r="D196" i="7"/>
  <c r="D164" i="7"/>
  <c r="D132" i="7"/>
  <c r="E132" i="7" s="1"/>
  <c r="G3" i="7"/>
  <c r="G328" i="7"/>
  <c r="L212" i="7"/>
  <c r="I44" i="7"/>
  <c r="M360" i="11"/>
  <c r="J346" i="11"/>
  <c r="H364" i="7"/>
  <c r="H372" i="7"/>
  <c r="Q380" i="7"/>
  <c r="E367" i="7"/>
  <c r="E391" i="7"/>
  <c r="E382" i="11"/>
  <c r="H389" i="11"/>
  <c r="K387" i="12"/>
  <c r="K381" i="12"/>
  <c r="N367" i="12"/>
  <c r="H392" i="12"/>
  <c r="N378" i="13"/>
  <c r="H374" i="13"/>
  <c r="K385" i="13"/>
  <c r="Q392" i="13"/>
  <c r="K370" i="13"/>
  <c r="E377" i="13"/>
  <c r="N382" i="13"/>
  <c r="N383" i="12"/>
  <c r="N380" i="13"/>
  <c r="E392" i="11"/>
  <c r="N364" i="7"/>
  <c r="E368" i="11"/>
  <c r="N368" i="13"/>
  <c r="K389" i="13"/>
  <c r="K387" i="13"/>
  <c r="E390" i="13"/>
  <c r="Q370" i="13"/>
  <c r="E389" i="13"/>
  <c r="E367" i="13"/>
  <c r="E383" i="13"/>
  <c r="K371" i="13"/>
  <c r="H379" i="13"/>
  <c r="Q385" i="13"/>
  <c r="E366" i="13"/>
  <c r="Q378" i="13"/>
  <c r="Q374" i="13"/>
  <c r="K367" i="13"/>
  <c r="H375" i="13"/>
  <c r="Q391" i="13"/>
  <c r="Q366" i="13"/>
  <c r="E378" i="13"/>
  <c r="K383" i="13"/>
  <c r="E392" i="13"/>
  <c r="K375" i="13"/>
  <c r="Q385" i="12"/>
  <c r="H379" i="12"/>
  <c r="N381" i="12"/>
  <c r="Q370" i="12"/>
  <c r="E378" i="12"/>
  <c r="E385" i="12"/>
  <c r="E381" i="12"/>
  <c r="Q386" i="12"/>
  <c r="E366" i="12"/>
  <c r="Q374" i="12"/>
  <c r="E392" i="12"/>
  <c r="E371" i="12"/>
  <c r="H371" i="12"/>
  <c r="Q366" i="12"/>
  <c r="E374" i="12"/>
  <c r="K385" i="12"/>
  <c r="Q391" i="12"/>
  <c r="K386" i="12"/>
  <c r="Q392" i="12"/>
  <c r="Q374" i="11"/>
  <c r="K375" i="11"/>
  <c r="Q381" i="11"/>
  <c r="Q386" i="11"/>
  <c r="N383" i="11"/>
  <c r="E387" i="11"/>
  <c r="E367" i="11"/>
  <c r="Q389" i="11"/>
  <c r="N375" i="11"/>
  <c r="K383" i="7"/>
  <c r="K388" i="7"/>
  <c r="E371" i="7"/>
  <c r="K367" i="7"/>
  <c r="N371" i="7"/>
  <c r="K385" i="7"/>
  <c r="N375" i="7"/>
  <c r="E377" i="7"/>
  <c r="Q391" i="7"/>
  <c r="K377" i="7"/>
  <c r="E383" i="7"/>
  <c r="H371" i="7"/>
  <c r="C3" i="7"/>
  <c r="C348" i="7"/>
  <c r="C340" i="7"/>
  <c r="C332" i="7"/>
  <c r="E332" i="7" s="1"/>
  <c r="C324" i="7"/>
  <c r="C308" i="7"/>
  <c r="C300" i="7"/>
  <c r="C292" i="7"/>
  <c r="E292" i="7" s="1"/>
  <c r="C252" i="7"/>
  <c r="C244" i="7"/>
  <c r="C220" i="7"/>
  <c r="C196" i="7"/>
  <c r="C188" i="7"/>
  <c r="C148" i="7"/>
  <c r="C140" i="7"/>
  <c r="C124" i="7"/>
  <c r="C96" i="7"/>
  <c r="C64" i="7"/>
  <c r="J3" i="7"/>
  <c r="O352" i="7"/>
  <c r="M340" i="7"/>
  <c r="P332" i="7"/>
  <c r="M324" i="7"/>
  <c r="L312" i="7"/>
  <c r="P300" i="7"/>
  <c r="M200" i="7"/>
  <c r="O160" i="7"/>
  <c r="L116" i="7"/>
  <c r="D301" i="11"/>
  <c r="C223" i="11"/>
  <c r="I199" i="11"/>
  <c r="O173" i="11"/>
  <c r="P3" i="11"/>
  <c r="L3" i="11"/>
  <c r="F3" i="11"/>
  <c r="F169" i="11"/>
  <c r="J169" i="11"/>
  <c r="P175" i="11"/>
  <c r="F175" i="11"/>
  <c r="P185" i="11"/>
  <c r="F185" i="11"/>
  <c r="D189" i="11"/>
  <c r="I189" i="11"/>
  <c r="G203" i="11"/>
  <c r="M203" i="11"/>
  <c r="C207" i="11"/>
  <c r="M207" i="11"/>
  <c r="C215" i="11"/>
  <c r="I215" i="11"/>
  <c r="O219" i="11"/>
  <c r="F219" i="11"/>
  <c r="I221" i="11"/>
  <c r="O221" i="11"/>
  <c r="C247" i="11"/>
  <c r="I247" i="11"/>
  <c r="O251" i="11"/>
  <c r="F251" i="11"/>
  <c r="I253" i="11"/>
  <c r="O253" i="11"/>
  <c r="C257" i="11"/>
  <c r="L257" i="11"/>
  <c r="C265" i="11"/>
  <c r="G265" i="11"/>
  <c r="C271" i="11"/>
  <c r="M271" i="11"/>
  <c r="L273" i="11"/>
  <c r="C273" i="11"/>
  <c r="C279" i="11"/>
  <c r="I279" i="11"/>
  <c r="O283" i="11"/>
  <c r="F283" i="11"/>
  <c r="I285" i="11"/>
  <c r="O285" i="11"/>
  <c r="C289" i="11"/>
  <c r="M289" i="11"/>
  <c r="O291" i="11"/>
  <c r="D291" i="11"/>
  <c r="G299" i="11"/>
  <c r="L299" i="11"/>
  <c r="F303" i="11"/>
  <c r="P303" i="11"/>
  <c r="C305" i="11"/>
  <c r="G305" i="11"/>
  <c r="F309" i="11"/>
  <c r="L309" i="11"/>
  <c r="M311" i="11"/>
  <c r="C311" i="11"/>
  <c r="D323" i="11"/>
  <c r="O323" i="11"/>
  <c r="F335" i="11"/>
  <c r="I335" i="11"/>
  <c r="D337" i="11"/>
  <c r="G337" i="11"/>
  <c r="O337" i="11"/>
  <c r="G339" i="11"/>
  <c r="F339" i="11"/>
  <c r="J339" i="11"/>
  <c r="F341" i="11"/>
  <c r="O341" i="11"/>
  <c r="D341" i="11"/>
  <c r="C343" i="11"/>
  <c r="L343" i="11"/>
  <c r="D345" i="11"/>
  <c r="C345" i="11"/>
  <c r="I345" i="11"/>
  <c r="G347" i="11"/>
  <c r="F347" i="11"/>
  <c r="J347" i="11"/>
  <c r="C349" i="11"/>
  <c r="G349" i="11"/>
  <c r="F351" i="11"/>
  <c r="I351" i="11"/>
  <c r="O351" i="11"/>
  <c r="G353" i="11"/>
  <c r="F353" i="11"/>
  <c r="L353" i="11"/>
  <c r="P353" i="11"/>
  <c r="D355" i="11"/>
  <c r="C355" i="11"/>
  <c r="M355" i="11"/>
  <c r="F357" i="11"/>
  <c r="O357" i="11"/>
  <c r="D357" i="11"/>
  <c r="C359" i="11"/>
  <c r="L359" i="11"/>
  <c r="D361" i="11"/>
  <c r="C361" i="11"/>
  <c r="I361" i="11"/>
  <c r="G363" i="11"/>
  <c r="F363" i="11"/>
  <c r="J363" i="11"/>
  <c r="P347" i="11"/>
  <c r="J341" i="11"/>
  <c r="O333" i="11"/>
  <c r="C255" i="11"/>
  <c r="D205" i="11"/>
  <c r="J179" i="11"/>
  <c r="J288" i="7"/>
  <c r="O288" i="7"/>
  <c r="P244" i="7"/>
  <c r="F244" i="7"/>
  <c r="F236" i="7"/>
  <c r="L236" i="7"/>
  <c r="F228" i="7"/>
  <c r="P228" i="7"/>
  <c r="P212" i="7"/>
  <c r="F212" i="7"/>
  <c r="F204" i="7"/>
  <c r="L204" i="7"/>
  <c r="J184" i="7"/>
  <c r="O184" i="7"/>
  <c r="I172" i="7"/>
  <c r="O172" i="7"/>
  <c r="F164" i="7"/>
  <c r="L164" i="7"/>
  <c r="P164" i="7"/>
  <c r="F156" i="7"/>
  <c r="L156" i="7"/>
  <c r="G144" i="7"/>
  <c r="M144" i="7"/>
  <c r="G132" i="7"/>
  <c r="L132" i="7"/>
  <c r="G112" i="7"/>
  <c r="L112" i="7"/>
  <c r="G100" i="7"/>
  <c r="L100" i="7"/>
  <c r="G80" i="7"/>
  <c r="M80" i="7"/>
  <c r="G72" i="7"/>
  <c r="L72" i="7"/>
  <c r="J40" i="7"/>
  <c r="O40" i="7"/>
  <c r="I28" i="7"/>
  <c r="M28" i="7"/>
  <c r="I8" i="7"/>
  <c r="O8" i="7"/>
  <c r="D360" i="7"/>
  <c r="D352" i="7"/>
  <c r="E352" i="7" s="1"/>
  <c r="D344" i="7"/>
  <c r="E344" i="7" s="1"/>
  <c r="D336" i="7"/>
  <c r="D328" i="7"/>
  <c r="D320" i="7"/>
  <c r="D312" i="7"/>
  <c r="E312" i="7" s="1"/>
  <c r="D304" i="7"/>
  <c r="E304" i="7" s="1"/>
  <c r="D296" i="7"/>
  <c r="E296" i="7" s="1"/>
  <c r="D288" i="7"/>
  <c r="D280" i="7"/>
  <c r="D272" i="7"/>
  <c r="D264" i="7"/>
  <c r="D256" i="7"/>
  <c r="D248" i="7"/>
  <c r="D240" i="7"/>
  <c r="E240" i="7" s="1"/>
  <c r="D232" i="7"/>
  <c r="E232" i="7" s="1"/>
  <c r="D224" i="7"/>
  <c r="D216" i="7"/>
  <c r="D208" i="7"/>
  <c r="E208" i="7" s="1"/>
  <c r="D200" i="7"/>
  <c r="D192" i="7"/>
  <c r="D184" i="7"/>
  <c r="D176" i="7"/>
  <c r="D168" i="7"/>
  <c r="E168" i="7" s="1"/>
  <c r="D160" i="7"/>
  <c r="E160" i="7" s="1"/>
  <c r="D152" i="7"/>
  <c r="D144" i="7"/>
  <c r="D136" i="7"/>
  <c r="D128" i="7"/>
  <c r="C120" i="7"/>
  <c r="C88" i="7"/>
  <c r="C56" i="7"/>
  <c r="J352" i="7"/>
  <c r="G312" i="7"/>
  <c r="L296" i="7"/>
  <c r="J232" i="7"/>
  <c r="I192" i="7"/>
  <c r="J152" i="7"/>
  <c r="G68" i="7"/>
  <c r="J24" i="7"/>
  <c r="P363" i="11"/>
  <c r="J357" i="11"/>
  <c r="D351" i="11"/>
  <c r="C321" i="11"/>
  <c r="I295" i="11"/>
  <c r="O267" i="11"/>
  <c r="D163" i="11"/>
  <c r="O163" i="11"/>
  <c r="C193" i="11"/>
  <c r="M193" i="11"/>
  <c r="O195" i="11"/>
  <c r="D195" i="11"/>
  <c r="L209" i="11"/>
  <c r="C209" i="11"/>
  <c r="C225" i="11"/>
  <c r="L225" i="11"/>
  <c r="C233" i="11"/>
  <c r="G233" i="11"/>
  <c r="C239" i="11"/>
  <c r="M239" i="11"/>
  <c r="L241" i="11"/>
  <c r="C241" i="11"/>
  <c r="C360" i="7"/>
  <c r="C336" i="7"/>
  <c r="C328" i="7"/>
  <c r="C320" i="7"/>
  <c r="C288" i="7"/>
  <c r="C280" i="7"/>
  <c r="C272" i="7"/>
  <c r="C264" i="7"/>
  <c r="C256" i="7"/>
  <c r="C248" i="7"/>
  <c r="C224" i="7"/>
  <c r="C216" i="7"/>
  <c r="C200" i="7"/>
  <c r="C192" i="7"/>
  <c r="C184" i="7"/>
  <c r="C176" i="7"/>
  <c r="C152" i="7"/>
  <c r="C144" i="7"/>
  <c r="C136" i="7"/>
  <c r="C128" i="7"/>
  <c r="C112" i="7"/>
  <c r="C80" i="7"/>
  <c r="C48" i="7"/>
  <c r="P220" i="7"/>
  <c r="M176" i="7"/>
  <c r="L96" i="7"/>
  <c r="G56" i="7"/>
  <c r="I12" i="7"/>
  <c r="M349" i="11"/>
  <c r="G343" i="11"/>
  <c r="P335" i="11"/>
  <c r="P313" i="11"/>
  <c r="C287" i="11"/>
  <c r="O235" i="11"/>
  <c r="D362" i="11"/>
  <c r="G360" i="11"/>
  <c r="P358" i="11"/>
  <c r="J352" i="11"/>
  <c r="M350" i="11"/>
  <c r="D346" i="11"/>
  <c r="G344" i="11"/>
  <c r="P342" i="11"/>
  <c r="C360" i="11"/>
  <c r="E360" i="11" s="1"/>
  <c r="F358" i="11"/>
  <c r="H358" i="11" s="1"/>
  <c r="O356" i="11"/>
  <c r="I350" i="11"/>
  <c r="L348" i="11"/>
  <c r="C344" i="11"/>
  <c r="E344" i="11" s="1"/>
  <c r="F342" i="11"/>
  <c r="H342" i="11" s="1"/>
  <c r="O340" i="11"/>
  <c r="P334" i="11"/>
  <c r="O362" i="11"/>
  <c r="I356" i="11"/>
  <c r="L354" i="11"/>
  <c r="C350" i="11"/>
  <c r="E350" i="11" s="1"/>
  <c r="F348" i="11"/>
  <c r="O346" i="11"/>
  <c r="I340" i="11"/>
  <c r="O338" i="11"/>
  <c r="I351" i="7"/>
  <c r="J351" i="7"/>
  <c r="O351" i="7"/>
  <c r="F351" i="7"/>
  <c r="L351" i="7"/>
  <c r="P351" i="7"/>
  <c r="M351" i="7"/>
  <c r="D351" i="7"/>
  <c r="G351" i="7"/>
  <c r="I335" i="7"/>
  <c r="J335" i="7"/>
  <c r="O335" i="7"/>
  <c r="F335" i="7"/>
  <c r="L335" i="7"/>
  <c r="P335" i="7"/>
  <c r="D335" i="7"/>
  <c r="G335" i="7"/>
  <c r="H335" i="7" s="1"/>
  <c r="I319" i="7"/>
  <c r="J319" i="7"/>
  <c r="O319" i="7"/>
  <c r="F319" i="7"/>
  <c r="L319" i="7"/>
  <c r="P319" i="7"/>
  <c r="D319" i="7"/>
  <c r="G319" i="7"/>
  <c r="H319" i="7" s="1"/>
  <c r="J299" i="7"/>
  <c r="O299" i="7"/>
  <c r="F299" i="7"/>
  <c r="L299" i="7"/>
  <c r="P299" i="7"/>
  <c r="G299" i="7"/>
  <c r="M299" i="7"/>
  <c r="D299" i="7"/>
  <c r="I279" i="7"/>
  <c r="M279" i="7"/>
  <c r="J279" i="7"/>
  <c r="F279" i="7"/>
  <c r="O279" i="7"/>
  <c r="L279" i="7"/>
  <c r="D279" i="7"/>
  <c r="P279" i="7"/>
  <c r="G255" i="7"/>
  <c r="M255" i="7"/>
  <c r="I255" i="7"/>
  <c r="J255" i="7"/>
  <c r="O255" i="7"/>
  <c r="L255" i="7"/>
  <c r="D255" i="7"/>
  <c r="I235" i="7"/>
  <c r="J235" i="7"/>
  <c r="O235" i="7"/>
  <c r="F235" i="7"/>
  <c r="L235" i="7"/>
  <c r="P235" i="7"/>
  <c r="G235" i="7"/>
  <c r="D235" i="7"/>
  <c r="M235" i="7"/>
  <c r="N235" i="7" s="1"/>
  <c r="G215" i="7"/>
  <c r="M215" i="7"/>
  <c r="I215" i="7"/>
  <c r="J215" i="7"/>
  <c r="O215" i="7"/>
  <c r="F215" i="7"/>
  <c r="D215" i="7"/>
  <c r="L215" i="7"/>
  <c r="P215" i="7"/>
  <c r="Q215" i="7" s="1"/>
  <c r="I203" i="7"/>
  <c r="J203" i="7"/>
  <c r="O203" i="7"/>
  <c r="F203" i="7"/>
  <c r="L203" i="7"/>
  <c r="P203" i="7"/>
  <c r="G203" i="7"/>
  <c r="D203" i="7"/>
  <c r="L191" i="7"/>
  <c r="I191" i="7"/>
  <c r="M191" i="7"/>
  <c r="F191" i="7"/>
  <c r="J191" i="7"/>
  <c r="O191" i="7"/>
  <c r="P191" i="7"/>
  <c r="D191" i="7"/>
  <c r="G191" i="7"/>
  <c r="I187" i="7"/>
  <c r="O187" i="7"/>
  <c r="J187" i="7"/>
  <c r="P187" i="7"/>
  <c r="F187" i="7"/>
  <c r="L187" i="7"/>
  <c r="D187" i="7"/>
  <c r="M187" i="7"/>
  <c r="G187" i="7"/>
  <c r="H187" i="7" s="1"/>
  <c r="G183" i="7"/>
  <c r="M183" i="7"/>
  <c r="I183" i="7"/>
  <c r="O183" i="7"/>
  <c r="J183" i="7"/>
  <c r="P183" i="7"/>
  <c r="L183" i="7"/>
  <c r="D183" i="7"/>
  <c r="F183" i="7"/>
  <c r="F179" i="7"/>
  <c r="L179" i="7"/>
  <c r="G179" i="7"/>
  <c r="M179" i="7"/>
  <c r="I179" i="7"/>
  <c r="O179" i="7"/>
  <c r="D179" i="7"/>
  <c r="P179" i="7"/>
  <c r="I163" i="7"/>
  <c r="O163" i="7"/>
  <c r="J163" i="7"/>
  <c r="P163" i="7"/>
  <c r="F163" i="7"/>
  <c r="L163" i="7"/>
  <c r="M163" i="7"/>
  <c r="D163" i="7"/>
  <c r="G163" i="7"/>
  <c r="H163" i="7" s="1"/>
  <c r="G159" i="7"/>
  <c r="M159" i="7"/>
  <c r="I159" i="7"/>
  <c r="O159" i="7"/>
  <c r="J159" i="7"/>
  <c r="P159" i="7"/>
  <c r="D159" i="7"/>
  <c r="F159" i="7"/>
  <c r="I155" i="7"/>
  <c r="O155" i="7"/>
  <c r="J155" i="7"/>
  <c r="P155" i="7"/>
  <c r="F155" i="7"/>
  <c r="L155" i="7"/>
  <c r="G155" i="7"/>
  <c r="D155" i="7"/>
  <c r="M155" i="7"/>
  <c r="G151" i="7"/>
  <c r="M151" i="7"/>
  <c r="I151" i="7"/>
  <c r="O151" i="7"/>
  <c r="J151" i="7"/>
  <c r="P151" i="7"/>
  <c r="D151" i="7"/>
  <c r="F151" i="7"/>
  <c r="L151" i="7"/>
  <c r="F147" i="7"/>
  <c r="L147" i="7"/>
  <c r="G147" i="7"/>
  <c r="M147" i="7"/>
  <c r="I147" i="7"/>
  <c r="O147" i="7"/>
  <c r="D147" i="7"/>
  <c r="P147" i="7"/>
  <c r="J147" i="7"/>
  <c r="J143" i="7"/>
  <c r="P143" i="7"/>
  <c r="F143" i="7"/>
  <c r="L143" i="7"/>
  <c r="G143" i="7"/>
  <c r="M143" i="7"/>
  <c r="O143" i="7"/>
  <c r="D143" i="7"/>
  <c r="I143" i="7"/>
  <c r="K143" i="7" s="1"/>
  <c r="J139" i="7"/>
  <c r="P139" i="7"/>
  <c r="F139" i="7"/>
  <c r="L139" i="7"/>
  <c r="G139" i="7"/>
  <c r="M139" i="7"/>
  <c r="D139" i="7"/>
  <c r="O139" i="7"/>
  <c r="J135" i="7"/>
  <c r="P135" i="7"/>
  <c r="F135" i="7"/>
  <c r="L135" i="7"/>
  <c r="G135" i="7"/>
  <c r="M135" i="7"/>
  <c r="D135" i="7"/>
  <c r="I135" i="7"/>
  <c r="O135" i="7"/>
  <c r="J131" i="7"/>
  <c r="P131" i="7"/>
  <c r="F131" i="7"/>
  <c r="L131" i="7"/>
  <c r="G131" i="7"/>
  <c r="M131" i="7"/>
  <c r="I131" i="7"/>
  <c r="D131" i="7"/>
  <c r="O131" i="7"/>
  <c r="J127" i="7"/>
  <c r="P127" i="7"/>
  <c r="F127" i="7"/>
  <c r="L127" i="7"/>
  <c r="G127" i="7"/>
  <c r="M127" i="7"/>
  <c r="O127" i="7"/>
  <c r="D127" i="7"/>
  <c r="J123" i="7"/>
  <c r="P123" i="7"/>
  <c r="F123" i="7"/>
  <c r="L123" i="7"/>
  <c r="G123" i="7"/>
  <c r="M123" i="7"/>
  <c r="D123" i="7"/>
  <c r="I123" i="7"/>
  <c r="O123" i="7"/>
  <c r="J119" i="7"/>
  <c r="P119" i="7"/>
  <c r="F119" i="7"/>
  <c r="L119" i="7"/>
  <c r="G119" i="7"/>
  <c r="M119" i="7"/>
  <c r="C119" i="7"/>
  <c r="O119" i="7"/>
  <c r="D119" i="7"/>
  <c r="I119" i="7"/>
  <c r="J115" i="7"/>
  <c r="P115" i="7"/>
  <c r="F115" i="7"/>
  <c r="L115" i="7"/>
  <c r="G115" i="7"/>
  <c r="M115" i="7"/>
  <c r="I115" i="7"/>
  <c r="D115" i="7"/>
  <c r="J111" i="7"/>
  <c r="P111" i="7"/>
  <c r="F111" i="7"/>
  <c r="L111" i="7"/>
  <c r="G111" i="7"/>
  <c r="M111" i="7"/>
  <c r="O111" i="7"/>
  <c r="C111" i="7"/>
  <c r="I111" i="7"/>
  <c r="K111" i="7" s="1"/>
  <c r="J107" i="7"/>
  <c r="P107" i="7"/>
  <c r="F107" i="7"/>
  <c r="L107" i="7"/>
  <c r="G107" i="7"/>
  <c r="M107" i="7"/>
  <c r="O107" i="7"/>
  <c r="I107" i="7"/>
  <c r="J103" i="7"/>
  <c r="P103" i="7"/>
  <c r="F103" i="7"/>
  <c r="L103" i="7"/>
  <c r="G103" i="7"/>
  <c r="M103" i="7"/>
  <c r="C103" i="7"/>
  <c r="I103" i="7"/>
  <c r="J99" i="7"/>
  <c r="P99" i="7"/>
  <c r="F99" i="7"/>
  <c r="L99" i="7"/>
  <c r="G99" i="7"/>
  <c r="M99" i="7"/>
  <c r="I99" i="7"/>
  <c r="O99" i="7"/>
  <c r="J95" i="7"/>
  <c r="P95" i="7"/>
  <c r="F95" i="7"/>
  <c r="L95" i="7"/>
  <c r="G95" i="7"/>
  <c r="M95" i="7"/>
  <c r="O95" i="7"/>
  <c r="C95" i="7"/>
  <c r="I95" i="7"/>
  <c r="K95" i="7" s="1"/>
  <c r="J91" i="7"/>
  <c r="P91" i="7"/>
  <c r="F91" i="7"/>
  <c r="L91" i="7"/>
  <c r="G91" i="7"/>
  <c r="M91" i="7"/>
  <c r="I91" i="7"/>
  <c r="C91" i="7"/>
  <c r="F87" i="7"/>
  <c r="L87" i="7"/>
  <c r="P87" i="7"/>
  <c r="G87" i="7"/>
  <c r="M87" i="7"/>
  <c r="I87" i="7"/>
  <c r="C87" i="7"/>
  <c r="D87" i="7"/>
  <c r="O87" i="7"/>
  <c r="F83" i="7"/>
  <c r="L83" i="7"/>
  <c r="P83" i="7"/>
  <c r="G83" i="7"/>
  <c r="M83" i="7"/>
  <c r="I83" i="7"/>
  <c r="J83" i="7"/>
  <c r="D83" i="7"/>
  <c r="O83" i="7"/>
  <c r="F79" i="7"/>
  <c r="L79" i="7"/>
  <c r="P79" i="7"/>
  <c r="G79" i="7"/>
  <c r="M79" i="7"/>
  <c r="I79" i="7"/>
  <c r="O79" i="7"/>
  <c r="C79" i="7"/>
  <c r="J79" i="7"/>
  <c r="I75" i="7"/>
  <c r="J75" i="7"/>
  <c r="O75" i="7"/>
  <c r="F75" i="7"/>
  <c r="L75" i="7"/>
  <c r="P75" i="7"/>
  <c r="G75" i="7"/>
  <c r="F71" i="7"/>
  <c r="L71" i="7"/>
  <c r="P71" i="7"/>
  <c r="G71" i="7"/>
  <c r="M71" i="7"/>
  <c r="I71" i="7"/>
  <c r="J71" i="7"/>
  <c r="C71" i="7"/>
  <c r="O71" i="7"/>
  <c r="F67" i="7"/>
  <c r="L67" i="7"/>
  <c r="P67" i="7"/>
  <c r="G67" i="7"/>
  <c r="M67" i="7"/>
  <c r="I67" i="7"/>
  <c r="O67" i="7"/>
  <c r="J67" i="7"/>
  <c r="F63" i="7"/>
  <c r="L63" i="7"/>
  <c r="P63" i="7"/>
  <c r="G63" i="7"/>
  <c r="M63" i="7"/>
  <c r="I63" i="7"/>
  <c r="C63" i="7"/>
  <c r="J63" i="7"/>
  <c r="I59" i="7"/>
  <c r="J59" i="7"/>
  <c r="O59" i="7"/>
  <c r="F59" i="7"/>
  <c r="L59" i="7"/>
  <c r="P59" i="7"/>
  <c r="G59" i="7"/>
  <c r="C59" i="7"/>
  <c r="F55" i="7"/>
  <c r="L55" i="7"/>
  <c r="P55" i="7"/>
  <c r="G55" i="7"/>
  <c r="M55" i="7"/>
  <c r="I55" i="7"/>
  <c r="O55" i="7"/>
  <c r="C55" i="7"/>
  <c r="D55" i="7"/>
  <c r="J55" i="7"/>
  <c r="K55" i="7" s="1"/>
  <c r="F51" i="7"/>
  <c r="L51" i="7"/>
  <c r="P51" i="7"/>
  <c r="G51" i="7"/>
  <c r="M51" i="7"/>
  <c r="I51" i="7"/>
  <c r="O51" i="7"/>
  <c r="D51" i="7"/>
  <c r="J51" i="7"/>
  <c r="F47" i="7"/>
  <c r="L47" i="7"/>
  <c r="G47" i="7"/>
  <c r="M47" i="7"/>
  <c r="I47" i="7"/>
  <c r="O47" i="7"/>
  <c r="C47" i="7"/>
  <c r="J47" i="7"/>
  <c r="F43" i="7"/>
  <c r="L43" i="7"/>
  <c r="D43" i="7"/>
  <c r="G43" i="7"/>
  <c r="M43" i="7"/>
  <c r="I43" i="7"/>
  <c r="O43" i="7"/>
  <c r="J43" i="7"/>
  <c r="P43" i="7"/>
  <c r="F39" i="7"/>
  <c r="L39" i="7"/>
  <c r="D39" i="7"/>
  <c r="G39" i="7"/>
  <c r="M39" i="7"/>
  <c r="I39" i="7"/>
  <c r="O39" i="7"/>
  <c r="P39" i="7"/>
  <c r="C39" i="7"/>
  <c r="J39" i="7"/>
  <c r="F35" i="7"/>
  <c r="L35" i="7"/>
  <c r="D35" i="7"/>
  <c r="G35" i="7"/>
  <c r="M35" i="7"/>
  <c r="I35" i="7"/>
  <c r="O35" i="7"/>
  <c r="J35" i="7"/>
  <c r="F31" i="7"/>
  <c r="L31" i="7"/>
  <c r="D31" i="7"/>
  <c r="G31" i="7"/>
  <c r="M31" i="7"/>
  <c r="I31" i="7"/>
  <c r="O31" i="7"/>
  <c r="P31" i="7"/>
  <c r="F27" i="7"/>
  <c r="L27" i="7"/>
  <c r="D27" i="7"/>
  <c r="G27" i="7"/>
  <c r="M27" i="7"/>
  <c r="I27" i="7"/>
  <c r="O27" i="7"/>
  <c r="J27" i="7"/>
  <c r="P27" i="7"/>
  <c r="F23" i="7"/>
  <c r="L23" i="7"/>
  <c r="D23" i="7"/>
  <c r="G23" i="7"/>
  <c r="M23" i="7"/>
  <c r="I23" i="7"/>
  <c r="O23" i="7"/>
  <c r="P23" i="7"/>
  <c r="J23" i="7"/>
  <c r="C23" i="7"/>
  <c r="F19" i="7"/>
  <c r="L19" i="7"/>
  <c r="D19" i="7"/>
  <c r="G19" i="7"/>
  <c r="M19" i="7"/>
  <c r="I19" i="7"/>
  <c r="O19" i="7"/>
  <c r="P19" i="7"/>
  <c r="F15" i="7"/>
  <c r="L15" i="7"/>
  <c r="D15" i="7"/>
  <c r="G15" i="7"/>
  <c r="M15" i="7"/>
  <c r="I15" i="7"/>
  <c r="O15" i="7"/>
  <c r="J15" i="7"/>
  <c r="P15" i="7"/>
  <c r="F11" i="7"/>
  <c r="L11" i="7"/>
  <c r="D11" i="7"/>
  <c r="G11" i="7"/>
  <c r="M11" i="7"/>
  <c r="I11" i="7"/>
  <c r="O11" i="7"/>
  <c r="J11" i="7"/>
  <c r="P11" i="7"/>
  <c r="F7" i="7"/>
  <c r="P7" i="7"/>
  <c r="D7" i="7"/>
  <c r="G7" i="7"/>
  <c r="L7" i="7"/>
  <c r="I7" i="7"/>
  <c r="M7" i="7"/>
  <c r="O7" i="7"/>
  <c r="C7" i="7"/>
  <c r="C359" i="7"/>
  <c r="C343" i="7"/>
  <c r="C334" i="7"/>
  <c r="C327" i="7"/>
  <c r="C318" i="7"/>
  <c r="C314" i="7"/>
  <c r="C311" i="7"/>
  <c r="C279" i="7"/>
  <c r="C270" i="7"/>
  <c r="C250" i="7"/>
  <c r="C234" i="7"/>
  <c r="C215" i="7"/>
  <c r="C199" i="7"/>
  <c r="C183" i="7"/>
  <c r="C174" i="7"/>
  <c r="C170" i="7"/>
  <c r="C151" i="7"/>
  <c r="C135" i="7"/>
  <c r="D117" i="7"/>
  <c r="E117" i="7" s="1"/>
  <c r="C113" i="7"/>
  <c r="D99" i="7"/>
  <c r="D95" i="7"/>
  <c r="D85" i="7"/>
  <c r="E85" i="7" s="1"/>
  <c r="D77" i="7"/>
  <c r="D67" i="7"/>
  <c r="D63" i="7"/>
  <c r="D53" i="7"/>
  <c r="E53" i="7" s="1"/>
  <c r="D45" i="7"/>
  <c r="C31" i="7"/>
  <c r="C17" i="7"/>
  <c r="G361" i="7"/>
  <c r="L355" i="7"/>
  <c r="M338" i="7"/>
  <c r="M335" i="7"/>
  <c r="N335" i="7" s="1"/>
  <c r="P329" i="7"/>
  <c r="L310" i="7"/>
  <c r="F307" i="7"/>
  <c r="F297" i="7"/>
  <c r="L285" i="7"/>
  <c r="L281" i="7"/>
  <c r="P265" i="7"/>
  <c r="O237" i="7"/>
  <c r="P223" i="7"/>
  <c r="M203" i="7"/>
  <c r="P185" i="7"/>
  <c r="L159" i="7"/>
  <c r="O91" i="7"/>
  <c r="O63" i="7"/>
  <c r="F57" i="7"/>
  <c r="P35" i="7"/>
  <c r="J7" i="7"/>
  <c r="G359" i="7"/>
  <c r="H359" i="7" s="1"/>
  <c r="M359" i="7"/>
  <c r="I359" i="7"/>
  <c r="O359" i="7"/>
  <c r="J359" i="7"/>
  <c r="P359" i="7"/>
  <c r="D359" i="7"/>
  <c r="J347" i="7"/>
  <c r="K347" i="7" s="1"/>
  <c r="O347" i="7"/>
  <c r="F347" i="7"/>
  <c r="L347" i="7"/>
  <c r="P347" i="7"/>
  <c r="G347" i="7"/>
  <c r="M347" i="7"/>
  <c r="D347" i="7"/>
  <c r="J331" i="7"/>
  <c r="O331" i="7"/>
  <c r="F331" i="7"/>
  <c r="L331" i="7"/>
  <c r="P331" i="7"/>
  <c r="G331" i="7"/>
  <c r="M331" i="7"/>
  <c r="D331" i="7"/>
  <c r="J315" i="7"/>
  <c r="O315" i="7"/>
  <c r="F315" i="7"/>
  <c r="L315" i="7"/>
  <c r="P315" i="7"/>
  <c r="G315" i="7"/>
  <c r="M315" i="7"/>
  <c r="I315" i="7"/>
  <c r="D315" i="7"/>
  <c r="I303" i="7"/>
  <c r="J303" i="7"/>
  <c r="O303" i="7"/>
  <c r="F303" i="7"/>
  <c r="L303" i="7"/>
  <c r="P303" i="7"/>
  <c r="G303" i="7"/>
  <c r="D303" i="7"/>
  <c r="I287" i="7"/>
  <c r="M287" i="7"/>
  <c r="J287" i="7"/>
  <c r="F287" i="7"/>
  <c r="O287" i="7"/>
  <c r="L287" i="7"/>
  <c r="D287" i="7"/>
  <c r="I275" i="7"/>
  <c r="M275" i="7"/>
  <c r="J275" i="7"/>
  <c r="F275" i="7"/>
  <c r="O275" i="7"/>
  <c r="D275" i="7"/>
  <c r="P275" i="7"/>
  <c r="L275" i="7"/>
  <c r="I263" i="7"/>
  <c r="M263" i="7"/>
  <c r="J263" i="7"/>
  <c r="F263" i="7"/>
  <c r="O263" i="7"/>
  <c r="L263" i="7"/>
  <c r="D263" i="7"/>
  <c r="E263" i="7" s="1"/>
  <c r="G263" i="7"/>
  <c r="G247" i="7"/>
  <c r="M247" i="7"/>
  <c r="I247" i="7"/>
  <c r="J247" i="7"/>
  <c r="O247" i="7"/>
  <c r="F247" i="7"/>
  <c r="D247" i="7"/>
  <c r="E247" i="7" s="1"/>
  <c r="P247" i="7"/>
  <c r="L247" i="7"/>
  <c r="G231" i="7"/>
  <c r="M231" i="7"/>
  <c r="I231" i="7"/>
  <c r="J231" i="7"/>
  <c r="O231" i="7"/>
  <c r="P231" i="7"/>
  <c r="D231" i="7"/>
  <c r="E231" i="7" s="1"/>
  <c r="F231" i="7"/>
  <c r="L231" i="7"/>
  <c r="I219" i="7"/>
  <c r="J219" i="7"/>
  <c r="O219" i="7"/>
  <c r="F219" i="7"/>
  <c r="H219" i="7" s="1"/>
  <c r="L219" i="7"/>
  <c r="P219" i="7"/>
  <c r="D219" i="7"/>
  <c r="M219" i="7"/>
  <c r="I211" i="7"/>
  <c r="J211" i="7"/>
  <c r="O211" i="7"/>
  <c r="F211" i="7"/>
  <c r="L211" i="7"/>
  <c r="P211" i="7"/>
  <c r="M211" i="7"/>
  <c r="D211" i="7"/>
  <c r="G211" i="7"/>
  <c r="L195" i="7"/>
  <c r="I195" i="7"/>
  <c r="M195" i="7"/>
  <c r="F195" i="7"/>
  <c r="J195" i="7"/>
  <c r="O195" i="7"/>
  <c r="G195" i="7"/>
  <c r="D195" i="7"/>
  <c r="P195" i="7"/>
  <c r="J175" i="7"/>
  <c r="P175" i="7"/>
  <c r="F175" i="7"/>
  <c r="L175" i="7"/>
  <c r="G175" i="7"/>
  <c r="M175" i="7"/>
  <c r="I175" i="7"/>
  <c r="D175" i="7"/>
  <c r="O175" i="7"/>
  <c r="F346" i="7"/>
  <c r="L346" i="7"/>
  <c r="G346" i="7"/>
  <c r="M346" i="7"/>
  <c r="I346" i="7"/>
  <c r="O346" i="7"/>
  <c r="J346" i="7"/>
  <c r="P346" i="7"/>
  <c r="D346" i="7"/>
  <c r="E346" i="7" s="1"/>
  <c r="I322" i="7"/>
  <c r="O322" i="7"/>
  <c r="J322" i="7"/>
  <c r="P322" i="7"/>
  <c r="F322" i="7"/>
  <c r="L322" i="7"/>
  <c r="G322" i="7"/>
  <c r="D322" i="7"/>
  <c r="F298" i="7"/>
  <c r="L298" i="7"/>
  <c r="G298" i="7"/>
  <c r="M298" i="7"/>
  <c r="I298" i="7"/>
  <c r="O298" i="7"/>
  <c r="J298" i="7"/>
  <c r="D298" i="7"/>
  <c r="E298" i="7" s="1"/>
  <c r="F274" i="7"/>
  <c r="O274" i="7"/>
  <c r="G274" i="7"/>
  <c r="L274" i="7"/>
  <c r="P274" i="7"/>
  <c r="I274" i="7"/>
  <c r="K274" i="7" s="1"/>
  <c r="M274" i="7"/>
  <c r="D274" i="7"/>
  <c r="I246" i="7"/>
  <c r="M246" i="7"/>
  <c r="F246" i="7"/>
  <c r="J246" i="7"/>
  <c r="O246" i="7"/>
  <c r="G246" i="7"/>
  <c r="P246" i="7"/>
  <c r="I222" i="7"/>
  <c r="M222" i="7"/>
  <c r="F222" i="7"/>
  <c r="J222" i="7"/>
  <c r="O222" i="7"/>
  <c r="G222" i="7"/>
  <c r="P222" i="7"/>
  <c r="L222" i="7"/>
  <c r="F194" i="7"/>
  <c r="J194" i="7"/>
  <c r="O194" i="7"/>
  <c r="G194" i="7"/>
  <c r="P194" i="7"/>
  <c r="L194" i="7"/>
  <c r="I194" i="7"/>
  <c r="D194" i="7"/>
  <c r="I170" i="7"/>
  <c r="M170" i="7"/>
  <c r="N170" i="7" s="1"/>
  <c r="J170" i="7"/>
  <c r="F170" i="7"/>
  <c r="O170" i="7"/>
  <c r="G170" i="7"/>
  <c r="D170" i="7"/>
  <c r="P170" i="7"/>
  <c r="J150" i="7"/>
  <c r="F150" i="7"/>
  <c r="O150" i="7"/>
  <c r="G150" i="7"/>
  <c r="L150" i="7"/>
  <c r="P150" i="7"/>
  <c r="I150" i="7"/>
  <c r="F130" i="7"/>
  <c r="P130" i="7"/>
  <c r="G130" i="7"/>
  <c r="L130" i="7"/>
  <c r="I130" i="7"/>
  <c r="M130" i="7"/>
  <c r="D130" i="7"/>
  <c r="J130" i="7"/>
  <c r="O130" i="7"/>
  <c r="F114" i="7"/>
  <c r="P114" i="7"/>
  <c r="G114" i="7"/>
  <c r="L114" i="7"/>
  <c r="I114" i="7"/>
  <c r="M114" i="7"/>
  <c r="D114" i="7"/>
  <c r="O114" i="7"/>
  <c r="J114" i="7"/>
  <c r="K114" i="7" s="1"/>
  <c r="F102" i="7"/>
  <c r="P102" i="7"/>
  <c r="G102" i="7"/>
  <c r="L102" i="7"/>
  <c r="I102" i="7"/>
  <c r="M102" i="7"/>
  <c r="D102" i="7"/>
  <c r="O102" i="7"/>
  <c r="J102" i="7"/>
  <c r="K102" i="7" s="1"/>
  <c r="F98" i="7"/>
  <c r="P98" i="7"/>
  <c r="G98" i="7"/>
  <c r="L98" i="7"/>
  <c r="I98" i="7"/>
  <c r="M98" i="7"/>
  <c r="D98" i="7"/>
  <c r="J98" i="7"/>
  <c r="C98" i="7"/>
  <c r="F94" i="7"/>
  <c r="P94" i="7"/>
  <c r="G94" i="7"/>
  <c r="L94" i="7"/>
  <c r="I94" i="7"/>
  <c r="M94" i="7"/>
  <c r="D94" i="7"/>
  <c r="C94" i="7"/>
  <c r="O94" i="7"/>
  <c r="F90" i="7"/>
  <c r="P90" i="7"/>
  <c r="G90" i="7"/>
  <c r="L90" i="7"/>
  <c r="I90" i="7"/>
  <c r="M90" i="7"/>
  <c r="D90" i="7"/>
  <c r="E90" i="7" s="1"/>
  <c r="J90" i="7"/>
  <c r="O90" i="7"/>
  <c r="F82" i="7"/>
  <c r="L82" i="7"/>
  <c r="G82" i="7"/>
  <c r="M82" i="7"/>
  <c r="I82" i="7"/>
  <c r="O82" i="7"/>
  <c r="D82" i="7"/>
  <c r="P82" i="7"/>
  <c r="F74" i="7"/>
  <c r="P74" i="7"/>
  <c r="G74" i="7"/>
  <c r="L74" i="7"/>
  <c r="I74" i="7"/>
  <c r="M74" i="7"/>
  <c r="D74" i="7"/>
  <c r="O74" i="7"/>
  <c r="J74" i="7"/>
  <c r="K74" i="7" s="1"/>
  <c r="G70" i="7"/>
  <c r="L70" i="7"/>
  <c r="I70" i="7"/>
  <c r="M70" i="7"/>
  <c r="J70" i="7"/>
  <c r="O70" i="7"/>
  <c r="D70" i="7"/>
  <c r="F70" i="7"/>
  <c r="F66" i="7"/>
  <c r="L66" i="7"/>
  <c r="G66" i="7"/>
  <c r="M66" i="7"/>
  <c r="I66" i="7"/>
  <c r="O66" i="7"/>
  <c r="D66" i="7"/>
  <c r="C66" i="7"/>
  <c r="P66" i="7"/>
  <c r="G62" i="7"/>
  <c r="M62" i="7"/>
  <c r="I62" i="7"/>
  <c r="O62" i="7"/>
  <c r="J62" i="7"/>
  <c r="P62" i="7"/>
  <c r="D62" i="7"/>
  <c r="L62" i="7"/>
  <c r="C62" i="7"/>
  <c r="F62" i="7"/>
  <c r="F58" i="7"/>
  <c r="P58" i="7"/>
  <c r="G58" i="7"/>
  <c r="L58" i="7"/>
  <c r="I58" i="7"/>
  <c r="M58" i="7"/>
  <c r="D58" i="7"/>
  <c r="E58" i="7" s="1"/>
  <c r="O58" i="7"/>
  <c r="J58" i="7"/>
  <c r="K58" i="7" s="1"/>
  <c r="G54" i="7"/>
  <c r="L54" i="7"/>
  <c r="I54" i="7"/>
  <c r="M54" i="7"/>
  <c r="J54" i="7"/>
  <c r="O54" i="7"/>
  <c r="D54" i="7"/>
  <c r="F54" i="7"/>
  <c r="G50" i="7"/>
  <c r="L50" i="7"/>
  <c r="I50" i="7"/>
  <c r="M50" i="7"/>
  <c r="J50" i="7"/>
  <c r="O50" i="7"/>
  <c r="D50" i="7"/>
  <c r="P50" i="7"/>
  <c r="I46" i="7"/>
  <c r="M46" i="7"/>
  <c r="J46" i="7"/>
  <c r="O46" i="7"/>
  <c r="F46" i="7"/>
  <c r="P46" i="7"/>
  <c r="D46" i="7"/>
  <c r="G46" i="7"/>
  <c r="L46" i="7"/>
  <c r="G42" i="7"/>
  <c r="L42" i="7"/>
  <c r="I42" i="7"/>
  <c r="M42" i="7"/>
  <c r="J42" i="7"/>
  <c r="O42" i="7"/>
  <c r="D42" i="7"/>
  <c r="F42" i="7"/>
  <c r="I38" i="7"/>
  <c r="M38" i="7"/>
  <c r="J38" i="7"/>
  <c r="O38" i="7"/>
  <c r="F38" i="7"/>
  <c r="P38" i="7"/>
  <c r="D38" i="7"/>
  <c r="E38" i="7" s="1"/>
  <c r="G38" i="7"/>
  <c r="G34" i="7"/>
  <c r="L34" i="7"/>
  <c r="I34" i="7"/>
  <c r="M34" i="7"/>
  <c r="J34" i="7"/>
  <c r="O34" i="7"/>
  <c r="D34" i="7"/>
  <c r="C34" i="7"/>
  <c r="F34" i="7"/>
  <c r="P34" i="7"/>
  <c r="I30" i="7"/>
  <c r="M30" i="7"/>
  <c r="J30" i="7"/>
  <c r="O30" i="7"/>
  <c r="F30" i="7"/>
  <c r="P30" i="7"/>
  <c r="D30" i="7"/>
  <c r="L30" i="7"/>
  <c r="G30" i="7"/>
  <c r="H30" i="7" s="1"/>
  <c r="G26" i="7"/>
  <c r="L26" i="7"/>
  <c r="I26" i="7"/>
  <c r="M26" i="7"/>
  <c r="J26" i="7"/>
  <c r="O26" i="7"/>
  <c r="D26" i="7"/>
  <c r="F26" i="7"/>
  <c r="P26" i="7"/>
  <c r="I22" i="7"/>
  <c r="M22" i="7"/>
  <c r="J22" i="7"/>
  <c r="O22" i="7"/>
  <c r="F22" i="7"/>
  <c r="P22" i="7"/>
  <c r="D22" i="7"/>
  <c r="G22" i="7"/>
  <c r="L22" i="7"/>
  <c r="G18" i="7"/>
  <c r="L18" i="7"/>
  <c r="I18" i="7"/>
  <c r="M18" i="7"/>
  <c r="J18" i="7"/>
  <c r="O18" i="7"/>
  <c r="D18" i="7"/>
  <c r="P18" i="7"/>
  <c r="C18" i="7"/>
  <c r="F18" i="7"/>
  <c r="I14" i="7"/>
  <c r="M14" i="7"/>
  <c r="J14" i="7"/>
  <c r="O14" i="7"/>
  <c r="F14" i="7"/>
  <c r="P14" i="7"/>
  <c r="D14" i="7"/>
  <c r="G14" i="7"/>
  <c r="G10" i="7"/>
  <c r="L10" i="7"/>
  <c r="I10" i="7"/>
  <c r="M10" i="7"/>
  <c r="J10" i="7"/>
  <c r="O10" i="7"/>
  <c r="D10" i="7"/>
  <c r="E10" i="7" s="1"/>
  <c r="P10" i="7"/>
  <c r="G6" i="7"/>
  <c r="M6" i="7"/>
  <c r="I6" i="7"/>
  <c r="O6" i="7"/>
  <c r="J6" i="7"/>
  <c r="P6" i="7"/>
  <c r="D6" i="7"/>
  <c r="F6" i="7"/>
  <c r="L6" i="7"/>
  <c r="D358" i="7"/>
  <c r="E358" i="7" s="1"/>
  <c r="C345" i="7"/>
  <c r="D342" i="7"/>
  <c r="E342" i="7" s="1"/>
  <c r="C329" i="7"/>
  <c r="D326" i="7"/>
  <c r="C313" i="7"/>
  <c r="D294" i="7"/>
  <c r="E294" i="7" s="1"/>
  <c r="C291" i="7"/>
  <c r="C275" i="7"/>
  <c r="D262" i="7"/>
  <c r="E262" i="7" s="1"/>
  <c r="C259" i="7"/>
  <c r="C249" i="7"/>
  <c r="D246" i="7"/>
  <c r="D230" i="7"/>
  <c r="E230" i="7" s="1"/>
  <c r="C217" i="7"/>
  <c r="D214" i="7"/>
  <c r="E214" i="7" s="1"/>
  <c r="C211" i="7"/>
  <c r="C201" i="7"/>
  <c r="D198" i="7"/>
  <c r="E198" i="7" s="1"/>
  <c r="C195" i="7"/>
  <c r="C179" i="7"/>
  <c r="D166" i="7"/>
  <c r="C163" i="7"/>
  <c r="D150" i="7"/>
  <c r="C147" i="7"/>
  <c r="D134" i="7"/>
  <c r="C131" i="7"/>
  <c r="D107" i="7"/>
  <c r="D103" i="7"/>
  <c r="C99" i="7"/>
  <c r="D93" i="7"/>
  <c r="E93" i="7" s="1"/>
  <c r="C89" i="7"/>
  <c r="D75" i="7"/>
  <c r="D71" i="7"/>
  <c r="C67" i="7"/>
  <c r="D61" i="7"/>
  <c r="E61" i="7" s="1"/>
  <c r="C43" i="7"/>
  <c r="C30" i="7"/>
  <c r="C22" i="7"/>
  <c r="C15" i="7"/>
  <c r="O357" i="7"/>
  <c r="M354" i="7"/>
  <c r="G306" i="7"/>
  <c r="M303" i="7"/>
  <c r="J179" i="7"/>
  <c r="G146" i="7"/>
  <c r="M61" i="7"/>
  <c r="F50" i="7"/>
  <c r="F10" i="7"/>
  <c r="M363" i="7"/>
  <c r="I363" i="7"/>
  <c r="O363" i="7"/>
  <c r="F363" i="7"/>
  <c r="H363" i="7" s="1"/>
  <c r="J363" i="7"/>
  <c r="P363" i="7"/>
  <c r="L363" i="7"/>
  <c r="D363" i="7"/>
  <c r="F343" i="7"/>
  <c r="L343" i="7"/>
  <c r="P343" i="7"/>
  <c r="Q343" i="7" s="1"/>
  <c r="G343" i="7"/>
  <c r="M343" i="7"/>
  <c r="I343" i="7"/>
  <c r="D343" i="7"/>
  <c r="G323" i="7"/>
  <c r="M323" i="7"/>
  <c r="I323" i="7"/>
  <c r="J323" i="7"/>
  <c r="O323" i="7"/>
  <c r="P323" i="7"/>
  <c r="D323" i="7"/>
  <c r="E323" i="7" s="1"/>
  <c r="L323" i="7"/>
  <c r="G307" i="7"/>
  <c r="M307" i="7"/>
  <c r="I307" i="7"/>
  <c r="J307" i="7"/>
  <c r="O307" i="7"/>
  <c r="D307" i="7"/>
  <c r="E307" i="7" s="1"/>
  <c r="L307" i="7"/>
  <c r="G291" i="7"/>
  <c r="M291" i="7"/>
  <c r="I291" i="7"/>
  <c r="J291" i="7"/>
  <c r="O291" i="7"/>
  <c r="Q291" i="7" s="1"/>
  <c r="F291" i="7"/>
  <c r="D291" i="7"/>
  <c r="L291" i="7"/>
  <c r="I271" i="7"/>
  <c r="M271" i="7"/>
  <c r="J271" i="7"/>
  <c r="F271" i="7"/>
  <c r="O271" i="7"/>
  <c r="L271" i="7"/>
  <c r="D271" i="7"/>
  <c r="P271" i="7"/>
  <c r="G271" i="7"/>
  <c r="I259" i="7"/>
  <c r="M259" i="7"/>
  <c r="J259" i="7"/>
  <c r="F259" i="7"/>
  <c r="O259" i="7"/>
  <c r="Q259" i="7" s="1"/>
  <c r="D259" i="7"/>
  <c r="G259" i="7"/>
  <c r="I243" i="7"/>
  <c r="J243" i="7"/>
  <c r="O243" i="7"/>
  <c r="F243" i="7"/>
  <c r="L243" i="7"/>
  <c r="P243" i="7"/>
  <c r="M243" i="7"/>
  <c r="D243" i="7"/>
  <c r="E243" i="7" s="1"/>
  <c r="G243" i="7"/>
  <c r="I227" i="7"/>
  <c r="J227" i="7"/>
  <c r="O227" i="7"/>
  <c r="F227" i="7"/>
  <c r="L227" i="7"/>
  <c r="P227" i="7"/>
  <c r="D227" i="7"/>
  <c r="E227" i="7" s="1"/>
  <c r="M227" i="7"/>
  <c r="G227" i="7"/>
  <c r="G207" i="7"/>
  <c r="M207" i="7"/>
  <c r="I207" i="7"/>
  <c r="J207" i="7"/>
  <c r="O207" i="7"/>
  <c r="Q207" i="7" s="1"/>
  <c r="D207" i="7"/>
  <c r="L207" i="7"/>
  <c r="F207" i="7"/>
  <c r="J167" i="7"/>
  <c r="P167" i="7"/>
  <c r="F167" i="7"/>
  <c r="L167" i="7"/>
  <c r="G167" i="7"/>
  <c r="M167" i="7"/>
  <c r="D167" i="7"/>
  <c r="E167" i="7" s="1"/>
  <c r="O167" i="7"/>
  <c r="I167" i="7"/>
  <c r="K167" i="7" s="1"/>
  <c r="F362" i="7"/>
  <c r="J362" i="7"/>
  <c r="P362" i="7"/>
  <c r="G362" i="7"/>
  <c r="L362" i="7"/>
  <c r="M362" i="7"/>
  <c r="O362" i="7"/>
  <c r="D362" i="7"/>
  <c r="E362" i="7" s="1"/>
  <c r="J350" i="7"/>
  <c r="P350" i="7"/>
  <c r="F350" i="7"/>
  <c r="L350" i="7"/>
  <c r="G350" i="7"/>
  <c r="M350" i="7"/>
  <c r="I338" i="7"/>
  <c r="O338" i="7"/>
  <c r="J338" i="7"/>
  <c r="P338" i="7"/>
  <c r="F338" i="7"/>
  <c r="H338" i="7" s="1"/>
  <c r="L338" i="7"/>
  <c r="D338" i="7"/>
  <c r="F330" i="7"/>
  <c r="L330" i="7"/>
  <c r="G330" i="7"/>
  <c r="M330" i="7"/>
  <c r="I330" i="7"/>
  <c r="O330" i="7"/>
  <c r="P330" i="7"/>
  <c r="J330" i="7"/>
  <c r="D330" i="7"/>
  <c r="E330" i="7" s="1"/>
  <c r="J318" i="7"/>
  <c r="K318" i="7" s="1"/>
  <c r="P318" i="7"/>
  <c r="F318" i="7"/>
  <c r="L318" i="7"/>
  <c r="G318" i="7"/>
  <c r="M318" i="7"/>
  <c r="O318" i="7"/>
  <c r="G310" i="7"/>
  <c r="M310" i="7"/>
  <c r="I310" i="7"/>
  <c r="O310" i="7"/>
  <c r="J310" i="7"/>
  <c r="P310" i="7"/>
  <c r="F310" i="7"/>
  <c r="J302" i="7"/>
  <c r="P302" i="7"/>
  <c r="F302" i="7"/>
  <c r="L302" i="7"/>
  <c r="G302" i="7"/>
  <c r="M302" i="7"/>
  <c r="O302" i="7"/>
  <c r="F286" i="7"/>
  <c r="O286" i="7"/>
  <c r="G286" i="7"/>
  <c r="L286" i="7"/>
  <c r="P286" i="7"/>
  <c r="I286" i="7"/>
  <c r="M286" i="7"/>
  <c r="J286" i="7"/>
  <c r="F278" i="7"/>
  <c r="O278" i="7"/>
  <c r="G278" i="7"/>
  <c r="L278" i="7"/>
  <c r="P278" i="7"/>
  <c r="I278" i="7"/>
  <c r="M278" i="7"/>
  <c r="J278" i="7"/>
  <c r="F266" i="7"/>
  <c r="O266" i="7"/>
  <c r="G266" i="7"/>
  <c r="L266" i="7"/>
  <c r="P266" i="7"/>
  <c r="I266" i="7"/>
  <c r="M266" i="7"/>
  <c r="D266" i="7"/>
  <c r="E266" i="7" s="1"/>
  <c r="F258" i="7"/>
  <c r="O258" i="7"/>
  <c r="G258" i="7"/>
  <c r="L258" i="7"/>
  <c r="P258" i="7"/>
  <c r="I258" i="7"/>
  <c r="M258" i="7"/>
  <c r="D258" i="7"/>
  <c r="J258" i="7"/>
  <c r="F250" i="7"/>
  <c r="J250" i="7"/>
  <c r="O250" i="7"/>
  <c r="G250" i="7"/>
  <c r="P250" i="7"/>
  <c r="L250" i="7"/>
  <c r="N250" i="7" s="1"/>
  <c r="I250" i="7"/>
  <c r="D250" i="7"/>
  <c r="F242" i="7"/>
  <c r="J242" i="7"/>
  <c r="K242" i="7" s="1"/>
  <c r="O242" i="7"/>
  <c r="G242" i="7"/>
  <c r="P242" i="7"/>
  <c r="L242" i="7"/>
  <c r="D242" i="7"/>
  <c r="M242" i="7"/>
  <c r="F234" i="7"/>
  <c r="J234" i="7"/>
  <c r="O234" i="7"/>
  <c r="G234" i="7"/>
  <c r="P234" i="7"/>
  <c r="L234" i="7"/>
  <c r="N234" i="7" s="1"/>
  <c r="I234" i="7"/>
  <c r="D234" i="7"/>
  <c r="F218" i="7"/>
  <c r="J218" i="7"/>
  <c r="O218" i="7"/>
  <c r="G218" i="7"/>
  <c r="P218" i="7"/>
  <c r="L218" i="7"/>
  <c r="I218" i="7"/>
  <c r="M218" i="7"/>
  <c r="D218" i="7"/>
  <c r="E218" i="7" s="1"/>
  <c r="F210" i="7"/>
  <c r="J210" i="7"/>
  <c r="O210" i="7"/>
  <c r="G210" i="7"/>
  <c r="P210" i="7"/>
  <c r="L210" i="7"/>
  <c r="D210" i="7"/>
  <c r="M210" i="7"/>
  <c r="F202" i="7"/>
  <c r="J202" i="7"/>
  <c r="O202" i="7"/>
  <c r="G202" i="7"/>
  <c r="P202" i="7"/>
  <c r="L202" i="7"/>
  <c r="M202" i="7"/>
  <c r="D202" i="7"/>
  <c r="E202" i="7" s="1"/>
  <c r="I202" i="7"/>
  <c r="J190" i="7"/>
  <c r="O190" i="7"/>
  <c r="F190" i="7"/>
  <c r="P190" i="7"/>
  <c r="G190" i="7"/>
  <c r="L190" i="7"/>
  <c r="I190" i="7"/>
  <c r="J182" i="7"/>
  <c r="F182" i="7"/>
  <c r="O182" i="7"/>
  <c r="G182" i="7"/>
  <c r="L182" i="7"/>
  <c r="P182" i="7"/>
  <c r="I182" i="7"/>
  <c r="M182" i="7"/>
  <c r="G174" i="7"/>
  <c r="L174" i="7"/>
  <c r="P174" i="7"/>
  <c r="Q174" i="7" s="1"/>
  <c r="I174" i="7"/>
  <c r="M174" i="7"/>
  <c r="J174" i="7"/>
  <c r="F174" i="7"/>
  <c r="F154" i="7"/>
  <c r="O154" i="7"/>
  <c r="G154" i="7"/>
  <c r="L154" i="7"/>
  <c r="P154" i="7"/>
  <c r="I154" i="7"/>
  <c r="M154" i="7"/>
  <c r="J154" i="7"/>
  <c r="D154" i="7"/>
  <c r="E154" i="7" s="1"/>
  <c r="F142" i="7"/>
  <c r="P142" i="7"/>
  <c r="G142" i="7"/>
  <c r="L142" i="7"/>
  <c r="I142" i="7"/>
  <c r="M142" i="7"/>
  <c r="J142" i="7"/>
  <c r="O142" i="7"/>
  <c r="F134" i="7"/>
  <c r="P134" i="7"/>
  <c r="G134" i="7"/>
  <c r="L134" i="7"/>
  <c r="I134" i="7"/>
  <c r="K134" i="7" s="1"/>
  <c r="M134" i="7"/>
  <c r="O134" i="7"/>
  <c r="F122" i="7"/>
  <c r="P122" i="7"/>
  <c r="G122" i="7"/>
  <c r="L122" i="7"/>
  <c r="I122" i="7"/>
  <c r="M122" i="7"/>
  <c r="J122" i="7"/>
  <c r="D122" i="7"/>
  <c r="E122" i="7" s="1"/>
  <c r="F106" i="7"/>
  <c r="P106" i="7"/>
  <c r="G106" i="7"/>
  <c r="L106" i="7"/>
  <c r="I106" i="7"/>
  <c r="M106" i="7"/>
  <c r="D106" i="7"/>
  <c r="J106" i="7"/>
  <c r="O106" i="7"/>
  <c r="G86" i="7"/>
  <c r="L86" i="7"/>
  <c r="I86" i="7"/>
  <c r="M86" i="7"/>
  <c r="J86" i="7"/>
  <c r="O86" i="7"/>
  <c r="D86" i="7"/>
  <c r="P86" i="7"/>
  <c r="F86" i="7"/>
  <c r="M361" i="7"/>
  <c r="I361" i="7"/>
  <c r="O361" i="7"/>
  <c r="F361" i="7"/>
  <c r="J361" i="7"/>
  <c r="P361" i="7"/>
  <c r="D361" i="7"/>
  <c r="E361" i="7" s="1"/>
  <c r="J353" i="7"/>
  <c r="O353" i="7"/>
  <c r="F353" i="7"/>
  <c r="L353" i="7"/>
  <c r="P353" i="7"/>
  <c r="G353" i="7"/>
  <c r="M353" i="7"/>
  <c r="I353" i="7"/>
  <c r="D353" i="7"/>
  <c r="G345" i="7"/>
  <c r="M345" i="7"/>
  <c r="I345" i="7"/>
  <c r="J345" i="7"/>
  <c r="O345" i="7"/>
  <c r="Q345" i="7" s="1"/>
  <c r="D345" i="7"/>
  <c r="J337" i="7"/>
  <c r="O337" i="7"/>
  <c r="F337" i="7"/>
  <c r="L337" i="7"/>
  <c r="P337" i="7"/>
  <c r="G337" i="7"/>
  <c r="M337" i="7"/>
  <c r="D337" i="7"/>
  <c r="I337" i="7"/>
  <c r="G329" i="7"/>
  <c r="M329" i="7"/>
  <c r="N329" i="7" s="1"/>
  <c r="I329" i="7"/>
  <c r="J329" i="7"/>
  <c r="O329" i="7"/>
  <c r="F329" i="7"/>
  <c r="D329" i="7"/>
  <c r="F317" i="7"/>
  <c r="L317" i="7"/>
  <c r="P317" i="7"/>
  <c r="Q317" i="7" s="1"/>
  <c r="G317" i="7"/>
  <c r="M317" i="7"/>
  <c r="I317" i="7"/>
  <c r="D317" i="7"/>
  <c r="C317" i="7"/>
  <c r="I309" i="7"/>
  <c r="J309" i="7"/>
  <c r="O309" i="7"/>
  <c r="F309" i="7"/>
  <c r="H309" i="7" s="1"/>
  <c r="L309" i="7"/>
  <c r="P309" i="7"/>
  <c r="D309" i="7"/>
  <c r="M309" i="7"/>
  <c r="C309" i="7"/>
  <c r="F301" i="7"/>
  <c r="L301" i="7"/>
  <c r="P301" i="7"/>
  <c r="G301" i="7"/>
  <c r="M301" i="7"/>
  <c r="I301" i="7"/>
  <c r="J301" i="7"/>
  <c r="D301" i="7"/>
  <c r="C301" i="7"/>
  <c r="I293" i="7"/>
  <c r="J293" i="7"/>
  <c r="O293" i="7"/>
  <c r="F293" i="7"/>
  <c r="L293" i="7"/>
  <c r="P293" i="7"/>
  <c r="D293" i="7"/>
  <c r="M293" i="7"/>
  <c r="C293" i="7"/>
  <c r="G293" i="7"/>
  <c r="I285" i="7"/>
  <c r="M285" i="7"/>
  <c r="J285" i="7"/>
  <c r="F285" i="7"/>
  <c r="H285" i="7" s="1"/>
  <c r="O285" i="7"/>
  <c r="P285" i="7"/>
  <c r="D285" i="7"/>
  <c r="C285" i="7"/>
  <c r="I281" i="7"/>
  <c r="M281" i="7"/>
  <c r="J281" i="7"/>
  <c r="F281" i="7"/>
  <c r="O281" i="7"/>
  <c r="G281" i="7"/>
  <c r="D281" i="7"/>
  <c r="E281" i="7" s="1"/>
  <c r="P281" i="7"/>
  <c r="I273" i="7"/>
  <c r="M273" i="7"/>
  <c r="J273" i="7"/>
  <c r="F273" i="7"/>
  <c r="O273" i="7"/>
  <c r="G273" i="7"/>
  <c r="D273" i="7"/>
  <c r="P273" i="7"/>
  <c r="L273" i="7"/>
  <c r="I261" i="7"/>
  <c r="M261" i="7"/>
  <c r="N261" i="7" s="1"/>
  <c r="J261" i="7"/>
  <c r="F261" i="7"/>
  <c r="O261" i="7"/>
  <c r="P261" i="7"/>
  <c r="D261" i="7"/>
  <c r="G261" i="7"/>
  <c r="C261" i="7"/>
  <c r="F253" i="7"/>
  <c r="P253" i="7"/>
  <c r="G253" i="7"/>
  <c r="L253" i="7"/>
  <c r="I253" i="7"/>
  <c r="K253" i="7" s="1"/>
  <c r="M253" i="7"/>
  <c r="O253" i="7"/>
  <c r="D253" i="7"/>
  <c r="C253" i="7"/>
  <c r="F245" i="7"/>
  <c r="P245" i="7"/>
  <c r="G245" i="7"/>
  <c r="L245" i="7"/>
  <c r="I245" i="7"/>
  <c r="M245" i="7"/>
  <c r="J245" i="7"/>
  <c r="D245" i="7"/>
  <c r="O245" i="7"/>
  <c r="C245" i="7"/>
  <c r="F237" i="7"/>
  <c r="P237" i="7"/>
  <c r="G237" i="7"/>
  <c r="L237" i="7"/>
  <c r="I237" i="7"/>
  <c r="K237" i="7" s="1"/>
  <c r="M237" i="7"/>
  <c r="D237" i="7"/>
  <c r="C237" i="7"/>
  <c r="F229" i="7"/>
  <c r="P229" i="7"/>
  <c r="G229" i="7"/>
  <c r="L229" i="7"/>
  <c r="I229" i="7"/>
  <c r="M229" i="7"/>
  <c r="D229" i="7"/>
  <c r="O229" i="7"/>
  <c r="C229" i="7"/>
  <c r="J229" i="7"/>
  <c r="F221" i="7"/>
  <c r="P221" i="7"/>
  <c r="G221" i="7"/>
  <c r="L221" i="7"/>
  <c r="I221" i="7"/>
  <c r="K221" i="7" s="1"/>
  <c r="M221" i="7"/>
  <c r="O221" i="7"/>
  <c r="D221" i="7"/>
  <c r="C221" i="7"/>
  <c r="F213" i="7"/>
  <c r="P213" i="7"/>
  <c r="G213" i="7"/>
  <c r="L213" i="7"/>
  <c r="I213" i="7"/>
  <c r="M213" i="7"/>
  <c r="J213" i="7"/>
  <c r="D213" i="7"/>
  <c r="C213" i="7"/>
  <c r="O213" i="7"/>
  <c r="F205" i="7"/>
  <c r="P205" i="7"/>
  <c r="Q205" i="7" s="1"/>
  <c r="G205" i="7"/>
  <c r="L205" i="7"/>
  <c r="I205" i="7"/>
  <c r="M205" i="7"/>
  <c r="D205" i="7"/>
  <c r="J205" i="7"/>
  <c r="C205" i="7"/>
  <c r="L197" i="7"/>
  <c r="I197" i="7"/>
  <c r="M197" i="7"/>
  <c r="F197" i="7"/>
  <c r="H197" i="7" s="1"/>
  <c r="J197" i="7"/>
  <c r="O197" i="7"/>
  <c r="D197" i="7"/>
  <c r="C197" i="7"/>
  <c r="P197" i="7"/>
  <c r="F189" i="7"/>
  <c r="L189" i="7"/>
  <c r="P189" i="7"/>
  <c r="G189" i="7"/>
  <c r="M189" i="7"/>
  <c r="I189" i="7"/>
  <c r="D189" i="7"/>
  <c r="O189" i="7"/>
  <c r="C189" i="7"/>
  <c r="J189" i="7"/>
  <c r="K189" i="7" s="1"/>
  <c r="G181" i="7"/>
  <c r="L181" i="7"/>
  <c r="P181" i="7"/>
  <c r="I181" i="7"/>
  <c r="M181" i="7"/>
  <c r="J181" i="7"/>
  <c r="O181" i="7"/>
  <c r="D181" i="7"/>
  <c r="F181" i="7"/>
  <c r="C181" i="7"/>
  <c r="I173" i="7"/>
  <c r="J173" i="7"/>
  <c r="O173" i="7"/>
  <c r="F173" i="7"/>
  <c r="L173" i="7"/>
  <c r="P173" i="7"/>
  <c r="M173" i="7"/>
  <c r="D173" i="7"/>
  <c r="C173" i="7"/>
  <c r="G173" i="7"/>
  <c r="J165" i="7"/>
  <c r="F165" i="7"/>
  <c r="O165" i="7"/>
  <c r="G165" i="7"/>
  <c r="L165" i="7"/>
  <c r="P165" i="7"/>
  <c r="I165" i="7"/>
  <c r="D165" i="7"/>
  <c r="M165" i="7"/>
  <c r="N165" i="7" s="1"/>
  <c r="C165" i="7"/>
  <c r="F157" i="7"/>
  <c r="L157" i="7"/>
  <c r="P157" i="7"/>
  <c r="G157" i="7"/>
  <c r="M157" i="7"/>
  <c r="I157" i="7"/>
  <c r="K157" i="7" s="1"/>
  <c r="D157" i="7"/>
  <c r="C157" i="7"/>
  <c r="O157" i="7"/>
  <c r="G149" i="7"/>
  <c r="L149" i="7"/>
  <c r="P149" i="7"/>
  <c r="I149" i="7"/>
  <c r="M149" i="7"/>
  <c r="J149" i="7"/>
  <c r="D149" i="7"/>
  <c r="O149" i="7"/>
  <c r="C149" i="7"/>
  <c r="F149" i="7"/>
  <c r="F145" i="7"/>
  <c r="O145" i="7"/>
  <c r="G145" i="7"/>
  <c r="L145" i="7"/>
  <c r="P145" i="7"/>
  <c r="I145" i="7"/>
  <c r="M145" i="7"/>
  <c r="J145" i="7"/>
  <c r="D145" i="7"/>
  <c r="G133" i="7"/>
  <c r="M133" i="7"/>
  <c r="I133" i="7"/>
  <c r="O133" i="7"/>
  <c r="J133" i="7"/>
  <c r="P133" i="7"/>
  <c r="F133" i="7"/>
  <c r="D133" i="7"/>
  <c r="C133" i="7"/>
  <c r="L133" i="7"/>
  <c r="G125" i="7"/>
  <c r="H125" i="7" s="1"/>
  <c r="M125" i="7"/>
  <c r="I125" i="7"/>
  <c r="O125" i="7"/>
  <c r="J125" i="7"/>
  <c r="P125" i="7"/>
  <c r="D125" i="7"/>
  <c r="C125" i="7"/>
  <c r="L125" i="7"/>
  <c r="G117" i="7"/>
  <c r="M117" i="7"/>
  <c r="I117" i="7"/>
  <c r="O117" i="7"/>
  <c r="J117" i="7"/>
  <c r="P117" i="7"/>
  <c r="F117" i="7"/>
  <c r="L117" i="7"/>
  <c r="G113" i="7"/>
  <c r="H113" i="7" s="1"/>
  <c r="M113" i="7"/>
  <c r="I113" i="7"/>
  <c r="O113" i="7"/>
  <c r="J113" i="7"/>
  <c r="P113" i="7"/>
  <c r="L113" i="7"/>
  <c r="D113" i="7"/>
  <c r="G105" i="7"/>
  <c r="M105" i="7"/>
  <c r="I105" i="7"/>
  <c r="O105" i="7"/>
  <c r="J105" i="7"/>
  <c r="P105" i="7"/>
  <c r="D105" i="7"/>
  <c r="L105" i="7"/>
  <c r="C105" i="7"/>
  <c r="F105" i="7"/>
  <c r="G97" i="7"/>
  <c r="M97" i="7"/>
  <c r="I97" i="7"/>
  <c r="O97" i="7"/>
  <c r="J97" i="7"/>
  <c r="P97" i="7"/>
  <c r="L97" i="7"/>
  <c r="D97" i="7"/>
  <c r="F97" i="7"/>
  <c r="G89" i="7"/>
  <c r="M89" i="7"/>
  <c r="N89" i="7" s="1"/>
  <c r="I89" i="7"/>
  <c r="O89" i="7"/>
  <c r="J89" i="7"/>
  <c r="P89" i="7"/>
  <c r="D89" i="7"/>
  <c r="F89" i="7"/>
  <c r="G81" i="7"/>
  <c r="M81" i="7"/>
  <c r="I81" i="7"/>
  <c r="J81" i="7"/>
  <c r="O81" i="7"/>
  <c r="L81" i="7"/>
  <c r="D81" i="7"/>
  <c r="E81" i="7" s="1"/>
  <c r="P81" i="7"/>
  <c r="F81" i="7"/>
  <c r="G73" i="7"/>
  <c r="M73" i="7"/>
  <c r="N73" i="7" s="1"/>
  <c r="I73" i="7"/>
  <c r="J73" i="7"/>
  <c r="O73" i="7"/>
  <c r="F73" i="7"/>
  <c r="D73" i="7"/>
  <c r="C73" i="7"/>
  <c r="P73" i="7"/>
  <c r="G65" i="7"/>
  <c r="M65" i="7"/>
  <c r="I65" i="7"/>
  <c r="J65" i="7"/>
  <c r="O65" i="7"/>
  <c r="P65" i="7"/>
  <c r="D65" i="7"/>
  <c r="L65" i="7"/>
  <c r="F65" i="7"/>
  <c r="G57" i="7"/>
  <c r="M57" i="7"/>
  <c r="I57" i="7"/>
  <c r="J57" i="7"/>
  <c r="O57" i="7"/>
  <c r="L57" i="7"/>
  <c r="D57" i="7"/>
  <c r="E57" i="7" s="1"/>
  <c r="P57" i="7"/>
  <c r="I49" i="7"/>
  <c r="O49" i="7"/>
  <c r="J49" i="7"/>
  <c r="P49" i="7"/>
  <c r="F49" i="7"/>
  <c r="L49" i="7"/>
  <c r="D49" i="7"/>
  <c r="E49" i="7" s="1"/>
  <c r="M49" i="7"/>
  <c r="G49" i="7"/>
  <c r="H49" i="7" s="1"/>
  <c r="I41" i="7"/>
  <c r="O41" i="7"/>
  <c r="D41" i="7"/>
  <c r="J41" i="7"/>
  <c r="P41" i="7"/>
  <c r="F41" i="7"/>
  <c r="L41" i="7"/>
  <c r="M41" i="7"/>
  <c r="G41" i="7"/>
  <c r="I33" i="7"/>
  <c r="O33" i="7"/>
  <c r="D33" i="7"/>
  <c r="J33" i="7"/>
  <c r="P33" i="7"/>
  <c r="F33" i="7"/>
  <c r="L33" i="7"/>
  <c r="N33" i="7" s="1"/>
  <c r="G33" i="7"/>
  <c r="I25" i="7"/>
  <c r="O25" i="7"/>
  <c r="D25" i="7"/>
  <c r="E25" i="7" s="1"/>
  <c r="J25" i="7"/>
  <c r="P25" i="7"/>
  <c r="F25" i="7"/>
  <c r="L25" i="7"/>
  <c r="M25" i="7"/>
  <c r="G25" i="7"/>
  <c r="I21" i="7"/>
  <c r="O21" i="7"/>
  <c r="D21" i="7"/>
  <c r="J21" i="7"/>
  <c r="P21" i="7"/>
  <c r="F21" i="7"/>
  <c r="L21" i="7"/>
  <c r="N21" i="7" s="1"/>
  <c r="G21" i="7"/>
  <c r="I13" i="7"/>
  <c r="O13" i="7"/>
  <c r="D13" i="7"/>
  <c r="J13" i="7"/>
  <c r="P13" i="7"/>
  <c r="F13" i="7"/>
  <c r="L13" i="7"/>
  <c r="G13" i="7"/>
  <c r="C13" i="7"/>
  <c r="M13" i="7"/>
  <c r="J5" i="7"/>
  <c r="K5" i="7" s="1"/>
  <c r="O5" i="7"/>
  <c r="D5" i="7"/>
  <c r="F5" i="7"/>
  <c r="P5" i="7"/>
  <c r="G5" i="7"/>
  <c r="L5" i="7"/>
  <c r="M5" i="7"/>
  <c r="C354" i="7"/>
  <c r="C351" i="7"/>
  <c r="C338" i="7"/>
  <c r="C335" i="7"/>
  <c r="C326" i="7"/>
  <c r="C322" i="7"/>
  <c r="C319" i="7"/>
  <c r="C310" i="7"/>
  <c r="E310" i="7" s="1"/>
  <c r="C303" i="7"/>
  <c r="C290" i="7"/>
  <c r="C287" i="7"/>
  <c r="C278" i="7"/>
  <c r="E278" i="7" s="1"/>
  <c r="C274" i="7"/>
  <c r="C271" i="7"/>
  <c r="C258" i="7"/>
  <c r="C255" i="7"/>
  <c r="C246" i="7"/>
  <c r="C242" i="7"/>
  <c r="C239" i="7"/>
  <c r="C210" i="7"/>
  <c r="C207" i="7"/>
  <c r="C194" i="7"/>
  <c r="C191" i="7"/>
  <c r="C182" i="7"/>
  <c r="E182" i="7" s="1"/>
  <c r="C175" i="7"/>
  <c r="C166" i="7"/>
  <c r="C159" i="7"/>
  <c r="C150" i="7"/>
  <c r="C143" i="7"/>
  <c r="C134" i="7"/>
  <c r="C130" i="7"/>
  <c r="C127" i="7"/>
  <c r="C115" i="7"/>
  <c r="D111" i="7"/>
  <c r="C107" i="7"/>
  <c r="C102" i="7"/>
  <c r="C97" i="7"/>
  <c r="C83" i="7"/>
  <c r="D79" i="7"/>
  <c r="C75" i="7"/>
  <c r="C70" i="7"/>
  <c r="C65" i="7"/>
  <c r="C51" i="7"/>
  <c r="D47" i="7"/>
  <c r="E47" i="7" s="1"/>
  <c r="C42" i="7"/>
  <c r="C35" i="7"/>
  <c r="C27" i="7"/>
  <c r="C21" i="7"/>
  <c r="C14" i="7"/>
  <c r="C6" i="7"/>
  <c r="I362" i="7"/>
  <c r="O350" i="7"/>
  <c r="L345" i="7"/>
  <c r="J343" i="7"/>
  <c r="F323" i="7"/>
  <c r="J317" i="7"/>
  <c r="K317" i="7" s="1"/>
  <c r="I302" i="7"/>
  <c r="I299" i="7"/>
  <c r="P287" i="7"/>
  <c r="P263" i="7"/>
  <c r="L259" i="7"/>
  <c r="P255" i="7"/>
  <c r="M190" i="7"/>
  <c r="I139" i="7"/>
  <c r="O122" i="7"/>
  <c r="J94" i="7"/>
  <c r="J82" i="7"/>
  <c r="J66" i="7"/>
  <c r="L38" i="7"/>
  <c r="L14" i="7"/>
  <c r="G355" i="7"/>
  <c r="M355" i="7"/>
  <c r="I355" i="7"/>
  <c r="O355" i="7"/>
  <c r="J355" i="7"/>
  <c r="P355" i="7"/>
  <c r="F355" i="7"/>
  <c r="D355" i="7"/>
  <c r="E355" i="7" s="1"/>
  <c r="G339" i="7"/>
  <c r="M339" i="7"/>
  <c r="I339" i="7"/>
  <c r="J339" i="7"/>
  <c r="O339" i="7"/>
  <c r="L339" i="7"/>
  <c r="D339" i="7"/>
  <c r="E339" i="7" s="1"/>
  <c r="P339" i="7"/>
  <c r="F327" i="7"/>
  <c r="L327" i="7"/>
  <c r="P327" i="7"/>
  <c r="Q327" i="7" s="1"/>
  <c r="G327" i="7"/>
  <c r="M327" i="7"/>
  <c r="I327" i="7"/>
  <c r="J327" i="7"/>
  <c r="D327" i="7"/>
  <c r="F311" i="7"/>
  <c r="L311" i="7"/>
  <c r="P311" i="7"/>
  <c r="G311" i="7"/>
  <c r="M311" i="7"/>
  <c r="I311" i="7"/>
  <c r="K311" i="7" s="1"/>
  <c r="O311" i="7"/>
  <c r="D311" i="7"/>
  <c r="F295" i="7"/>
  <c r="L295" i="7"/>
  <c r="P295" i="7"/>
  <c r="G295" i="7"/>
  <c r="M295" i="7"/>
  <c r="I295" i="7"/>
  <c r="D295" i="7"/>
  <c r="E295" i="7" s="1"/>
  <c r="O295" i="7"/>
  <c r="J295" i="7"/>
  <c r="I283" i="7"/>
  <c r="M283" i="7"/>
  <c r="N283" i="7" s="1"/>
  <c r="J283" i="7"/>
  <c r="F283" i="7"/>
  <c r="O283" i="7"/>
  <c r="D283" i="7"/>
  <c r="P283" i="7"/>
  <c r="I267" i="7"/>
  <c r="M267" i="7"/>
  <c r="J267" i="7"/>
  <c r="F267" i="7"/>
  <c r="O267" i="7"/>
  <c r="Q267" i="7" s="1"/>
  <c r="D267" i="7"/>
  <c r="L267" i="7"/>
  <c r="G267" i="7"/>
  <c r="H267" i="7" s="1"/>
  <c r="I251" i="7"/>
  <c r="J251" i="7"/>
  <c r="O251" i="7"/>
  <c r="F251" i="7"/>
  <c r="L251" i="7"/>
  <c r="P251" i="7"/>
  <c r="D251" i="7"/>
  <c r="M251" i="7"/>
  <c r="G239" i="7"/>
  <c r="M239" i="7"/>
  <c r="I239" i="7"/>
  <c r="J239" i="7"/>
  <c r="O239" i="7"/>
  <c r="Q239" i="7" s="1"/>
  <c r="D239" i="7"/>
  <c r="F239" i="7"/>
  <c r="G223" i="7"/>
  <c r="M223" i="7"/>
  <c r="I223" i="7"/>
  <c r="J223" i="7"/>
  <c r="O223" i="7"/>
  <c r="L223" i="7"/>
  <c r="D223" i="7"/>
  <c r="E223" i="7" s="1"/>
  <c r="F223" i="7"/>
  <c r="L199" i="7"/>
  <c r="I199" i="7"/>
  <c r="M199" i="7"/>
  <c r="F199" i="7"/>
  <c r="H199" i="7" s="1"/>
  <c r="J199" i="7"/>
  <c r="O199" i="7"/>
  <c r="P199" i="7"/>
  <c r="D199" i="7"/>
  <c r="F171" i="7"/>
  <c r="L171" i="7"/>
  <c r="G171" i="7"/>
  <c r="M171" i="7"/>
  <c r="I171" i="7"/>
  <c r="O171" i="7"/>
  <c r="P171" i="7"/>
  <c r="D171" i="7"/>
  <c r="J171" i="7"/>
  <c r="I358" i="7"/>
  <c r="O358" i="7"/>
  <c r="J358" i="7"/>
  <c r="P358" i="7"/>
  <c r="F358" i="7"/>
  <c r="L358" i="7"/>
  <c r="M358" i="7"/>
  <c r="G358" i="7"/>
  <c r="I354" i="7"/>
  <c r="O354" i="7"/>
  <c r="J354" i="7"/>
  <c r="P354" i="7"/>
  <c r="F354" i="7"/>
  <c r="H354" i="7" s="1"/>
  <c r="L354" i="7"/>
  <c r="D354" i="7"/>
  <c r="G342" i="7"/>
  <c r="M342" i="7"/>
  <c r="I342" i="7"/>
  <c r="O342" i="7"/>
  <c r="J342" i="7"/>
  <c r="P342" i="7"/>
  <c r="F342" i="7"/>
  <c r="J334" i="7"/>
  <c r="P334" i="7"/>
  <c r="Q334" i="7" s="1"/>
  <c r="F334" i="7"/>
  <c r="L334" i="7"/>
  <c r="G334" i="7"/>
  <c r="M334" i="7"/>
  <c r="I334" i="7"/>
  <c r="G326" i="7"/>
  <c r="M326" i="7"/>
  <c r="N326" i="7" s="1"/>
  <c r="I326" i="7"/>
  <c r="O326" i="7"/>
  <c r="J326" i="7"/>
  <c r="P326" i="7"/>
  <c r="F326" i="7"/>
  <c r="F314" i="7"/>
  <c r="L314" i="7"/>
  <c r="G314" i="7"/>
  <c r="M314" i="7"/>
  <c r="I314" i="7"/>
  <c r="O314" i="7"/>
  <c r="Q314" i="7" s="1"/>
  <c r="J314" i="7"/>
  <c r="D314" i="7"/>
  <c r="I306" i="7"/>
  <c r="O306" i="7"/>
  <c r="J306" i="7"/>
  <c r="P306" i="7"/>
  <c r="F306" i="7"/>
  <c r="L306" i="7"/>
  <c r="M306" i="7"/>
  <c r="D306" i="7"/>
  <c r="E306" i="7" s="1"/>
  <c r="G294" i="7"/>
  <c r="M294" i="7"/>
  <c r="I294" i="7"/>
  <c r="O294" i="7"/>
  <c r="J294" i="7"/>
  <c r="P294" i="7"/>
  <c r="L294" i="7"/>
  <c r="I290" i="7"/>
  <c r="O290" i="7"/>
  <c r="J290" i="7"/>
  <c r="P290" i="7"/>
  <c r="F290" i="7"/>
  <c r="L290" i="7"/>
  <c r="D290" i="7"/>
  <c r="M290" i="7"/>
  <c r="F282" i="7"/>
  <c r="O282" i="7"/>
  <c r="G282" i="7"/>
  <c r="L282" i="7"/>
  <c r="P282" i="7"/>
  <c r="I282" i="7"/>
  <c r="M282" i="7"/>
  <c r="J282" i="7"/>
  <c r="D282" i="7"/>
  <c r="E282" i="7" s="1"/>
  <c r="F270" i="7"/>
  <c r="O270" i="7"/>
  <c r="G270" i="7"/>
  <c r="L270" i="7"/>
  <c r="P270" i="7"/>
  <c r="I270" i="7"/>
  <c r="K270" i="7" s="1"/>
  <c r="M270" i="7"/>
  <c r="F262" i="7"/>
  <c r="O262" i="7"/>
  <c r="G262" i="7"/>
  <c r="L262" i="7"/>
  <c r="P262" i="7"/>
  <c r="I262" i="7"/>
  <c r="M262" i="7"/>
  <c r="I254" i="7"/>
  <c r="M254" i="7"/>
  <c r="F254" i="7"/>
  <c r="J254" i="7"/>
  <c r="O254" i="7"/>
  <c r="G254" i="7"/>
  <c r="P254" i="7"/>
  <c r="L254" i="7"/>
  <c r="I238" i="7"/>
  <c r="M238" i="7"/>
  <c r="F238" i="7"/>
  <c r="J238" i="7"/>
  <c r="O238" i="7"/>
  <c r="G238" i="7"/>
  <c r="P238" i="7"/>
  <c r="L238" i="7"/>
  <c r="I230" i="7"/>
  <c r="M230" i="7"/>
  <c r="F230" i="7"/>
  <c r="J230" i="7"/>
  <c r="O230" i="7"/>
  <c r="G230" i="7"/>
  <c r="P230" i="7"/>
  <c r="F226" i="7"/>
  <c r="J226" i="7"/>
  <c r="O226" i="7"/>
  <c r="G226" i="7"/>
  <c r="P226" i="7"/>
  <c r="L226" i="7"/>
  <c r="M226" i="7"/>
  <c r="D226" i="7"/>
  <c r="E226" i="7" s="1"/>
  <c r="I226" i="7"/>
  <c r="I214" i="7"/>
  <c r="M214" i="7"/>
  <c r="F214" i="7"/>
  <c r="J214" i="7"/>
  <c r="O214" i="7"/>
  <c r="G214" i="7"/>
  <c r="P214" i="7"/>
  <c r="I206" i="7"/>
  <c r="M206" i="7"/>
  <c r="F206" i="7"/>
  <c r="J206" i="7"/>
  <c r="O206" i="7"/>
  <c r="G206" i="7"/>
  <c r="P206" i="7"/>
  <c r="L206" i="7"/>
  <c r="F198" i="7"/>
  <c r="J198" i="7"/>
  <c r="O198" i="7"/>
  <c r="G198" i="7"/>
  <c r="P198" i="7"/>
  <c r="L198" i="7"/>
  <c r="I198" i="7"/>
  <c r="M198" i="7"/>
  <c r="F186" i="7"/>
  <c r="O186" i="7"/>
  <c r="G186" i="7"/>
  <c r="L186" i="7"/>
  <c r="P186" i="7"/>
  <c r="I186" i="7"/>
  <c r="M186" i="7"/>
  <c r="D186" i="7"/>
  <c r="E186" i="7" s="1"/>
  <c r="J186" i="7"/>
  <c r="I178" i="7"/>
  <c r="M178" i="7"/>
  <c r="J178" i="7"/>
  <c r="F178" i="7"/>
  <c r="O178" i="7"/>
  <c r="L178" i="7"/>
  <c r="P178" i="7"/>
  <c r="D178" i="7"/>
  <c r="E178" i="7" s="1"/>
  <c r="G178" i="7"/>
  <c r="G166" i="7"/>
  <c r="H166" i="7" s="1"/>
  <c r="L166" i="7"/>
  <c r="P166" i="7"/>
  <c r="I166" i="7"/>
  <c r="M166" i="7"/>
  <c r="J166" i="7"/>
  <c r="O166" i="7"/>
  <c r="F162" i="7"/>
  <c r="O162" i="7"/>
  <c r="G162" i="7"/>
  <c r="L162" i="7"/>
  <c r="P162" i="7"/>
  <c r="I162" i="7"/>
  <c r="M162" i="7"/>
  <c r="D162" i="7"/>
  <c r="E162" i="7" s="1"/>
  <c r="J162" i="7"/>
  <c r="J158" i="7"/>
  <c r="F158" i="7"/>
  <c r="O158" i="7"/>
  <c r="G158" i="7"/>
  <c r="L158" i="7"/>
  <c r="P158" i="7"/>
  <c r="M158" i="7"/>
  <c r="I158" i="7"/>
  <c r="I146" i="7"/>
  <c r="M146" i="7"/>
  <c r="J146" i="7"/>
  <c r="F146" i="7"/>
  <c r="O146" i="7"/>
  <c r="P146" i="7"/>
  <c r="D146" i="7"/>
  <c r="E146" i="7" s="1"/>
  <c r="L146" i="7"/>
  <c r="F138" i="7"/>
  <c r="P138" i="7"/>
  <c r="G138" i="7"/>
  <c r="L138" i="7"/>
  <c r="I138" i="7"/>
  <c r="M138" i="7"/>
  <c r="J138" i="7"/>
  <c r="O138" i="7"/>
  <c r="D138" i="7"/>
  <c r="E138" i="7" s="1"/>
  <c r="F126" i="7"/>
  <c r="P126" i="7"/>
  <c r="G126" i="7"/>
  <c r="L126" i="7"/>
  <c r="I126" i="7"/>
  <c r="M126" i="7"/>
  <c r="O126" i="7"/>
  <c r="J126" i="7"/>
  <c r="F118" i="7"/>
  <c r="P118" i="7"/>
  <c r="G118" i="7"/>
  <c r="L118" i="7"/>
  <c r="I118" i="7"/>
  <c r="M118" i="7"/>
  <c r="D118" i="7"/>
  <c r="O118" i="7"/>
  <c r="J118" i="7"/>
  <c r="K118" i="7" s="1"/>
  <c r="F110" i="7"/>
  <c r="P110" i="7"/>
  <c r="G110" i="7"/>
  <c r="L110" i="7"/>
  <c r="I110" i="7"/>
  <c r="M110" i="7"/>
  <c r="D110" i="7"/>
  <c r="J110" i="7"/>
  <c r="G78" i="7"/>
  <c r="M78" i="7"/>
  <c r="I78" i="7"/>
  <c r="O78" i="7"/>
  <c r="J78" i="7"/>
  <c r="P78" i="7"/>
  <c r="D78" i="7"/>
  <c r="F78" i="7"/>
  <c r="L78" i="7"/>
  <c r="J357" i="7"/>
  <c r="K357" i="7" s="1"/>
  <c r="P357" i="7"/>
  <c r="F357" i="7"/>
  <c r="L357" i="7"/>
  <c r="G357" i="7"/>
  <c r="M357" i="7"/>
  <c r="D357" i="7"/>
  <c r="C357" i="7"/>
  <c r="F349" i="7"/>
  <c r="L349" i="7"/>
  <c r="P349" i="7"/>
  <c r="G349" i="7"/>
  <c r="M349" i="7"/>
  <c r="I349" i="7"/>
  <c r="K349" i="7" s="1"/>
  <c r="O349" i="7"/>
  <c r="Q349" i="7" s="1"/>
  <c r="D349" i="7"/>
  <c r="C349" i="7"/>
  <c r="I341" i="7"/>
  <c r="J341" i="7"/>
  <c r="O341" i="7"/>
  <c r="F341" i="7"/>
  <c r="L341" i="7"/>
  <c r="N341" i="7" s="1"/>
  <c r="P341" i="7"/>
  <c r="G341" i="7"/>
  <c r="D341" i="7"/>
  <c r="C341" i="7"/>
  <c r="F333" i="7"/>
  <c r="L333" i="7"/>
  <c r="P333" i="7"/>
  <c r="Q333" i="7" s="1"/>
  <c r="G333" i="7"/>
  <c r="M333" i="7"/>
  <c r="I333" i="7"/>
  <c r="D333" i="7"/>
  <c r="C333" i="7"/>
  <c r="I325" i="7"/>
  <c r="J325" i="7"/>
  <c r="O325" i="7"/>
  <c r="F325" i="7"/>
  <c r="L325" i="7"/>
  <c r="P325" i="7"/>
  <c r="M325" i="7"/>
  <c r="D325" i="7"/>
  <c r="C325" i="7"/>
  <c r="J321" i="7"/>
  <c r="O321" i="7"/>
  <c r="F321" i="7"/>
  <c r="L321" i="7"/>
  <c r="P321" i="7"/>
  <c r="G321" i="7"/>
  <c r="M321" i="7"/>
  <c r="D321" i="7"/>
  <c r="I321" i="7"/>
  <c r="G313" i="7"/>
  <c r="M313" i="7"/>
  <c r="I313" i="7"/>
  <c r="J313" i="7"/>
  <c r="O313" i="7"/>
  <c r="Q313" i="7" s="1"/>
  <c r="L313" i="7"/>
  <c r="D313" i="7"/>
  <c r="J305" i="7"/>
  <c r="O305" i="7"/>
  <c r="F305" i="7"/>
  <c r="L305" i="7"/>
  <c r="P305" i="7"/>
  <c r="G305" i="7"/>
  <c r="M305" i="7"/>
  <c r="D305" i="7"/>
  <c r="I305" i="7"/>
  <c r="G297" i="7"/>
  <c r="H297" i="7" s="1"/>
  <c r="M297" i="7"/>
  <c r="I297" i="7"/>
  <c r="J297" i="7"/>
  <c r="O297" i="7"/>
  <c r="P297" i="7"/>
  <c r="D297" i="7"/>
  <c r="E297" i="7" s="1"/>
  <c r="L297" i="7"/>
  <c r="J289" i="7"/>
  <c r="O289" i="7"/>
  <c r="F289" i="7"/>
  <c r="L289" i="7"/>
  <c r="P289" i="7"/>
  <c r="G289" i="7"/>
  <c r="M289" i="7"/>
  <c r="I289" i="7"/>
  <c r="D289" i="7"/>
  <c r="I277" i="7"/>
  <c r="M277" i="7"/>
  <c r="J277" i="7"/>
  <c r="F277" i="7"/>
  <c r="H277" i="7" s="1"/>
  <c r="O277" i="7"/>
  <c r="P277" i="7"/>
  <c r="D277" i="7"/>
  <c r="C277" i="7"/>
  <c r="L277" i="7"/>
  <c r="I269" i="7"/>
  <c r="M269" i="7"/>
  <c r="J269" i="7"/>
  <c r="F269" i="7"/>
  <c r="O269" i="7"/>
  <c r="P269" i="7"/>
  <c r="D269" i="7"/>
  <c r="L269" i="7"/>
  <c r="C269" i="7"/>
  <c r="G269" i="7"/>
  <c r="I265" i="7"/>
  <c r="M265" i="7"/>
  <c r="J265" i="7"/>
  <c r="F265" i="7"/>
  <c r="O265" i="7"/>
  <c r="G265" i="7"/>
  <c r="D265" i="7"/>
  <c r="E265" i="7" s="1"/>
  <c r="L265" i="7"/>
  <c r="I257" i="7"/>
  <c r="M257" i="7"/>
  <c r="N257" i="7" s="1"/>
  <c r="J257" i="7"/>
  <c r="F257" i="7"/>
  <c r="O257" i="7"/>
  <c r="G257" i="7"/>
  <c r="D257" i="7"/>
  <c r="L249" i="7"/>
  <c r="I249" i="7"/>
  <c r="M249" i="7"/>
  <c r="F249" i="7"/>
  <c r="H249" i="7" s="1"/>
  <c r="J249" i="7"/>
  <c r="O249" i="7"/>
  <c r="D249" i="7"/>
  <c r="P249" i="7"/>
  <c r="L241" i="7"/>
  <c r="I241" i="7"/>
  <c r="M241" i="7"/>
  <c r="F241" i="7"/>
  <c r="J241" i="7"/>
  <c r="O241" i="7"/>
  <c r="P241" i="7"/>
  <c r="D241" i="7"/>
  <c r="G241" i="7"/>
  <c r="L233" i="7"/>
  <c r="I233" i="7"/>
  <c r="M233" i="7"/>
  <c r="F233" i="7"/>
  <c r="J233" i="7"/>
  <c r="O233" i="7"/>
  <c r="D233" i="7"/>
  <c r="E233" i="7" s="1"/>
  <c r="G233" i="7"/>
  <c r="P233" i="7"/>
  <c r="L225" i="7"/>
  <c r="I225" i="7"/>
  <c r="M225" i="7"/>
  <c r="F225" i="7"/>
  <c r="J225" i="7"/>
  <c r="O225" i="7"/>
  <c r="Q225" i="7" s="1"/>
  <c r="G225" i="7"/>
  <c r="D225" i="7"/>
  <c r="L217" i="7"/>
  <c r="I217" i="7"/>
  <c r="M217" i="7"/>
  <c r="F217" i="7"/>
  <c r="H217" i="7" s="1"/>
  <c r="J217" i="7"/>
  <c r="O217" i="7"/>
  <c r="D217" i="7"/>
  <c r="P217" i="7"/>
  <c r="L209" i="7"/>
  <c r="I209" i="7"/>
  <c r="M209" i="7"/>
  <c r="F209" i="7"/>
  <c r="J209" i="7"/>
  <c r="O209" i="7"/>
  <c r="P209" i="7"/>
  <c r="D209" i="7"/>
  <c r="G209" i="7"/>
  <c r="L201" i="7"/>
  <c r="I201" i="7"/>
  <c r="M201" i="7"/>
  <c r="F201" i="7"/>
  <c r="H201" i="7" s="1"/>
  <c r="J201" i="7"/>
  <c r="O201" i="7"/>
  <c r="D201" i="7"/>
  <c r="P201" i="7"/>
  <c r="L193" i="7"/>
  <c r="I193" i="7"/>
  <c r="M193" i="7"/>
  <c r="F193" i="7"/>
  <c r="J193" i="7"/>
  <c r="O193" i="7"/>
  <c r="D193" i="7"/>
  <c r="G193" i="7"/>
  <c r="P193" i="7"/>
  <c r="I185" i="7"/>
  <c r="M185" i="7"/>
  <c r="J185" i="7"/>
  <c r="F185" i="7"/>
  <c r="O185" i="7"/>
  <c r="G185" i="7"/>
  <c r="D185" i="7"/>
  <c r="E185" i="7" s="1"/>
  <c r="L185" i="7"/>
  <c r="F177" i="7"/>
  <c r="O177" i="7"/>
  <c r="G177" i="7"/>
  <c r="L177" i="7"/>
  <c r="P177" i="7"/>
  <c r="I177" i="7"/>
  <c r="K177" i="7" s="1"/>
  <c r="M177" i="7"/>
  <c r="D177" i="7"/>
  <c r="F169" i="7"/>
  <c r="O169" i="7"/>
  <c r="G169" i="7"/>
  <c r="L169" i="7"/>
  <c r="P169" i="7"/>
  <c r="I169" i="7"/>
  <c r="M169" i="7"/>
  <c r="D169" i="7"/>
  <c r="E169" i="7" s="1"/>
  <c r="J169" i="7"/>
  <c r="I161" i="7"/>
  <c r="M161" i="7"/>
  <c r="N161" i="7" s="1"/>
  <c r="J161" i="7"/>
  <c r="F161" i="7"/>
  <c r="O161" i="7"/>
  <c r="P161" i="7"/>
  <c r="D161" i="7"/>
  <c r="G161" i="7"/>
  <c r="H161" i="7" s="1"/>
  <c r="I153" i="7"/>
  <c r="M153" i="7"/>
  <c r="J153" i="7"/>
  <c r="F153" i="7"/>
  <c r="O153" i="7"/>
  <c r="L153" i="7"/>
  <c r="D153" i="7"/>
  <c r="E153" i="7" s="1"/>
  <c r="G153" i="7"/>
  <c r="H153" i="7" s="1"/>
  <c r="P153" i="7"/>
  <c r="G141" i="7"/>
  <c r="M141" i="7"/>
  <c r="N141" i="7" s="1"/>
  <c r="I141" i="7"/>
  <c r="O141" i="7"/>
  <c r="J141" i="7"/>
  <c r="P141" i="7"/>
  <c r="D141" i="7"/>
  <c r="F141" i="7"/>
  <c r="C141" i="7"/>
  <c r="G137" i="7"/>
  <c r="M137" i="7"/>
  <c r="I137" i="7"/>
  <c r="O137" i="7"/>
  <c r="J137" i="7"/>
  <c r="P137" i="7"/>
  <c r="D137" i="7"/>
  <c r="E137" i="7" s="1"/>
  <c r="L137" i="7"/>
  <c r="G129" i="7"/>
  <c r="M129" i="7"/>
  <c r="I129" i="7"/>
  <c r="O129" i="7"/>
  <c r="J129" i="7"/>
  <c r="P129" i="7"/>
  <c r="L129" i="7"/>
  <c r="D129" i="7"/>
  <c r="F129" i="7"/>
  <c r="G121" i="7"/>
  <c r="M121" i="7"/>
  <c r="I121" i="7"/>
  <c r="O121" i="7"/>
  <c r="J121" i="7"/>
  <c r="P121" i="7"/>
  <c r="D121" i="7"/>
  <c r="E121" i="7" s="1"/>
  <c r="F121" i="7"/>
  <c r="L121" i="7"/>
  <c r="G109" i="7"/>
  <c r="M109" i="7"/>
  <c r="I109" i="7"/>
  <c r="O109" i="7"/>
  <c r="J109" i="7"/>
  <c r="P109" i="7"/>
  <c r="C109" i="7"/>
  <c r="E109" i="7" s="1"/>
  <c r="F109" i="7"/>
  <c r="L109" i="7"/>
  <c r="G101" i="7"/>
  <c r="M101" i="7"/>
  <c r="N101" i="7" s="1"/>
  <c r="I101" i="7"/>
  <c r="O101" i="7"/>
  <c r="J101" i="7"/>
  <c r="P101" i="7"/>
  <c r="F101" i="7"/>
  <c r="D101" i="7"/>
  <c r="G93" i="7"/>
  <c r="M93" i="7"/>
  <c r="I93" i="7"/>
  <c r="O93" i="7"/>
  <c r="J93" i="7"/>
  <c r="P93" i="7"/>
  <c r="L93" i="7"/>
  <c r="F93" i="7"/>
  <c r="I85" i="7"/>
  <c r="J85" i="7"/>
  <c r="O85" i="7"/>
  <c r="F85" i="7"/>
  <c r="L85" i="7"/>
  <c r="P85" i="7"/>
  <c r="G85" i="7"/>
  <c r="M85" i="7"/>
  <c r="I77" i="7"/>
  <c r="J77" i="7"/>
  <c r="O77" i="7"/>
  <c r="F77" i="7"/>
  <c r="L77" i="7"/>
  <c r="N77" i="7" s="1"/>
  <c r="P77" i="7"/>
  <c r="G77" i="7"/>
  <c r="C77" i="7"/>
  <c r="I69" i="7"/>
  <c r="J69" i="7"/>
  <c r="O69" i="7"/>
  <c r="F69" i="7"/>
  <c r="L69" i="7"/>
  <c r="P69" i="7"/>
  <c r="M69" i="7"/>
  <c r="D69" i="7"/>
  <c r="G69" i="7"/>
  <c r="I61" i="7"/>
  <c r="J61" i="7"/>
  <c r="O61" i="7"/>
  <c r="F61" i="7"/>
  <c r="L61" i="7"/>
  <c r="P61" i="7"/>
  <c r="G61" i="7"/>
  <c r="I53" i="7"/>
  <c r="J53" i="7"/>
  <c r="O53" i="7"/>
  <c r="F53" i="7"/>
  <c r="L53" i="7"/>
  <c r="P53" i="7"/>
  <c r="G53" i="7"/>
  <c r="M53" i="7"/>
  <c r="I45" i="7"/>
  <c r="O45" i="7"/>
  <c r="J45" i="7"/>
  <c r="P45" i="7"/>
  <c r="F45" i="7"/>
  <c r="L45" i="7"/>
  <c r="N45" i="7" s="1"/>
  <c r="G45" i="7"/>
  <c r="C45" i="7"/>
  <c r="I37" i="7"/>
  <c r="O37" i="7"/>
  <c r="D37" i="7"/>
  <c r="E37" i="7" s="1"/>
  <c r="J37" i="7"/>
  <c r="P37" i="7"/>
  <c r="F37" i="7"/>
  <c r="L37" i="7"/>
  <c r="M37" i="7"/>
  <c r="G37" i="7"/>
  <c r="I29" i="7"/>
  <c r="O29" i="7"/>
  <c r="D29" i="7"/>
  <c r="J29" i="7"/>
  <c r="P29" i="7"/>
  <c r="F29" i="7"/>
  <c r="L29" i="7"/>
  <c r="G29" i="7"/>
  <c r="C29" i="7"/>
  <c r="M29" i="7"/>
  <c r="I17" i="7"/>
  <c r="O17" i="7"/>
  <c r="D17" i="7"/>
  <c r="J17" i="7"/>
  <c r="P17" i="7"/>
  <c r="F17" i="7"/>
  <c r="H17" i="7" s="1"/>
  <c r="L17" i="7"/>
  <c r="M17" i="7"/>
  <c r="I9" i="7"/>
  <c r="O9" i="7"/>
  <c r="D9" i="7"/>
  <c r="E9" i="7" s="1"/>
  <c r="J9" i="7"/>
  <c r="P9" i="7"/>
  <c r="F9" i="7"/>
  <c r="L9" i="7"/>
  <c r="M9" i="7"/>
  <c r="G9" i="7"/>
  <c r="C363" i="7"/>
  <c r="C353" i="7"/>
  <c r="D350" i="7"/>
  <c r="E350" i="7" s="1"/>
  <c r="C347" i="7"/>
  <c r="C337" i="7"/>
  <c r="D334" i="7"/>
  <c r="C331" i="7"/>
  <c r="C321" i="7"/>
  <c r="D318" i="7"/>
  <c r="E318" i="7" s="1"/>
  <c r="C315" i="7"/>
  <c r="C305" i="7"/>
  <c r="D302" i="7"/>
  <c r="E302" i="7" s="1"/>
  <c r="C299" i="7"/>
  <c r="C289" i="7"/>
  <c r="D286" i="7"/>
  <c r="E286" i="7" s="1"/>
  <c r="C283" i="7"/>
  <c r="C273" i="7"/>
  <c r="D270" i="7"/>
  <c r="C267" i="7"/>
  <c r="C257" i="7"/>
  <c r="D254" i="7"/>
  <c r="E254" i="7" s="1"/>
  <c r="C251" i="7"/>
  <c r="C241" i="7"/>
  <c r="D238" i="7"/>
  <c r="E238" i="7" s="1"/>
  <c r="C235" i="7"/>
  <c r="C225" i="7"/>
  <c r="D222" i="7"/>
  <c r="E222" i="7" s="1"/>
  <c r="C219" i="7"/>
  <c r="C209" i="7"/>
  <c r="D206" i="7"/>
  <c r="E206" i="7" s="1"/>
  <c r="C203" i="7"/>
  <c r="C193" i="7"/>
  <c r="D190" i="7"/>
  <c r="E190" i="7" s="1"/>
  <c r="C187" i="7"/>
  <c r="C177" i="7"/>
  <c r="D174" i="7"/>
  <c r="C171" i="7"/>
  <c r="E164" i="7"/>
  <c r="C161" i="7"/>
  <c r="D158" i="7"/>
  <c r="E158" i="7" s="1"/>
  <c r="C155" i="7"/>
  <c r="C145" i="7"/>
  <c r="D142" i="7"/>
  <c r="E142" i="7" s="1"/>
  <c r="C139" i="7"/>
  <c r="C129" i="7"/>
  <c r="D126" i="7"/>
  <c r="E126" i="7" s="1"/>
  <c r="C123" i="7"/>
  <c r="C118" i="7"/>
  <c r="C114" i="7"/>
  <c r="C110" i="7"/>
  <c r="C106" i="7"/>
  <c r="C101" i="7"/>
  <c r="D91" i="7"/>
  <c r="C86" i="7"/>
  <c r="C82" i="7"/>
  <c r="C78" i="7"/>
  <c r="C74" i="7"/>
  <c r="C69" i="7"/>
  <c r="D59" i="7"/>
  <c r="C54" i="7"/>
  <c r="C50" i="7"/>
  <c r="C46" i="7"/>
  <c r="C41" i="7"/>
  <c r="C33" i="7"/>
  <c r="C26" i="7"/>
  <c r="C19" i="7"/>
  <c r="C11" i="7"/>
  <c r="C5" i="7"/>
  <c r="L361" i="7"/>
  <c r="L359" i="7"/>
  <c r="I350" i="7"/>
  <c r="F345" i="7"/>
  <c r="L342" i="7"/>
  <c r="F339" i="7"/>
  <c r="J333" i="7"/>
  <c r="I331" i="7"/>
  <c r="G325" i="7"/>
  <c r="M322" i="7"/>
  <c r="M319" i="7"/>
  <c r="F313" i="7"/>
  <c r="P307" i="7"/>
  <c r="O301" i="7"/>
  <c r="P298" i="7"/>
  <c r="F294" i="7"/>
  <c r="G287" i="7"/>
  <c r="G283" i="7"/>
  <c r="G279" i="7"/>
  <c r="G275" i="7"/>
  <c r="H275" i="7" s="1"/>
  <c r="J266" i="7"/>
  <c r="J262" i="7"/>
  <c r="P257" i="7"/>
  <c r="F255" i="7"/>
  <c r="G251" i="7"/>
  <c r="L246" i="7"/>
  <c r="L239" i="7"/>
  <c r="L230" i="7"/>
  <c r="L214" i="7"/>
  <c r="I210" i="7"/>
  <c r="M194" i="7"/>
  <c r="M150" i="7"/>
  <c r="F137" i="7"/>
  <c r="I127" i="7"/>
  <c r="O115" i="7"/>
  <c r="O110" i="7"/>
  <c r="O103" i="7"/>
  <c r="O98" i="7"/>
  <c r="J87" i="7"/>
  <c r="M75" i="7"/>
  <c r="P70" i="7"/>
  <c r="M59" i="7"/>
  <c r="P54" i="7"/>
  <c r="P47" i="7"/>
  <c r="P42" i="7"/>
  <c r="J31" i="7"/>
  <c r="J19" i="7"/>
  <c r="D5" i="13"/>
  <c r="J5" i="13"/>
  <c r="O5" i="13"/>
  <c r="F5" i="13"/>
  <c r="P5" i="13"/>
  <c r="G5" i="13"/>
  <c r="L5" i="13"/>
  <c r="M5" i="13"/>
  <c r="C5" i="13"/>
  <c r="I5" i="13"/>
  <c r="F7" i="13"/>
  <c r="L7" i="13"/>
  <c r="C7" i="13"/>
  <c r="G7" i="13"/>
  <c r="M7" i="13"/>
  <c r="D7" i="13"/>
  <c r="I7" i="13"/>
  <c r="O7" i="13"/>
  <c r="J7" i="13"/>
  <c r="P7" i="13"/>
  <c r="C9" i="13"/>
  <c r="I9" i="13"/>
  <c r="M9" i="13"/>
  <c r="D9" i="13"/>
  <c r="J9" i="13"/>
  <c r="O9" i="13"/>
  <c r="F9" i="13"/>
  <c r="P9" i="13"/>
  <c r="G9" i="13"/>
  <c r="L9" i="13"/>
  <c r="J11" i="13"/>
  <c r="P11" i="13"/>
  <c r="F11" i="13"/>
  <c r="L11" i="13"/>
  <c r="C11" i="13"/>
  <c r="G11" i="13"/>
  <c r="M11" i="13"/>
  <c r="I11" i="13"/>
  <c r="O11" i="13"/>
  <c r="D11" i="13"/>
  <c r="G13" i="13"/>
  <c r="L13" i="13"/>
  <c r="C13" i="13"/>
  <c r="I13" i="13"/>
  <c r="M13" i="13"/>
  <c r="D13" i="13"/>
  <c r="J13" i="13"/>
  <c r="O13" i="13"/>
  <c r="F13" i="13"/>
  <c r="P13" i="13"/>
  <c r="D15" i="13"/>
  <c r="I15" i="13"/>
  <c r="O15" i="13"/>
  <c r="J15" i="13"/>
  <c r="P15" i="13"/>
  <c r="F15" i="13"/>
  <c r="L15" i="13"/>
  <c r="M15" i="13"/>
  <c r="C15" i="13"/>
  <c r="G15" i="13"/>
  <c r="H15" i="13" s="1"/>
  <c r="F17" i="13"/>
  <c r="P17" i="13"/>
  <c r="G17" i="13"/>
  <c r="L17" i="13"/>
  <c r="C17" i="13"/>
  <c r="I17" i="13"/>
  <c r="M17" i="13"/>
  <c r="D17" i="13"/>
  <c r="J17" i="13"/>
  <c r="O17" i="13"/>
  <c r="Q17" i="13" s="1"/>
  <c r="C19" i="13"/>
  <c r="G19" i="13"/>
  <c r="M19" i="13"/>
  <c r="D19" i="13"/>
  <c r="I19" i="13"/>
  <c r="O19" i="13"/>
  <c r="J19" i="13"/>
  <c r="P19" i="13"/>
  <c r="F19" i="13"/>
  <c r="L19" i="13"/>
  <c r="D21" i="13"/>
  <c r="J21" i="13"/>
  <c r="O21" i="13"/>
  <c r="F21" i="13"/>
  <c r="P21" i="13"/>
  <c r="G21" i="13"/>
  <c r="L21" i="13"/>
  <c r="I21" i="13"/>
  <c r="M21" i="13"/>
  <c r="C21" i="13"/>
  <c r="F23" i="13"/>
  <c r="L23" i="13"/>
  <c r="C23" i="13"/>
  <c r="G23" i="13"/>
  <c r="M23" i="13"/>
  <c r="D23" i="13"/>
  <c r="I23" i="13"/>
  <c r="O23" i="13"/>
  <c r="J23" i="13"/>
  <c r="P23" i="13"/>
  <c r="C25" i="13"/>
  <c r="I25" i="13"/>
  <c r="M25" i="13"/>
  <c r="D25" i="13"/>
  <c r="J25" i="13"/>
  <c r="O25" i="13"/>
  <c r="F25" i="13"/>
  <c r="P25" i="13"/>
  <c r="L25" i="13"/>
  <c r="G25" i="13"/>
  <c r="J27" i="13"/>
  <c r="P27" i="13"/>
  <c r="F27" i="13"/>
  <c r="L27" i="13"/>
  <c r="C27" i="13"/>
  <c r="G27" i="13"/>
  <c r="M27" i="13"/>
  <c r="D27" i="13"/>
  <c r="I27" i="13"/>
  <c r="O27" i="13"/>
  <c r="G29" i="13"/>
  <c r="L29" i="13"/>
  <c r="C29" i="13"/>
  <c r="I29" i="13"/>
  <c r="M29" i="13"/>
  <c r="D29" i="13"/>
  <c r="J29" i="13"/>
  <c r="O29" i="13"/>
  <c r="P29" i="13"/>
  <c r="F29" i="13"/>
  <c r="D31" i="13"/>
  <c r="I31" i="13"/>
  <c r="O31" i="13"/>
  <c r="J31" i="13"/>
  <c r="P31" i="13"/>
  <c r="F31" i="13"/>
  <c r="L31" i="13"/>
  <c r="G31" i="13"/>
  <c r="M31" i="13"/>
  <c r="C31" i="13"/>
  <c r="C33" i="13"/>
  <c r="I33" i="13"/>
  <c r="M33" i="13"/>
  <c r="G33" i="13"/>
  <c r="O33" i="13"/>
  <c r="J33" i="13"/>
  <c r="K33" i="13" s="1"/>
  <c r="P33" i="13"/>
  <c r="D33" i="13"/>
  <c r="F33" i="13"/>
  <c r="L33" i="13"/>
  <c r="C35" i="13"/>
  <c r="G35" i="13"/>
  <c r="M35" i="13"/>
  <c r="D35" i="13"/>
  <c r="I35" i="13"/>
  <c r="O35" i="13"/>
  <c r="J35" i="13"/>
  <c r="P35" i="13"/>
  <c r="F35" i="13"/>
  <c r="L35" i="13"/>
  <c r="D37" i="13"/>
  <c r="J37" i="13"/>
  <c r="O37" i="13"/>
  <c r="F37" i="13"/>
  <c r="P37" i="13"/>
  <c r="G37" i="13"/>
  <c r="L37" i="13"/>
  <c r="I37" i="13"/>
  <c r="M37" i="13"/>
  <c r="C37" i="13"/>
  <c r="F39" i="13"/>
  <c r="L39" i="13"/>
  <c r="C39" i="13"/>
  <c r="G39" i="13"/>
  <c r="M39" i="13"/>
  <c r="D39" i="13"/>
  <c r="I39" i="13"/>
  <c r="O39" i="13"/>
  <c r="J39" i="13"/>
  <c r="P39" i="13"/>
  <c r="C41" i="13"/>
  <c r="I41" i="13"/>
  <c r="M41" i="13"/>
  <c r="D41" i="13"/>
  <c r="J41" i="13"/>
  <c r="O41" i="13"/>
  <c r="F41" i="13"/>
  <c r="P41" i="13"/>
  <c r="L41" i="13"/>
  <c r="G41" i="13"/>
  <c r="J43" i="13"/>
  <c r="P43" i="13"/>
  <c r="F43" i="13"/>
  <c r="L43" i="13"/>
  <c r="C43" i="13"/>
  <c r="G43" i="13"/>
  <c r="M43" i="13"/>
  <c r="D43" i="13"/>
  <c r="I43" i="13"/>
  <c r="O43" i="13"/>
  <c r="G45" i="13"/>
  <c r="L45" i="13"/>
  <c r="C45" i="13"/>
  <c r="I45" i="13"/>
  <c r="M45" i="13"/>
  <c r="D45" i="13"/>
  <c r="J45" i="13"/>
  <c r="O45" i="13"/>
  <c r="P45" i="13"/>
  <c r="F45" i="13"/>
  <c r="D47" i="13"/>
  <c r="I47" i="13"/>
  <c r="O47" i="13"/>
  <c r="J47" i="13"/>
  <c r="P47" i="13"/>
  <c r="F47" i="13"/>
  <c r="L47" i="13"/>
  <c r="G47" i="13"/>
  <c r="M47" i="13"/>
  <c r="C47" i="13"/>
  <c r="F49" i="13"/>
  <c r="P49" i="13"/>
  <c r="G49" i="13"/>
  <c r="L49" i="13"/>
  <c r="C49" i="13"/>
  <c r="I49" i="13"/>
  <c r="M49" i="13"/>
  <c r="D49" i="13"/>
  <c r="J49" i="13"/>
  <c r="O49" i="13"/>
  <c r="Q49" i="13" s="1"/>
  <c r="C51" i="13"/>
  <c r="G51" i="13"/>
  <c r="M51" i="13"/>
  <c r="D51" i="13"/>
  <c r="I51" i="13"/>
  <c r="O51" i="13"/>
  <c r="J51" i="13"/>
  <c r="P51" i="13"/>
  <c r="L51" i="13"/>
  <c r="F51" i="13"/>
  <c r="D53" i="13"/>
  <c r="J53" i="13"/>
  <c r="O53" i="13"/>
  <c r="F53" i="13"/>
  <c r="P53" i="13"/>
  <c r="G53" i="13"/>
  <c r="L53" i="13"/>
  <c r="C53" i="13"/>
  <c r="I53" i="13"/>
  <c r="M53" i="13"/>
  <c r="C55" i="13"/>
  <c r="G55" i="13"/>
  <c r="M55" i="13"/>
  <c r="D55" i="13"/>
  <c r="I55" i="13"/>
  <c r="O55" i="13"/>
  <c r="J55" i="13"/>
  <c r="L55" i="13"/>
  <c r="P55" i="13"/>
  <c r="F55" i="13"/>
  <c r="D57" i="13"/>
  <c r="J57" i="13"/>
  <c r="O57" i="13"/>
  <c r="F57" i="13"/>
  <c r="P57" i="13"/>
  <c r="G57" i="13"/>
  <c r="L57" i="13"/>
  <c r="C57" i="13"/>
  <c r="I57" i="13"/>
  <c r="M57" i="13"/>
  <c r="F59" i="13"/>
  <c r="L59" i="13"/>
  <c r="C59" i="13"/>
  <c r="G59" i="13"/>
  <c r="M59" i="13"/>
  <c r="D59" i="13"/>
  <c r="I59" i="13"/>
  <c r="O59" i="13"/>
  <c r="P59" i="13"/>
  <c r="J59" i="13"/>
  <c r="C61" i="13"/>
  <c r="I61" i="13"/>
  <c r="M61" i="13"/>
  <c r="D61" i="13"/>
  <c r="J61" i="13"/>
  <c r="O61" i="13"/>
  <c r="F61" i="13"/>
  <c r="P61" i="13"/>
  <c r="G61" i="13"/>
  <c r="L61" i="13"/>
  <c r="J63" i="13"/>
  <c r="P63" i="13"/>
  <c r="F63" i="13"/>
  <c r="L63" i="13"/>
  <c r="C63" i="13"/>
  <c r="G63" i="13"/>
  <c r="M63" i="13"/>
  <c r="D63" i="13"/>
  <c r="I63" i="13"/>
  <c r="O63" i="13"/>
  <c r="G65" i="13"/>
  <c r="L65" i="13"/>
  <c r="C65" i="13"/>
  <c r="I65" i="13"/>
  <c r="M65" i="13"/>
  <c r="D65" i="13"/>
  <c r="J65" i="13"/>
  <c r="O65" i="13"/>
  <c r="P65" i="13"/>
  <c r="F65" i="13"/>
  <c r="D67" i="13"/>
  <c r="I67" i="13"/>
  <c r="O67" i="13"/>
  <c r="J67" i="13"/>
  <c r="P67" i="13"/>
  <c r="F67" i="13"/>
  <c r="L67" i="13"/>
  <c r="C67" i="13"/>
  <c r="G67" i="13"/>
  <c r="M67" i="13"/>
  <c r="F69" i="13"/>
  <c r="P69" i="13"/>
  <c r="G69" i="13"/>
  <c r="L69" i="13"/>
  <c r="C69" i="13"/>
  <c r="I69" i="13"/>
  <c r="M69" i="13"/>
  <c r="O69" i="13"/>
  <c r="D69" i="13"/>
  <c r="J69" i="13"/>
  <c r="K69" i="13" s="1"/>
  <c r="C71" i="13"/>
  <c r="I71" i="13"/>
  <c r="M71" i="13"/>
  <c r="D71" i="13"/>
  <c r="J71" i="13"/>
  <c r="O71" i="13"/>
  <c r="F71" i="13"/>
  <c r="P71" i="13"/>
  <c r="G71" i="13"/>
  <c r="L71" i="13"/>
  <c r="D73" i="13"/>
  <c r="J73" i="13"/>
  <c r="O73" i="13"/>
  <c r="F73" i="13"/>
  <c r="L73" i="13"/>
  <c r="P73" i="13"/>
  <c r="G73" i="13"/>
  <c r="M73" i="13"/>
  <c r="C73" i="13"/>
  <c r="I73" i="13"/>
  <c r="G75" i="13"/>
  <c r="L75" i="13"/>
  <c r="C75" i="13"/>
  <c r="M75" i="13"/>
  <c r="D75" i="13"/>
  <c r="I75" i="13"/>
  <c r="O75" i="13"/>
  <c r="J75" i="13"/>
  <c r="P75" i="13"/>
  <c r="F75" i="13"/>
  <c r="C77" i="13"/>
  <c r="I77" i="13"/>
  <c r="D77" i="13"/>
  <c r="J77" i="13"/>
  <c r="O77" i="13"/>
  <c r="F77" i="13"/>
  <c r="L77" i="13"/>
  <c r="P77" i="13"/>
  <c r="G77" i="13"/>
  <c r="M77" i="13"/>
  <c r="G79" i="13"/>
  <c r="C79" i="13"/>
  <c r="I79" i="13"/>
  <c r="O79" i="13"/>
  <c r="D79" i="13"/>
  <c r="J79" i="13"/>
  <c r="P79" i="13"/>
  <c r="F79" i="13"/>
  <c r="L79" i="13"/>
  <c r="M79" i="13"/>
  <c r="F81" i="13"/>
  <c r="L81" i="13"/>
  <c r="P81" i="13"/>
  <c r="G81" i="13"/>
  <c r="M81" i="13"/>
  <c r="C81" i="13"/>
  <c r="I81" i="13"/>
  <c r="J81" i="13"/>
  <c r="O81" i="13"/>
  <c r="D81" i="13"/>
  <c r="E81" i="13" s="1"/>
  <c r="C83" i="13"/>
  <c r="M83" i="13"/>
  <c r="D83" i="13"/>
  <c r="I83" i="13"/>
  <c r="O83" i="13"/>
  <c r="F83" i="13"/>
  <c r="J83" i="13"/>
  <c r="P83" i="13"/>
  <c r="G83" i="13"/>
  <c r="L83" i="13"/>
  <c r="N83" i="13" s="1"/>
  <c r="D85" i="13"/>
  <c r="J85" i="13"/>
  <c r="O85" i="13"/>
  <c r="F85" i="13"/>
  <c r="L85" i="13"/>
  <c r="P85" i="13"/>
  <c r="G85" i="13"/>
  <c r="M85" i="13"/>
  <c r="C85" i="13"/>
  <c r="I85" i="13"/>
  <c r="G87" i="13"/>
  <c r="L87" i="13"/>
  <c r="C87" i="13"/>
  <c r="M87" i="13"/>
  <c r="D87" i="13"/>
  <c r="I87" i="13"/>
  <c r="O87" i="13"/>
  <c r="F87" i="13"/>
  <c r="J87" i="13"/>
  <c r="P87" i="13"/>
  <c r="C89" i="13"/>
  <c r="I89" i="13"/>
  <c r="D89" i="13"/>
  <c r="J89" i="13"/>
  <c r="O89" i="13"/>
  <c r="F89" i="13"/>
  <c r="L89" i="13"/>
  <c r="P89" i="13"/>
  <c r="G89" i="13"/>
  <c r="M89" i="13"/>
  <c r="F91" i="13"/>
  <c r="J91" i="13"/>
  <c r="P91" i="13"/>
  <c r="G91" i="13"/>
  <c r="L91" i="13"/>
  <c r="C91" i="13"/>
  <c r="M91" i="13"/>
  <c r="I91" i="13"/>
  <c r="O91" i="13"/>
  <c r="D91" i="13"/>
  <c r="E91" i="13" s="1"/>
  <c r="G93" i="13"/>
  <c r="M93" i="13"/>
  <c r="C93" i="13"/>
  <c r="I93" i="13"/>
  <c r="D93" i="13"/>
  <c r="J93" i="13"/>
  <c r="O93" i="13"/>
  <c r="F93" i="13"/>
  <c r="L93" i="13"/>
  <c r="P93" i="13"/>
  <c r="D95" i="13"/>
  <c r="I95" i="13"/>
  <c r="O95" i="13"/>
  <c r="F95" i="13"/>
  <c r="J95" i="13"/>
  <c r="P95" i="13"/>
  <c r="G95" i="13"/>
  <c r="L95" i="13"/>
  <c r="M95" i="13"/>
  <c r="C95" i="13"/>
  <c r="F97" i="13"/>
  <c r="L97" i="13"/>
  <c r="P97" i="13"/>
  <c r="G97" i="13"/>
  <c r="M97" i="13"/>
  <c r="C97" i="13"/>
  <c r="I97" i="13"/>
  <c r="D97" i="13"/>
  <c r="J97" i="13"/>
  <c r="O97" i="13"/>
  <c r="C99" i="13"/>
  <c r="M99" i="13"/>
  <c r="D99" i="13"/>
  <c r="I99" i="13"/>
  <c r="O99" i="13"/>
  <c r="F99" i="13"/>
  <c r="J99" i="13"/>
  <c r="P99" i="13"/>
  <c r="G99" i="13"/>
  <c r="L99" i="13"/>
  <c r="D101" i="13"/>
  <c r="J101" i="13"/>
  <c r="O101" i="13"/>
  <c r="F101" i="13"/>
  <c r="L101" i="13"/>
  <c r="P101" i="13"/>
  <c r="G101" i="13"/>
  <c r="M101" i="13"/>
  <c r="I101" i="13"/>
  <c r="C101" i="13"/>
  <c r="G103" i="13"/>
  <c r="L103" i="13"/>
  <c r="C103" i="13"/>
  <c r="M103" i="13"/>
  <c r="D103" i="13"/>
  <c r="I103" i="13"/>
  <c r="O103" i="13"/>
  <c r="F103" i="13"/>
  <c r="J103" i="13"/>
  <c r="P103" i="13"/>
  <c r="C105" i="13"/>
  <c r="I105" i="13"/>
  <c r="D105" i="13"/>
  <c r="J105" i="13"/>
  <c r="O105" i="13"/>
  <c r="F105" i="13"/>
  <c r="L105" i="13"/>
  <c r="P105" i="13"/>
  <c r="M105" i="13"/>
  <c r="G105" i="13"/>
  <c r="F107" i="13"/>
  <c r="J107" i="13"/>
  <c r="P107" i="13"/>
  <c r="G107" i="13"/>
  <c r="L107" i="13"/>
  <c r="C107" i="13"/>
  <c r="M107" i="13"/>
  <c r="D107" i="13"/>
  <c r="I107" i="13"/>
  <c r="O107" i="13"/>
  <c r="G109" i="13"/>
  <c r="M109" i="13"/>
  <c r="C109" i="13"/>
  <c r="I109" i="13"/>
  <c r="D109" i="13"/>
  <c r="J109" i="13"/>
  <c r="O109" i="13"/>
  <c r="P109" i="13"/>
  <c r="F109" i="13"/>
  <c r="H109" i="13" s="1"/>
  <c r="L109" i="13"/>
  <c r="D111" i="13"/>
  <c r="I111" i="13"/>
  <c r="O111" i="13"/>
  <c r="F111" i="13"/>
  <c r="J111" i="13"/>
  <c r="P111" i="13"/>
  <c r="G111" i="13"/>
  <c r="L111" i="13"/>
  <c r="M111" i="13"/>
  <c r="C111" i="13"/>
  <c r="F113" i="13"/>
  <c r="L113" i="13"/>
  <c r="P113" i="13"/>
  <c r="G113" i="13"/>
  <c r="M113" i="13"/>
  <c r="C113" i="13"/>
  <c r="I113" i="13"/>
  <c r="D113" i="13"/>
  <c r="J113" i="13"/>
  <c r="O113" i="13"/>
  <c r="C115" i="13"/>
  <c r="M115" i="13"/>
  <c r="D115" i="13"/>
  <c r="I115" i="13"/>
  <c r="O115" i="13"/>
  <c r="F115" i="13"/>
  <c r="J115" i="13"/>
  <c r="P115" i="13"/>
  <c r="L115" i="13"/>
  <c r="G115" i="13"/>
  <c r="H115" i="13" s="1"/>
  <c r="D117" i="13"/>
  <c r="J117" i="13"/>
  <c r="O117" i="13"/>
  <c r="F117" i="13"/>
  <c r="L117" i="13"/>
  <c r="P117" i="13"/>
  <c r="G117" i="13"/>
  <c r="M117" i="13"/>
  <c r="C117" i="13"/>
  <c r="I117" i="13"/>
  <c r="G119" i="13"/>
  <c r="L119" i="13"/>
  <c r="C119" i="13"/>
  <c r="M119" i="13"/>
  <c r="D119" i="13"/>
  <c r="I119" i="13"/>
  <c r="O119" i="13"/>
  <c r="P119" i="13"/>
  <c r="F119" i="13"/>
  <c r="J119" i="13"/>
  <c r="K119" i="13" s="1"/>
  <c r="C121" i="13"/>
  <c r="I121" i="13"/>
  <c r="D121" i="13"/>
  <c r="J121" i="13"/>
  <c r="O121" i="13"/>
  <c r="F121" i="13"/>
  <c r="L121" i="13"/>
  <c r="P121" i="13"/>
  <c r="G121" i="13"/>
  <c r="M121" i="13"/>
  <c r="F123" i="13"/>
  <c r="J123" i="13"/>
  <c r="P123" i="13"/>
  <c r="G123" i="13"/>
  <c r="L123" i="13"/>
  <c r="C123" i="13"/>
  <c r="M123" i="13"/>
  <c r="D123" i="13"/>
  <c r="I123" i="13"/>
  <c r="O123" i="13"/>
  <c r="G125" i="13"/>
  <c r="M125" i="13"/>
  <c r="C125" i="13"/>
  <c r="I125" i="13"/>
  <c r="D125" i="13"/>
  <c r="J125" i="13"/>
  <c r="O125" i="13"/>
  <c r="L125" i="13"/>
  <c r="P125" i="13"/>
  <c r="F125" i="13"/>
  <c r="D127" i="13"/>
  <c r="I127" i="13"/>
  <c r="O127" i="13"/>
  <c r="F127" i="13"/>
  <c r="J127" i="13"/>
  <c r="P127" i="13"/>
  <c r="G127" i="13"/>
  <c r="L127" i="13"/>
  <c r="C127" i="13"/>
  <c r="M127" i="13"/>
  <c r="G129" i="13"/>
  <c r="M129" i="13"/>
  <c r="C129" i="13"/>
  <c r="I129" i="13"/>
  <c r="J129" i="13"/>
  <c r="P129" i="13"/>
  <c r="L129" i="13"/>
  <c r="D129" i="13"/>
  <c r="F129" i="13"/>
  <c r="H129" i="13" s="1"/>
  <c r="O129" i="13"/>
  <c r="D131" i="13"/>
  <c r="I131" i="13"/>
  <c r="O131" i="13"/>
  <c r="C131" i="13"/>
  <c r="J131" i="13"/>
  <c r="P131" i="13"/>
  <c r="F131" i="13"/>
  <c r="L131" i="13"/>
  <c r="G131" i="13"/>
  <c r="M131" i="13"/>
  <c r="F133" i="13"/>
  <c r="L133" i="13"/>
  <c r="P133" i="13"/>
  <c r="G133" i="13"/>
  <c r="M133" i="13"/>
  <c r="C133" i="13"/>
  <c r="I133" i="13"/>
  <c r="D133" i="13"/>
  <c r="J133" i="13"/>
  <c r="O133" i="13"/>
  <c r="C135" i="13"/>
  <c r="M135" i="13"/>
  <c r="D135" i="13"/>
  <c r="I135" i="13"/>
  <c r="O135" i="13"/>
  <c r="F135" i="13"/>
  <c r="J135" i="13"/>
  <c r="P135" i="13"/>
  <c r="L135" i="13"/>
  <c r="G135" i="13"/>
  <c r="H135" i="13" s="1"/>
  <c r="D137" i="13"/>
  <c r="J137" i="13"/>
  <c r="O137" i="13"/>
  <c r="F137" i="13"/>
  <c r="L137" i="13"/>
  <c r="P137" i="13"/>
  <c r="G137" i="13"/>
  <c r="M137" i="13"/>
  <c r="C137" i="13"/>
  <c r="I137" i="13"/>
  <c r="G139" i="13"/>
  <c r="M139" i="13"/>
  <c r="C139" i="13"/>
  <c r="I139" i="13"/>
  <c r="D139" i="13"/>
  <c r="J139" i="13"/>
  <c r="O139" i="13"/>
  <c r="P139" i="13"/>
  <c r="F139" i="13"/>
  <c r="L139" i="13"/>
  <c r="D141" i="13"/>
  <c r="I141" i="13"/>
  <c r="F141" i="13"/>
  <c r="J141" i="13"/>
  <c r="O141" i="13"/>
  <c r="G141" i="13"/>
  <c r="L141" i="13"/>
  <c r="P141" i="13"/>
  <c r="M141" i="13"/>
  <c r="C141" i="13"/>
  <c r="F143" i="13"/>
  <c r="J143" i="13"/>
  <c r="P143" i="13"/>
  <c r="G143" i="13"/>
  <c r="L143" i="13"/>
  <c r="C143" i="13"/>
  <c r="M143" i="13"/>
  <c r="D143" i="13"/>
  <c r="I143" i="13"/>
  <c r="O143" i="13"/>
  <c r="G145" i="13"/>
  <c r="M145" i="13"/>
  <c r="C145" i="13"/>
  <c r="I145" i="13"/>
  <c r="D145" i="13"/>
  <c r="J145" i="13"/>
  <c r="O145" i="13"/>
  <c r="L145" i="13"/>
  <c r="P145" i="13"/>
  <c r="F145" i="13"/>
  <c r="D147" i="13"/>
  <c r="I147" i="13"/>
  <c r="O147" i="13"/>
  <c r="F147" i="13"/>
  <c r="J147" i="13"/>
  <c r="P147" i="13"/>
  <c r="G147" i="13"/>
  <c r="L147" i="13"/>
  <c r="C147" i="13"/>
  <c r="M147" i="13"/>
  <c r="F149" i="13"/>
  <c r="L149" i="13"/>
  <c r="P149" i="13"/>
  <c r="G149" i="13"/>
  <c r="M149" i="13"/>
  <c r="C149" i="13"/>
  <c r="I149" i="13"/>
  <c r="O149" i="13"/>
  <c r="D149" i="13"/>
  <c r="J149" i="13"/>
  <c r="C151" i="13"/>
  <c r="M151" i="13"/>
  <c r="D151" i="13"/>
  <c r="I151" i="13"/>
  <c r="O151" i="13"/>
  <c r="F151" i="13"/>
  <c r="J151" i="13"/>
  <c r="P151" i="13"/>
  <c r="G151" i="13"/>
  <c r="L151" i="13"/>
  <c r="D153" i="13"/>
  <c r="J153" i="13"/>
  <c r="O153" i="13"/>
  <c r="F153" i="13"/>
  <c r="L153" i="13"/>
  <c r="P153" i="13"/>
  <c r="G153" i="13"/>
  <c r="M153" i="13"/>
  <c r="C153" i="13"/>
  <c r="I153" i="13"/>
  <c r="G155" i="13"/>
  <c r="L155" i="13"/>
  <c r="C155" i="13"/>
  <c r="M155" i="13"/>
  <c r="D155" i="13"/>
  <c r="I155" i="13"/>
  <c r="O155" i="13"/>
  <c r="J155" i="13"/>
  <c r="P155" i="13"/>
  <c r="F155" i="13"/>
  <c r="C157" i="13"/>
  <c r="I157" i="13"/>
  <c r="D157" i="13"/>
  <c r="J157" i="13"/>
  <c r="O157" i="13"/>
  <c r="F157" i="13"/>
  <c r="L157" i="13"/>
  <c r="P157" i="13"/>
  <c r="G157" i="13"/>
  <c r="M157" i="13"/>
  <c r="F159" i="13"/>
  <c r="J159" i="13"/>
  <c r="P159" i="13"/>
  <c r="G159" i="13"/>
  <c r="L159" i="13"/>
  <c r="C159" i="13"/>
  <c r="M159" i="13"/>
  <c r="O159" i="13"/>
  <c r="D159" i="13"/>
  <c r="I159" i="13"/>
  <c r="G161" i="13"/>
  <c r="M161" i="13"/>
  <c r="C161" i="13"/>
  <c r="I161" i="13"/>
  <c r="D161" i="13"/>
  <c r="J161" i="13"/>
  <c r="O161" i="13"/>
  <c r="F161" i="13"/>
  <c r="L161" i="13"/>
  <c r="P161" i="13"/>
  <c r="D163" i="13"/>
  <c r="I163" i="13"/>
  <c r="O163" i="13"/>
  <c r="F163" i="13"/>
  <c r="J163" i="13"/>
  <c r="P163" i="13"/>
  <c r="G163" i="13"/>
  <c r="L163" i="13"/>
  <c r="C163" i="13"/>
  <c r="M163" i="13"/>
  <c r="F165" i="13"/>
  <c r="L165" i="13"/>
  <c r="P165" i="13"/>
  <c r="G165" i="13"/>
  <c r="M165" i="13"/>
  <c r="C165" i="13"/>
  <c r="I165" i="13"/>
  <c r="J165" i="13"/>
  <c r="O165" i="13"/>
  <c r="D165" i="13"/>
  <c r="E165" i="13" s="1"/>
  <c r="C167" i="13"/>
  <c r="M167" i="13"/>
  <c r="D167" i="13"/>
  <c r="I167" i="13"/>
  <c r="O167" i="13"/>
  <c r="F167" i="13"/>
  <c r="J167" i="13"/>
  <c r="P167" i="13"/>
  <c r="G167" i="13"/>
  <c r="L167" i="13"/>
  <c r="D169" i="13"/>
  <c r="J169" i="13"/>
  <c r="O169" i="13"/>
  <c r="F169" i="13"/>
  <c r="L169" i="13"/>
  <c r="P169" i="13"/>
  <c r="G169" i="13"/>
  <c r="M169" i="13"/>
  <c r="C169" i="13"/>
  <c r="I169" i="13"/>
  <c r="G171" i="13"/>
  <c r="L171" i="13"/>
  <c r="C171" i="13"/>
  <c r="M171" i="13"/>
  <c r="D171" i="13"/>
  <c r="I171" i="13"/>
  <c r="O171" i="13"/>
  <c r="F171" i="13"/>
  <c r="J171" i="13"/>
  <c r="P171" i="13"/>
  <c r="C173" i="13"/>
  <c r="I173" i="13"/>
  <c r="D173" i="13"/>
  <c r="J173" i="13"/>
  <c r="O173" i="13"/>
  <c r="F173" i="13"/>
  <c r="L173" i="13"/>
  <c r="P173" i="13"/>
  <c r="G173" i="13"/>
  <c r="M173" i="13"/>
  <c r="F175" i="13"/>
  <c r="G175" i="13"/>
  <c r="L175" i="13"/>
  <c r="C175" i="13"/>
  <c r="M175" i="13"/>
  <c r="I175" i="13"/>
  <c r="J175" i="13"/>
  <c r="O175" i="13"/>
  <c r="D175" i="13"/>
  <c r="P175" i="13"/>
  <c r="D177" i="13"/>
  <c r="J177" i="13"/>
  <c r="O177" i="13"/>
  <c r="F177" i="13"/>
  <c r="L177" i="13"/>
  <c r="P177" i="13"/>
  <c r="G177" i="13"/>
  <c r="M177" i="13"/>
  <c r="C177" i="13"/>
  <c r="I177" i="13"/>
  <c r="G179" i="13"/>
  <c r="L179" i="13"/>
  <c r="C179" i="13"/>
  <c r="M179" i="13"/>
  <c r="D179" i="13"/>
  <c r="I179" i="13"/>
  <c r="O179" i="13"/>
  <c r="J179" i="13"/>
  <c r="P179" i="13"/>
  <c r="F179" i="13"/>
  <c r="C181" i="13"/>
  <c r="I181" i="13"/>
  <c r="D181" i="13"/>
  <c r="J181" i="13"/>
  <c r="O181" i="13"/>
  <c r="F181" i="13"/>
  <c r="L181" i="13"/>
  <c r="P181" i="13"/>
  <c r="G181" i="13"/>
  <c r="M181" i="13"/>
  <c r="F183" i="13"/>
  <c r="J183" i="13"/>
  <c r="P183" i="13"/>
  <c r="G183" i="13"/>
  <c r="L183" i="13"/>
  <c r="C183" i="13"/>
  <c r="M183" i="13"/>
  <c r="O183" i="13"/>
  <c r="D183" i="13"/>
  <c r="I183" i="13"/>
  <c r="G185" i="13"/>
  <c r="M185" i="13"/>
  <c r="C185" i="13"/>
  <c r="I185" i="13"/>
  <c r="D185" i="13"/>
  <c r="J185" i="13"/>
  <c r="O185" i="13"/>
  <c r="F185" i="13"/>
  <c r="L185" i="13"/>
  <c r="P185" i="13"/>
  <c r="D187" i="13"/>
  <c r="I187" i="13"/>
  <c r="O187" i="13"/>
  <c r="F187" i="13"/>
  <c r="J187" i="13"/>
  <c r="P187" i="13"/>
  <c r="G187" i="13"/>
  <c r="L187" i="13"/>
  <c r="C187" i="13"/>
  <c r="M187" i="13"/>
  <c r="F189" i="13"/>
  <c r="L189" i="13"/>
  <c r="P189" i="13"/>
  <c r="G189" i="13"/>
  <c r="M189" i="13"/>
  <c r="C189" i="13"/>
  <c r="I189" i="13"/>
  <c r="J189" i="13"/>
  <c r="O189" i="13"/>
  <c r="D189" i="13"/>
  <c r="E189" i="13" s="1"/>
  <c r="C191" i="13"/>
  <c r="M191" i="13"/>
  <c r="D191" i="13"/>
  <c r="I191" i="13"/>
  <c r="O191" i="13"/>
  <c r="F191" i="13"/>
  <c r="J191" i="13"/>
  <c r="P191" i="13"/>
  <c r="G191" i="13"/>
  <c r="L191" i="13"/>
  <c r="N191" i="13" s="1"/>
  <c r="D193" i="13"/>
  <c r="J193" i="13"/>
  <c r="O193" i="13"/>
  <c r="F193" i="13"/>
  <c r="L193" i="13"/>
  <c r="P193" i="13"/>
  <c r="G193" i="13"/>
  <c r="M193" i="13"/>
  <c r="C193" i="13"/>
  <c r="I193" i="13"/>
  <c r="G195" i="13"/>
  <c r="L195" i="13"/>
  <c r="C195" i="13"/>
  <c r="M195" i="13"/>
  <c r="D195" i="13"/>
  <c r="I195" i="13"/>
  <c r="O195" i="13"/>
  <c r="F195" i="13"/>
  <c r="J195" i="13"/>
  <c r="P195" i="13"/>
  <c r="C197" i="13"/>
  <c r="I197" i="13"/>
  <c r="D197" i="13"/>
  <c r="J197" i="13"/>
  <c r="O197" i="13"/>
  <c r="F197" i="13"/>
  <c r="L197" i="13"/>
  <c r="P197" i="13"/>
  <c r="G197" i="13"/>
  <c r="M197" i="13"/>
  <c r="F199" i="13"/>
  <c r="J199" i="13"/>
  <c r="P199" i="13"/>
  <c r="G199" i="13"/>
  <c r="L199" i="13"/>
  <c r="C199" i="13"/>
  <c r="M199" i="13"/>
  <c r="I199" i="13"/>
  <c r="O199" i="13"/>
  <c r="D199" i="13"/>
  <c r="E199" i="13" s="1"/>
  <c r="G201" i="13"/>
  <c r="M201" i="13"/>
  <c r="C201" i="13"/>
  <c r="I201" i="13"/>
  <c r="D201" i="13"/>
  <c r="J201" i="13"/>
  <c r="O201" i="13"/>
  <c r="F201" i="13"/>
  <c r="L201" i="13"/>
  <c r="P201" i="13"/>
  <c r="D203" i="13"/>
  <c r="I203" i="13"/>
  <c r="O203" i="13"/>
  <c r="F203" i="13"/>
  <c r="J203" i="13"/>
  <c r="P203" i="13"/>
  <c r="G203" i="13"/>
  <c r="L203" i="13"/>
  <c r="M203" i="13"/>
  <c r="C203" i="13"/>
  <c r="F205" i="13"/>
  <c r="L205" i="13"/>
  <c r="P205" i="13"/>
  <c r="G205" i="13"/>
  <c r="M205" i="13"/>
  <c r="C205" i="13"/>
  <c r="I205" i="13"/>
  <c r="D205" i="13"/>
  <c r="J205" i="13"/>
  <c r="O205" i="13"/>
  <c r="C207" i="13"/>
  <c r="M207" i="13"/>
  <c r="D207" i="13"/>
  <c r="I207" i="13"/>
  <c r="O207" i="13"/>
  <c r="F207" i="13"/>
  <c r="J207" i="13"/>
  <c r="P207" i="13"/>
  <c r="G207" i="13"/>
  <c r="L207" i="13"/>
  <c r="D209" i="13"/>
  <c r="J209" i="13"/>
  <c r="O209" i="13"/>
  <c r="F209" i="13"/>
  <c r="L209" i="13"/>
  <c r="P209" i="13"/>
  <c r="G209" i="13"/>
  <c r="M209" i="13"/>
  <c r="I209" i="13"/>
  <c r="C209" i="13"/>
  <c r="G211" i="13"/>
  <c r="L211" i="13"/>
  <c r="C211" i="13"/>
  <c r="M211" i="13"/>
  <c r="D211" i="13"/>
  <c r="I211" i="13"/>
  <c r="O211" i="13"/>
  <c r="F211" i="13"/>
  <c r="J211" i="13"/>
  <c r="P211" i="13"/>
  <c r="C213" i="13"/>
  <c r="I213" i="13"/>
  <c r="O213" i="13"/>
  <c r="D213" i="13"/>
  <c r="J213" i="13"/>
  <c r="P213" i="13"/>
  <c r="F213" i="13"/>
  <c r="L213" i="13"/>
  <c r="M213" i="13"/>
  <c r="G213" i="13"/>
  <c r="F215" i="13"/>
  <c r="P215" i="13"/>
  <c r="G215" i="13"/>
  <c r="L215" i="13"/>
  <c r="C215" i="13"/>
  <c r="I215" i="13"/>
  <c r="M215" i="13"/>
  <c r="D215" i="13"/>
  <c r="J215" i="13"/>
  <c r="O215" i="13"/>
  <c r="G217" i="13"/>
  <c r="L217" i="13"/>
  <c r="C217" i="13"/>
  <c r="I217" i="13"/>
  <c r="M217" i="13"/>
  <c r="D217" i="13"/>
  <c r="J217" i="13"/>
  <c r="O217" i="13"/>
  <c r="P217" i="13"/>
  <c r="F217" i="13"/>
  <c r="D219" i="13"/>
  <c r="I219" i="13"/>
  <c r="O219" i="13"/>
  <c r="F219" i="13"/>
  <c r="M219" i="13"/>
  <c r="G219" i="13"/>
  <c r="P219" i="13"/>
  <c r="Q219" i="13" s="1"/>
  <c r="C219" i="13"/>
  <c r="J219" i="13"/>
  <c r="L219" i="13"/>
  <c r="D221" i="13"/>
  <c r="J221" i="13"/>
  <c r="O221" i="13"/>
  <c r="F221" i="13"/>
  <c r="P221" i="13"/>
  <c r="G221" i="13"/>
  <c r="L221" i="13"/>
  <c r="M221" i="13"/>
  <c r="C221" i="13"/>
  <c r="E221" i="13" s="1"/>
  <c r="I221" i="13"/>
  <c r="F223" i="13"/>
  <c r="L223" i="13"/>
  <c r="C223" i="13"/>
  <c r="G223" i="13"/>
  <c r="M223" i="13"/>
  <c r="D223" i="13"/>
  <c r="I223" i="13"/>
  <c r="O223" i="13"/>
  <c r="J223" i="13"/>
  <c r="P223" i="13"/>
  <c r="C225" i="13"/>
  <c r="I225" i="13"/>
  <c r="M225" i="13"/>
  <c r="D225" i="13"/>
  <c r="J225" i="13"/>
  <c r="O225" i="13"/>
  <c r="F225" i="13"/>
  <c r="P225" i="13"/>
  <c r="G225" i="13"/>
  <c r="L225" i="13"/>
  <c r="J227" i="13"/>
  <c r="P227" i="13"/>
  <c r="F227" i="13"/>
  <c r="L227" i="13"/>
  <c r="C227" i="13"/>
  <c r="G227" i="13"/>
  <c r="M227" i="13"/>
  <c r="I227" i="13"/>
  <c r="O227" i="13"/>
  <c r="D227" i="13"/>
  <c r="G229" i="13"/>
  <c r="L229" i="13"/>
  <c r="C229" i="13"/>
  <c r="I229" i="13"/>
  <c r="M229" i="13"/>
  <c r="D229" i="13"/>
  <c r="J229" i="13"/>
  <c r="O229" i="13"/>
  <c r="F229" i="13"/>
  <c r="P229" i="13"/>
  <c r="D231" i="13"/>
  <c r="I231" i="13"/>
  <c r="O231" i="13"/>
  <c r="J231" i="13"/>
  <c r="P231" i="13"/>
  <c r="F231" i="13"/>
  <c r="L231" i="13"/>
  <c r="M231" i="13"/>
  <c r="C231" i="13"/>
  <c r="G231" i="13"/>
  <c r="H231" i="13" s="1"/>
  <c r="F233" i="13"/>
  <c r="P233" i="13"/>
  <c r="G233" i="13"/>
  <c r="L233" i="13"/>
  <c r="C233" i="13"/>
  <c r="I233" i="13"/>
  <c r="M233" i="13"/>
  <c r="D233" i="13"/>
  <c r="J233" i="13"/>
  <c r="O233" i="13"/>
  <c r="C235" i="13"/>
  <c r="G235" i="13"/>
  <c r="M235" i="13"/>
  <c r="D235" i="13"/>
  <c r="I235" i="13"/>
  <c r="O235" i="13"/>
  <c r="J235" i="13"/>
  <c r="P235" i="13"/>
  <c r="F235" i="13"/>
  <c r="L235" i="13"/>
  <c r="D237" i="13"/>
  <c r="J237" i="13"/>
  <c r="O237" i="13"/>
  <c r="F237" i="13"/>
  <c r="P237" i="13"/>
  <c r="G237" i="13"/>
  <c r="L237" i="13"/>
  <c r="I237" i="13"/>
  <c r="M237" i="13"/>
  <c r="C237" i="13"/>
  <c r="F239" i="13"/>
  <c r="L239" i="13"/>
  <c r="C239" i="13"/>
  <c r="G239" i="13"/>
  <c r="M239" i="13"/>
  <c r="D239" i="13"/>
  <c r="I239" i="13"/>
  <c r="O239" i="13"/>
  <c r="J239" i="13"/>
  <c r="P239" i="13"/>
  <c r="C241" i="13"/>
  <c r="I241" i="13"/>
  <c r="M241" i="13"/>
  <c r="D241" i="13"/>
  <c r="J241" i="13"/>
  <c r="O241" i="13"/>
  <c r="F241" i="13"/>
  <c r="P241" i="13"/>
  <c r="L241" i="13"/>
  <c r="G241" i="13"/>
  <c r="J243" i="13"/>
  <c r="P243" i="13"/>
  <c r="F243" i="13"/>
  <c r="L243" i="13"/>
  <c r="C243" i="13"/>
  <c r="G243" i="13"/>
  <c r="M243" i="13"/>
  <c r="D243" i="13"/>
  <c r="I243" i="13"/>
  <c r="O243" i="13"/>
  <c r="G245" i="13"/>
  <c r="L245" i="13"/>
  <c r="C245" i="13"/>
  <c r="I245" i="13"/>
  <c r="M245" i="13"/>
  <c r="D245" i="13"/>
  <c r="J245" i="13"/>
  <c r="O245" i="13"/>
  <c r="P245" i="13"/>
  <c r="F245" i="13"/>
  <c r="D247" i="13"/>
  <c r="I247" i="13"/>
  <c r="O247" i="13"/>
  <c r="J247" i="13"/>
  <c r="P247" i="13"/>
  <c r="F247" i="13"/>
  <c r="L247" i="13"/>
  <c r="G247" i="13"/>
  <c r="M247" i="13"/>
  <c r="C247" i="13"/>
  <c r="F249" i="13"/>
  <c r="P249" i="13"/>
  <c r="G249" i="13"/>
  <c r="L249" i="13"/>
  <c r="C249" i="13"/>
  <c r="I249" i="13"/>
  <c r="M249" i="13"/>
  <c r="D249" i="13"/>
  <c r="J249" i="13"/>
  <c r="O249" i="13"/>
  <c r="C251" i="13"/>
  <c r="G251" i="13"/>
  <c r="M251" i="13"/>
  <c r="D251" i="13"/>
  <c r="I251" i="13"/>
  <c r="O251" i="13"/>
  <c r="J251" i="13"/>
  <c r="P251" i="13"/>
  <c r="L251" i="13"/>
  <c r="F251" i="13"/>
  <c r="D253" i="13"/>
  <c r="J253" i="13"/>
  <c r="O253" i="13"/>
  <c r="F253" i="13"/>
  <c r="P253" i="13"/>
  <c r="G253" i="13"/>
  <c r="L253" i="13"/>
  <c r="C253" i="13"/>
  <c r="I253" i="13"/>
  <c r="M253" i="13"/>
  <c r="F255" i="13"/>
  <c r="L255" i="13"/>
  <c r="C255" i="13"/>
  <c r="G255" i="13"/>
  <c r="M255" i="13"/>
  <c r="D255" i="13"/>
  <c r="I255" i="13"/>
  <c r="O255" i="13"/>
  <c r="P255" i="13"/>
  <c r="J255" i="13"/>
  <c r="C257" i="13"/>
  <c r="I257" i="13"/>
  <c r="M257" i="13"/>
  <c r="D257" i="13"/>
  <c r="J257" i="13"/>
  <c r="O257" i="13"/>
  <c r="F257" i="13"/>
  <c r="P257" i="13"/>
  <c r="G257" i="13"/>
  <c r="L257" i="13"/>
  <c r="J259" i="13"/>
  <c r="P259" i="13"/>
  <c r="F259" i="13"/>
  <c r="L259" i="13"/>
  <c r="C259" i="13"/>
  <c r="G259" i="13"/>
  <c r="M259" i="13"/>
  <c r="D259" i="13"/>
  <c r="I259" i="13"/>
  <c r="O259" i="13"/>
  <c r="G261" i="13"/>
  <c r="L261" i="13"/>
  <c r="C261" i="13"/>
  <c r="I261" i="13"/>
  <c r="M261" i="13"/>
  <c r="D261" i="13"/>
  <c r="J261" i="13"/>
  <c r="O261" i="13"/>
  <c r="P261" i="13"/>
  <c r="F261" i="13"/>
  <c r="D263" i="13"/>
  <c r="I263" i="13"/>
  <c r="O263" i="13"/>
  <c r="J263" i="13"/>
  <c r="P263" i="13"/>
  <c r="F263" i="13"/>
  <c r="L263" i="13"/>
  <c r="C263" i="13"/>
  <c r="G263" i="13"/>
  <c r="M263" i="13"/>
  <c r="F265" i="13"/>
  <c r="P265" i="13"/>
  <c r="G265" i="13"/>
  <c r="L265" i="13"/>
  <c r="C265" i="13"/>
  <c r="I265" i="13"/>
  <c r="M265" i="13"/>
  <c r="O265" i="13"/>
  <c r="D265" i="13"/>
  <c r="J265" i="13"/>
  <c r="K265" i="13" s="1"/>
  <c r="C267" i="13"/>
  <c r="G267" i="13"/>
  <c r="M267" i="13"/>
  <c r="D267" i="13"/>
  <c r="I267" i="13"/>
  <c r="O267" i="13"/>
  <c r="J267" i="13"/>
  <c r="P267" i="13"/>
  <c r="F267" i="13"/>
  <c r="L267" i="13"/>
  <c r="D269" i="13"/>
  <c r="J269" i="13"/>
  <c r="O269" i="13"/>
  <c r="F269" i="13"/>
  <c r="P269" i="13"/>
  <c r="G269" i="13"/>
  <c r="L269" i="13"/>
  <c r="C269" i="13"/>
  <c r="I269" i="13"/>
  <c r="M269" i="13"/>
  <c r="F271" i="13"/>
  <c r="L271" i="13"/>
  <c r="C271" i="13"/>
  <c r="G271" i="13"/>
  <c r="M271" i="13"/>
  <c r="D271" i="13"/>
  <c r="I271" i="13"/>
  <c r="O271" i="13"/>
  <c r="J271" i="13"/>
  <c r="P271" i="13"/>
  <c r="C273" i="13"/>
  <c r="I273" i="13"/>
  <c r="M273" i="13"/>
  <c r="D273" i="13"/>
  <c r="J273" i="13"/>
  <c r="O273" i="13"/>
  <c r="F273" i="13"/>
  <c r="P273" i="13"/>
  <c r="G273" i="13"/>
  <c r="L273" i="13"/>
  <c r="J275" i="13"/>
  <c r="P275" i="13"/>
  <c r="F275" i="13"/>
  <c r="L275" i="13"/>
  <c r="C275" i="13"/>
  <c r="G275" i="13"/>
  <c r="M275" i="13"/>
  <c r="O275" i="13"/>
  <c r="D275" i="13"/>
  <c r="I275" i="13"/>
  <c r="G277" i="13"/>
  <c r="L277" i="13"/>
  <c r="C277" i="13"/>
  <c r="I277" i="13"/>
  <c r="M277" i="13"/>
  <c r="D277" i="13"/>
  <c r="J277" i="13"/>
  <c r="O277" i="13"/>
  <c r="F277" i="13"/>
  <c r="P277" i="13"/>
  <c r="D279" i="13"/>
  <c r="I279" i="13"/>
  <c r="O279" i="13"/>
  <c r="J279" i="13"/>
  <c r="P279" i="13"/>
  <c r="F279" i="13"/>
  <c r="L279" i="13"/>
  <c r="C279" i="13"/>
  <c r="G279" i="13"/>
  <c r="M279" i="13"/>
  <c r="F281" i="13"/>
  <c r="P281" i="13"/>
  <c r="G281" i="13"/>
  <c r="L281" i="13"/>
  <c r="C281" i="13"/>
  <c r="I281" i="13"/>
  <c r="M281" i="13"/>
  <c r="J281" i="13"/>
  <c r="O281" i="13"/>
  <c r="D281" i="13"/>
  <c r="C283" i="13"/>
  <c r="G283" i="13"/>
  <c r="M283" i="13"/>
  <c r="D283" i="13"/>
  <c r="I283" i="13"/>
  <c r="O283" i="13"/>
  <c r="J283" i="13"/>
  <c r="P283" i="13"/>
  <c r="F283" i="13"/>
  <c r="L283" i="13"/>
  <c r="D285" i="13"/>
  <c r="J285" i="13"/>
  <c r="O285" i="13"/>
  <c r="F285" i="13"/>
  <c r="P285" i="13"/>
  <c r="G285" i="13"/>
  <c r="L285" i="13"/>
  <c r="M285" i="13"/>
  <c r="C285" i="13"/>
  <c r="E285" i="13" s="1"/>
  <c r="I285" i="13"/>
  <c r="F287" i="13"/>
  <c r="L287" i="13"/>
  <c r="C287" i="13"/>
  <c r="G287" i="13"/>
  <c r="M287" i="13"/>
  <c r="D287" i="13"/>
  <c r="I287" i="13"/>
  <c r="O287" i="13"/>
  <c r="J287" i="13"/>
  <c r="P287" i="13"/>
  <c r="C289" i="13"/>
  <c r="I289" i="13"/>
  <c r="M289" i="13"/>
  <c r="D289" i="13"/>
  <c r="J289" i="13"/>
  <c r="O289" i="13"/>
  <c r="F289" i="13"/>
  <c r="P289" i="13"/>
  <c r="G289" i="13"/>
  <c r="L289" i="13"/>
  <c r="J291" i="13"/>
  <c r="P291" i="13"/>
  <c r="F291" i="13"/>
  <c r="L291" i="13"/>
  <c r="C291" i="13"/>
  <c r="G291" i="13"/>
  <c r="M291" i="13"/>
  <c r="I291" i="13"/>
  <c r="O291" i="13"/>
  <c r="D291" i="13"/>
  <c r="G293" i="13"/>
  <c r="L293" i="13"/>
  <c r="C293" i="13"/>
  <c r="I293" i="13"/>
  <c r="M293" i="13"/>
  <c r="D293" i="13"/>
  <c r="J293" i="13"/>
  <c r="O293" i="13"/>
  <c r="F293" i="13"/>
  <c r="P293" i="13"/>
  <c r="D295" i="13"/>
  <c r="I295" i="13"/>
  <c r="O295" i="13"/>
  <c r="J295" i="13"/>
  <c r="P295" i="13"/>
  <c r="F295" i="13"/>
  <c r="L295" i="13"/>
  <c r="M295" i="13"/>
  <c r="C295" i="13"/>
  <c r="G295" i="13"/>
  <c r="H295" i="13" s="1"/>
  <c r="F297" i="13"/>
  <c r="P297" i="13"/>
  <c r="G297" i="13"/>
  <c r="L297" i="13"/>
  <c r="C297" i="13"/>
  <c r="I297" i="13"/>
  <c r="M297" i="13"/>
  <c r="D297" i="13"/>
  <c r="J297" i="13"/>
  <c r="O297" i="13"/>
  <c r="C299" i="13"/>
  <c r="G299" i="13"/>
  <c r="M299" i="13"/>
  <c r="D299" i="13"/>
  <c r="I299" i="13"/>
  <c r="O299" i="13"/>
  <c r="J299" i="13"/>
  <c r="P299" i="13"/>
  <c r="F299" i="13"/>
  <c r="L299" i="13"/>
  <c r="D301" i="13"/>
  <c r="J301" i="13"/>
  <c r="O301" i="13"/>
  <c r="F301" i="13"/>
  <c r="P301" i="13"/>
  <c r="G301" i="13"/>
  <c r="L301" i="13"/>
  <c r="I301" i="13"/>
  <c r="M301" i="13"/>
  <c r="C301" i="13"/>
  <c r="F303" i="13"/>
  <c r="L303" i="13"/>
  <c r="C303" i="13"/>
  <c r="G303" i="13"/>
  <c r="M303" i="13"/>
  <c r="D303" i="13"/>
  <c r="I303" i="13"/>
  <c r="O303" i="13"/>
  <c r="J303" i="13"/>
  <c r="P303" i="13"/>
  <c r="C305" i="13"/>
  <c r="I305" i="13"/>
  <c r="M305" i="13"/>
  <c r="D305" i="13"/>
  <c r="J305" i="13"/>
  <c r="O305" i="13"/>
  <c r="F305" i="13"/>
  <c r="P305" i="13"/>
  <c r="L305" i="13"/>
  <c r="G305" i="13"/>
  <c r="J307" i="13"/>
  <c r="P307" i="13"/>
  <c r="F307" i="13"/>
  <c r="L307" i="13"/>
  <c r="C307" i="13"/>
  <c r="G307" i="13"/>
  <c r="M307" i="13"/>
  <c r="D307" i="13"/>
  <c r="I307" i="13"/>
  <c r="O307" i="13"/>
  <c r="G309" i="13"/>
  <c r="L309" i="13"/>
  <c r="C309" i="13"/>
  <c r="I309" i="13"/>
  <c r="M309" i="13"/>
  <c r="D309" i="13"/>
  <c r="J309" i="13"/>
  <c r="O309" i="13"/>
  <c r="P309" i="13"/>
  <c r="F309" i="13"/>
  <c r="D311" i="13"/>
  <c r="I311" i="13"/>
  <c r="O311" i="13"/>
  <c r="J311" i="13"/>
  <c r="P311" i="13"/>
  <c r="F311" i="13"/>
  <c r="L311" i="13"/>
  <c r="G311" i="13"/>
  <c r="M311" i="13"/>
  <c r="C311" i="13"/>
  <c r="F313" i="13"/>
  <c r="P313" i="13"/>
  <c r="G313" i="13"/>
  <c r="L313" i="13"/>
  <c r="C313" i="13"/>
  <c r="I313" i="13"/>
  <c r="M313" i="13"/>
  <c r="D313" i="13"/>
  <c r="J313" i="13"/>
  <c r="O313" i="13"/>
  <c r="Q313" i="13" s="1"/>
  <c r="G315" i="13"/>
  <c r="M315" i="13"/>
  <c r="C315" i="13"/>
  <c r="I315" i="13"/>
  <c r="O315" i="13"/>
  <c r="D315" i="13"/>
  <c r="J315" i="13"/>
  <c r="P315" i="13"/>
  <c r="L315" i="13"/>
  <c r="F315" i="13"/>
  <c r="D317" i="13"/>
  <c r="J317" i="13"/>
  <c r="O317" i="13"/>
  <c r="F317" i="13"/>
  <c r="P317" i="13"/>
  <c r="G317" i="13"/>
  <c r="L317" i="13"/>
  <c r="C317" i="13"/>
  <c r="I317" i="13"/>
  <c r="M317" i="13"/>
  <c r="F319" i="13"/>
  <c r="P319" i="13"/>
  <c r="C319" i="13"/>
  <c r="G319" i="13"/>
  <c r="L319" i="13"/>
  <c r="D319" i="13"/>
  <c r="I319" i="13"/>
  <c r="M319" i="13"/>
  <c r="O319" i="13"/>
  <c r="J319" i="13"/>
  <c r="C321" i="13"/>
  <c r="G321" i="13"/>
  <c r="M321" i="13"/>
  <c r="D321" i="13"/>
  <c r="I321" i="13"/>
  <c r="O321" i="13"/>
  <c r="J321" i="13"/>
  <c r="P321" i="13"/>
  <c r="F321" i="13"/>
  <c r="L321" i="13"/>
  <c r="F323" i="13"/>
  <c r="L323" i="13"/>
  <c r="D323" i="13"/>
  <c r="M323" i="13"/>
  <c r="G323" i="13"/>
  <c r="H323" i="13" s="1"/>
  <c r="O323" i="13"/>
  <c r="I323" i="13"/>
  <c r="P323" i="13"/>
  <c r="J323" i="13"/>
  <c r="C323" i="13"/>
  <c r="C325" i="13"/>
  <c r="I325" i="13"/>
  <c r="D325" i="13"/>
  <c r="P325" i="13"/>
  <c r="F325" i="13"/>
  <c r="L325" i="13"/>
  <c r="G325" i="13"/>
  <c r="M325" i="13"/>
  <c r="J325" i="13"/>
  <c r="O325" i="13"/>
  <c r="C327" i="13"/>
  <c r="G327" i="13"/>
  <c r="L327" i="13"/>
  <c r="D327" i="13"/>
  <c r="I327" i="13"/>
  <c r="M327" i="13"/>
  <c r="J327" i="13"/>
  <c r="O327" i="13"/>
  <c r="F327" i="13"/>
  <c r="P327" i="13"/>
  <c r="D329" i="13"/>
  <c r="I329" i="13"/>
  <c r="O329" i="13"/>
  <c r="J329" i="13"/>
  <c r="P329" i="13"/>
  <c r="F329" i="13"/>
  <c r="L329" i="13"/>
  <c r="M329" i="13"/>
  <c r="C329" i="13"/>
  <c r="G329" i="13"/>
  <c r="H329" i="13" s="1"/>
  <c r="F331" i="13"/>
  <c r="L331" i="13"/>
  <c r="G331" i="13"/>
  <c r="M331" i="13"/>
  <c r="C331" i="13"/>
  <c r="I331" i="13"/>
  <c r="O331" i="13"/>
  <c r="D331" i="13"/>
  <c r="J331" i="13"/>
  <c r="P331" i="13"/>
  <c r="C333" i="13"/>
  <c r="I333" i="13"/>
  <c r="M333" i="13"/>
  <c r="D333" i="13"/>
  <c r="J333" i="13"/>
  <c r="O333" i="13"/>
  <c r="F333" i="13"/>
  <c r="P333" i="13"/>
  <c r="G333" i="13"/>
  <c r="L333" i="13"/>
  <c r="J335" i="13"/>
  <c r="O335" i="13"/>
  <c r="F335" i="13"/>
  <c r="P335" i="13"/>
  <c r="C335" i="13"/>
  <c r="G335" i="13"/>
  <c r="L335" i="13"/>
  <c r="I335" i="13"/>
  <c r="M335" i="13"/>
  <c r="D335" i="13"/>
  <c r="F337" i="13"/>
  <c r="L337" i="13"/>
  <c r="C337" i="13"/>
  <c r="G337" i="13"/>
  <c r="M337" i="13"/>
  <c r="D337" i="13"/>
  <c r="I337" i="13"/>
  <c r="O337" i="13"/>
  <c r="J337" i="13"/>
  <c r="P337" i="13"/>
  <c r="C339" i="13"/>
  <c r="I339" i="13"/>
  <c r="O339" i="13"/>
  <c r="D339" i="13"/>
  <c r="J339" i="13"/>
  <c r="P339" i="13"/>
  <c r="F339" i="13"/>
  <c r="L339" i="13"/>
  <c r="M339" i="13"/>
  <c r="G339" i="13"/>
  <c r="F341" i="13"/>
  <c r="P341" i="13"/>
  <c r="G341" i="13"/>
  <c r="L341" i="13"/>
  <c r="C341" i="13"/>
  <c r="I341" i="13"/>
  <c r="M341" i="13"/>
  <c r="D341" i="13"/>
  <c r="J341" i="13"/>
  <c r="O341" i="13"/>
  <c r="C343" i="13"/>
  <c r="G343" i="13"/>
  <c r="L343" i="13"/>
  <c r="D343" i="13"/>
  <c r="I343" i="13"/>
  <c r="M343" i="13"/>
  <c r="J343" i="13"/>
  <c r="O343" i="13"/>
  <c r="P343" i="13"/>
  <c r="F343" i="13"/>
  <c r="D345" i="13"/>
  <c r="J345" i="13"/>
  <c r="P345" i="13"/>
  <c r="F345" i="13"/>
  <c r="L345" i="13"/>
  <c r="G345" i="13"/>
  <c r="M345" i="13"/>
  <c r="I345" i="13"/>
  <c r="O345" i="13"/>
  <c r="C345" i="13"/>
  <c r="I347" i="13"/>
  <c r="O347" i="13"/>
  <c r="F347" i="13"/>
  <c r="J347" i="13"/>
  <c r="P347" i="13"/>
  <c r="C347" i="13"/>
  <c r="G347" i="13"/>
  <c r="H347" i="13" s="1"/>
  <c r="L347" i="13"/>
  <c r="D347" i="13"/>
  <c r="M347" i="13"/>
  <c r="F349" i="13"/>
  <c r="L349" i="13"/>
  <c r="P349" i="13"/>
  <c r="C349" i="13"/>
  <c r="G349" i="13"/>
  <c r="H349" i="13" s="1"/>
  <c r="M349" i="13"/>
  <c r="N349" i="13" s="1"/>
  <c r="D349" i="13"/>
  <c r="I349" i="13"/>
  <c r="J349" i="13"/>
  <c r="O349" i="13"/>
  <c r="J351" i="13"/>
  <c r="O351" i="13"/>
  <c r="F351" i="13"/>
  <c r="L351" i="13"/>
  <c r="P351" i="13"/>
  <c r="C351" i="13"/>
  <c r="G351" i="13"/>
  <c r="H351" i="13" s="1"/>
  <c r="M351" i="13"/>
  <c r="N351" i="13" s="1"/>
  <c r="D351" i="13"/>
  <c r="I351" i="13"/>
  <c r="D353" i="13"/>
  <c r="I353" i="13"/>
  <c r="M353" i="13"/>
  <c r="F353" i="13"/>
  <c r="J353" i="13"/>
  <c r="O353" i="13"/>
  <c r="G353" i="13"/>
  <c r="P353" i="13"/>
  <c r="L353" i="13"/>
  <c r="C353" i="13"/>
  <c r="C355" i="13"/>
  <c r="G355" i="13"/>
  <c r="M355" i="13"/>
  <c r="D355" i="13"/>
  <c r="I355" i="13"/>
  <c r="J355" i="13"/>
  <c r="O355" i="13"/>
  <c r="P355" i="13"/>
  <c r="F355" i="13"/>
  <c r="L355" i="13"/>
  <c r="G357" i="13"/>
  <c r="P357" i="13"/>
  <c r="C357" i="13"/>
  <c r="L357" i="13"/>
  <c r="D357" i="13"/>
  <c r="I357" i="13"/>
  <c r="M357" i="13"/>
  <c r="F357" i="13"/>
  <c r="J357" i="13"/>
  <c r="O357" i="13"/>
  <c r="J359" i="13"/>
  <c r="O359" i="13"/>
  <c r="F359" i="13"/>
  <c r="L359" i="13"/>
  <c r="P359" i="13"/>
  <c r="C359" i="13"/>
  <c r="G359" i="13"/>
  <c r="M359" i="13"/>
  <c r="N359" i="13" s="1"/>
  <c r="D359" i="13"/>
  <c r="I359" i="13"/>
  <c r="D361" i="13"/>
  <c r="I361" i="13"/>
  <c r="M361" i="13"/>
  <c r="F361" i="13"/>
  <c r="J361" i="13"/>
  <c r="O361" i="13"/>
  <c r="G361" i="13"/>
  <c r="P361" i="13"/>
  <c r="C361" i="13"/>
  <c r="L361" i="13"/>
  <c r="C363" i="13"/>
  <c r="G363" i="13"/>
  <c r="M363" i="13"/>
  <c r="D363" i="13"/>
  <c r="I363" i="13"/>
  <c r="J363" i="13"/>
  <c r="O363" i="13"/>
  <c r="L363" i="13"/>
  <c r="P363" i="13"/>
  <c r="F363" i="13"/>
  <c r="H363" i="13" s="1"/>
  <c r="K356" i="11"/>
  <c r="L3" i="7"/>
  <c r="N3" i="7" s="1"/>
  <c r="F3" i="7"/>
  <c r="O3" i="7"/>
  <c r="I3" i="7"/>
  <c r="F360" i="7"/>
  <c r="J360" i="7"/>
  <c r="P360" i="7"/>
  <c r="Q360" i="7" s="1"/>
  <c r="G360" i="7"/>
  <c r="L360" i="7"/>
  <c r="M360" i="7"/>
  <c r="F356" i="7"/>
  <c r="L356" i="7"/>
  <c r="G356" i="7"/>
  <c r="M356" i="7"/>
  <c r="I356" i="7"/>
  <c r="O356" i="7"/>
  <c r="F352" i="7"/>
  <c r="P352" i="7"/>
  <c r="Q352" i="7" s="1"/>
  <c r="G352" i="7"/>
  <c r="L352" i="7"/>
  <c r="I352" i="7"/>
  <c r="M352" i="7"/>
  <c r="G348" i="7"/>
  <c r="L348" i="7"/>
  <c r="I348" i="7"/>
  <c r="M348" i="7"/>
  <c r="J348" i="7"/>
  <c r="O348" i="7"/>
  <c r="Q348" i="7" s="1"/>
  <c r="I344" i="7"/>
  <c r="M344" i="7"/>
  <c r="J344" i="7"/>
  <c r="O344" i="7"/>
  <c r="F344" i="7"/>
  <c r="P344" i="7"/>
  <c r="J340" i="7"/>
  <c r="K340" i="7" s="1"/>
  <c r="O340" i="7"/>
  <c r="F340" i="7"/>
  <c r="P340" i="7"/>
  <c r="G340" i="7"/>
  <c r="L340" i="7"/>
  <c r="F336" i="7"/>
  <c r="P336" i="7"/>
  <c r="Q336" i="7" s="1"/>
  <c r="G336" i="7"/>
  <c r="L336" i="7"/>
  <c r="I336" i="7"/>
  <c r="M336" i="7"/>
  <c r="G332" i="7"/>
  <c r="H332" i="7" s="1"/>
  <c r="L332" i="7"/>
  <c r="I332" i="7"/>
  <c r="M332" i="7"/>
  <c r="J332" i="7"/>
  <c r="O332" i="7"/>
  <c r="I328" i="7"/>
  <c r="M328" i="7"/>
  <c r="N328" i="7" s="1"/>
  <c r="J328" i="7"/>
  <c r="O328" i="7"/>
  <c r="F328" i="7"/>
  <c r="H328" i="7" s="1"/>
  <c r="P328" i="7"/>
  <c r="J324" i="7"/>
  <c r="K324" i="7" s="1"/>
  <c r="O324" i="7"/>
  <c r="F324" i="7"/>
  <c r="P324" i="7"/>
  <c r="G324" i="7"/>
  <c r="L324" i="7"/>
  <c r="F320" i="7"/>
  <c r="P320" i="7"/>
  <c r="Q320" i="7" s="1"/>
  <c r="G320" i="7"/>
  <c r="L320" i="7"/>
  <c r="I320" i="7"/>
  <c r="M320" i="7"/>
  <c r="G316" i="7"/>
  <c r="H316" i="7" s="1"/>
  <c r="L316" i="7"/>
  <c r="I316" i="7"/>
  <c r="M316" i="7"/>
  <c r="J316" i="7"/>
  <c r="O316" i="7"/>
  <c r="I312" i="7"/>
  <c r="M312" i="7"/>
  <c r="N312" i="7" s="1"/>
  <c r="J312" i="7"/>
  <c r="O312" i="7"/>
  <c r="F312" i="7"/>
  <c r="P312" i="7"/>
  <c r="J308" i="7"/>
  <c r="O308" i="7"/>
  <c r="F308" i="7"/>
  <c r="P308" i="7"/>
  <c r="G308" i="7"/>
  <c r="L308" i="7"/>
  <c r="N308" i="7" s="1"/>
  <c r="F304" i="7"/>
  <c r="P304" i="7"/>
  <c r="G304" i="7"/>
  <c r="L304" i="7"/>
  <c r="I304" i="7"/>
  <c r="M304" i="7"/>
  <c r="G300" i="7"/>
  <c r="H300" i="7" s="1"/>
  <c r="L300" i="7"/>
  <c r="I300" i="7"/>
  <c r="M300" i="7"/>
  <c r="J300" i="7"/>
  <c r="O300" i="7"/>
  <c r="I296" i="7"/>
  <c r="M296" i="7"/>
  <c r="N296" i="7" s="1"/>
  <c r="J296" i="7"/>
  <c r="O296" i="7"/>
  <c r="F296" i="7"/>
  <c r="P296" i="7"/>
  <c r="J292" i="7"/>
  <c r="K292" i="7" s="1"/>
  <c r="O292" i="7"/>
  <c r="F292" i="7"/>
  <c r="P292" i="7"/>
  <c r="G292" i="7"/>
  <c r="L292" i="7"/>
  <c r="F288" i="7"/>
  <c r="P288" i="7"/>
  <c r="G288" i="7"/>
  <c r="L288" i="7"/>
  <c r="I288" i="7"/>
  <c r="M288" i="7"/>
  <c r="F284" i="7"/>
  <c r="O284" i="7"/>
  <c r="G284" i="7"/>
  <c r="L284" i="7"/>
  <c r="P284" i="7"/>
  <c r="I284" i="7"/>
  <c r="M284" i="7"/>
  <c r="F280" i="7"/>
  <c r="O280" i="7"/>
  <c r="G280" i="7"/>
  <c r="L280" i="7"/>
  <c r="P280" i="7"/>
  <c r="I280" i="7"/>
  <c r="K280" i="7" s="1"/>
  <c r="M280" i="7"/>
  <c r="F276" i="7"/>
  <c r="O276" i="7"/>
  <c r="G276" i="7"/>
  <c r="L276" i="7"/>
  <c r="P276" i="7"/>
  <c r="I276" i="7"/>
  <c r="M276" i="7"/>
  <c r="F272" i="7"/>
  <c r="O272" i="7"/>
  <c r="G272" i="7"/>
  <c r="L272" i="7"/>
  <c r="P272" i="7"/>
  <c r="I272" i="7"/>
  <c r="K272" i="7" s="1"/>
  <c r="M272" i="7"/>
  <c r="F268" i="7"/>
  <c r="O268" i="7"/>
  <c r="G268" i="7"/>
  <c r="L268" i="7"/>
  <c r="P268" i="7"/>
  <c r="I268" i="7"/>
  <c r="M268" i="7"/>
  <c r="F264" i="7"/>
  <c r="O264" i="7"/>
  <c r="G264" i="7"/>
  <c r="L264" i="7"/>
  <c r="P264" i="7"/>
  <c r="I264" i="7"/>
  <c r="K264" i="7" s="1"/>
  <c r="M264" i="7"/>
  <c r="F260" i="7"/>
  <c r="O260" i="7"/>
  <c r="G260" i="7"/>
  <c r="L260" i="7"/>
  <c r="P260" i="7"/>
  <c r="I260" i="7"/>
  <c r="M260" i="7"/>
  <c r="F256" i="7"/>
  <c r="O256" i="7"/>
  <c r="G256" i="7"/>
  <c r="L256" i="7"/>
  <c r="P256" i="7"/>
  <c r="I256" i="7"/>
  <c r="K256" i="7" s="1"/>
  <c r="M256" i="7"/>
  <c r="G252" i="7"/>
  <c r="M252" i="7"/>
  <c r="N252" i="7" s="1"/>
  <c r="I252" i="7"/>
  <c r="J252" i="7"/>
  <c r="O252" i="7"/>
  <c r="Q252" i="7" s="1"/>
  <c r="F248" i="7"/>
  <c r="O248" i="7"/>
  <c r="G248" i="7"/>
  <c r="L248" i="7"/>
  <c r="P248" i="7"/>
  <c r="Q248" i="7" s="1"/>
  <c r="I248" i="7"/>
  <c r="K248" i="7" s="1"/>
  <c r="M248" i="7"/>
  <c r="G244" i="7"/>
  <c r="H244" i="7" s="1"/>
  <c r="M244" i="7"/>
  <c r="N244" i="7" s="1"/>
  <c r="I244" i="7"/>
  <c r="J244" i="7"/>
  <c r="O244" i="7"/>
  <c r="F240" i="7"/>
  <c r="O240" i="7"/>
  <c r="G240" i="7"/>
  <c r="L240" i="7"/>
  <c r="P240" i="7"/>
  <c r="I240" i="7"/>
  <c r="M240" i="7"/>
  <c r="G236" i="7"/>
  <c r="M236" i="7"/>
  <c r="I236" i="7"/>
  <c r="J236" i="7"/>
  <c r="O236" i="7"/>
  <c r="F232" i="7"/>
  <c r="O232" i="7"/>
  <c r="G232" i="7"/>
  <c r="L232" i="7"/>
  <c r="P232" i="7"/>
  <c r="I232" i="7"/>
  <c r="M232" i="7"/>
  <c r="G228" i="7"/>
  <c r="H228" i="7" s="1"/>
  <c r="M228" i="7"/>
  <c r="I228" i="7"/>
  <c r="J228" i="7"/>
  <c r="O228" i="7"/>
  <c r="F224" i="7"/>
  <c r="O224" i="7"/>
  <c r="G224" i="7"/>
  <c r="L224" i="7"/>
  <c r="P224" i="7"/>
  <c r="I224" i="7"/>
  <c r="K224" i="7" s="1"/>
  <c r="M224" i="7"/>
  <c r="G220" i="7"/>
  <c r="M220" i="7"/>
  <c r="N220" i="7" s="1"/>
  <c r="I220" i="7"/>
  <c r="J220" i="7"/>
  <c r="O220" i="7"/>
  <c r="F216" i="7"/>
  <c r="O216" i="7"/>
  <c r="G216" i="7"/>
  <c r="L216" i="7"/>
  <c r="P216" i="7"/>
  <c r="I216" i="7"/>
  <c r="K216" i="7" s="1"/>
  <c r="M216" i="7"/>
  <c r="G212" i="7"/>
  <c r="M212" i="7"/>
  <c r="N212" i="7" s="1"/>
  <c r="I212" i="7"/>
  <c r="J212" i="7"/>
  <c r="O212" i="7"/>
  <c r="F208" i="7"/>
  <c r="O208" i="7"/>
  <c r="G208" i="7"/>
  <c r="L208" i="7"/>
  <c r="P208" i="7"/>
  <c r="I208" i="7"/>
  <c r="M208" i="7"/>
  <c r="G204" i="7"/>
  <c r="H204" i="7" s="1"/>
  <c r="M204" i="7"/>
  <c r="N204" i="7" s="1"/>
  <c r="I204" i="7"/>
  <c r="J204" i="7"/>
  <c r="O204" i="7"/>
  <c r="F200" i="7"/>
  <c r="J200" i="7"/>
  <c r="K200" i="7" s="1"/>
  <c r="O200" i="7"/>
  <c r="G200" i="7"/>
  <c r="P200" i="7"/>
  <c r="L200" i="7"/>
  <c r="F196" i="7"/>
  <c r="J196" i="7"/>
  <c r="K196" i="7" s="1"/>
  <c r="O196" i="7"/>
  <c r="G196" i="7"/>
  <c r="P196" i="7"/>
  <c r="L196" i="7"/>
  <c r="F192" i="7"/>
  <c r="J192" i="7"/>
  <c r="O192" i="7"/>
  <c r="G192" i="7"/>
  <c r="P192" i="7"/>
  <c r="L192" i="7"/>
  <c r="N192" i="7" s="1"/>
  <c r="G188" i="7"/>
  <c r="H188" i="7" s="1"/>
  <c r="M188" i="7"/>
  <c r="I188" i="7"/>
  <c r="O188" i="7"/>
  <c r="J188" i="7"/>
  <c r="P188" i="7"/>
  <c r="F184" i="7"/>
  <c r="L184" i="7"/>
  <c r="P184" i="7"/>
  <c r="G184" i="7"/>
  <c r="M184" i="7"/>
  <c r="I184" i="7"/>
  <c r="J180" i="7"/>
  <c r="O180" i="7"/>
  <c r="F180" i="7"/>
  <c r="L180" i="7"/>
  <c r="P180" i="7"/>
  <c r="G180" i="7"/>
  <c r="M180" i="7"/>
  <c r="I176" i="7"/>
  <c r="J176" i="7"/>
  <c r="O176" i="7"/>
  <c r="F176" i="7"/>
  <c r="H176" i="7" s="1"/>
  <c r="L176" i="7"/>
  <c r="P176" i="7"/>
  <c r="J172" i="7"/>
  <c r="K172" i="7" s="1"/>
  <c r="P172" i="7"/>
  <c r="Q172" i="7" s="1"/>
  <c r="F172" i="7"/>
  <c r="L172" i="7"/>
  <c r="G172" i="7"/>
  <c r="M172" i="7"/>
  <c r="I168" i="7"/>
  <c r="J168" i="7"/>
  <c r="O168" i="7"/>
  <c r="F168" i="7"/>
  <c r="L168" i="7"/>
  <c r="P168" i="7"/>
  <c r="G164" i="7"/>
  <c r="M164" i="7"/>
  <c r="I164" i="7"/>
  <c r="J164" i="7"/>
  <c r="O164" i="7"/>
  <c r="F160" i="7"/>
  <c r="L160" i="7"/>
  <c r="P160" i="7"/>
  <c r="G160" i="7"/>
  <c r="M160" i="7"/>
  <c r="I160" i="7"/>
  <c r="G156" i="7"/>
  <c r="H156" i="7" s="1"/>
  <c r="M156" i="7"/>
  <c r="I156" i="7"/>
  <c r="O156" i="7"/>
  <c r="J156" i="7"/>
  <c r="P156" i="7"/>
  <c r="F152" i="7"/>
  <c r="L152" i="7"/>
  <c r="P152" i="7"/>
  <c r="Q152" i="7" s="1"/>
  <c r="G152" i="7"/>
  <c r="M152" i="7"/>
  <c r="I152" i="7"/>
  <c r="J148" i="7"/>
  <c r="K148" i="7" s="1"/>
  <c r="O148" i="7"/>
  <c r="F148" i="7"/>
  <c r="L148" i="7"/>
  <c r="P148" i="7"/>
  <c r="G148" i="7"/>
  <c r="M148" i="7"/>
  <c r="I144" i="7"/>
  <c r="J144" i="7"/>
  <c r="O144" i="7"/>
  <c r="F144" i="7"/>
  <c r="L144" i="7"/>
  <c r="P144" i="7"/>
  <c r="I140" i="7"/>
  <c r="M140" i="7"/>
  <c r="N140" i="7" s="1"/>
  <c r="J140" i="7"/>
  <c r="O140" i="7"/>
  <c r="F140" i="7"/>
  <c r="P140" i="7"/>
  <c r="I136" i="7"/>
  <c r="M136" i="7"/>
  <c r="J136" i="7"/>
  <c r="O136" i="7"/>
  <c r="F136" i="7"/>
  <c r="H136" i="7" s="1"/>
  <c r="P136" i="7"/>
  <c r="I132" i="7"/>
  <c r="M132" i="7"/>
  <c r="J132" i="7"/>
  <c r="O132" i="7"/>
  <c r="F132" i="7"/>
  <c r="P132" i="7"/>
  <c r="I128" i="7"/>
  <c r="M128" i="7"/>
  <c r="J128" i="7"/>
  <c r="O128" i="7"/>
  <c r="F128" i="7"/>
  <c r="H128" i="7" s="1"/>
  <c r="P128" i="7"/>
  <c r="I124" i="7"/>
  <c r="M124" i="7"/>
  <c r="N124" i="7" s="1"/>
  <c r="J124" i="7"/>
  <c r="O124" i="7"/>
  <c r="F124" i="7"/>
  <c r="P124" i="7"/>
  <c r="I120" i="7"/>
  <c r="M120" i="7"/>
  <c r="J120" i="7"/>
  <c r="O120" i="7"/>
  <c r="F120" i="7"/>
  <c r="H120" i="7" s="1"/>
  <c r="P120" i="7"/>
  <c r="D120" i="7"/>
  <c r="I116" i="7"/>
  <c r="M116" i="7"/>
  <c r="N116" i="7" s="1"/>
  <c r="J116" i="7"/>
  <c r="O116" i="7"/>
  <c r="F116" i="7"/>
  <c r="H116" i="7" s="1"/>
  <c r="P116" i="7"/>
  <c r="D116" i="7"/>
  <c r="I112" i="7"/>
  <c r="M112" i="7"/>
  <c r="N112" i="7" s="1"/>
  <c r="J112" i="7"/>
  <c r="O112" i="7"/>
  <c r="F112" i="7"/>
  <c r="P112" i="7"/>
  <c r="D112" i="7"/>
  <c r="I108" i="7"/>
  <c r="M108" i="7"/>
  <c r="N108" i="7" s="1"/>
  <c r="J108" i="7"/>
  <c r="O108" i="7"/>
  <c r="F108" i="7"/>
  <c r="P108" i="7"/>
  <c r="D108" i="7"/>
  <c r="I104" i="7"/>
  <c r="M104" i="7"/>
  <c r="J104" i="7"/>
  <c r="O104" i="7"/>
  <c r="F104" i="7"/>
  <c r="H104" i="7" s="1"/>
  <c r="P104" i="7"/>
  <c r="D104" i="7"/>
  <c r="E104" i="7" s="1"/>
  <c r="I100" i="7"/>
  <c r="M100" i="7"/>
  <c r="J100" i="7"/>
  <c r="O100" i="7"/>
  <c r="F100" i="7"/>
  <c r="P100" i="7"/>
  <c r="D100" i="7"/>
  <c r="I96" i="7"/>
  <c r="M96" i="7"/>
  <c r="N96" i="7" s="1"/>
  <c r="J96" i="7"/>
  <c r="O96" i="7"/>
  <c r="F96" i="7"/>
  <c r="H96" i="7" s="1"/>
  <c r="P96" i="7"/>
  <c r="D96" i="7"/>
  <c r="E96" i="7" s="1"/>
  <c r="I92" i="7"/>
  <c r="M92" i="7"/>
  <c r="N92" i="7" s="1"/>
  <c r="J92" i="7"/>
  <c r="O92" i="7"/>
  <c r="F92" i="7"/>
  <c r="P92" i="7"/>
  <c r="D92" i="7"/>
  <c r="I88" i="7"/>
  <c r="M88" i="7"/>
  <c r="J88" i="7"/>
  <c r="O88" i="7"/>
  <c r="F88" i="7"/>
  <c r="H88" i="7" s="1"/>
  <c r="P88" i="7"/>
  <c r="D88" i="7"/>
  <c r="I84" i="7"/>
  <c r="O84" i="7"/>
  <c r="J84" i="7"/>
  <c r="P84" i="7"/>
  <c r="F84" i="7"/>
  <c r="H84" i="7" s="1"/>
  <c r="L84" i="7"/>
  <c r="D84" i="7"/>
  <c r="I80" i="7"/>
  <c r="O80" i="7"/>
  <c r="J80" i="7"/>
  <c r="P80" i="7"/>
  <c r="F80" i="7"/>
  <c r="L80" i="7"/>
  <c r="D80" i="7"/>
  <c r="E80" i="7" s="1"/>
  <c r="F76" i="7"/>
  <c r="P76" i="7"/>
  <c r="Q76" i="7" s="1"/>
  <c r="G76" i="7"/>
  <c r="L76" i="7"/>
  <c r="I76" i="7"/>
  <c r="M76" i="7"/>
  <c r="D76" i="7"/>
  <c r="I72" i="7"/>
  <c r="M72" i="7"/>
  <c r="J72" i="7"/>
  <c r="O72" i="7"/>
  <c r="F72" i="7"/>
  <c r="P72" i="7"/>
  <c r="D72" i="7"/>
  <c r="E72" i="7" s="1"/>
  <c r="I68" i="7"/>
  <c r="O68" i="7"/>
  <c r="J68" i="7"/>
  <c r="P68" i="7"/>
  <c r="F68" i="7"/>
  <c r="L68" i="7"/>
  <c r="N68" i="7" s="1"/>
  <c r="D68" i="7"/>
  <c r="I64" i="7"/>
  <c r="O64" i="7"/>
  <c r="J64" i="7"/>
  <c r="P64" i="7"/>
  <c r="F64" i="7"/>
  <c r="L64" i="7"/>
  <c r="N64" i="7" s="1"/>
  <c r="D64" i="7"/>
  <c r="F60" i="7"/>
  <c r="P60" i="7"/>
  <c r="G60" i="7"/>
  <c r="L60" i="7"/>
  <c r="I60" i="7"/>
  <c r="K60" i="7" s="1"/>
  <c r="M60" i="7"/>
  <c r="D60" i="7"/>
  <c r="I56" i="7"/>
  <c r="M56" i="7"/>
  <c r="N56" i="7" s="1"/>
  <c r="J56" i="7"/>
  <c r="O56" i="7"/>
  <c r="F56" i="7"/>
  <c r="P56" i="7"/>
  <c r="D56" i="7"/>
  <c r="E56" i="7" s="1"/>
  <c r="I52" i="7"/>
  <c r="O52" i="7"/>
  <c r="J52" i="7"/>
  <c r="P52" i="7"/>
  <c r="F52" i="7"/>
  <c r="L52" i="7"/>
  <c r="N52" i="7" s="1"/>
  <c r="D52" i="7"/>
  <c r="F48" i="7"/>
  <c r="P48" i="7"/>
  <c r="G48" i="7"/>
  <c r="L48" i="7"/>
  <c r="I48" i="7"/>
  <c r="K48" i="7" s="1"/>
  <c r="M48" i="7"/>
  <c r="D48" i="7"/>
  <c r="J44" i="7"/>
  <c r="K44" i="7" s="1"/>
  <c r="O44" i="7"/>
  <c r="F44" i="7"/>
  <c r="P44" i="7"/>
  <c r="G44" i="7"/>
  <c r="L44" i="7"/>
  <c r="N44" i="7" s="1"/>
  <c r="D44" i="7"/>
  <c r="F40" i="7"/>
  <c r="P40" i="7"/>
  <c r="Q40" i="7" s="1"/>
  <c r="G40" i="7"/>
  <c r="L40" i="7"/>
  <c r="I40" i="7"/>
  <c r="M40" i="7"/>
  <c r="D40" i="7"/>
  <c r="J36" i="7"/>
  <c r="O36" i="7"/>
  <c r="F36" i="7"/>
  <c r="P36" i="7"/>
  <c r="G36" i="7"/>
  <c r="L36" i="7"/>
  <c r="N36" i="7" s="1"/>
  <c r="D36" i="7"/>
  <c r="F32" i="7"/>
  <c r="P32" i="7"/>
  <c r="G32" i="7"/>
  <c r="L32" i="7"/>
  <c r="I32" i="7"/>
  <c r="K32" i="7" s="1"/>
  <c r="M32" i="7"/>
  <c r="D32" i="7"/>
  <c r="J28" i="7"/>
  <c r="K28" i="7" s="1"/>
  <c r="O28" i="7"/>
  <c r="F28" i="7"/>
  <c r="P28" i="7"/>
  <c r="G28" i="7"/>
  <c r="L28" i="7"/>
  <c r="D28" i="7"/>
  <c r="F24" i="7"/>
  <c r="P24" i="7"/>
  <c r="Q24" i="7" s="1"/>
  <c r="G24" i="7"/>
  <c r="L24" i="7"/>
  <c r="I24" i="7"/>
  <c r="M24" i="7"/>
  <c r="D24" i="7"/>
  <c r="J20" i="7"/>
  <c r="O20" i="7"/>
  <c r="F20" i="7"/>
  <c r="P20" i="7"/>
  <c r="G20" i="7"/>
  <c r="L20" i="7"/>
  <c r="N20" i="7" s="1"/>
  <c r="D20" i="7"/>
  <c r="F16" i="7"/>
  <c r="P16" i="7"/>
  <c r="G16" i="7"/>
  <c r="L16" i="7"/>
  <c r="I16" i="7"/>
  <c r="K16" i="7" s="1"/>
  <c r="M16" i="7"/>
  <c r="D16" i="7"/>
  <c r="J12" i="7"/>
  <c r="O12" i="7"/>
  <c r="F12" i="7"/>
  <c r="P12" i="7"/>
  <c r="G12" i="7"/>
  <c r="L12" i="7"/>
  <c r="N12" i="7" s="1"/>
  <c r="D12" i="7"/>
  <c r="J8" i="7"/>
  <c r="P8" i="7"/>
  <c r="Q8" i="7" s="1"/>
  <c r="F8" i="7"/>
  <c r="L8" i="7"/>
  <c r="G8" i="7"/>
  <c r="M8" i="7"/>
  <c r="D8" i="7"/>
  <c r="J4" i="7"/>
  <c r="P4" i="7"/>
  <c r="Q4" i="7" s="1"/>
  <c r="F4" i="7"/>
  <c r="L4" i="7"/>
  <c r="G4" i="7"/>
  <c r="M4" i="7"/>
  <c r="D4" i="7"/>
  <c r="C116" i="7"/>
  <c r="C108" i="7"/>
  <c r="C100" i="7"/>
  <c r="C92" i="7"/>
  <c r="C84" i="7"/>
  <c r="C76" i="7"/>
  <c r="C68" i="7"/>
  <c r="C60" i="7"/>
  <c r="C52" i="7"/>
  <c r="C44" i="7"/>
  <c r="C40" i="7"/>
  <c r="C36" i="7"/>
  <c r="C32" i="7"/>
  <c r="C28" i="7"/>
  <c r="C24" i="7"/>
  <c r="C20" i="7"/>
  <c r="C16" i="7"/>
  <c r="C12" i="7"/>
  <c r="C8" i="7"/>
  <c r="C4" i="7"/>
  <c r="P3" i="7"/>
  <c r="Q3" i="7" s="1"/>
  <c r="I360" i="7"/>
  <c r="P356" i="7"/>
  <c r="F348" i="7"/>
  <c r="L344" i="7"/>
  <c r="J320" i="7"/>
  <c r="P316" i="7"/>
  <c r="I308" i="7"/>
  <c r="O304" i="7"/>
  <c r="G296" i="7"/>
  <c r="M292" i="7"/>
  <c r="J284" i="7"/>
  <c r="J276" i="7"/>
  <c r="J268" i="7"/>
  <c r="K268" i="7" s="1"/>
  <c r="J260" i="7"/>
  <c r="F252" i="7"/>
  <c r="J240" i="7"/>
  <c r="P236" i="7"/>
  <c r="L228" i="7"/>
  <c r="F220" i="7"/>
  <c r="J208" i="7"/>
  <c r="P204" i="7"/>
  <c r="M196" i="7"/>
  <c r="L188" i="7"/>
  <c r="I180" i="7"/>
  <c r="M168" i="7"/>
  <c r="J160" i="7"/>
  <c r="K160" i="7" s="1"/>
  <c r="G140" i="7"/>
  <c r="L136" i="7"/>
  <c r="G124" i="7"/>
  <c r="L120" i="7"/>
  <c r="G108" i="7"/>
  <c r="H108" i="7" s="1"/>
  <c r="L104" i="7"/>
  <c r="G92" i="7"/>
  <c r="L88" i="7"/>
  <c r="J76" i="7"/>
  <c r="K76" i="7" s="1"/>
  <c r="G64" i="7"/>
  <c r="H64" i="7" s="1"/>
  <c r="O60" i="7"/>
  <c r="G52" i="7"/>
  <c r="O48" i="7"/>
  <c r="I36" i="7"/>
  <c r="O32" i="7"/>
  <c r="I20" i="7"/>
  <c r="O16" i="7"/>
  <c r="I4" i="7"/>
  <c r="F4" i="11"/>
  <c r="O4" i="11"/>
  <c r="G4" i="11"/>
  <c r="L4" i="11"/>
  <c r="P4" i="11"/>
  <c r="C4" i="11"/>
  <c r="I4" i="11"/>
  <c r="M4" i="11"/>
  <c r="N4" i="11" s="1"/>
  <c r="D4" i="11"/>
  <c r="G6" i="11"/>
  <c r="L6" i="11"/>
  <c r="C6" i="11"/>
  <c r="M6" i="11"/>
  <c r="D6" i="11"/>
  <c r="I6" i="11"/>
  <c r="O6" i="11"/>
  <c r="F6" i="11"/>
  <c r="J6" i="11"/>
  <c r="P6" i="11"/>
  <c r="C8" i="11"/>
  <c r="I8" i="11"/>
  <c r="D8" i="11"/>
  <c r="J8" i="11"/>
  <c r="O8" i="11"/>
  <c r="F8" i="11"/>
  <c r="L8" i="11"/>
  <c r="P8" i="11"/>
  <c r="G8" i="11"/>
  <c r="F10" i="11"/>
  <c r="J10" i="11"/>
  <c r="P10" i="11"/>
  <c r="G10" i="11"/>
  <c r="L10" i="11"/>
  <c r="C10" i="11"/>
  <c r="M10" i="11"/>
  <c r="I10" i="11"/>
  <c r="O10" i="11"/>
  <c r="C12" i="11"/>
  <c r="M12" i="11"/>
  <c r="D12" i="11"/>
  <c r="I12" i="11"/>
  <c r="O12" i="11"/>
  <c r="F12" i="11"/>
  <c r="J12" i="11"/>
  <c r="P12" i="11"/>
  <c r="G12" i="11"/>
  <c r="L12" i="11"/>
  <c r="D14" i="11"/>
  <c r="J14" i="11"/>
  <c r="O14" i="11"/>
  <c r="F14" i="11"/>
  <c r="L14" i="11"/>
  <c r="P14" i="11"/>
  <c r="G14" i="11"/>
  <c r="M14" i="11"/>
  <c r="C14" i="11"/>
  <c r="G16" i="11"/>
  <c r="L16" i="11"/>
  <c r="C16" i="11"/>
  <c r="M16" i="11"/>
  <c r="D16" i="11"/>
  <c r="I16" i="11"/>
  <c r="O16" i="11"/>
  <c r="F16" i="11"/>
  <c r="J16" i="11"/>
  <c r="P16" i="11"/>
  <c r="C18" i="11"/>
  <c r="I18" i="11"/>
  <c r="D18" i="11"/>
  <c r="J18" i="11"/>
  <c r="O18" i="11"/>
  <c r="F18" i="11"/>
  <c r="L18" i="11"/>
  <c r="P18" i="11"/>
  <c r="G18" i="11"/>
  <c r="F20" i="11"/>
  <c r="J20" i="11"/>
  <c r="P20" i="11"/>
  <c r="G20" i="11"/>
  <c r="L20" i="11"/>
  <c r="C20" i="11"/>
  <c r="M20" i="11"/>
  <c r="I20" i="11"/>
  <c r="O20" i="11"/>
  <c r="G22" i="11"/>
  <c r="M22" i="11"/>
  <c r="C22" i="11"/>
  <c r="I22" i="11"/>
  <c r="D22" i="11"/>
  <c r="J22" i="11"/>
  <c r="O22" i="11"/>
  <c r="Q22" i="11" s="1"/>
  <c r="F22" i="11"/>
  <c r="L22" i="11"/>
  <c r="D24" i="11"/>
  <c r="I24" i="11"/>
  <c r="O24" i="11"/>
  <c r="F24" i="11"/>
  <c r="J24" i="11"/>
  <c r="P24" i="11"/>
  <c r="G24" i="11"/>
  <c r="L24" i="11"/>
  <c r="M24" i="11"/>
  <c r="C24" i="11"/>
  <c r="F26" i="11"/>
  <c r="L26" i="11"/>
  <c r="P26" i="11"/>
  <c r="G26" i="11"/>
  <c r="M26" i="11"/>
  <c r="C26" i="11"/>
  <c r="I26" i="11"/>
  <c r="D26" i="11"/>
  <c r="J26" i="11"/>
  <c r="O26" i="11"/>
  <c r="C28" i="11"/>
  <c r="I28" i="11"/>
  <c r="M28" i="11"/>
  <c r="N28" i="11" s="1"/>
  <c r="D28" i="11"/>
  <c r="J28" i="11"/>
  <c r="O28" i="11"/>
  <c r="F28" i="11"/>
  <c r="P28" i="11"/>
  <c r="G28" i="11"/>
  <c r="C30" i="11"/>
  <c r="G30" i="11"/>
  <c r="M30" i="11"/>
  <c r="D30" i="11"/>
  <c r="I30" i="11"/>
  <c r="J30" i="11"/>
  <c r="O30" i="11"/>
  <c r="F30" i="11"/>
  <c r="L30" i="11"/>
  <c r="P30" i="11"/>
  <c r="G32" i="11"/>
  <c r="P32" i="11"/>
  <c r="C32" i="11"/>
  <c r="L32" i="11"/>
  <c r="D32" i="11"/>
  <c r="I32" i="11"/>
  <c r="M32" i="11"/>
  <c r="O32" i="11"/>
  <c r="F32" i="11"/>
  <c r="F34" i="11"/>
  <c r="L34" i="11"/>
  <c r="P34" i="11"/>
  <c r="C34" i="11"/>
  <c r="G34" i="11"/>
  <c r="H34" i="11" s="1"/>
  <c r="M34" i="11"/>
  <c r="N34" i="11" s="1"/>
  <c r="D34" i="11"/>
  <c r="I34" i="11"/>
  <c r="J34" i="11"/>
  <c r="O34" i="11"/>
  <c r="F36" i="11"/>
  <c r="J36" i="11"/>
  <c r="O36" i="11"/>
  <c r="G36" i="11"/>
  <c r="P36" i="11"/>
  <c r="C36" i="11"/>
  <c r="L36" i="11"/>
  <c r="M36" i="11"/>
  <c r="D36" i="11"/>
  <c r="F38" i="11"/>
  <c r="L38" i="11"/>
  <c r="C38" i="11"/>
  <c r="G38" i="11"/>
  <c r="M38" i="11"/>
  <c r="D38" i="11"/>
  <c r="I38" i="11"/>
  <c r="O38" i="11"/>
  <c r="J38" i="11"/>
  <c r="P38" i="11"/>
  <c r="C40" i="11"/>
  <c r="I40" i="11"/>
  <c r="M40" i="11"/>
  <c r="D40" i="11"/>
  <c r="J40" i="11"/>
  <c r="O40" i="11"/>
  <c r="F40" i="11"/>
  <c r="P40" i="11"/>
  <c r="G40" i="11"/>
  <c r="J42" i="11"/>
  <c r="P42" i="11"/>
  <c r="F42" i="11"/>
  <c r="L42" i="11"/>
  <c r="C42" i="11"/>
  <c r="G42" i="11"/>
  <c r="M42" i="11"/>
  <c r="I42" i="11"/>
  <c r="O42" i="11"/>
  <c r="G44" i="11"/>
  <c r="P44" i="11"/>
  <c r="Q44" i="11" s="1"/>
  <c r="C44" i="11"/>
  <c r="L44" i="11"/>
  <c r="D44" i="11"/>
  <c r="I44" i="11"/>
  <c r="M44" i="11"/>
  <c r="F44" i="11"/>
  <c r="J44" i="11"/>
  <c r="F46" i="11"/>
  <c r="L46" i="11"/>
  <c r="C46" i="11"/>
  <c r="G46" i="11"/>
  <c r="M46" i="11"/>
  <c r="D46" i="11"/>
  <c r="I46" i="11"/>
  <c r="O46" i="11"/>
  <c r="J46" i="11"/>
  <c r="P46" i="11"/>
  <c r="G48" i="11"/>
  <c r="P48" i="11"/>
  <c r="C48" i="11"/>
  <c r="L48" i="11"/>
  <c r="D48" i="11"/>
  <c r="I48" i="11"/>
  <c r="M48" i="11"/>
  <c r="F48" i="11"/>
  <c r="J48" i="11"/>
  <c r="J50" i="11"/>
  <c r="O50" i="11"/>
  <c r="F50" i="11"/>
  <c r="L50" i="11"/>
  <c r="P50" i="11"/>
  <c r="C50" i="11"/>
  <c r="E50" i="11" s="1"/>
  <c r="G50" i="11"/>
  <c r="H50" i="11" s="1"/>
  <c r="M50" i="11"/>
  <c r="N50" i="11" s="1"/>
  <c r="I50" i="11"/>
  <c r="D52" i="11"/>
  <c r="I52" i="11"/>
  <c r="M52" i="11"/>
  <c r="F52" i="11"/>
  <c r="J52" i="11"/>
  <c r="O52" i="11"/>
  <c r="G52" i="11"/>
  <c r="P52" i="11"/>
  <c r="C52" i="11"/>
  <c r="C54" i="11"/>
  <c r="G54" i="11"/>
  <c r="M54" i="11"/>
  <c r="D54" i="11"/>
  <c r="I54" i="11"/>
  <c r="J54" i="11"/>
  <c r="O54" i="11"/>
  <c r="F54" i="11"/>
  <c r="L54" i="11"/>
  <c r="P54" i="11"/>
  <c r="G56" i="11"/>
  <c r="P56" i="11"/>
  <c r="C56" i="11"/>
  <c r="L56" i="11"/>
  <c r="D56" i="11"/>
  <c r="I56" i="11"/>
  <c r="M56" i="11"/>
  <c r="O56" i="11"/>
  <c r="F56" i="11"/>
  <c r="J58" i="11"/>
  <c r="O58" i="11"/>
  <c r="F58" i="11"/>
  <c r="L58" i="11"/>
  <c r="P58" i="11"/>
  <c r="C58" i="11"/>
  <c r="G58" i="11"/>
  <c r="H58" i="11" s="1"/>
  <c r="M58" i="11"/>
  <c r="N58" i="11" s="1"/>
  <c r="D58" i="11"/>
  <c r="I58" i="11"/>
  <c r="D60" i="11"/>
  <c r="I60" i="11"/>
  <c r="M60" i="11"/>
  <c r="F60" i="11"/>
  <c r="J60" i="11"/>
  <c r="O60" i="11"/>
  <c r="G60" i="11"/>
  <c r="P60" i="11"/>
  <c r="L60" i="11"/>
  <c r="C60" i="11"/>
  <c r="C62" i="11"/>
  <c r="G62" i="11"/>
  <c r="M62" i="11"/>
  <c r="D62" i="11"/>
  <c r="I62" i="11"/>
  <c r="J62" i="11"/>
  <c r="O62" i="11"/>
  <c r="F62" i="11"/>
  <c r="L62" i="11"/>
  <c r="G64" i="11"/>
  <c r="P64" i="11"/>
  <c r="C64" i="11"/>
  <c r="L64" i="11"/>
  <c r="D64" i="11"/>
  <c r="I64" i="11"/>
  <c r="M64" i="11"/>
  <c r="J64" i="11"/>
  <c r="O64" i="11"/>
  <c r="J66" i="11"/>
  <c r="O66" i="11"/>
  <c r="F66" i="11"/>
  <c r="L66" i="11"/>
  <c r="P66" i="11"/>
  <c r="C66" i="11"/>
  <c r="G66" i="11"/>
  <c r="H66" i="11" s="1"/>
  <c r="M66" i="11"/>
  <c r="N66" i="11" s="1"/>
  <c r="D66" i="11"/>
  <c r="I66" i="11"/>
  <c r="D68" i="11"/>
  <c r="I68" i="11"/>
  <c r="M68" i="11"/>
  <c r="F68" i="11"/>
  <c r="J68" i="11"/>
  <c r="O68" i="11"/>
  <c r="G68" i="11"/>
  <c r="P68" i="11"/>
  <c r="L68" i="11"/>
  <c r="C70" i="11"/>
  <c r="G70" i="11"/>
  <c r="M70" i="11"/>
  <c r="N70" i="11" s="1"/>
  <c r="D70" i="11"/>
  <c r="I70" i="11"/>
  <c r="J70" i="11"/>
  <c r="O70" i="11"/>
  <c r="P70" i="11"/>
  <c r="F70" i="11"/>
  <c r="C72" i="11"/>
  <c r="G72" i="11"/>
  <c r="M72" i="11"/>
  <c r="D72" i="11"/>
  <c r="I72" i="11"/>
  <c r="J72" i="11"/>
  <c r="O72" i="11"/>
  <c r="F72" i="11"/>
  <c r="L72" i="11"/>
  <c r="P72" i="11"/>
  <c r="G74" i="11"/>
  <c r="P74" i="11"/>
  <c r="C74" i="11"/>
  <c r="L74" i="11"/>
  <c r="D74" i="11"/>
  <c r="I74" i="11"/>
  <c r="M74" i="11"/>
  <c r="O74" i="11"/>
  <c r="F74" i="11"/>
  <c r="J76" i="11"/>
  <c r="O76" i="11"/>
  <c r="F76" i="11"/>
  <c r="L76" i="11"/>
  <c r="P76" i="11"/>
  <c r="C76" i="11"/>
  <c r="G76" i="11"/>
  <c r="H76" i="11" s="1"/>
  <c r="M76" i="11"/>
  <c r="N76" i="11" s="1"/>
  <c r="D76" i="11"/>
  <c r="I76" i="11"/>
  <c r="D78" i="11"/>
  <c r="I78" i="11"/>
  <c r="M78" i="11"/>
  <c r="F78" i="11"/>
  <c r="J78" i="11"/>
  <c r="O78" i="11"/>
  <c r="G78" i="11"/>
  <c r="P78" i="11"/>
  <c r="L78" i="11"/>
  <c r="C78" i="11"/>
  <c r="C80" i="11"/>
  <c r="G80" i="11"/>
  <c r="M80" i="11"/>
  <c r="D80" i="11"/>
  <c r="I80" i="11"/>
  <c r="J80" i="11"/>
  <c r="O80" i="11"/>
  <c r="Q80" i="11" s="1"/>
  <c r="F80" i="11"/>
  <c r="L80" i="11"/>
  <c r="G82" i="11"/>
  <c r="P82" i="11"/>
  <c r="C82" i="11"/>
  <c r="L82" i="11"/>
  <c r="D82" i="11"/>
  <c r="I82" i="11"/>
  <c r="M82" i="11"/>
  <c r="J82" i="11"/>
  <c r="O82" i="11"/>
  <c r="J84" i="11"/>
  <c r="O84" i="11"/>
  <c r="F84" i="11"/>
  <c r="L84" i="11"/>
  <c r="P84" i="11"/>
  <c r="C84" i="11"/>
  <c r="G84" i="11"/>
  <c r="M84" i="11"/>
  <c r="N84" i="11" s="1"/>
  <c r="D84" i="11"/>
  <c r="I84" i="11"/>
  <c r="D86" i="11"/>
  <c r="E86" i="11" s="1"/>
  <c r="I86" i="11"/>
  <c r="M86" i="11"/>
  <c r="F86" i="11"/>
  <c r="J86" i="11"/>
  <c r="O86" i="11"/>
  <c r="G86" i="11"/>
  <c r="P86" i="11"/>
  <c r="L86" i="11"/>
  <c r="C88" i="11"/>
  <c r="G88" i="11"/>
  <c r="M88" i="11"/>
  <c r="D88" i="11"/>
  <c r="I88" i="11"/>
  <c r="J88" i="11"/>
  <c r="O88" i="11"/>
  <c r="P88" i="11"/>
  <c r="F88" i="11"/>
  <c r="G90" i="11"/>
  <c r="P90" i="11"/>
  <c r="C90" i="11"/>
  <c r="L90" i="11"/>
  <c r="D90" i="11"/>
  <c r="I90" i="11"/>
  <c r="M90" i="11"/>
  <c r="F90" i="11"/>
  <c r="J90" i="11"/>
  <c r="O90" i="11"/>
  <c r="J92" i="11"/>
  <c r="O92" i="11"/>
  <c r="F92" i="11"/>
  <c r="L92" i="11"/>
  <c r="P92" i="11"/>
  <c r="C92" i="11"/>
  <c r="G92" i="11"/>
  <c r="M92" i="11"/>
  <c r="N92" i="11" s="1"/>
  <c r="D92" i="11"/>
  <c r="D94" i="11"/>
  <c r="I94" i="11"/>
  <c r="M94" i="11"/>
  <c r="F94" i="11"/>
  <c r="J94" i="11"/>
  <c r="O94" i="11"/>
  <c r="G94" i="11"/>
  <c r="P94" i="11"/>
  <c r="C94" i="11"/>
  <c r="L94" i="11"/>
  <c r="C96" i="11"/>
  <c r="G96" i="11"/>
  <c r="H96" i="11" s="1"/>
  <c r="M96" i="11"/>
  <c r="D96" i="11"/>
  <c r="I96" i="11"/>
  <c r="J96" i="11"/>
  <c r="O96" i="11"/>
  <c r="L96" i="11"/>
  <c r="P96" i="11"/>
  <c r="G98" i="11"/>
  <c r="P98" i="11"/>
  <c r="C98" i="11"/>
  <c r="L98" i="11"/>
  <c r="D98" i="11"/>
  <c r="I98" i="11"/>
  <c r="M98" i="11"/>
  <c r="F98" i="11"/>
  <c r="J98" i="11"/>
  <c r="J100" i="11"/>
  <c r="O100" i="11"/>
  <c r="F100" i="11"/>
  <c r="L100" i="11"/>
  <c r="P100" i="11"/>
  <c r="C100" i="11"/>
  <c r="G100" i="11"/>
  <c r="M100" i="11"/>
  <c r="N100" i="11" s="1"/>
  <c r="I100" i="11"/>
  <c r="F102" i="11"/>
  <c r="J102" i="11"/>
  <c r="P102" i="11"/>
  <c r="G102" i="11"/>
  <c r="L102" i="11"/>
  <c r="C102" i="11"/>
  <c r="M102" i="11"/>
  <c r="D102" i="11"/>
  <c r="I102" i="11"/>
  <c r="G104" i="11"/>
  <c r="M104" i="11"/>
  <c r="C104" i="11"/>
  <c r="I104" i="11"/>
  <c r="D104" i="11"/>
  <c r="J104" i="11"/>
  <c r="O104" i="11"/>
  <c r="L104" i="11"/>
  <c r="P104" i="11"/>
  <c r="D106" i="11"/>
  <c r="I106" i="11"/>
  <c r="O106" i="11"/>
  <c r="F106" i="11"/>
  <c r="J106" i="11"/>
  <c r="P106" i="11"/>
  <c r="G106" i="11"/>
  <c r="L106" i="11"/>
  <c r="C106" i="11"/>
  <c r="M106" i="11"/>
  <c r="F108" i="11"/>
  <c r="L108" i="11"/>
  <c r="P108" i="11"/>
  <c r="G108" i="11"/>
  <c r="M108" i="11"/>
  <c r="C108" i="11"/>
  <c r="I108" i="11"/>
  <c r="O108" i="11"/>
  <c r="D108" i="11"/>
  <c r="C110" i="11"/>
  <c r="M110" i="11"/>
  <c r="D110" i="11"/>
  <c r="I110" i="11"/>
  <c r="O110" i="11"/>
  <c r="F110" i="11"/>
  <c r="J110" i="11"/>
  <c r="P110" i="11"/>
  <c r="G110" i="11"/>
  <c r="L110" i="11"/>
  <c r="D112" i="11"/>
  <c r="J112" i="11"/>
  <c r="O112" i="11"/>
  <c r="F112" i="11"/>
  <c r="L112" i="11"/>
  <c r="P112" i="11"/>
  <c r="G112" i="11"/>
  <c r="M112" i="11"/>
  <c r="C112" i="11"/>
  <c r="I112" i="11"/>
  <c r="G114" i="11"/>
  <c r="L114" i="11"/>
  <c r="C114" i="11"/>
  <c r="M114" i="11"/>
  <c r="D114" i="11"/>
  <c r="I114" i="11"/>
  <c r="O114" i="11"/>
  <c r="J114" i="11"/>
  <c r="P114" i="11"/>
  <c r="C116" i="11"/>
  <c r="I116" i="11"/>
  <c r="D116" i="11"/>
  <c r="J116" i="11"/>
  <c r="O116" i="11"/>
  <c r="F116" i="11"/>
  <c r="L116" i="11"/>
  <c r="P116" i="11"/>
  <c r="G116" i="11"/>
  <c r="M116" i="11"/>
  <c r="F118" i="11"/>
  <c r="J118" i="11"/>
  <c r="K118" i="11" s="1"/>
  <c r="P118" i="11"/>
  <c r="G118" i="11"/>
  <c r="L118" i="11"/>
  <c r="C118" i="11"/>
  <c r="M118" i="11"/>
  <c r="O118" i="11"/>
  <c r="D118" i="11"/>
  <c r="G120" i="11"/>
  <c r="M120" i="11"/>
  <c r="C120" i="11"/>
  <c r="I120" i="11"/>
  <c r="D120" i="11"/>
  <c r="J120" i="11"/>
  <c r="O120" i="11"/>
  <c r="F120" i="11"/>
  <c r="L120" i="11"/>
  <c r="P120" i="11"/>
  <c r="D122" i="11"/>
  <c r="I122" i="11"/>
  <c r="O122" i="11"/>
  <c r="F122" i="11"/>
  <c r="J122" i="11"/>
  <c r="P122" i="11"/>
  <c r="G122" i="11"/>
  <c r="L122" i="11"/>
  <c r="C122" i="11"/>
  <c r="F124" i="11"/>
  <c r="L124" i="11"/>
  <c r="P124" i="11"/>
  <c r="G124" i="11"/>
  <c r="M124" i="11"/>
  <c r="C124" i="11"/>
  <c r="E124" i="11" s="1"/>
  <c r="I124" i="11"/>
  <c r="J124" i="11"/>
  <c r="O124" i="11"/>
  <c r="C126" i="11"/>
  <c r="M126" i="11"/>
  <c r="D126" i="11"/>
  <c r="I126" i="11"/>
  <c r="O126" i="11"/>
  <c r="F126" i="11"/>
  <c r="J126" i="11"/>
  <c r="P126" i="11"/>
  <c r="G126" i="11"/>
  <c r="L126" i="11"/>
  <c r="D128" i="11"/>
  <c r="J128" i="11"/>
  <c r="O128" i="11"/>
  <c r="F128" i="11"/>
  <c r="L128" i="11"/>
  <c r="P128" i="11"/>
  <c r="G128" i="11"/>
  <c r="M128" i="11"/>
  <c r="C128" i="11"/>
  <c r="G130" i="11"/>
  <c r="L130" i="11"/>
  <c r="C130" i="11"/>
  <c r="M130" i="11"/>
  <c r="D130" i="11"/>
  <c r="I130" i="11"/>
  <c r="O130" i="11"/>
  <c r="F130" i="11"/>
  <c r="J130" i="11"/>
  <c r="P130" i="11"/>
  <c r="C132" i="11"/>
  <c r="I132" i="11"/>
  <c r="D132" i="11"/>
  <c r="J132" i="11"/>
  <c r="O132" i="11"/>
  <c r="F132" i="11"/>
  <c r="L132" i="11"/>
  <c r="P132" i="11"/>
  <c r="G132" i="11"/>
  <c r="F134" i="11"/>
  <c r="J134" i="11"/>
  <c r="P134" i="11"/>
  <c r="G134" i="11"/>
  <c r="L134" i="11"/>
  <c r="C134" i="11"/>
  <c r="M134" i="11"/>
  <c r="I134" i="11"/>
  <c r="O134" i="11"/>
  <c r="G136" i="11"/>
  <c r="M136" i="11"/>
  <c r="C136" i="11"/>
  <c r="I136" i="11"/>
  <c r="D136" i="11"/>
  <c r="J136" i="11"/>
  <c r="O136" i="11"/>
  <c r="F136" i="11"/>
  <c r="L136" i="11"/>
  <c r="D138" i="11"/>
  <c r="J138" i="11"/>
  <c r="P138" i="11"/>
  <c r="F138" i="11"/>
  <c r="L138" i="11"/>
  <c r="G138" i="11"/>
  <c r="M138" i="11"/>
  <c r="O138" i="11"/>
  <c r="C138" i="11"/>
  <c r="G140" i="11"/>
  <c r="L140" i="11"/>
  <c r="C140" i="11"/>
  <c r="I140" i="11"/>
  <c r="M140" i="11"/>
  <c r="D140" i="11"/>
  <c r="J140" i="11"/>
  <c r="O140" i="11"/>
  <c r="F140" i="11"/>
  <c r="P140" i="11"/>
  <c r="D142" i="11"/>
  <c r="I142" i="11"/>
  <c r="O142" i="11"/>
  <c r="J142" i="11"/>
  <c r="P142" i="11"/>
  <c r="F142" i="11"/>
  <c r="L142" i="11"/>
  <c r="C142" i="11"/>
  <c r="G142" i="11"/>
  <c r="F144" i="11"/>
  <c r="P144" i="11"/>
  <c r="G144" i="11"/>
  <c r="L144" i="11"/>
  <c r="C144" i="11"/>
  <c r="I144" i="11"/>
  <c r="M144" i="11"/>
  <c r="J144" i="11"/>
  <c r="O144" i="11"/>
  <c r="C146" i="11"/>
  <c r="G146" i="11"/>
  <c r="M146" i="11"/>
  <c r="D146" i="11"/>
  <c r="I146" i="11"/>
  <c r="O146" i="11"/>
  <c r="J146" i="11"/>
  <c r="P146" i="11"/>
  <c r="F146" i="11"/>
  <c r="L146" i="11"/>
  <c r="D148" i="11"/>
  <c r="J148" i="11"/>
  <c r="O148" i="11"/>
  <c r="F148" i="11"/>
  <c r="P148" i="11"/>
  <c r="G148" i="11"/>
  <c r="L148" i="11"/>
  <c r="M148" i="11"/>
  <c r="C148" i="11"/>
  <c r="F150" i="11"/>
  <c r="L150" i="11"/>
  <c r="C150" i="11"/>
  <c r="G150" i="11"/>
  <c r="M150" i="11"/>
  <c r="D150" i="11"/>
  <c r="I150" i="11"/>
  <c r="O150" i="11"/>
  <c r="J150" i="11"/>
  <c r="P150" i="11"/>
  <c r="C152" i="11"/>
  <c r="I152" i="11"/>
  <c r="M152" i="11"/>
  <c r="N152" i="11" s="1"/>
  <c r="D152" i="11"/>
  <c r="J152" i="11"/>
  <c r="O152" i="11"/>
  <c r="F152" i="11"/>
  <c r="P152" i="11"/>
  <c r="G152" i="11"/>
  <c r="J154" i="11"/>
  <c r="P154" i="11"/>
  <c r="F154" i="11"/>
  <c r="L154" i="11"/>
  <c r="C154" i="11"/>
  <c r="G154" i="11"/>
  <c r="M154" i="11"/>
  <c r="I154" i="11"/>
  <c r="O154" i="11"/>
  <c r="G156" i="11"/>
  <c r="L156" i="11"/>
  <c r="C156" i="11"/>
  <c r="I156" i="11"/>
  <c r="M156" i="11"/>
  <c r="D156" i="11"/>
  <c r="J156" i="11"/>
  <c r="O156" i="11"/>
  <c r="F156" i="11"/>
  <c r="D158" i="11"/>
  <c r="I158" i="11"/>
  <c r="O158" i="11"/>
  <c r="J158" i="11"/>
  <c r="P158" i="11"/>
  <c r="F158" i="11"/>
  <c r="H158" i="11" s="1"/>
  <c r="L158" i="11"/>
  <c r="M158" i="11"/>
  <c r="C158" i="11"/>
  <c r="F160" i="11"/>
  <c r="P160" i="11"/>
  <c r="G160" i="11"/>
  <c r="L160" i="11"/>
  <c r="C160" i="11"/>
  <c r="I160" i="11"/>
  <c r="M160" i="11"/>
  <c r="D160" i="11"/>
  <c r="J160" i="11"/>
  <c r="O160" i="11"/>
  <c r="D162" i="11"/>
  <c r="J162" i="11"/>
  <c r="K162" i="11" s="1"/>
  <c r="P162" i="11"/>
  <c r="F162" i="11"/>
  <c r="L162" i="11"/>
  <c r="G162" i="11"/>
  <c r="M162" i="11"/>
  <c r="G164" i="11"/>
  <c r="L164" i="11"/>
  <c r="C164" i="11"/>
  <c r="I164" i="11"/>
  <c r="M164" i="11"/>
  <c r="D164" i="11"/>
  <c r="J164" i="11"/>
  <c r="O164" i="11"/>
  <c r="D166" i="11"/>
  <c r="I166" i="11"/>
  <c r="O166" i="11"/>
  <c r="J166" i="11"/>
  <c r="P166" i="11"/>
  <c r="F166" i="11"/>
  <c r="L166" i="11"/>
  <c r="N166" i="11" s="1"/>
  <c r="F168" i="11"/>
  <c r="P168" i="11"/>
  <c r="G168" i="11"/>
  <c r="L168" i="11"/>
  <c r="C168" i="11"/>
  <c r="E168" i="11" s="1"/>
  <c r="I168" i="11"/>
  <c r="M168" i="11"/>
  <c r="C170" i="11"/>
  <c r="G170" i="11"/>
  <c r="M170" i="11"/>
  <c r="D170" i="11"/>
  <c r="I170" i="11"/>
  <c r="O170" i="11"/>
  <c r="J170" i="11"/>
  <c r="P170" i="11"/>
  <c r="D172" i="11"/>
  <c r="J172" i="11"/>
  <c r="K172" i="11" s="1"/>
  <c r="O172" i="11"/>
  <c r="F172" i="11"/>
  <c r="P172" i="11"/>
  <c r="G172" i="11"/>
  <c r="L172" i="11"/>
  <c r="F174" i="11"/>
  <c r="L174" i="11"/>
  <c r="C174" i="11"/>
  <c r="G174" i="11"/>
  <c r="M174" i="11"/>
  <c r="D174" i="11"/>
  <c r="I174" i="11"/>
  <c r="O174" i="11"/>
  <c r="C176" i="11"/>
  <c r="I176" i="11"/>
  <c r="M176" i="11"/>
  <c r="N176" i="11" s="1"/>
  <c r="D176" i="11"/>
  <c r="J176" i="11"/>
  <c r="O176" i="11"/>
  <c r="F176" i="11"/>
  <c r="P176" i="11"/>
  <c r="J178" i="11"/>
  <c r="P178" i="11"/>
  <c r="F178" i="11"/>
  <c r="L178" i="11"/>
  <c r="C178" i="11"/>
  <c r="E178" i="11" s="1"/>
  <c r="G178" i="11"/>
  <c r="M178" i="11"/>
  <c r="G180" i="11"/>
  <c r="L180" i="11"/>
  <c r="C180" i="11"/>
  <c r="I180" i="11"/>
  <c r="M180" i="11"/>
  <c r="D180" i="11"/>
  <c r="J180" i="11"/>
  <c r="O180" i="11"/>
  <c r="Q180" i="11" s="1"/>
  <c r="D182" i="11"/>
  <c r="I182" i="11"/>
  <c r="O182" i="11"/>
  <c r="J182" i="11"/>
  <c r="P182" i="11"/>
  <c r="F182" i="11"/>
  <c r="H182" i="11" s="1"/>
  <c r="L182" i="11"/>
  <c r="F184" i="11"/>
  <c r="P184" i="11"/>
  <c r="G184" i="11"/>
  <c r="L184" i="11"/>
  <c r="C184" i="11"/>
  <c r="I184" i="11"/>
  <c r="M184" i="11"/>
  <c r="C186" i="11"/>
  <c r="G186" i="11"/>
  <c r="M186" i="11"/>
  <c r="N186" i="11" s="1"/>
  <c r="D186" i="11"/>
  <c r="I186" i="11"/>
  <c r="O186" i="11"/>
  <c r="J186" i="11"/>
  <c r="P186" i="11"/>
  <c r="D188" i="11"/>
  <c r="E188" i="11" s="1"/>
  <c r="J188" i="11"/>
  <c r="O188" i="11"/>
  <c r="F188" i="11"/>
  <c r="P188" i="11"/>
  <c r="G188" i="11"/>
  <c r="L188" i="11"/>
  <c r="F190" i="11"/>
  <c r="L190" i="11"/>
  <c r="C190" i="11"/>
  <c r="G190" i="11"/>
  <c r="M190" i="11"/>
  <c r="D190" i="11"/>
  <c r="I190" i="11"/>
  <c r="O190" i="11"/>
  <c r="Q190" i="11" s="1"/>
  <c r="C192" i="11"/>
  <c r="I192" i="11"/>
  <c r="M192" i="11"/>
  <c r="D192" i="11"/>
  <c r="J192" i="11"/>
  <c r="O192" i="11"/>
  <c r="F192" i="11"/>
  <c r="H192" i="11" s="1"/>
  <c r="P192" i="11"/>
  <c r="J194" i="11"/>
  <c r="P194" i="11"/>
  <c r="F194" i="11"/>
  <c r="L194" i="11"/>
  <c r="C194" i="11"/>
  <c r="G194" i="11"/>
  <c r="M194" i="11"/>
  <c r="G196" i="11"/>
  <c r="L196" i="11"/>
  <c r="C196" i="11"/>
  <c r="I196" i="11"/>
  <c r="M196" i="11"/>
  <c r="D196" i="11"/>
  <c r="J196" i="11"/>
  <c r="O196" i="11"/>
  <c r="D198" i="11"/>
  <c r="E198" i="11" s="1"/>
  <c r="I198" i="11"/>
  <c r="O198" i="11"/>
  <c r="J198" i="11"/>
  <c r="P198" i="11"/>
  <c r="F198" i="11"/>
  <c r="L198" i="11"/>
  <c r="F200" i="11"/>
  <c r="P200" i="11"/>
  <c r="Q200" i="11" s="1"/>
  <c r="G200" i="11"/>
  <c r="L200" i="11"/>
  <c r="C200" i="11"/>
  <c r="I200" i="11"/>
  <c r="M200" i="11"/>
  <c r="C202" i="11"/>
  <c r="G202" i="11"/>
  <c r="H202" i="11" s="1"/>
  <c r="M202" i="11"/>
  <c r="D202" i="11"/>
  <c r="I202" i="11"/>
  <c r="O202" i="11"/>
  <c r="J202" i="11"/>
  <c r="P202" i="11"/>
  <c r="D204" i="11"/>
  <c r="J204" i="11"/>
  <c r="O204" i="11"/>
  <c r="F204" i="11"/>
  <c r="P204" i="11"/>
  <c r="G204" i="11"/>
  <c r="L204" i="11"/>
  <c r="J206" i="11"/>
  <c r="K206" i="11" s="1"/>
  <c r="O206" i="11"/>
  <c r="F206" i="11"/>
  <c r="L206" i="11"/>
  <c r="P206" i="11"/>
  <c r="C206" i="11"/>
  <c r="G206" i="11"/>
  <c r="H206" i="11" s="1"/>
  <c r="M206" i="11"/>
  <c r="N206" i="11" s="1"/>
  <c r="D208" i="11"/>
  <c r="I208" i="11"/>
  <c r="M208" i="11"/>
  <c r="F208" i="11"/>
  <c r="J208" i="11"/>
  <c r="O208" i="11"/>
  <c r="G208" i="11"/>
  <c r="P208" i="11"/>
  <c r="C210" i="11"/>
  <c r="G210" i="11"/>
  <c r="H210" i="11" s="1"/>
  <c r="M210" i="11"/>
  <c r="D210" i="11"/>
  <c r="I210" i="11"/>
  <c r="J210" i="11"/>
  <c r="O210" i="11"/>
  <c r="G212" i="11"/>
  <c r="P212" i="11"/>
  <c r="Q212" i="11" s="1"/>
  <c r="C212" i="11"/>
  <c r="L212" i="11"/>
  <c r="D212" i="11"/>
  <c r="I212" i="11"/>
  <c r="M212" i="11"/>
  <c r="J214" i="11"/>
  <c r="O214" i="11"/>
  <c r="F214" i="11"/>
  <c r="L214" i="11"/>
  <c r="P214" i="11"/>
  <c r="C214" i="11"/>
  <c r="E214" i="11" s="1"/>
  <c r="G214" i="11"/>
  <c r="H214" i="11" s="1"/>
  <c r="M214" i="11"/>
  <c r="D216" i="11"/>
  <c r="I216" i="11"/>
  <c r="M216" i="11"/>
  <c r="F216" i="11"/>
  <c r="J216" i="11"/>
  <c r="O216" i="11"/>
  <c r="G216" i="11"/>
  <c r="P216" i="11"/>
  <c r="C218" i="11"/>
  <c r="G218" i="11"/>
  <c r="M218" i="11"/>
  <c r="D218" i="11"/>
  <c r="I218" i="11"/>
  <c r="J218" i="11"/>
  <c r="O218" i="11"/>
  <c r="G220" i="11"/>
  <c r="P220" i="11"/>
  <c r="C220" i="11"/>
  <c r="L220" i="11"/>
  <c r="D220" i="11"/>
  <c r="I220" i="11"/>
  <c r="K220" i="11" s="1"/>
  <c r="M220" i="11"/>
  <c r="J222" i="11"/>
  <c r="O222" i="11"/>
  <c r="F222" i="11"/>
  <c r="L222" i="11"/>
  <c r="P222" i="11"/>
  <c r="C222" i="11"/>
  <c r="G222" i="11"/>
  <c r="H222" i="11" s="1"/>
  <c r="M222" i="11"/>
  <c r="N222" i="11" s="1"/>
  <c r="D224" i="11"/>
  <c r="I224" i="11"/>
  <c r="M224" i="11"/>
  <c r="F224" i="11"/>
  <c r="J224" i="11"/>
  <c r="O224" i="11"/>
  <c r="G224" i="11"/>
  <c r="P224" i="11"/>
  <c r="C226" i="11"/>
  <c r="G226" i="11"/>
  <c r="M226" i="11"/>
  <c r="D226" i="11"/>
  <c r="I226" i="11"/>
  <c r="J226" i="11"/>
  <c r="O226" i="11"/>
  <c r="Q226" i="11" s="1"/>
  <c r="G228" i="11"/>
  <c r="H228" i="11" s="1"/>
  <c r="P228" i="11"/>
  <c r="C228" i="11"/>
  <c r="L228" i="11"/>
  <c r="D228" i="11"/>
  <c r="I228" i="11"/>
  <c r="M228" i="11"/>
  <c r="J230" i="11"/>
  <c r="O230" i="11"/>
  <c r="F230" i="11"/>
  <c r="L230" i="11"/>
  <c r="P230" i="11"/>
  <c r="C230" i="11"/>
  <c r="G230" i="11"/>
  <c r="H230" i="11" s="1"/>
  <c r="M230" i="11"/>
  <c r="N230" i="11" s="1"/>
  <c r="D232" i="11"/>
  <c r="E232" i="11" s="1"/>
  <c r="I232" i="11"/>
  <c r="M232" i="11"/>
  <c r="F232" i="11"/>
  <c r="J232" i="11"/>
  <c r="O232" i="11"/>
  <c r="G232" i="11"/>
  <c r="P232" i="11"/>
  <c r="C234" i="11"/>
  <c r="G234" i="11"/>
  <c r="M234" i="11"/>
  <c r="N234" i="11" s="1"/>
  <c r="D234" i="11"/>
  <c r="I234" i="11"/>
  <c r="J234" i="11"/>
  <c r="O234" i="11"/>
  <c r="G236" i="11"/>
  <c r="P236" i="11"/>
  <c r="C236" i="11"/>
  <c r="L236" i="11"/>
  <c r="D236" i="11"/>
  <c r="I236" i="11"/>
  <c r="M236" i="11"/>
  <c r="J238" i="11"/>
  <c r="K238" i="11" s="1"/>
  <c r="O238" i="11"/>
  <c r="F238" i="11"/>
  <c r="L238" i="11"/>
  <c r="P238" i="11"/>
  <c r="C238" i="11"/>
  <c r="G238" i="11"/>
  <c r="H238" i="11" s="1"/>
  <c r="M238" i="11"/>
  <c r="N238" i="11" s="1"/>
  <c r="D240" i="11"/>
  <c r="I240" i="11"/>
  <c r="M240" i="11"/>
  <c r="F240" i="11"/>
  <c r="J240" i="11"/>
  <c r="O240" i="11"/>
  <c r="G240" i="11"/>
  <c r="P240" i="11"/>
  <c r="C242" i="11"/>
  <c r="G242" i="11"/>
  <c r="H242" i="11" s="1"/>
  <c r="M242" i="11"/>
  <c r="D242" i="11"/>
  <c r="I242" i="11"/>
  <c r="J242" i="11"/>
  <c r="O242" i="11"/>
  <c r="G244" i="11"/>
  <c r="P244" i="11"/>
  <c r="Q244" i="11" s="1"/>
  <c r="C244" i="11"/>
  <c r="L244" i="11"/>
  <c r="D244" i="11"/>
  <c r="I244" i="11"/>
  <c r="M244" i="11"/>
  <c r="J246" i="11"/>
  <c r="O246" i="11"/>
  <c r="F246" i="11"/>
  <c r="L246" i="11"/>
  <c r="P246" i="11"/>
  <c r="C246" i="11"/>
  <c r="E246" i="11" s="1"/>
  <c r="G246" i="11"/>
  <c r="H246" i="11" s="1"/>
  <c r="M246" i="11"/>
  <c r="D248" i="11"/>
  <c r="I248" i="11"/>
  <c r="M248" i="11"/>
  <c r="N248" i="11" s="1"/>
  <c r="F248" i="11"/>
  <c r="J248" i="11"/>
  <c r="O248" i="11"/>
  <c r="G248" i="11"/>
  <c r="P248" i="11"/>
  <c r="C250" i="11"/>
  <c r="G250" i="11"/>
  <c r="M250" i="11"/>
  <c r="D250" i="11"/>
  <c r="I250" i="11"/>
  <c r="J250" i="11"/>
  <c r="O250" i="11"/>
  <c r="G252" i="11"/>
  <c r="P252" i="11"/>
  <c r="C252" i="11"/>
  <c r="L252" i="11"/>
  <c r="D252" i="11"/>
  <c r="I252" i="11"/>
  <c r="K252" i="11" s="1"/>
  <c r="M252" i="11"/>
  <c r="J254" i="11"/>
  <c r="O254" i="11"/>
  <c r="F254" i="11"/>
  <c r="L254" i="11"/>
  <c r="P254" i="11"/>
  <c r="C254" i="11"/>
  <c r="G254" i="11"/>
  <c r="H254" i="11" s="1"/>
  <c r="M254" i="11"/>
  <c r="N254" i="11" s="1"/>
  <c r="D256" i="11"/>
  <c r="I256" i="11"/>
  <c r="M256" i="11"/>
  <c r="F256" i="11"/>
  <c r="J256" i="11"/>
  <c r="O256" i="11"/>
  <c r="G256" i="11"/>
  <c r="P256" i="11"/>
  <c r="C258" i="11"/>
  <c r="G258" i="11"/>
  <c r="M258" i="11"/>
  <c r="D258" i="11"/>
  <c r="I258" i="11"/>
  <c r="J258" i="11"/>
  <c r="O258" i="11"/>
  <c r="Q258" i="11" s="1"/>
  <c r="G260" i="11"/>
  <c r="H260" i="11" s="1"/>
  <c r="P260" i="11"/>
  <c r="C260" i="11"/>
  <c r="L260" i="11"/>
  <c r="D260" i="11"/>
  <c r="I260" i="11"/>
  <c r="M260" i="11"/>
  <c r="J262" i="11"/>
  <c r="O262" i="11"/>
  <c r="F262" i="11"/>
  <c r="L262" i="11"/>
  <c r="P262" i="11"/>
  <c r="C262" i="11"/>
  <c r="G262" i="11"/>
  <c r="H262" i="11" s="1"/>
  <c r="M262" i="11"/>
  <c r="N262" i="11" s="1"/>
  <c r="D264" i="11"/>
  <c r="E264" i="11" s="1"/>
  <c r="I264" i="11"/>
  <c r="M264" i="11"/>
  <c r="F264" i="11"/>
  <c r="J264" i="11"/>
  <c r="O264" i="11"/>
  <c r="G264" i="11"/>
  <c r="P264" i="11"/>
  <c r="C266" i="11"/>
  <c r="G266" i="11"/>
  <c r="M266" i="11"/>
  <c r="N266" i="11" s="1"/>
  <c r="D266" i="11"/>
  <c r="I266" i="11"/>
  <c r="J266" i="11"/>
  <c r="O266" i="11"/>
  <c r="G268" i="11"/>
  <c r="P268" i="11"/>
  <c r="C268" i="11"/>
  <c r="L268" i="11"/>
  <c r="D268" i="11"/>
  <c r="I268" i="11"/>
  <c r="M268" i="11"/>
  <c r="J270" i="11"/>
  <c r="K270" i="11" s="1"/>
  <c r="O270" i="11"/>
  <c r="F270" i="11"/>
  <c r="L270" i="11"/>
  <c r="P270" i="11"/>
  <c r="C270" i="11"/>
  <c r="G270" i="11"/>
  <c r="H270" i="11" s="1"/>
  <c r="M270" i="11"/>
  <c r="N270" i="11" s="1"/>
  <c r="D272" i="11"/>
  <c r="I272" i="11"/>
  <c r="M272" i="11"/>
  <c r="F272" i="11"/>
  <c r="J272" i="11"/>
  <c r="O272" i="11"/>
  <c r="G272" i="11"/>
  <c r="P272" i="11"/>
  <c r="C274" i="11"/>
  <c r="G274" i="11"/>
  <c r="H274" i="11" s="1"/>
  <c r="M274" i="11"/>
  <c r="D274" i="11"/>
  <c r="I274" i="11"/>
  <c r="J274" i="11"/>
  <c r="O274" i="11"/>
  <c r="G276" i="11"/>
  <c r="P276" i="11"/>
  <c r="Q276" i="11" s="1"/>
  <c r="C276" i="11"/>
  <c r="L276" i="11"/>
  <c r="D276" i="11"/>
  <c r="I276" i="11"/>
  <c r="M276" i="11"/>
  <c r="J278" i="11"/>
  <c r="O278" i="11"/>
  <c r="F278" i="11"/>
  <c r="L278" i="11"/>
  <c r="P278" i="11"/>
  <c r="C278" i="11"/>
  <c r="E278" i="11" s="1"/>
  <c r="G278" i="11"/>
  <c r="H278" i="11" s="1"/>
  <c r="M278" i="11"/>
  <c r="D280" i="11"/>
  <c r="I280" i="11"/>
  <c r="M280" i="11"/>
  <c r="F280" i="11"/>
  <c r="J280" i="11"/>
  <c r="O280" i="11"/>
  <c r="G280" i="11"/>
  <c r="P280" i="11"/>
  <c r="C282" i="11"/>
  <c r="G282" i="11"/>
  <c r="M282" i="11"/>
  <c r="D282" i="11"/>
  <c r="I282" i="11"/>
  <c r="J282" i="11"/>
  <c r="O282" i="11"/>
  <c r="G284" i="11"/>
  <c r="P284" i="11"/>
  <c r="C284" i="11"/>
  <c r="L284" i="11"/>
  <c r="D284" i="11"/>
  <c r="I284" i="11"/>
  <c r="K284" i="11" s="1"/>
  <c r="M284" i="11"/>
  <c r="J286" i="11"/>
  <c r="O286" i="11"/>
  <c r="F286" i="11"/>
  <c r="L286" i="11"/>
  <c r="P286" i="11"/>
  <c r="C286" i="11"/>
  <c r="G286" i="11"/>
  <c r="H286" i="11" s="1"/>
  <c r="M286" i="11"/>
  <c r="N286" i="11" s="1"/>
  <c r="D288" i="11"/>
  <c r="I288" i="11"/>
  <c r="M288" i="11"/>
  <c r="F288" i="11"/>
  <c r="J288" i="11"/>
  <c r="O288" i="11"/>
  <c r="G288" i="11"/>
  <c r="P288" i="11"/>
  <c r="D290" i="11"/>
  <c r="J290" i="11"/>
  <c r="O290" i="11"/>
  <c r="F290" i="11"/>
  <c r="L290" i="11"/>
  <c r="P290" i="11"/>
  <c r="G290" i="11"/>
  <c r="M290" i="11"/>
  <c r="G292" i="11"/>
  <c r="L292" i="11"/>
  <c r="C292" i="11"/>
  <c r="M292" i="11"/>
  <c r="D292" i="11"/>
  <c r="I292" i="11"/>
  <c r="K292" i="11" s="1"/>
  <c r="O292" i="11"/>
  <c r="C294" i="11"/>
  <c r="I294" i="11"/>
  <c r="D294" i="11"/>
  <c r="J294" i="11"/>
  <c r="O294" i="11"/>
  <c r="F294" i="11"/>
  <c r="L294" i="11"/>
  <c r="P294" i="11"/>
  <c r="F296" i="11"/>
  <c r="J296" i="11"/>
  <c r="P296" i="11"/>
  <c r="Q296" i="11" s="1"/>
  <c r="G296" i="11"/>
  <c r="L296" i="11"/>
  <c r="C296" i="11"/>
  <c r="M296" i="11"/>
  <c r="G298" i="11"/>
  <c r="H298" i="11" s="1"/>
  <c r="M298" i="11"/>
  <c r="C298" i="11"/>
  <c r="I298" i="11"/>
  <c r="D298" i="11"/>
  <c r="J298" i="11"/>
  <c r="O298" i="11"/>
  <c r="D300" i="11"/>
  <c r="I300" i="11"/>
  <c r="O300" i="11"/>
  <c r="F300" i="11"/>
  <c r="J300" i="11"/>
  <c r="P300" i="11"/>
  <c r="G300" i="11"/>
  <c r="L300" i="11"/>
  <c r="F302" i="11"/>
  <c r="L302" i="11"/>
  <c r="P302" i="11"/>
  <c r="G302" i="11"/>
  <c r="M302" i="11"/>
  <c r="C302" i="11"/>
  <c r="I302" i="11"/>
  <c r="K302" i="11" s="1"/>
  <c r="C304" i="11"/>
  <c r="M304" i="11"/>
  <c r="D304" i="11"/>
  <c r="I304" i="11"/>
  <c r="O304" i="11"/>
  <c r="F304" i="11"/>
  <c r="J304" i="11"/>
  <c r="P304" i="11"/>
  <c r="D306" i="11"/>
  <c r="J306" i="11"/>
  <c r="O306" i="11"/>
  <c r="F306" i="11"/>
  <c r="L306" i="11"/>
  <c r="P306" i="11"/>
  <c r="G306" i="11"/>
  <c r="M306" i="11"/>
  <c r="G308" i="11"/>
  <c r="H308" i="11" s="1"/>
  <c r="L308" i="11"/>
  <c r="C308" i="11"/>
  <c r="M308" i="11"/>
  <c r="D308" i="11"/>
  <c r="I308" i="11"/>
  <c r="O308" i="11"/>
  <c r="C310" i="11"/>
  <c r="I310" i="11"/>
  <c r="D310" i="11"/>
  <c r="J310" i="11"/>
  <c r="O310" i="11"/>
  <c r="F310" i="11"/>
  <c r="L310" i="11"/>
  <c r="P310" i="11"/>
  <c r="F312" i="11"/>
  <c r="J312" i="11"/>
  <c r="K312" i="11" s="1"/>
  <c r="P312" i="11"/>
  <c r="G312" i="11"/>
  <c r="L312" i="11"/>
  <c r="C312" i="11"/>
  <c r="M312" i="11"/>
  <c r="G314" i="11"/>
  <c r="M314" i="11"/>
  <c r="C314" i="11"/>
  <c r="I314" i="11"/>
  <c r="D314" i="11"/>
  <c r="J314" i="11"/>
  <c r="O314" i="11"/>
  <c r="D316" i="11"/>
  <c r="I316" i="11"/>
  <c r="O316" i="11"/>
  <c r="F316" i="11"/>
  <c r="J316" i="11"/>
  <c r="P316" i="11"/>
  <c r="G316" i="11"/>
  <c r="L316" i="11"/>
  <c r="N316" i="11" s="1"/>
  <c r="F318" i="11"/>
  <c r="L318" i="11"/>
  <c r="P318" i="11"/>
  <c r="G318" i="11"/>
  <c r="M318" i="11"/>
  <c r="C318" i="11"/>
  <c r="E318" i="11" s="1"/>
  <c r="I318" i="11"/>
  <c r="C320" i="11"/>
  <c r="M320" i="11"/>
  <c r="D320" i="11"/>
  <c r="I320" i="11"/>
  <c r="O320" i="11"/>
  <c r="F320" i="11"/>
  <c r="J320" i="11"/>
  <c r="P320" i="11"/>
  <c r="D322" i="11"/>
  <c r="J322" i="11"/>
  <c r="K322" i="11" s="1"/>
  <c r="O322" i="11"/>
  <c r="F322" i="11"/>
  <c r="L322" i="11"/>
  <c r="P322" i="11"/>
  <c r="G322" i="11"/>
  <c r="M322" i="11"/>
  <c r="G324" i="11"/>
  <c r="L324" i="11"/>
  <c r="C324" i="11"/>
  <c r="M324" i="11"/>
  <c r="D324" i="11"/>
  <c r="I324" i="11"/>
  <c r="O324" i="11"/>
  <c r="C326" i="11"/>
  <c r="I326" i="11"/>
  <c r="D326" i="11"/>
  <c r="J326" i="11"/>
  <c r="O326" i="11"/>
  <c r="F326" i="11"/>
  <c r="L326" i="11"/>
  <c r="N326" i="11" s="1"/>
  <c r="P326" i="11"/>
  <c r="F328" i="11"/>
  <c r="J328" i="11"/>
  <c r="P328" i="11"/>
  <c r="G328" i="11"/>
  <c r="L328" i="11"/>
  <c r="C328" i="11"/>
  <c r="E328" i="11" s="1"/>
  <c r="M328" i="11"/>
  <c r="G330" i="11"/>
  <c r="M330" i="11"/>
  <c r="C330" i="11"/>
  <c r="I330" i="11"/>
  <c r="D330" i="11"/>
  <c r="J330" i="11"/>
  <c r="O330" i="11"/>
  <c r="Q330" i="11" s="1"/>
  <c r="D332" i="11"/>
  <c r="I332" i="11"/>
  <c r="O332" i="11"/>
  <c r="F332" i="11"/>
  <c r="J332" i="11"/>
  <c r="P332" i="11"/>
  <c r="G332" i="11"/>
  <c r="L332" i="11"/>
  <c r="F334" i="11"/>
  <c r="C334" i="11"/>
  <c r="I334" i="11"/>
  <c r="K334" i="11" s="1"/>
  <c r="F336" i="11"/>
  <c r="J336" i="11"/>
  <c r="P336" i="11"/>
  <c r="Q336" i="11" s="1"/>
  <c r="P3" i="12"/>
  <c r="J3" i="12"/>
  <c r="D3" i="12"/>
  <c r="O3" i="12"/>
  <c r="I3" i="12"/>
  <c r="C3" i="12"/>
  <c r="M3" i="12"/>
  <c r="G3" i="12"/>
  <c r="L3" i="12"/>
  <c r="F3" i="12"/>
  <c r="F5" i="12"/>
  <c r="P5" i="12"/>
  <c r="G5" i="12"/>
  <c r="L5" i="12"/>
  <c r="C5" i="12"/>
  <c r="I5" i="12"/>
  <c r="M5" i="12"/>
  <c r="J5" i="12"/>
  <c r="O5" i="12"/>
  <c r="D5" i="12"/>
  <c r="C7" i="12"/>
  <c r="G7" i="12"/>
  <c r="M7" i="12"/>
  <c r="D7" i="12"/>
  <c r="I7" i="12"/>
  <c r="O7" i="12"/>
  <c r="J7" i="12"/>
  <c r="P7" i="12"/>
  <c r="F7" i="12"/>
  <c r="L7" i="12"/>
  <c r="D9" i="12"/>
  <c r="J9" i="12"/>
  <c r="O9" i="12"/>
  <c r="F9" i="12"/>
  <c r="P9" i="12"/>
  <c r="G9" i="12"/>
  <c r="L9" i="12"/>
  <c r="M9" i="12"/>
  <c r="C9" i="12"/>
  <c r="E9" i="12" s="1"/>
  <c r="I9" i="12"/>
  <c r="F11" i="12"/>
  <c r="L11" i="12"/>
  <c r="C11" i="12"/>
  <c r="G11" i="12"/>
  <c r="M11" i="12"/>
  <c r="D11" i="12"/>
  <c r="I11" i="12"/>
  <c r="O11" i="12"/>
  <c r="J11" i="12"/>
  <c r="P11" i="12"/>
  <c r="C13" i="12"/>
  <c r="I13" i="12"/>
  <c r="M13" i="12"/>
  <c r="D13" i="12"/>
  <c r="J13" i="12"/>
  <c r="O13" i="12"/>
  <c r="F13" i="12"/>
  <c r="P13" i="12"/>
  <c r="G13" i="12"/>
  <c r="L13" i="12"/>
  <c r="J15" i="12"/>
  <c r="P15" i="12"/>
  <c r="F15" i="12"/>
  <c r="L15" i="12"/>
  <c r="C15" i="12"/>
  <c r="G15" i="12"/>
  <c r="M15" i="12"/>
  <c r="I15" i="12"/>
  <c r="O15" i="12"/>
  <c r="D15" i="12"/>
  <c r="G17" i="12"/>
  <c r="L17" i="12"/>
  <c r="P17" i="12"/>
  <c r="C17" i="12"/>
  <c r="I17" i="12"/>
  <c r="M17" i="12"/>
  <c r="N17" i="12" s="1"/>
  <c r="D17" i="12"/>
  <c r="J17" i="12"/>
  <c r="F17" i="12"/>
  <c r="O17" i="12"/>
  <c r="F19" i="12"/>
  <c r="J19" i="12"/>
  <c r="P19" i="12"/>
  <c r="C19" i="12"/>
  <c r="G19" i="12"/>
  <c r="H19" i="12" s="1"/>
  <c r="L19" i="12"/>
  <c r="D19" i="12"/>
  <c r="M19" i="12"/>
  <c r="I19" i="12"/>
  <c r="O19" i="12"/>
  <c r="D21" i="12"/>
  <c r="J21" i="12"/>
  <c r="F21" i="12"/>
  <c r="O21" i="12"/>
  <c r="G21" i="12"/>
  <c r="L21" i="12"/>
  <c r="P21" i="12"/>
  <c r="C21" i="12"/>
  <c r="I21" i="12"/>
  <c r="D23" i="12"/>
  <c r="M23" i="12"/>
  <c r="I23" i="12"/>
  <c r="O23" i="12"/>
  <c r="F23" i="12"/>
  <c r="J23" i="12"/>
  <c r="P23" i="12"/>
  <c r="G23" i="12"/>
  <c r="L23" i="12"/>
  <c r="C23" i="12"/>
  <c r="G25" i="12"/>
  <c r="L25" i="12"/>
  <c r="P25" i="12"/>
  <c r="C25" i="12"/>
  <c r="I25" i="12"/>
  <c r="M25" i="12"/>
  <c r="N25" i="12" s="1"/>
  <c r="D25" i="12"/>
  <c r="J25" i="12"/>
  <c r="O25" i="12"/>
  <c r="F25" i="12"/>
  <c r="F27" i="12"/>
  <c r="J27" i="12"/>
  <c r="P27" i="12"/>
  <c r="C27" i="12"/>
  <c r="G27" i="12"/>
  <c r="H27" i="12" s="1"/>
  <c r="L27" i="12"/>
  <c r="D27" i="12"/>
  <c r="M27" i="12"/>
  <c r="I27" i="12"/>
  <c r="O27" i="12"/>
  <c r="D29" i="12"/>
  <c r="J29" i="12"/>
  <c r="F29" i="12"/>
  <c r="O29" i="12"/>
  <c r="G29" i="12"/>
  <c r="L29" i="12"/>
  <c r="P29" i="12"/>
  <c r="M29" i="12"/>
  <c r="C29" i="12"/>
  <c r="I29" i="12"/>
  <c r="D31" i="12"/>
  <c r="M31" i="12"/>
  <c r="I31" i="12"/>
  <c r="O31" i="12"/>
  <c r="F31" i="12"/>
  <c r="J31" i="12"/>
  <c r="P31" i="12"/>
  <c r="C31" i="12"/>
  <c r="G31" i="12"/>
  <c r="H31" i="12" s="1"/>
  <c r="L31" i="12"/>
  <c r="G33" i="12"/>
  <c r="L33" i="12"/>
  <c r="P33" i="12"/>
  <c r="C33" i="12"/>
  <c r="I33" i="12"/>
  <c r="M33" i="12"/>
  <c r="D33" i="12"/>
  <c r="J33" i="12"/>
  <c r="O33" i="12"/>
  <c r="F33" i="12"/>
  <c r="F35" i="12"/>
  <c r="L35" i="12"/>
  <c r="C35" i="12"/>
  <c r="G35" i="12"/>
  <c r="M35" i="12"/>
  <c r="D35" i="12"/>
  <c r="I35" i="12"/>
  <c r="O35" i="12"/>
  <c r="J35" i="12"/>
  <c r="P35" i="12"/>
  <c r="C37" i="12"/>
  <c r="I37" i="12"/>
  <c r="M37" i="12"/>
  <c r="D37" i="12"/>
  <c r="J37" i="12"/>
  <c r="O37" i="12"/>
  <c r="F37" i="12"/>
  <c r="P37" i="12"/>
  <c r="L37" i="12"/>
  <c r="G37" i="12"/>
  <c r="J39" i="12"/>
  <c r="P39" i="12"/>
  <c r="F39" i="12"/>
  <c r="L39" i="12"/>
  <c r="C39" i="12"/>
  <c r="G39" i="12"/>
  <c r="M39" i="12"/>
  <c r="D39" i="12"/>
  <c r="I39" i="12"/>
  <c r="O39" i="12"/>
  <c r="G41" i="12"/>
  <c r="L41" i="12"/>
  <c r="C41" i="12"/>
  <c r="I41" i="12"/>
  <c r="M41" i="12"/>
  <c r="D41" i="12"/>
  <c r="J41" i="12"/>
  <c r="O41" i="12"/>
  <c r="P41" i="12"/>
  <c r="F41" i="12"/>
  <c r="D43" i="12"/>
  <c r="I43" i="12"/>
  <c r="O43" i="12"/>
  <c r="J43" i="12"/>
  <c r="P43" i="12"/>
  <c r="F43" i="12"/>
  <c r="L43" i="12"/>
  <c r="G43" i="12"/>
  <c r="M43" i="12"/>
  <c r="C43" i="12"/>
  <c r="F45" i="12"/>
  <c r="P45" i="12"/>
  <c r="G45" i="12"/>
  <c r="L45" i="12"/>
  <c r="C45" i="12"/>
  <c r="I45" i="12"/>
  <c r="M45" i="12"/>
  <c r="D45" i="12"/>
  <c r="J45" i="12"/>
  <c r="O45" i="12"/>
  <c r="C47" i="12"/>
  <c r="G47" i="12"/>
  <c r="M47" i="12"/>
  <c r="D47" i="12"/>
  <c r="I47" i="12"/>
  <c r="O47" i="12"/>
  <c r="J47" i="12"/>
  <c r="P47" i="12"/>
  <c r="L47" i="12"/>
  <c r="F47" i="12"/>
  <c r="D49" i="12"/>
  <c r="J49" i="12"/>
  <c r="O49" i="12"/>
  <c r="F49" i="12"/>
  <c r="P49" i="12"/>
  <c r="G49" i="12"/>
  <c r="L49" i="12"/>
  <c r="C49" i="12"/>
  <c r="I49" i="12"/>
  <c r="M49" i="12"/>
  <c r="C51" i="12"/>
  <c r="G51" i="12"/>
  <c r="M51" i="12"/>
  <c r="F51" i="12"/>
  <c r="O51" i="12"/>
  <c r="I51" i="12"/>
  <c r="P51" i="12"/>
  <c r="D51" i="12"/>
  <c r="J51" i="12"/>
  <c r="L51" i="12"/>
  <c r="D53" i="12"/>
  <c r="J53" i="12"/>
  <c r="O53" i="12"/>
  <c r="F53" i="12"/>
  <c r="L53" i="12"/>
  <c r="G53" i="12"/>
  <c r="M53" i="12"/>
  <c r="I53" i="12"/>
  <c r="P53" i="12"/>
  <c r="C53" i="12"/>
  <c r="D55" i="12"/>
  <c r="I55" i="12"/>
  <c r="O55" i="12"/>
  <c r="J55" i="12"/>
  <c r="P55" i="12"/>
  <c r="F55" i="12"/>
  <c r="L55" i="12"/>
  <c r="M55" i="12"/>
  <c r="C55" i="12"/>
  <c r="G55" i="12"/>
  <c r="H55" i="12" s="1"/>
  <c r="F57" i="12"/>
  <c r="P57" i="12"/>
  <c r="G57" i="12"/>
  <c r="L57" i="12"/>
  <c r="C57" i="12"/>
  <c r="I57" i="12"/>
  <c r="M57" i="12"/>
  <c r="D57" i="12"/>
  <c r="J57" i="12"/>
  <c r="O57" i="12"/>
  <c r="C59" i="12"/>
  <c r="G59" i="12"/>
  <c r="M59" i="12"/>
  <c r="D59" i="12"/>
  <c r="I59" i="12"/>
  <c r="O59" i="12"/>
  <c r="J59" i="12"/>
  <c r="P59" i="12"/>
  <c r="F59" i="12"/>
  <c r="L59" i="12"/>
  <c r="D61" i="12"/>
  <c r="J61" i="12"/>
  <c r="O61" i="12"/>
  <c r="F61" i="12"/>
  <c r="P61" i="12"/>
  <c r="G61" i="12"/>
  <c r="L61" i="12"/>
  <c r="I61" i="12"/>
  <c r="M61" i="12"/>
  <c r="C61" i="12"/>
  <c r="F63" i="12"/>
  <c r="L63" i="12"/>
  <c r="C63" i="12"/>
  <c r="G63" i="12"/>
  <c r="M63" i="12"/>
  <c r="D63" i="12"/>
  <c r="I63" i="12"/>
  <c r="O63" i="12"/>
  <c r="J63" i="12"/>
  <c r="P63" i="12"/>
  <c r="C65" i="12"/>
  <c r="I65" i="12"/>
  <c r="M65" i="12"/>
  <c r="D65" i="12"/>
  <c r="J65" i="12"/>
  <c r="O65" i="12"/>
  <c r="F65" i="12"/>
  <c r="P65" i="12"/>
  <c r="L65" i="12"/>
  <c r="G65" i="12"/>
  <c r="J67" i="12"/>
  <c r="P67" i="12"/>
  <c r="F67" i="12"/>
  <c r="L67" i="12"/>
  <c r="C67" i="12"/>
  <c r="G67" i="12"/>
  <c r="M67" i="12"/>
  <c r="D67" i="12"/>
  <c r="I67" i="12"/>
  <c r="O67" i="12"/>
  <c r="G69" i="12"/>
  <c r="L69" i="12"/>
  <c r="C69" i="12"/>
  <c r="I69" i="12"/>
  <c r="M69" i="12"/>
  <c r="D69" i="12"/>
  <c r="J69" i="12"/>
  <c r="O69" i="12"/>
  <c r="P69" i="12"/>
  <c r="F69" i="12"/>
  <c r="D71" i="12"/>
  <c r="I71" i="12"/>
  <c r="M71" i="12"/>
  <c r="J71" i="12"/>
  <c r="O71" i="12"/>
  <c r="F71" i="12"/>
  <c r="P71" i="12"/>
  <c r="G71" i="12"/>
  <c r="L71" i="12"/>
  <c r="C71" i="12"/>
  <c r="D73" i="12"/>
  <c r="J73" i="12"/>
  <c r="O73" i="12"/>
  <c r="F73" i="12"/>
  <c r="P73" i="12"/>
  <c r="G73" i="12"/>
  <c r="L73" i="12"/>
  <c r="C73" i="12"/>
  <c r="I73" i="12"/>
  <c r="M73" i="12"/>
  <c r="F75" i="12"/>
  <c r="L75" i="12"/>
  <c r="C75" i="12"/>
  <c r="G75" i="12"/>
  <c r="M75" i="12"/>
  <c r="D75" i="12"/>
  <c r="I75" i="12"/>
  <c r="O75" i="12"/>
  <c r="J75" i="12"/>
  <c r="P75" i="12"/>
  <c r="C77" i="12"/>
  <c r="I77" i="12"/>
  <c r="M77" i="12"/>
  <c r="D77" i="12"/>
  <c r="J77" i="12"/>
  <c r="O77" i="12"/>
  <c r="F77" i="12"/>
  <c r="P77" i="12"/>
  <c r="G77" i="12"/>
  <c r="L77" i="12"/>
  <c r="J79" i="12"/>
  <c r="P79" i="12"/>
  <c r="F79" i="12"/>
  <c r="L79" i="12"/>
  <c r="C79" i="12"/>
  <c r="G79" i="12"/>
  <c r="M79" i="12"/>
  <c r="O79" i="12"/>
  <c r="D79" i="12"/>
  <c r="E79" i="12" s="1"/>
  <c r="I79" i="12"/>
  <c r="G81" i="12"/>
  <c r="L81" i="12"/>
  <c r="C81" i="12"/>
  <c r="I81" i="12"/>
  <c r="M81" i="12"/>
  <c r="D81" i="12"/>
  <c r="J81" i="12"/>
  <c r="O81" i="12"/>
  <c r="F81" i="12"/>
  <c r="P81" i="12"/>
  <c r="D83" i="12"/>
  <c r="I83" i="12"/>
  <c r="O83" i="12"/>
  <c r="J83" i="12"/>
  <c r="P83" i="12"/>
  <c r="F83" i="12"/>
  <c r="L83" i="12"/>
  <c r="C83" i="12"/>
  <c r="G83" i="12"/>
  <c r="M83" i="12"/>
  <c r="F85" i="12"/>
  <c r="P85" i="12"/>
  <c r="G85" i="12"/>
  <c r="L85" i="12"/>
  <c r="C85" i="12"/>
  <c r="I85" i="12"/>
  <c r="M85" i="12"/>
  <c r="J85" i="12"/>
  <c r="O85" i="12"/>
  <c r="D85" i="12"/>
  <c r="C87" i="12"/>
  <c r="G87" i="12"/>
  <c r="M87" i="12"/>
  <c r="D87" i="12"/>
  <c r="I87" i="12"/>
  <c r="O87" i="12"/>
  <c r="J87" i="12"/>
  <c r="P87" i="12"/>
  <c r="F87" i="12"/>
  <c r="L87" i="12"/>
  <c r="D89" i="12"/>
  <c r="J89" i="12"/>
  <c r="O89" i="12"/>
  <c r="F89" i="12"/>
  <c r="P89" i="12"/>
  <c r="G89" i="12"/>
  <c r="L89" i="12"/>
  <c r="M89" i="12"/>
  <c r="C89" i="12"/>
  <c r="F91" i="12"/>
  <c r="L91" i="12"/>
  <c r="C91" i="12"/>
  <c r="G91" i="12"/>
  <c r="M91" i="12"/>
  <c r="D91" i="12"/>
  <c r="I91" i="12"/>
  <c r="O91" i="12"/>
  <c r="J91" i="12"/>
  <c r="P91" i="12"/>
  <c r="C93" i="12"/>
  <c r="I93" i="12"/>
  <c r="M93" i="12"/>
  <c r="D93" i="12"/>
  <c r="J93" i="12"/>
  <c r="O93" i="12"/>
  <c r="F93" i="12"/>
  <c r="P93" i="12"/>
  <c r="G93" i="12"/>
  <c r="L93" i="12"/>
  <c r="J95" i="12"/>
  <c r="P95" i="12"/>
  <c r="F95" i="12"/>
  <c r="L95" i="12"/>
  <c r="C95" i="12"/>
  <c r="G95" i="12"/>
  <c r="M95" i="12"/>
  <c r="I95" i="12"/>
  <c r="O95" i="12"/>
  <c r="D95" i="12"/>
  <c r="G97" i="12"/>
  <c r="L97" i="12"/>
  <c r="C97" i="12"/>
  <c r="I97" i="12"/>
  <c r="M97" i="12"/>
  <c r="D97" i="12"/>
  <c r="J97" i="12"/>
  <c r="O97" i="12"/>
  <c r="F97" i="12"/>
  <c r="P97" i="12"/>
  <c r="D99" i="12"/>
  <c r="I99" i="12"/>
  <c r="O99" i="12"/>
  <c r="J99" i="12"/>
  <c r="P99" i="12"/>
  <c r="F99" i="12"/>
  <c r="L99" i="12"/>
  <c r="M99" i="12"/>
  <c r="C99" i="12"/>
  <c r="G99" i="12"/>
  <c r="H99" i="12" s="1"/>
  <c r="F101" i="12"/>
  <c r="P101" i="12"/>
  <c r="G101" i="12"/>
  <c r="L101" i="12"/>
  <c r="C101" i="12"/>
  <c r="I101" i="12"/>
  <c r="M101" i="12"/>
  <c r="D101" i="12"/>
  <c r="J101" i="12"/>
  <c r="O101" i="12"/>
  <c r="C103" i="12"/>
  <c r="G103" i="12"/>
  <c r="M103" i="12"/>
  <c r="D103" i="12"/>
  <c r="I103" i="12"/>
  <c r="O103" i="12"/>
  <c r="J103" i="12"/>
  <c r="P103" i="12"/>
  <c r="F103" i="12"/>
  <c r="L103" i="12"/>
  <c r="D105" i="12"/>
  <c r="J105" i="12"/>
  <c r="O105" i="12"/>
  <c r="F105" i="12"/>
  <c r="P105" i="12"/>
  <c r="G105" i="12"/>
  <c r="L105" i="12"/>
  <c r="I105" i="12"/>
  <c r="M105" i="12"/>
  <c r="C105" i="12"/>
  <c r="F107" i="12"/>
  <c r="L107" i="12"/>
  <c r="C107" i="12"/>
  <c r="G107" i="12"/>
  <c r="M107" i="12"/>
  <c r="D107" i="12"/>
  <c r="I107" i="12"/>
  <c r="O107" i="12"/>
  <c r="J107" i="12"/>
  <c r="P107" i="12"/>
  <c r="C109" i="12"/>
  <c r="I109" i="12"/>
  <c r="M109" i="12"/>
  <c r="D109" i="12"/>
  <c r="J109" i="12"/>
  <c r="O109" i="12"/>
  <c r="F109" i="12"/>
  <c r="P109" i="12"/>
  <c r="L109" i="12"/>
  <c r="G109" i="12"/>
  <c r="J111" i="12"/>
  <c r="P111" i="12"/>
  <c r="F111" i="12"/>
  <c r="L111" i="12"/>
  <c r="C111" i="12"/>
  <c r="G111" i="12"/>
  <c r="M111" i="12"/>
  <c r="D111" i="12"/>
  <c r="I111" i="12"/>
  <c r="O111" i="12"/>
  <c r="G113" i="12"/>
  <c r="L113" i="12"/>
  <c r="C113" i="12"/>
  <c r="I113" i="12"/>
  <c r="M113" i="12"/>
  <c r="D113" i="12"/>
  <c r="J113" i="12"/>
  <c r="O113" i="12"/>
  <c r="P113" i="12"/>
  <c r="F113" i="12"/>
  <c r="D115" i="12"/>
  <c r="I115" i="12"/>
  <c r="O115" i="12"/>
  <c r="J115" i="12"/>
  <c r="P115" i="12"/>
  <c r="F115" i="12"/>
  <c r="L115" i="12"/>
  <c r="G115" i="12"/>
  <c r="M115" i="12"/>
  <c r="C115" i="12"/>
  <c r="F117" i="12"/>
  <c r="P117" i="12"/>
  <c r="G117" i="12"/>
  <c r="L117" i="12"/>
  <c r="C117" i="12"/>
  <c r="I117" i="12"/>
  <c r="M117" i="12"/>
  <c r="D117" i="12"/>
  <c r="J117" i="12"/>
  <c r="O117" i="12"/>
  <c r="C119" i="12"/>
  <c r="G119" i="12"/>
  <c r="M119" i="12"/>
  <c r="D119" i="12"/>
  <c r="I119" i="12"/>
  <c r="O119" i="12"/>
  <c r="J119" i="12"/>
  <c r="P119" i="12"/>
  <c r="L119" i="12"/>
  <c r="F119" i="12"/>
  <c r="D121" i="12"/>
  <c r="J121" i="12"/>
  <c r="O121" i="12"/>
  <c r="F121" i="12"/>
  <c r="P121" i="12"/>
  <c r="G121" i="12"/>
  <c r="L121" i="12"/>
  <c r="C121" i="12"/>
  <c r="I121" i="12"/>
  <c r="M121" i="12"/>
  <c r="F123" i="12"/>
  <c r="L123" i="12"/>
  <c r="C123" i="12"/>
  <c r="G123" i="12"/>
  <c r="M123" i="12"/>
  <c r="D123" i="12"/>
  <c r="I123" i="12"/>
  <c r="O123" i="12"/>
  <c r="P123" i="12"/>
  <c r="J123" i="12"/>
  <c r="C125" i="12"/>
  <c r="I125" i="12"/>
  <c r="M125" i="12"/>
  <c r="D125" i="12"/>
  <c r="J125" i="12"/>
  <c r="O125" i="12"/>
  <c r="F125" i="12"/>
  <c r="P125" i="12"/>
  <c r="G125" i="12"/>
  <c r="L125" i="12"/>
  <c r="J127" i="12"/>
  <c r="P127" i="12"/>
  <c r="F127" i="12"/>
  <c r="L127" i="12"/>
  <c r="C127" i="12"/>
  <c r="G127" i="12"/>
  <c r="M127" i="12"/>
  <c r="D127" i="12"/>
  <c r="I127" i="12"/>
  <c r="O127" i="12"/>
  <c r="G129" i="12"/>
  <c r="L129" i="12"/>
  <c r="C129" i="12"/>
  <c r="I129" i="12"/>
  <c r="M129" i="12"/>
  <c r="D129" i="12"/>
  <c r="J129" i="12"/>
  <c r="O129" i="12"/>
  <c r="P129" i="12"/>
  <c r="F129" i="12"/>
  <c r="D131" i="12"/>
  <c r="I131" i="12"/>
  <c r="O131" i="12"/>
  <c r="J131" i="12"/>
  <c r="P131" i="12"/>
  <c r="F131" i="12"/>
  <c r="L131" i="12"/>
  <c r="C131" i="12"/>
  <c r="G131" i="12"/>
  <c r="M131" i="12"/>
  <c r="F133" i="12"/>
  <c r="P133" i="12"/>
  <c r="G133" i="12"/>
  <c r="L133" i="12"/>
  <c r="C133" i="12"/>
  <c r="I133" i="12"/>
  <c r="M133" i="12"/>
  <c r="O133" i="12"/>
  <c r="D133" i="12"/>
  <c r="J133" i="12"/>
  <c r="K133" i="12" s="1"/>
  <c r="C135" i="12"/>
  <c r="G135" i="12"/>
  <c r="M135" i="12"/>
  <c r="D135" i="12"/>
  <c r="I135" i="12"/>
  <c r="O135" i="12"/>
  <c r="J135" i="12"/>
  <c r="P135" i="12"/>
  <c r="F135" i="12"/>
  <c r="L135" i="12"/>
  <c r="J137" i="12"/>
  <c r="O137" i="12"/>
  <c r="F137" i="12"/>
  <c r="P137" i="12"/>
  <c r="C137" i="12"/>
  <c r="G137" i="12"/>
  <c r="L137" i="12"/>
  <c r="D137" i="12"/>
  <c r="I137" i="12"/>
  <c r="M137" i="12"/>
  <c r="F139" i="12"/>
  <c r="L139" i="12"/>
  <c r="C139" i="12"/>
  <c r="G139" i="12"/>
  <c r="M139" i="12"/>
  <c r="D139" i="12"/>
  <c r="I139" i="12"/>
  <c r="O139" i="12"/>
  <c r="J139" i="12"/>
  <c r="P139" i="12"/>
  <c r="C141" i="12"/>
  <c r="I141" i="12"/>
  <c r="M141" i="12"/>
  <c r="D141" i="12"/>
  <c r="J141" i="12"/>
  <c r="O141" i="12"/>
  <c r="G141" i="12"/>
  <c r="L141" i="12"/>
  <c r="F141" i="12"/>
  <c r="P141" i="12"/>
  <c r="F143" i="12"/>
  <c r="L143" i="12"/>
  <c r="C143" i="12"/>
  <c r="G143" i="12"/>
  <c r="M143" i="12"/>
  <c r="D143" i="12"/>
  <c r="I143" i="12"/>
  <c r="O143" i="12"/>
  <c r="J143" i="12"/>
  <c r="P143" i="12"/>
  <c r="C145" i="12"/>
  <c r="I145" i="12"/>
  <c r="M145" i="12"/>
  <c r="D145" i="12"/>
  <c r="J145" i="12"/>
  <c r="O145" i="12"/>
  <c r="F145" i="12"/>
  <c r="P145" i="12"/>
  <c r="G145" i="12"/>
  <c r="J147" i="12"/>
  <c r="P147" i="12"/>
  <c r="F147" i="12"/>
  <c r="L147" i="12"/>
  <c r="C147" i="12"/>
  <c r="G147" i="12"/>
  <c r="M147" i="12"/>
  <c r="I147" i="12"/>
  <c r="O147" i="12"/>
  <c r="D147" i="12"/>
  <c r="G149" i="12"/>
  <c r="L149" i="12"/>
  <c r="C149" i="12"/>
  <c r="I149" i="12"/>
  <c r="M149" i="12"/>
  <c r="D149" i="12"/>
  <c r="J149" i="12"/>
  <c r="O149" i="12"/>
  <c r="F149" i="12"/>
  <c r="P149" i="12"/>
  <c r="D151" i="12"/>
  <c r="I151" i="12"/>
  <c r="O151" i="12"/>
  <c r="J151" i="12"/>
  <c r="P151" i="12"/>
  <c r="F151" i="12"/>
  <c r="L151" i="12"/>
  <c r="M151" i="12"/>
  <c r="C151" i="12"/>
  <c r="F153" i="12"/>
  <c r="P153" i="12"/>
  <c r="G153" i="12"/>
  <c r="L153" i="12"/>
  <c r="C153" i="12"/>
  <c r="I153" i="12"/>
  <c r="M153" i="12"/>
  <c r="D153" i="12"/>
  <c r="J153" i="12"/>
  <c r="O153" i="12"/>
  <c r="C155" i="12"/>
  <c r="G155" i="12"/>
  <c r="M155" i="12"/>
  <c r="D155" i="12"/>
  <c r="I155" i="12"/>
  <c r="O155" i="12"/>
  <c r="J155" i="12"/>
  <c r="P155" i="12"/>
  <c r="F155" i="12"/>
  <c r="L155" i="12"/>
  <c r="D157" i="12"/>
  <c r="E157" i="12" s="1"/>
  <c r="J157" i="12"/>
  <c r="O157" i="12"/>
  <c r="F157" i="12"/>
  <c r="P157" i="12"/>
  <c r="G157" i="12"/>
  <c r="L157" i="12"/>
  <c r="I157" i="12"/>
  <c r="M157" i="12"/>
  <c r="F159" i="12"/>
  <c r="L159" i="12"/>
  <c r="C159" i="12"/>
  <c r="G159" i="12"/>
  <c r="M159" i="12"/>
  <c r="D159" i="12"/>
  <c r="I159" i="12"/>
  <c r="O159" i="12"/>
  <c r="J159" i="12"/>
  <c r="P159" i="12"/>
  <c r="C161" i="12"/>
  <c r="I161" i="12"/>
  <c r="M161" i="12"/>
  <c r="D161" i="12"/>
  <c r="J161" i="12"/>
  <c r="O161" i="12"/>
  <c r="F161" i="12"/>
  <c r="P161" i="12"/>
  <c r="L161" i="12"/>
  <c r="G161" i="12"/>
  <c r="J163" i="12"/>
  <c r="P163" i="12"/>
  <c r="F163" i="12"/>
  <c r="L163" i="12"/>
  <c r="C163" i="12"/>
  <c r="G163" i="12"/>
  <c r="M163" i="12"/>
  <c r="D163" i="12"/>
  <c r="I163" i="12"/>
  <c r="O163" i="12"/>
  <c r="G165" i="12"/>
  <c r="L165" i="12"/>
  <c r="C165" i="12"/>
  <c r="I165" i="12"/>
  <c r="M165" i="12"/>
  <c r="D165" i="12"/>
  <c r="J165" i="12"/>
  <c r="O165" i="12"/>
  <c r="P165" i="12"/>
  <c r="F165" i="12"/>
  <c r="D167" i="12"/>
  <c r="I167" i="12"/>
  <c r="O167" i="12"/>
  <c r="J167" i="12"/>
  <c r="P167" i="12"/>
  <c r="F167" i="12"/>
  <c r="L167" i="12"/>
  <c r="G167" i="12"/>
  <c r="M167" i="12"/>
  <c r="C167" i="12"/>
  <c r="F169" i="12"/>
  <c r="P169" i="12"/>
  <c r="G169" i="12"/>
  <c r="L169" i="12"/>
  <c r="C169" i="12"/>
  <c r="I169" i="12"/>
  <c r="M169" i="12"/>
  <c r="D169" i="12"/>
  <c r="J169" i="12"/>
  <c r="O169" i="12"/>
  <c r="C171" i="12"/>
  <c r="G171" i="12"/>
  <c r="M171" i="12"/>
  <c r="D171" i="12"/>
  <c r="I171" i="12"/>
  <c r="O171" i="12"/>
  <c r="J171" i="12"/>
  <c r="P171" i="12"/>
  <c r="L171" i="12"/>
  <c r="F171" i="12"/>
  <c r="D173" i="12"/>
  <c r="J173" i="12"/>
  <c r="O173" i="12"/>
  <c r="F173" i="12"/>
  <c r="P173" i="12"/>
  <c r="G173" i="12"/>
  <c r="L173" i="12"/>
  <c r="C173" i="12"/>
  <c r="I173" i="12"/>
  <c r="M173" i="12"/>
  <c r="F175" i="12"/>
  <c r="L175" i="12"/>
  <c r="C175" i="12"/>
  <c r="G175" i="12"/>
  <c r="M175" i="12"/>
  <c r="D175" i="12"/>
  <c r="I175" i="12"/>
  <c r="O175" i="12"/>
  <c r="P175" i="12"/>
  <c r="J175" i="12"/>
  <c r="C177" i="12"/>
  <c r="I177" i="12"/>
  <c r="M177" i="12"/>
  <c r="D177" i="12"/>
  <c r="J177" i="12"/>
  <c r="O177" i="12"/>
  <c r="F177" i="12"/>
  <c r="P177" i="12"/>
  <c r="G177" i="12"/>
  <c r="L177" i="12"/>
  <c r="J179" i="12"/>
  <c r="P179" i="12"/>
  <c r="Q179" i="12" s="1"/>
  <c r="F179" i="12"/>
  <c r="L179" i="12"/>
  <c r="C179" i="12"/>
  <c r="G179" i="12"/>
  <c r="M179" i="12"/>
  <c r="D179" i="12"/>
  <c r="I179" i="12"/>
  <c r="G181" i="12"/>
  <c r="L181" i="12"/>
  <c r="C181" i="12"/>
  <c r="I181" i="12"/>
  <c r="M181" i="12"/>
  <c r="D181" i="12"/>
  <c r="J181" i="12"/>
  <c r="O181" i="12"/>
  <c r="P181" i="12"/>
  <c r="F181" i="12"/>
  <c r="D183" i="12"/>
  <c r="I183" i="12"/>
  <c r="O183" i="12"/>
  <c r="J183" i="12"/>
  <c r="P183" i="12"/>
  <c r="F183" i="12"/>
  <c r="L183" i="12"/>
  <c r="C183" i="12"/>
  <c r="G183" i="12"/>
  <c r="M183" i="12"/>
  <c r="F185" i="12"/>
  <c r="P185" i="12"/>
  <c r="G185" i="12"/>
  <c r="L185" i="12"/>
  <c r="C185" i="12"/>
  <c r="I185" i="12"/>
  <c r="M185" i="12"/>
  <c r="O185" i="12"/>
  <c r="D185" i="12"/>
  <c r="C187" i="12"/>
  <c r="G187" i="12"/>
  <c r="M187" i="12"/>
  <c r="D187" i="12"/>
  <c r="I187" i="12"/>
  <c r="O187" i="12"/>
  <c r="J187" i="12"/>
  <c r="P187" i="12"/>
  <c r="F187" i="12"/>
  <c r="L187" i="12"/>
  <c r="D189" i="12"/>
  <c r="J189" i="12"/>
  <c r="O189" i="12"/>
  <c r="F189" i="12"/>
  <c r="P189" i="12"/>
  <c r="G189" i="12"/>
  <c r="L189" i="12"/>
  <c r="C189" i="12"/>
  <c r="I189" i="12"/>
  <c r="M189" i="12"/>
  <c r="F191" i="12"/>
  <c r="L191" i="12"/>
  <c r="C191" i="12"/>
  <c r="G191" i="12"/>
  <c r="M191" i="12"/>
  <c r="D191" i="12"/>
  <c r="I191" i="12"/>
  <c r="O191" i="12"/>
  <c r="J191" i="12"/>
  <c r="P191" i="12"/>
  <c r="C193" i="12"/>
  <c r="I193" i="12"/>
  <c r="M193" i="12"/>
  <c r="D193" i="12"/>
  <c r="J193" i="12"/>
  <c r="O193" i="12"/>
  <c r="F193" i="12"/>
  <c r="P193" i="12"/>
  <c r="G193" i="12"/>
  <c r="L193" i="12"/>
  <c r="J195" i="12"/>
  <c r="P195" i="12"/>
  <c r="F195" i="12"/>
  <c r="L195" i="12"/>
  <c r="C195" i="12"/>
  <c r="G195" i="12"/>
  <c r="M195" i="12"/>
  <c r="O195" i="12"/>
  <c r="D195" i="12"/>
  <c r="E195" i="12" s="1"/>
  <c r="I195" i="12"/>
  <c r="G197" i="12"/>
  <c r="L197" i="12"/>
  <c r="C197" i="12"/>
  <c r="I197" i="12"/>
  <c r="M197" i="12"/>
  <c r="D197" i="12"/>
  <c r="J197" i="12"/>
  <c r="O197" i="12"/>
  <c r="F197" i="12"/>
  <c r="P197" i="12"/>
  <c r="D199" i="12"/>
  <c r="I199" i="12"/>
  <c r="O199" i="12"/>
  <c r="J199" i="12"/>
  <c r="P199" i="12"/>
  <c r="F199" i="12"/>
  <c r="L199" i="12"/>
  <c r="C199" i="12"/>
  <c r="G199" i="12"/>
  <c r="M199" i="12"/>
  <c r="F201" i="12"/>
  <c r="P201" i="12"/>
  <c r="G201" i="12"/>
  <c r="L201" i="12"/>
  <c r="C201" i="12"/>
  <c r="I201" i="12"/>
  <c r="M201" i="12"/>
  <c r="J201" i="12"/>
  <c r="O201" i="12"/>
  <c r="D201" i="12"/>
  <c r="C203" i="12"/>
  <c r="G203" i="12"/>
  <c r="M203" i="12"/>
  <c r="D203" i="12"/>
  <c r="I203" i="12"/>
  <c r="O203" i="12"/>
  <c r="J203" i="12"/>
  <c r="P203" i="12"/>
  <c r="F203" i="12"/>
  <c r="L203" i="12"/>
  <c r="J205" i="12"/>
  <c r="O205" i="12"/>
  <c r="F205" i="12"/>
  <c r="P205" i="12"/>
  <c r="C205" i="12"/>
  <c r="G205" i="12"/>
  <c r="L205" i="12"/>
  <c r="M205" i="12"/>
  <c r="D205" i="12"/>
  <c r="E205" i="12" s="1"/>
  <c r="I205" i="12"/>
  <c r="F207" i="12"/>
  <c r="L207" i="12"/>
  <c r="C207" i="12"/>
  <c r="G207" i="12"/>
  <c r="M207" i="12"/>
  <c r="D207" i="12"/>
  <c r="I207" i="12"/>
  <c r="O207" i="12"/>
  <c r="J207" i="12"/>
  <c r="P207" i="12"/>
  <c r="C209" i="12"/>
  <c r="I209" i="12"/>
  <c r="O209" i="12"/>
  <c r="D209" i="12"/>
  <c r="J209" i="12"/>
  <c r="P209" i="12"/>
  <c r="F209" i="12"/>
  <c r="L209" i="12"/>
  <c r="G209" i="12"/>
  <c r="M209" i="12"/>
  <c r="F211" i="12"/>
  <c r="P211" i="12"/>
  <c r="G211" i="12"/>
  <c r="L211" i="12"/>
  <c r="C211" i="12"/>
  <c r="I211" i="12"/>
  <c r="M211" i="12"/>
  <c r="J211" i="12"/>
  <c r="O211" i="12"/>
  <c r="D211" i="12"/>
  <c r="C213" i="12"/>
  <c r="G213" i="12"/>
  <c r="M213" i="12"/>
  <c r="D213" i="12"/>
  <c r="I213" i="12"/>
  <c r="O213" i="12"/>
  <c r="J213" i="12"/>
  <c r="P213" i="12"/>
  <c r="F213" i="12"/>
  <c r="L213" i="12"/>
  <c r="D215" i="12"/>
  <c r="J215" i="12"/>
  <c r="O215" i="12"/>
  <c r="F215" i="12"/>
  <c r="P215" i="12"/>
  <c r="G215" i="12"/>
  <c r="L215" i="12"/>
  <c r="M215" i="12"/>
  <c r="C215" i="12"/>
  <c r="E215" i="12" s="1"/>
  <c r="I215" i="12"/>
  <c r="F217" i="12"/>
  <c r="L217" i="12"/>
  <c r="C217" i="12"/>
  <c r="G217" i="12"/>
  <c r="M217" i="12"/>
  <c r="D217" i="12"/>
  <c r="I217" i="12"/>
  <c r="O217" i="12"/>
  <c r="J217" i="12"/>
  <c r="P217" i="12"/>
  <c r="C219" i="12"/>
  <c r="I219" i="12"/>
  <c r="M219" i="12"/>
  <c r="D219" i="12"/>
  <c r="J219" i="12"/>
  <c r="O219" i="12"/>
  <c r="F219" i="12"/>
  <c r="P219" i="12"/>
  <c r="G219" i="12"/>
  <c r="J221" i="12"/>
  <c r="P221" i="12"/>
  <c r="F221" i="12"/>
  <c r="L221" i="12"/>
  <c r="C221" i="12"/>
  <c r="G221" i="12"/>
  <c r="M221" i="12"/>
  <c r="I221" i="12"/>
  <c r="O221" i="12"/>
  <c r="D221" i="12"/>
  <c r="G223" i="12"/>
  <c r="L223" i="12"/>
  <c r="C223" i="12"/>
  <c r="I223" i="12"/>
  <c r="M223" i="12"/>
  <c r="D223" i="12"/>
  <c r="J223" i="12"/>
  <c r="O223" i="12"/>
  <c r="F223" i="12"/>
  <c r="P223" i="12"/>
  <c r="D225" i="12"/>
  <c r="I225" i="12"/>
  <c r="O225" i="12"/>
  <c r="J225" i="12"/>
  <c r="P225" i="12"/>
  <c r="F225" i="12"/>
  <c r="H225" i="12" s="1"/>
  <c r="L225" i="12"/>
  <c r="M225" i="12"/>
  <c r="C225" i="12"/>
  <c r="F227" i="12"/>
  <c r="P227" i="12"/>
  <c r="G227" i="12"/>
  <c r="L227" i="12"/>
  <c r="C227" i="12"/>
  <c r="I227" i="12"/>
  <c r="M227" i="12"/>
  <c r="D227" i="12"/>
  <c r="J227" i="12"/>
  <c r="O227" i="12"/>
  <c r="C229" i="12"/>
  <c r="G229" i="12"/>
  <c r="M229" i="12"/>
  <c r="D229" i="12"/>
  <c r="I229" i="12"/>
  <c r="O229" i="12"/>
  <c r="J229" i="12"/>
  <c r="P229" i="12"/>
  <c r="F229" i="12"/>
  <c r="L229" i="12"/>
  <c r="D231" i="12"/>
  <c r="J231" i="12"/>
  <c r="O231" i="12"/>
  <c r="F231" i="12"/>
  <c r="P231" i="12"/>
  <c r="G231" i="12"/>
  <c r="L231" i="12"/>
  <c r="I231" i="12"/>
  <c r="M231" i="12"/>
  <c r="F233" i="12"/>
  <c r="L233" i="12"/>
  <c r="C233" i="12"/>
  <c r="G233" i="12"/>
  <c r="M233" i="12"/>
  <c r="D233" i="12"/>
  <c r="I233" i="12"/>
  <c r="O233" i="12"/>
  <c r="J233" i="12"/>
  <c r="P233" i="12"/>
  <c r="G235" i="12"/>
  <c r="L235" i="12"/>
  <c r="C235" i="12"/>
  <c r="I235" i="12"/>
  <c r="M235" i="12"/>
  <c r="D235" i="12"/>
  <c r="J235" i="12"/>
  <c r="O235" i="12"/>
  <c r="P235" i="12"/>
  <c r="F235" i="12"/>
  <c r="D237" i="12"/>
  <c r="I237" i="12"/>
  <c r="O237" i="12"/>
  <c r="J237" i="12"/>
  <c r="P237" i="12"/>
  <c r="F237" i="12"/>
  <c r="L237" i="12"/>
  <c r="C237" i="12"/>
  <c r="G237" i="12"/>
  <c r="M237" i="12"/>
  <c r="D239" i="12"/>
  <c r="J239" i="12"/>
  <c r="O239" i="12"/>
  <c r="F239" i="12"/>
  <c r="P239" i="12"/>
  <c r="G239" i="12"/>
  <c r="L239" i="12"/>
  <c r="M239" i="12"/>
  <c r="C239" i="12"/>
  <c r="I239" i="12"/>
  <c r="F241" i="12"/>
  <c r="L241" i="12"/>
  <c r="C241" i="12"/>
  <c r="G241" i="12"/>
  <c r="M241" i="12"/>
  <c r="D241" i="12"/>
  <c r="I241" i="12"/>
  <c r="O241" i="12"/>
  <c r="J241" i="12"/>
  <c r="P241" i="12"/>
  <c r="C243" i="12"/>
  <c r="I243" i="12"/>
  <c r="M243" i="12"/>
  <c r="D243" i="12"/>
  <c r="J243" i="12"/>
  <c r="O243" i="12"/>
  <c r="F243" i="12"/>
  <c r="P243" i="12"/>
  <c r="G243" i="12"/>
  <c r="L243" i="12"/>
  <c r="J245" i="12"/>
  <c r="P245" i="12"/>
  <c r="F245" i="12"/>
  <c r="L245" i="12"/>
  <c r="C245" i="12"/>
  <c r="G245" i="12"/>
  <c r="M245" i="12"/>
  <c r="I245" i="12"/>
  <c r="O245" i="12"/>
  <c r="D245" i="12"/>
  <c r="G247" i="12"/>
  <c r="L247" i="12"/>
  <c r="C247" i="12"/>
  <c r="I247" i="12"/>
  <c r="M247" i="12"/>
  <c r="D247" i="12"/>
  <c r="J247" i="12"/>
  <c r="O247" i="12"/>
  <c r="Q247" i="12" s="1"/>
  <c r="F247" i="12"/>
  <c r="C249" i="12"/>
  <c r="G249" i="12"/>
  <c r="L249" i="12"/>
  <c r="D249" i="12"/>
  <c r="M249" i="12"/>
  <c r="I249" i="12"/>
  <c r="O249" i="12"/>
  <c r="J249" i="12"/>
  <c r="P249" i="12"/>
  <c r="F249" i="12"/>
  <c r="G251" i="12"/>
  <c r="L251" i="12"/>
  <c r="P251" i="12"/>
  <c r="C251" i="12"/>
  <c r="I251" i="12"/>
  <c r="M251" i="12"/>
  <c r="N251" i="12" s="1"/>
  <c r="D251" i="12"/>
  <c r="J251" i="12"/>
  <c r="F251" i="12"/>
  <c r="O251" i="12"/>
  <c r="F253" i="12"/>
  <c r="J253" i="12"/>
  <c r="P253" i="12"/>
  <c r="C253" i="12"/>
  <c r="G253" i="12"/>
  <c r="L253" i="12"/>
  <c r="D253" i="12"/>
  <c r="M253" i="12"/>
  <c r="I253" i="12"/>
  <c r="O253" i="12"/>
  <c r="D255" i="12"/>
  <c r="J255" i="12"/>
  <c r="F255" i="12"/>
  <c r="O255" i="12"/>
  <c r="G255" i="12"/>
  <c r="L255" i="12"/>
  <c r="P255" i="12"/>
  <c r="C255" i="12"/>
  <c r="I255" i="12"/>
  <c r="M255" i="12"/>
  <c r="D257" i="12"/>
  <c r="M257" i="12"/>
  <c r="I257" i="12"/>
  <c r="O257" i="12"/>
  <c r="F257" i="12"/>
  <c r="J257" i="12"/>
  <c r="P257" i="12"/>
  <c r="G257" i="12"/>
  <c r="L257" i="12"/>
  <c r="C257" i="12"/>
  <c r="G259" i="12"/>
  <c r="L259" i="12"/>
  <c r="P259" i="12"/>
  <c r="C259" i="12"/>
  <c r="I259" i="12"/>
  <c r="M259" i="12"/>
  <c r="D259" i="12"/>
  <c r="J259" i="12"/>
  <c r="O259" i="12"/>
  <c r="F259" i="12"/>
  <c r="F261" i="12"/>
  <c r="J261" i="12"/>
  <c r="P261" i="12"/>
  <c r="C261" i="12"/>
  <c r="G261" i="12"/>
  <c r="L261" i="12"/>
  <c r="D261" i="12"/>
  <c r="M261" i="12"/>
  <c r="I261" i="12"/>
  <c r="O261" i="12"/>
  <c r="D263" i="12"/>
  <c r="J263" i="12"/>
  <c r="F263" i="12"/>
  <c r="O263" i="12"/>
  <c r="G263" i="12"/>
  <c r="L263" i="12"/>
  <c r="P263" i="12"/>
  <c r="M263" i="12"/>
  <c r="C263" i="12"/>
  <c r="D265" i="12"/>
  <c r="M265" i="12"/>
  <c r="I265" i="12"/>
  <c r="O265" i="12"/>
  <c r="F265" i="12"/>
  <c r="J265" i="12"/>
  <c r="P265" i="12"/>
  <c r="C265" i="12"/>
  <c r="G265" i="12"/>
  <c r="L265" i="12"/>
  <c r="G267" i="12"/>
  <c r="L267" i="12"/>
  <c r="P267" i="12"/>
  <c r="C267" i="12"/>
  <c r="I267" i="12"/>
  <c r="M267" i="12"/>
  <c r="N267" i="12" s="1"/>
  <c r="D267" i="12"/>
  <c r="J267" i="12"/>
  <c r="O267" i="12"/>
  <c r="F267" i="12"/>
  <c r="F269" i="12"/>
  <c r="J269" i="12"/>
  <c r="P269" i="12"/>
  <c r="C269" i="12"/>
  <c r="G269" i="12"/>
  <c r="L269" i="12"/>
  <c r="D269" i="12"/>
  <c r="M269" i="12"/>
  <c r="I269" i="12"/>
  <c r="O269" i="12"/>
  <c r="F271" i="12"/>
  <c r="P271" i="12"/>
  <c r="G271" i="12"/>
  <c r="L271" i="12"/>
  <c r="C271" i="12"/>
  <c r="I271" i="12"/>
  <c r="M271" i="12"/>
  <c r="J271" i="12"/>
  <c r="O271" i="12"/>
  <c r="D271" i="12"/>
  <c r="C273" i="12"/>
  <c r="G273" i="12"/>
  <c r="M273" i="12"/>
  <c r="D273" i="12"/>
  <c r="I273" i="12"/>
  <c r="O273" i="12"/>
  <c r="J273" i="12"/>
  <c r="P273" i="12"/>
  <c r="F273" i="12"/>
  <c r="L273" i="12"/>
  <c r="D275" i="12"/>
  <c r="J275" i="12"/>
  <c r="O275" i="12"/>
  <c r="F275" i="12"/>
  <c r="P275" i="12"/>
  <c r="G275" i="12"/>
  <c r="L275" i="12"/>
  <c r="M275" i="12"/>
  <c r="C275" i="12"/>
  <c r="I275" i="12"/>
  <c r="F277" i="12"/>
  <c r="L277" i="12"/>
  <c r="C277" i="12"/>
  <c r="G277" i="12"/>
  <c r="M277" i="12"/>
  <c r="D277" i="12"/>
  <c r="I277" i="12"/>
  <c r="O277" i="12"/>
  <c r="J277" i="12"/>
  <c r="P277" i="12"/>
  <c r="C279" i="12"/>
  <c r="I279" i="12"/>
  <c r="M279" i="12"/>
  <c r="D279" i="12"/>
  <c r="J279" i="12"/>
  <c r="O279" i="12"/>
  <c r="F279" i="12"/>
  <c r="P279" i="12"/>
  <c r="G279" i="12"/>
  <c r="J281" i="12"/>
  <c r="P281" i="12"/>
  <c r="F281" i="12"/>
  <c r="L281" i="12"/>
  <c r="C281" i="12"/>
  <c r="G281" i="12"/>
  <c r="M281" i="12"/>
  <c r="I281" i="12"/>
  <c r="O281" i="12"/>
  <c r="D281" i="12"/>
  <c r="G283" i="12"/>
  <c r="L283" i="12"/>
  <c r="C283" i="12"/>
  <c r="I283" i="12"/>
  <c r="M283" i="12"/>
  <c r="D283" i="12"/>
  <c r="J283" i="12"/>
  <c r="O283" i="12"/>
  <c r="F283" i="12"/>
  <c r="P283" i="12"/>
  <c r="D285" i="12"/>
  <c r="I285" i="12"/>
  <c r="O285" i="12"/>
  <c r="J285" i="12"/>
  <c r="P285" i="12"/>
  <c r="F285" i="12"/>
  <c r="L285" i="12"/>
  <c r="M285" i="12"/>
  <c r="C285" i="12"/>
  <c r="F287" i="12"/>
  <c r="P287" i="12"/>
  <c r="G287" i="12"/>
  <c r="L287" i="12"/>
  <c r="C287" i="12"/>
  <c r="I287" i="12"/>
  <c r="M287" i="12"/>
  <c r="D287" i="12"/>
  <c r="J287" i="12"/>
  <c r="O287" i="12"/>
  <c r="C289" i="12"/>
  <c r="G289" i="12"/>
  <c r="M289" i="12"/>
  <c r="D289" i="12"/>
  <c r="I289" i="12"/>
  <c r="O289" i="12"/>
  <c r="J289" i="12"/>
  <c r="P289" i="12"/>
  <c r="F289" i="12"/>
  <c r="L289" i="12"/>
  <c r="D291" i="12"/>
  <c r="E291" i="12" s="1"/>
  <c r="J291" i="12"/>
  <c r="O291" i="12"/>
  <c r="F291" i="12"/>
  <c r="P291" i="12"/>
  <c r="G291" i="12"/>
  <c r="L291" i="12"/>
  <c r="I291" i="12"/>
  <c r="M291" i="12"/>
  <c r="F293" i="12"/>
  <c r="L293" i="12"/>
  <c r="C293" i="12"/>
  <c r="G293" i="12"/>
  <c r="M293" i="12"/>
  <c r="D293" i="12"/>
  <c r="I293" i="12"/>
  <c r="O293" i="12"/>
  <c r="J293" i="12"/>
  <c r="P293" i="12"/>
  <c r="C295" i="12"/>
  <c r="I295" i="12"/>
  <c r="M295" i="12"/>
  <c r="D295" i="12"/>
  <c r="J295" i="12"/>
  <c r="O295" i="12"/>
  <c r="F295" i="12"/>
  <c r="P295" i="12"/>
  <c r="L295" i="12"/>
  <c r="G295" i="12"/>
  <c r="J297" i="12"/>
  <c r="P297" i="12"/>
  <c r="F297" i="12"/>
  <c r="L297" i="12"/>
  <c r="C297" i="12"/>
  <c r="G297" i="12"/>
  <c r="M297" i="12"/>
  <c r="D297" i="12"/>
  <c r="I297" i="12"/>
  <c r="O297" i="12"/>
  <c r="G299" i="12"/>
  <c r="L299" i="12"/>
  <c r="C299" i="12"/>
  <c r="I299" i="12"/>
  <c r="M299" i="12"/>
  <c r="D299" i="12"/>
  <c r="J299" i="12"/>
  <c r="O299" i="12"/>
  <c r="P299" i="12"/>
  <c r="F299" i="12"/>
  <c r="D301" i="12"/>
  <c r="I301" i="12"/>
  <c r="O301" i="12"/>
  <c r="J301" i="12"/>
  <c r="P301" i="12"/>
  <c r="F301" i="12"/>
  <c r="L301" i="12"/>
  <c r="G301" i="12"/>
  <c r="M301" i="12"/>
  <c r="C301" i="12"/>
  <c r="F303" i="12"/>
  <c r="P303" i="12"/>
  <c r="G303" i="12"/>
  <c r="L303" i="12"/>
  <c r="C303" i="12"/>
  <c r="I303" i="12"/>
  <c r="M303" i="12"/>
  <c r="D303" i="12"/>
  <c r="J303" i="12"/>
  <c r="O303" i="12"/>
  <c r="C305" i="12"/>
  <c r="G305" i="12"/>
  <c r="M305" i="12"/>
  <c r="D305" i="12"/>
  <c r="I305" i="12"/>
  <c r="O305" i="12"/>
  <c r="J305" i="12"/>
  <c r="P305" i="12"/>
  <c r="L305" i="12"/>
  <c r="F305" i="12"/>
  <c r="D307" i="12"/>
  <c r="J307" i="12"/>
  <c r="O307" i="12"/>
  <c r="F307" i="12"/>
  <c r="P307" i="12"/>
  <c r="G307" i="12"/>
  <c r="L307" i="12"/>
  <c r="C307" i="12"/>
  <c r="I307" i="12"/>
  <c r="M307" i="12"/>
  <c r="F309" i="12"/>
  <c r="L309" i="12"/>
  <c r="C309" i="12"/>
  <c r="G309" i="12"/>
  <c r="M309" i="12"/>
  <c r="D309" i="12"/>
  <c r="I309" i="12"/>
  <c r="O309" i="12"/>
  <c r="P309" i="12"/>
  <c r="J309" i="12"/>
  <c r="C311" i="12"/>
  <c r="I311" i="12"/>
  <c r="M311" i="12"/>
  <c r="D311" i="12"/>
  <c r="J311" i="12"/>
  <c r="O311" i="12"/>
  <c r="F311" i="12"/>
  <c r="P311" i="12"/>
  <c r="G311" i="12"/>
  <c r="L311" i="12"/>
  <c r="J313" i="12"/>
  <c r="P313" i="12"/>
  <c r="Q313" i="12" s="1"/>
  <c r="F313" i="12"/>
  <c r="L313" i="12"/>
  <c r="C313" i="12"/>
  <c r="G313" i="12"/>
  <c r="M313" i="12"/>
  <c r="D313" i="12"/>
  <c r="I313" i="12"/>
  <c r="G315" i="12"/>
  <c r="L315" i="12"/>
  <c r="C315" i="12"/>
  <c r="I315" i="12"/>
  <c r="M315" i="12"/>
  <c r="D315" i="12"/>
  <c r="J315" i="12"/>
  <c r="O315" i="12"/>
  <c r="P315" i="12"/>
  <c r="F315" i="12"/>
  <c r="D317" i="12"/>
  <c r="I317" i="12"/>
  <c r="O317" i="12"/>
  <c r="J317" i="12"/>
  <c r="P317" i="12"/>
  <c r="F317" i="12"/>
  <c r="L317" i="12"/>
  <c r="C317" i="12"/>
  <c r="G317" i="12"/>
  <c r="M317" i="12"/>
  <c r="F319" i="12"/>
  <c r="P319" i="12"/>
  <c r="G319" i="12"/>
  <c r="L319" i="12"/>
  <c r="C319" i="12"/>
  <c r="I319" i="12"/>
  <c r="M319" i="12"/>
  <c r="O319" i="12"/>
  <c r="D319" i="12"/>
  <c r="C321" i="12"/>
  <c r="G321" i="12"/>
  <c r="M321" i="12"/>
  <c r="D321" i="12"/>
  <c r="I321" i="12"/>
  <c r="O321" i="12"/>
  <c r="J321" i="12"/>
  <c r="P321" i="12"/>
  <c r="F321" i="12"/>
  <c r="L321" i="12"/>
  <c r="D323" i="12"/>
  <c r="J323" i="12"/>
  <c r="O323" i="12"/>
  <c r="F323" i="12"/>
  <c r="P323" i="12"/>
  <c r="G323" i="12"/>
  <c r="L323" i="12"/>
  <c r="C323" i="12"/>
  <c r="I323" i="12"/>
  <c r="M323" i="12"/>
  <c r="F325" i="12"/>
  <c r="L325" i="12"/>
  <c r="C325" i="12"/>
  <c r="G325" i="12"/>
  <c r="M325" i="12"/>
  <c r="D325" i="12"/>
  <c r="I325" i="12"/>
  <c r="O325" i="12"/>
  <c r="J325" i="12"/>
  <c r="P325" i="12"/>
  <c r="C327" i="12"/>
  <c r="I327" i="12"/>
  <c r="M327" i="12"/>
  <c r="D327" i="12"/>
  <c r="J327" i="12"/>
  <c r="O327" i="12"/>
  <c r="F327" i="12"/>
  <c r="P327" i="12"/>
  <c r="G327" i="12"/>
  <c r="L327" i="12"/>
  <c r="J329" i="12"/>
  <c r="P329" i="12"/>
  <c r="F329" i="12"/>
  <c r="L329" i="12"/>
  <c r="C329" i="12"/>
  <c r="G329" i="12"/>
  <c r="M329" i="12"/>
  <c r="O329" i="12"/>
  <c r="D329" i="12"/>
  <c r="E329" i="12" s="1"/>
  <c r="I329" i="12"/>
  <c r="G331" i="12"/>
  <c r="L331" i="12"/>
  <c r="C331" i="12"/>
  <c r="I331" i="12"/>
  <c r="M331" i="12"/>
  <c r="D331" i="12"/>
  <c r="J331" i="12"/>
  <c r="O331" i="12"/>
  <c r="F331" i="12"/>
  <c r="P331" i="12"/>
  <c r="D333" i="12"/>
  <c r="I333" i="12"/>
  <c r="O333" i="12"/>
  <c r="J333" i="12"/>
  <c r="P333" i="12"/>
  <c r="F333" i="12"/>
  <c r="L333" i="12"/>
  <c r="C333" i="12"/>
  <c r="G333" i="12"/>
  <c r="M333" i="12"/>
  <c r="F335" i="12"/>
  <c r="P335" i="12"/>
  <c r="G335" i="12"/>
  <c r="L335" i="12"/>
  <c r="C335" i="12"/>
  <c r="I335" i="12"/>
  <c r="M335" i="12"/>
  <c r="J335" i="12"/>
  <c r="O335" i="12"/>
  <c r="D335" i="12"/>
  <c r="D337" i="12"/>
  <c r="I337" i="12"/>
  <c r="O337" i="12"/>
  <c r="J337" i="12"/>
  <c r="P337" i="12"/>
  <c r="F337" i="12"/>
  <c r="G337" i="12"/>
  <c r="L337" i="12"/>
  <c r="C337" i="12"/>
  <c r="M337" i="12"/>
  <c r="F339" i="12"/>
  <c r="P339" i="12"/>
  <c r="G339" i="12"/>
  <c r="L339" i="12"/>
  <c r="I339" i="12"/>
  <c r="J339" i="12"/>
  <c r="C339" i="12"/>
  <c r="M339" i="12"/>
  <c r="N339" i="12" s="1"/>
  <c r="O339" i="12"/>
  <c r="C341" i="12"/>
  <c r="G341" i="12"/>
  <c r="M341" i="12"/>
  <c r="D341" i="12"/>
  <c r="I341" i="12"/>
  <c r="O341" i="12"/>
  <c r="J341" i="12"/>
  <c r="L341" i="12"/>
  <c r="P341" i="12"/>
  <c r="F341" i="12"/>
  <c r="D343" i="12"/>
  <c r="J343" i="12"/>
  <c r="O343" i="12"/>
  <c r="F343" i="12"/>
  <c r="P343" i="12"/>
  <c r="L343" i="12"/>
  <c r="C343" i="12"/>
  <c r="M343" i="12"/>
  <c r="G343" i="12"/>
  <c r="I343" i="12"/>
  <c r="G345" i="12"/>
  <c r="M345" i="12"/>
  <c r="C345" i="12"/>
  <c r="I345" i="12"/>
  <c r="D345" i="12"/>
  <c r="O345" i="12"/>
  <c r="F345" i="12"/>
  <c r="P345" i="12"/>
  <c r="J345" i="12"/>
  <c r="L345" i="12"/>
  <c r="D347" i="12"/>
  <c r="I347" i="12"/>
  <c r="O347" i="12"/>
  <c r="F347" i="12"/>
  <c r="J347" i="12"/>
  <c r="P347" i="12"/>
  <c r="G347" i="12"/>
  <c r="L347" i="12"/>
  <c r="N347" i="12" s="1"/>
  <c r="C347" i="12"/>
  <c r="F349" i="12"/>
  <c r="L349" i="12"/>
  <c r="P349" i="12"/>
  <c r="G349" i="12"/>
  <c r="M349" i="12"/>
  <c r="I349" i="12"/>
  <c r="J349" i="12"/>
  <c r="C349" i="12"/>
  <c r="D349" i="12"/>
  <c r="O349" i="12"/>
  <c r="C351" i="12"/>
  <c r="D351" i="12"/>
  <c r="I351" i="12"/>
  <c r="J351" i="12"/>
  <c r="P351" i="12"/>
  <c r="L351" i="12"/>
  <c r="F351" i="12"/>
  <c r="M351" i="12"/>
  <c r="G351" i="12"/>
  <c r="O351" i="12"/>
  <c r="G353" i="12"/>
  <c r="M353" i="12"/>
  <c r="C353" i="12"/>
  <c r="I353" i="12"/>
  <c r="D353" i="12"/>
  <c r="J353" i="12"/>
  <c r="O353" i="12"/>
  <c r="F353" i="12"/>
  <c r="L353" i="12"/>
  <c r="D355" i="12"/>
  <c r="I355" i="12"/>
  <c r="O355" i="12"/>
  <c r="F355" i="12"/>
  <c r="J355" i="12"/>
  <c r="P355" i="12"/>
  <c r="G355" i="12"/>
  <c r="L355" i="12"/>
  <c r="M355" i="12"/>
  <c r="C355" i="12"/>
  <c r="F357" i="12"/>
  <c r="L357" i="12"/>
  <c r="P357" i="12"/>
  <c r="G357" i="12"/>
  <c r="M357" i="12"/>
  <c r="C357" i="12"/>
  <c r="I357" i="12"/>
  <c r="D357" i="12"/>
  <c r="J357" i="12"/>
  <c r="O357" i="12"/>
  <c r="C359" i="12"/>
  <c r="M359" i="12"/>
  <c r="D359" i="12"/>
  <c r="I359" i="12"/>
  <c r="O359" i="12"/>
  <c r="F359" i="12"/>
  <c r="J359" i="12"/>
  <c r="P359" i="12"/>
  <c r="G359" i="12"/>
  <c r="D361" i="12"/>
  <c r="E361" i="12" s="1"/>
  <c r="J361" i="12"/>
  <c r="O361" i="12"/>
  <c r="F361" i="12"/>
  <c r="L361" i="12"/>
  <c r="P361" i="12"/>
  <c r="G361" i="12"/>
  <c r="M361" i="12"/>
  <c r="I361" i="12"/>
  <c r="G363" i="12"/>
  <c r="L363" i="12"/>
  <c r="C363" i="12"/>
  <c r="M363" i="12"/>
  <c r="D363" i="12"/>
  <c r="I363" i="12"/>
  <c r="O363" i="12"/>
  <c r="F363" i="12"/>
  <c r="J363" i="12"/>
  <c r="G3" i="11"/>
  <c r="M3" i="11"/>
  <c r="O363" i="11"/>
  <c r="I363" i="11"/>
  <c r="D363" i="11"/>
  <c r="M362" i="11"/>
  <c r="I362" i="11"/>
  <c r="C362" i="11"/>
  <c r="M361" i="11"/>
  <c r="G361" i="11"/>
  <c r="L360" i="11"/>
  <c r="F360" i="11"/>
  <c r="P359" i="11"/>
  <c r="J359" i="11"/>
  <c r="F359" i="11"/>
  <c r="H359" i="11" s="1"/>
  <c r="O358" i="11"/>
  <c r="J358" i="11"/>
  <c r="D358" i="11"/>
  <c r="I357" i="11"/>
  <c r="C357" i="11"/>
  <c r="M356" i="11"/>
  <c r="G356" i="11"/>
  <c r="C356" i="11"/>
  <c r="L355" i="11"/>
  <c r="G355" i="11"/>
  <c r="P354" i="11"/>
  <c r="F354" i="11"/>
  <c r="H354" i="11" s="1"/>
  <c r="O353" i="11"/>
  <c r="J353" i="11"/>
  <c r="D353" i="11"/>
  <c r="O352" i="11"/>
  <c r="Q352" i="11" s="1"/>
  <c r="I352" i="11"/>
  <c r="D352" i="11"/>
  <c r="M351" i="11"/>
  <c r="C351" i="11"/>
  <c r="L350" i="11"/>
  <c r="G350" i="11"/>
  <c r="P349" i="11"/>
  <c r="L349" i="11"/>
  <c r="F349" i="11"/>
  <c r="P348" i="11"/>
  <c r="J348" i="11"/>
  <c r="O347" i="11"/>
  <c r="I347" i="11"/>
  <c r="D347" i="11"/>
  <c r="M346" i="11"/>
  <c r="I346" i="11"/>
  <c r="C346" i="11"/>
  <c r="M345" i="11"/>
  <c r="G345" i="11"/>
  <c r="L344" i="11"/>
  <c r="F344" i="11"/>
  <c r="P343" i="11"/>
  <c r="J343" i="11"/>
  <c r="F343" i="11"/>
  <c r="O342" i="11"/>
  <c r="J342" i="11"/>
  <c r="D342" i="11"/>
  <c r="I341" i="11"/>
  <c r="C341" i="11"/>
  <c r="M340" i="11"/>
  <c r="D340" i="11"/>
  <c r="M339" i="11"/>
  <c r="I339" i="11"/>
  <c r="D339" i="11"/>
  <c r="J338" i="11"/>
  <c r="D338" i="11"/>
  <c r="M337" i="11"/>
  <c r="M336" i="11"/>
  <c r="G336" i="11"/>
  <c r="M335" i="11"/>
  <c r="G335" i="11"/>
  <c r="O334" i="11"/>
  <c r="G334" i="11"/>
  <c r="I333" i="11"/>
  <c r="C332" i="11"/>
  <c r="L330" i="11"/>
  <c r="M327" i="11"/>
  <c r="G326" i="11"/>
  <c r="H326" i="11" s="1"/>
  <c r="P324" i="11"/>
  <c r="J323" i="11"/>
  <c r="C322" i="11"/>
  <c r="L320" i="11"/>
  <c r="O317" i="11"/>
  <c r="P314" i="11"/>
  <c r="D312" i="11"/>
  <c r="M310" i="11"/>
  <c r="O307" i="11"/>
  <c r="I306" i="11"/>
  <c r="D302" i="11"/>
  <c r="M300" i="11"/>
  <c r="N300" i="11" s="1"/>
  <c r="P297" i="11"/>
  <c r="I296" i="11"/>
  <c r="L293" i="11"/>
  <c r="F292" i="11"/>
  <c r="G289" i="11"/>
  <c r="C288" i="11"/>
  <c r="F284" i="11"/>
  <c r="P282" i="11"/>
  <c r="Q282" i="11" s="1"/>
  <c r="L281" i="11"/>
  <c r="O277" i="11"/>
  <c r="J276" i="11"/>
  <c r="L272" i="11"/>
  <c r="I271" i="11"/>
  <c r="D270" i="11"/>
  <c r="O268" i="11"/>
  <c r="F266" i="11"/>
  <c r="M263" i="11"/>
  <c r="I262" i="11"/>
  <c r="L258" i="11"/>
  <c r="G257" i="11"/>
  <c r="C256" i="11"/>
  <c r="F252" i="11"/>
  <c r="P250" i="11"/>
  <c r="L249" i="11"/>
  <c r="O245" i="11"/>
  <c r="J244" i="11"/>
  <c r="L240" i="11"/>
  <c r="I239" i="11"/>
  <c r="D238" i="11"/>
  <c r="E238" i="11" s="1"/>
  <c r="O236" i="11"/>
  <c r="F234" i="11"/>
  <c r="M231" i="11"/>
  <c r="I230" i="11"/>
  <c r="L226" i="11"/>
  <c r="G225" i="11"/>
  <c r="C224" i="11"/>
  <c r="F220" i="11"/>
  <c r="P218" i="11"/>
  <c r="L217" i="11"/>
  <c r="O213" i="11"/>
  <c r="J212" i="11"/>
  <c r="K212" i="11" s="1"/>
  <c r="L208" i="11"/>
  <c r="I207" i="11"/>
  <c r="D206" i="11"/>
  <c r="M204" i="11"/>
  <c r="P201" i="11"/>
  <c r="J200" i="11"/>
  <c r="K200" i="11" s="1"/>
  <c r="L197" i="11"/>
  <c r="F196" i="11"/>
  <c r="O194" i="11"/>
  <c r="P191" i="11"/>
  <c r="J190" i="11"/>
  <c r="M187" i="11"/>
  <c r="F186" i="11"/>
  <c r="O184" i="11"/>
  <c r="Q184" i="11" s="1"/>
  <c r="I183" i="11"/>
  <c r="C182" i="11"/>
  <c r="G176" i="11"/>
  <c r="H176" i="11" s="1"/>
  <c r="P174" i="11"/>
  <c r="Q174" i="11" s="1"/>
  <c r="I173" i="11"/>
  <c r="C172" i="11"/>
  <c r="E172" i="11" s="1"/>
  <c r="L170" i="11"/>
  <c r="G166" i="11"/>
  <c r="P164" i="11"/>
  <c r="J163" i="11"/>
  <c r="C162" i="11"/>
  <c r="P156" i="11"/>
  <c r="D134" i="11"/>
  <c r="I128" i="11"/>
  <c r="M122" i="11"/>
  <c r="D100" i="11"/>
  <c r="E100" i="11" s="1"/>
  <c r="J74" i="11"/>
  <c r="F64" i="11"/>
  <c r="O48" i="11"/>
  <c r="J32" i="11"/>
  <c r="K32" i="11" s="1"/>
  <c r="D10" i="11"/>
  <c r="E10" i="11" s="1"/>
  <c r="J4" i="11"/>
  <c r="K4" i="11" s="1"/>
  <c r="L359" i="12"/>
  <c r="P353" i="12"/>
  <c r="G285" i="12"/>
  <c r="I263" i="12"/>
  <c r="L219" i="12"/>
  <c r="G151" i="12"/>
  <c r="I89" i="12"/>
  <c r="C4" i="13"/>
  <c r="I4" i="13"/>
  <c r="D4" i="13"/>
  <c r="J4" i="13"/>
  <c r="O4" i="13"/>
  <c r="F4" i="13"/>
  <c r="L4" i="13"/>
  <c r="P4" i="13"/>
  <c r="G4" i="13"/>
  <c r="M4" i="13"/>
  <c r="F6" i="13"/>
  <c r="J6" i="13"/>
  <c r="P6" i="13"/>
  <c r="G6" i="13"/>
  <c r="L6" i="13"/>
  <c r="C6" i="13"/>
  <c r="M6" i="13"/>
  <c r="D6" i="13"/>
  <c r="I6" i="13"/>
  <c r="O6" i="13"/>
  <c r="G8" i="13"/>
  <c r="M8" i="13"/>
  <c r="C8" i="13"/>
  <c r="I8" i="13"/>
  <c r="D8" i="13"/>
  <c r="J8" i="13"/>
  <c r="O8" i="13"/>
  <c r="L8" i="13"/>
  <c r="P8" i="13"/>
  <c r="F8" i="13"/>
  <c r="D10" i="13"/>
  <c r="I10" i="13"/>
  <c r="O10" i="13"/>
  <c r="F10" i="13"/>
  <c r="J10" i="13"/>
  <c r="P10" i="13"/>
  <c r="G10" i="13"/>
  <c r="L10" i="13"/>
  <c r="C10" i="13"/>
  <c r="M10" i="13"/>
  <c r="F12" i="13"/>
  <c r="L12" i="13"/>
  <c r="P12" i="13"/>
  <c r="G12" i="13"/>
  <c r="M12" i="13"/>
  <c r="C12" i="13"/>
  <c r="I12" i="13"/>
  <c r="O12" i="13"/>
  <c r="D12" i="13"/>
  <c r="J12" i="13"/>
  <c r="C14" i="13"/>
  <c r="M14" i="13"/>
  <c r="D14" i="13"/>
  <c r="I14" i="13"/>
  <c r="O14" i="13"/>
  <c r="F14" i="13"/>
  <c r="J14" i="13"/>
  <c r="P14" i="13"/>
  <c r="G14" i="13"/>
  <c r="L14" i="13"/>
  <c r="D16" i="13"/>
  <c r="J16" i="13"/>
  <c r="O16" i="13"/>
  <c r="F16" i="13"/>
  <c r="L16" i="13"/>
  <c r="P16" i="13"/>
  <c r="G16" i="13"/>
  <c r="M16" i="13"/>
  <c r="C16" i="13"/>
  <c r="I16" i="13"/>
  <c r="G18" i="13"/>
  <c r="L18" i="13"/>
  <c r="C18" i="13"/>
  <c r="M18" i="13"/>
  <c r="D18" i="13"/>
  <c r="I18" i="13"/>
  <c r="O18" i="13"/>
  <c r="J18" i="13"/>
  <c r="P18" i="13"/>
  <c r="F18" i="13"/>
  <c r="C20" i="13"/>
  <c r="I20" i="13"/>
  <c r="D20" i="13"/>
  <c r="J20" i="13"/>
  <c r="O20" i="13"/>
  <c r="F20" i="13"/>
  <c r="L20" i="13"/>
  <c r="P20" i="13"/>
  <c r="G20" i="13"/>
  <c r="M20" i="13"/>
  <c r="F22" i="13"/>
  <c r="J22" i="13"/>
  <c r="P22" i="13"/>
  <c r="G22" i="13"/>
  <c r="L22" i="13"/>
  <c r="C22" i="13"/>
  <c r="M22" i="13"/>
  <c r="O22" i="13"/>
  <c r="D22" i="13"/>
  <c r="I22" i="13"/>
  <c r="G24" i="13"/>
  <c r="M24" i="13"/>
  <c r="C24" i="13"/>
  <c r="I24" i="13"/>
  <c r="D24" i="13"/>
  <c r="J24" i="13"/>
  <c r="O24" i="13"/>
  <c r="F24" i="13"/>
  <c r="L24" i="13"/>
  <c r="P24" i="13"/>
  <c r="D26" i="13"/>
  <c r="I26" i="13"/>
  <c r="O26" i="13"/>
  <c r="F26" i="13"/>
  <c r="J26" i="13"/>
  <c r="P26" i="13"/>
  <c r="G26" i="13"/>
  <c r="L26" i="13"/>
  <c r="C26" i="13"/>
  <c r="M26" i="13"/>
  <c r="F28" i="13"/>
  <c r="L28" i="13"/>
  <c r="P28" i="13"/>
  <c r="G28" i="13"/>
  <c r="M28" i="13"/>
  <c r="C28" i="13"/>
  <c r="I28" i="13"/>
  <c r="J28" i="13"/>
  <c r="O28" i="13"/>
  <c r="D28" i="13"/>
  <c r="E28" i="13" s="1"/>
  <c r="C30" i="13"/>
  <c r="M30" i="13"/>
  <c r="D30" i="13"/>
  <c r="I30" i="13"/>
  <c r="O30" i="13"/>
  <c r="F30" i="13"/>
  <c r="J30" i="13"/>
  <c r="P30" i="13"/>
  <c r="G30" i="13"/>
  <c r="L30" i="13"/>
  <c r="F32" i="13"/>
  <c r="G32" i="13"/>
  <c r="M32" i="13"/>
  <c r="I32" i="13"/>
  <c r="O32" i="13"/>
  <c r="J32" i="13"/>
  <c r="P32" i="13"/>
  <c r="C32" i="13"/>
  <c r="L32" i="13"/>
  <c r="D32" i="13"/>
  <c r="D34" i="13"/>
  <c r="G34" i="13"/>
  <c r="L34" i="13"/>
  <c r="M34" i="13"/>
  <c r="C34" i="13"/>
  <c r="I34" i="13"/>
  <c r="O34" i="13"/>
  <c r="J34" i="13"/>
  <c r="P34" i="13"/>
  <c r="F34" i="13"/>
  <c r="C36" i="13"/>
  <c r="I36" i="13"/>
  <c r="D36" i="13"/>
  <c r="J36" i="13"/>
  <c r="O36" i="13"/>
  <c r="F36" i="13"/>
  <c r="L36" i="13"/>
  <c r="P36" i="13"/>
  <c r="G36" i="13"/>
  <c r="M36" i="13"/>
  <c r="F38" i="13"/>
  <c r="J38" i="13"/>
  <c r="P38" i="13"/>
  <c r="G38" i="13"/>
  <c r="L38" i="13"/>
  <c r="C38" i="13"/>
  <c r="M38" i="13"/>
  <c r="O38" i="13"/>
  <c r="D38" i="13"/>
  <c r="I38" i="13"/>
  <c r="G40" i="13"/>
  <c r="M40" i="13"/>
  <c r="C40" i="13"/>
  <c r="I40" i="13"/>
  <c r="D40" i="13"/>
  <c r="J40" i="13"/>
  <c r="O40" i="13"/>
  <c r="F40" i="13"/>
  <c r="L40" i="13"/>
  <c r="P40" i="13"/>
  <c r="D42" i="13"/>
  <c r="I42" i="13"/>
  <c r="O42" i="13"/>
  <c r="F42" i="13"/>
  <c r="J42" i="13"/>
  <c r="P42" i="13"/>
  <c r="G42" i="13"/>
  <c r="L42" i="13"/>
  <c r="C42" i="13"/>
  <c r="M42" i="13"/>
  <c r="F44" i="13"/>
  <c r="L44" i="13"/>
  <c r="P44" i="13"/>
  <c r="G44" i="13"/>
  <c r="M44" i="13"/>
  <c r="C44" i="13"/>
  <c r="I44" i="13"/>
  <c r="J44" i="13"/>
  <c r="O44" i="13"/>
  <c r="D44" i="13"/>
  <c r="E44" i="13" s="1"/>
  <c r="C46" i="13"/>
  <c r="M46" i="13"/>
  <c r="D46" i="13"/>
  <c r="I46" i="13"/>
  <c r="O46" i="13"/>
  <c r="F46" i="13"/>
  <c r="J46" i="13"/>
  <c r="P46" i="13"/>
  <c r="G46" i="13"/>
  <c r="L46" i="13"/>
  <c r="D48" i="13"/>
  <c r="J48" i="13"/>
  <c r="O48" i="13"/>
  <c r="F48" i="13"/>
  <c r="L48" i="13"/>
  <c r="P48" i="13"/>
  <c r="G48" i="13"/>
  <c r="M48" i="13"/>
  <c r="C48" i="13"/>
  <c r="I48" i="13"/>
  <c r="G50" i="13"/>
  <c r="L50" i="13"/>
  <c r="C50" i="13"/>
  <c r="M50" i="13"/>
  <c r="D50" i="13"/>
  <c r="I50" i="13"/>
  <c r="O50" i="13"/>
  <c r="F50" i="13"/>
  <c r="J50" i="13"/>
  <c r="P50" i="13"/>
  <c r="C52" i="13"/>
  <c r="I52" i="13"/>
  <c r="D52" i="13"/>
  <c r="J52" i="13"/>
  <c r="O52" i="13"/>
  <c r="F52" i="13"/>
  <c r="L52" i="13"/>
  <c r="P52" i="13"/>
  <c r="G52" i="13"/>
  <c r="M52" i="13"/>
  <c r="F54" i="13"/>
  <c r="J54" i="13"/>
  <c r="P54" i="13"/>
  <c r="G54" i="13"/>
  <c r="L54" i="13"/>
  <c r="C54" i="13"/>
  <c r="M54" i="13"/>
  <c r="I54" i="13"/>
  <c r="O54" i="13"/>
  <c r="D54" i="13"/>
  <c r="E54" i="13" s="1"/>
  <c r="C56" i="13"/>
  <c r="I56" i="13"/>
  <c r="D56" i="13"/>
  <c r="J56" i="13"/>
  <c r="O56" i="13"/>
  <c r="F56" i="13"/>
  <c r="L56" i="13"/>
  <c r="P56" i="13"/>
  <c r="G56" i="13"/>
  <c r="M56" i="13"/>
  <c r="F58" i="13"/>
  <c r="J58" i="13"/>
  <c r="P58" i="13"/>
  <c r="G58" i="13"/>
  <c r="L58" i="13"/>
  <c r="C58" i="13"/>
  <c r="M58" i="13"/>
  <c r="I58" i="13"/>
  <c r="O58" i="13"/>
  <c r="D58" i="13"/>
  <c r="E58" i="13" s="1"/>
  <c r="G60" i="13"/>
  <c r="M60" i="13"/>
  <c r="C60" i="13"/>
  <c r="I60" i="13"/>
  <c r="D60" i="13"/>
  <c r="J60" i="13"/>
  <c r="O60" i="13"/>
  <c r="F60" i="13"/>
  <c r="L60" i="13"/>
  <c r="P60" i="13"/>
  <c r="D62" i="13"/>
  <c r="I62" i="13"/>
  <c r="O62" i="13"/>
  <c r="F62" i="13"/>
  <c r="J62" i="13"/>
  <c r="P62" i="13"/>
  <c r="G62" i="13"/>
  <c r="L62" i="13"/>
  <c r="M62" i="13"/>
  <c r="C62" i="13"/>
  <c r="F64" i="13"/>
  <c r="L64" i="13"/>
  <c r="P64" i="13"/>
  <c r="G64" i="13"/>
  <c r="M64" i="13"/>
  <c r="C64" i="13"/>
  <c r="I64" i="13"/>
  <c r="D64" i="13"/>
  <c r="J64" i="13"/>
  <c r="O64" i="13"/>
  <c r="C66" i="13"/>
  <c r="M66" i="13"/>
  <c r="D66" i="13"/>
  <c r="I66" i="13"/>
  <c r="O66" i="13"/>
  <c r="F66" i="13"/>
  <c r="J66" i="13"/>
  <c r="P66" i="13"/>
  <c r="G66" i="13"/>
  <c r="L66" i="13"/>
  <c r="D68" i="13"/>
  <c r="J68" i="13"/>
  <c r="O68" i="13"/>
  <c r="F68" i="13"/>
  <c r="L68" i="13"/>
  <c r="P68" i="13"/>
  <c r="G68" i="13"/>
  <c r="M68" i="13"/>
  <c r="I68" i="13"/>
  <c r="C68" i="13"/>
  <c r="G70" i="13"/>
  <c r="L70" i="13"/>
  <c r="C70" i="13"/>
  <c r="M70" i="13"/>
  <c r="D70" i="13"/>
  <c r="I70" i="13"/>
  <c r="O70" i="13"/>
  <c r="F70" i="13"/>
  <c r="J70" i="13"/>
  <c r="P70" i="13"/>
  <c r="D72" i="13"/>
  <c r="I72" i="13"/>
  <c r="O72" i="13"/>
  <c r="J72" i="13"/>
  <c r="P72" i="13"/>
  <c r="F72" i="13"/>
  <c r="L72" i="13"/>
  <c r="M72" i="13"/>
  <c r="C72" i="13"/>
  <c r="G72" i="13"/>
  <c r="F74" i="13"/>
  <c r="P74" i="13"/>
  <c r="G74" i="13"/>
  <c r="L74" i="13"/>
  <c r="C74" i="13"/>
  <c r="I74" i="13"/>
  <c r="M74" i="13"/>
  <c r="D74" i="13"/>
  <c r="J74" i="13"/>
  <c r="O74" i="13"/>
  <c r="C76" i="13"/>
  <c r="G76" i="13"/>
  <c r="M76" i="13"/>
  <c r="D76" i="13"/>
  <c r="I76" i="13"/>
  <c r="O76" i="13"/>
  <c r="J76" i="13"/>
  <c r="P76" i="13"/>
  <c r="F76" i="13"/>
  <c r="L76" i="13"/>
  <c r="D78" i="13"/>
  <c r="F78" i="13"/>
  <c r="P78" i="13"/>
  <c r="G78" i="13"/>
  <c r="L78" i="13"/>
  <c r="I78" i="13"/>
  <c r="J78" i="13"/>
  <c r="M78" i="13"/>
  <c r="C78" i="13"/>
  <c r="O78" i="13"/>
  <c r="J80" i="13"/>
  <c r="P80" i="13"/>
  <c r="F80" i="13"/>
  <c r="L80" i="13"/>
  <c r="C80" i="13"/>
  <c r="G80" i="13"/>
  <c r="M80" i="13"/>
  <c r="D80" i="13"/>
  <c r="I80" i="13"/>
  <c r="O80" i="13"/>
  <c r="G82" i="13"/>
  <c r="L82" i="13"/>
  <c r="C82" i="13"/>
  <c r="I82" i="13"/>
  <c r="M82" i="13"/>
  <c r="D82" i="13"/>
  <c r="J82" i="13"/>
  <c r="O82" i="13"/>
  <c r="P82" i="13"/>
  <c r="F82" i="13"/>
  <c r="D84" i="13"/>
  <c r="I84" i="13"/>
  <c r="O84" i="13"/>
  <c r="J84" i="13"/>
  <c r="P84" i="13"/>
  <c r="F84" i="13"/>
  <c r="L84" i="13"/>
  <c r="G84" i="13"/>
  <c r="M84" i="13"/>
  <c r="C84" i="13"/>
  <c r="F86" i="13"/>
  <c r="P86" i="13"/>
  <c r="G86" i="13"/>
  <c r="L86" i="13"/>
  <c r="C86" i="13"/>
  <c r="I86" i="13"/>
  <c r="M86" i="13"/>
  <c r="D86" i="13"/>
  <c r="J86" i="13"/>
  <c r="O86" i="13"/>
  <c r="C88" i="13"/>
  <c r="G88" i="13"/>
  <c r="M88" i="13"/>
  <c r="D88" i="13"/>
  <c r="I88" i="13"/>
  <c r="O88" i="13"/>
  <c r="J88" i="13"/>
  <c r="P88" i="13"/>
  <c r="L88" i="13"/>
  <c r="F88" i="13"/>
  <c r="D90" i="13"/>
  <c r="J90" i="13"/>
  <c r="O90" i="13"/>
  <c r="F90" i="13"/>
  <c r="P90" i="13"/>
  <c r="G90" i="13"/>
  <c r="L90" i="13"/>
  <c r="C90" i="13"/>
  <c r="I90" i="13"/>
  <c r="M90" i="13"/>
  <c r="F92" i="13"/>
  <c r="L92" i="13"/>
  <c r="C92" i="13"/>
  <c r="G92" i="13"/>
  <c r="M92" i="13"/>
  <c r="D92" i="13"/>
  <c r="I92" i="13"/>
  <c r="O92" i="13"/>
  <c r="P92" i="13"/>
  <c r="J92" i="13"/>
  <c r="C94" i="13"/>
  <c r="I94" i="13"/>
  <c r="M94" i="13"/>
  <c r="D94" i="13"/>
  <c r="J94" i="13"/>
  <c r="O94" i="13"/>
  <c r="F94" i="13"/>
  <c r="P94" i="13"/>
  <c r="G94" i="13"/>
  <c r="L94" i="13"/>
  <c r="J96" i="13"/>
  <c r="P96" i="13"/>
  <c r="F96" i="13"/>
  <c r="L96" i="13"/>
  <c r="C96" i="13"/>
  <c r="G96" i="13"/>
  <c r="M96" i="13"/>
  <c r="D96" i="13"/>
  <c r="I96" i="13"/>
  <c r="O96" i="13"/>
  <c r="G98" i="13"/>
  <c r="L98" i="13"/>
  <c r="C98" i="13"/>
  <c r="I98" i="13"/>
  <c r="M98" i="13"/>
  <c r="D98" i="13"/>
  <c r="J98" i="13"/>
  <c r="O98" i="13"/>
  <c r="P98" i="13"/>
  <c r="F98" i="13"/>
  <c r="D100" i="13"/>
  <c r="I100" i="13"/>
  <c r="O100" i="13"/>
  <c r="J100" i="13"/>
  <c r="P100" i="13"/>
  <c r="F100" i="13"/>
  <c r="L100" i="13"/>
  <c r="C100" i="13"/>
  <c r="G100" i="13"/>
  <c r="M100" i="13"/>
  <c r="F102" i="13"/>
  <c r="P102" i="13"/>
  <c r="G102" i="13"/>
  <c r="L102" i="13"/>
  <c r="C102" i="13"/>
  <c r="I102" i="13"/>
  <c r="M102" i="13"/>
  <c r="O102" i="13"/>
  <c r="D102" i="13"/>
  <c r="J102" i="13"/>
  <c r="K102" i="13" s="1"/>
  <c r="C104" i="13"/>
  <c r="G104" i="13"/>
  <c r="M104" i="13"/>
  <c r="D104" i="13"/>
  <c r="I104" i="13"/>
  <c r="O104" i="13"/>
  <c r="J104" i="13"/>
  <c r="P104" i="13"/>
  <c r="F104" i="13"/>
  <c r="L104" i="13"/>
  <c r="D106" i="13"/>
  <c r="J106" i="13"/>
  <c r="O106" i="13"/>
  <c r="F106" i="13"/>
  <c r="P106" i="13"/>
  <c r="G106" i="13"/>
  <c r="L106" i="13"/>
  <c r="C106" i="13"/>
  <c r="I106" i="13"/>
  <c r="M106" i="13"/>
  <c r="F108" i="13"/>
  <c r="L108" i="13"/>
  <c r="C108" i="13"/>
  <c r="G108" i="13"/>
  <c r="M108" i="13"/>
  <c r="D108" i="13"/>
  <c r="I108" i="13"/>
  <c r="O108" i="13"/>
  <c r="J108" i="13"/>
  <c r="P108" i="13"/>
  <c r="C110" i="13"/>
  <c r="I110" i="13"/>
  <c r="M110" i="13"/>
  <c r="D110" i="13"/>
  <c r="J110" i="13"/>
  <c r="O110" i="13"/>
  <c r="F110" i="13"/>
  <c r="P110" i="13"/>
  <c r="G110" i="13"/>
  <c r="L110" i="13"/>
  <c r="J112" i="13"/>
  <c r="P112" i="13"/>
  <c r="F112" i="13"/>
  <c r="L112" i="13"/>
  <c r="C112" i="13"/>
  <c r="G112" i="13"/>
  <c r="M112" i="13"/>
  <c r="O112" i="13"/>
  <c r="D112" i="13"/>
  <c r="I112" i="13"/>
  <c r="G114" i="13"/>
  <c r="L114" i="13"/>
  <c r="C114" i="13"/>
  <c r="I114" i="13"/>
  <c r="M114" i="13"/>
  <c r="D114" i="13"/>
  <c r="J114" i="13"/>
  <c r="O114" i="13"/>
  <c r="F114" i="13"/>
  <c r="P114" i="13"/>
  <c r="D116" i="13"/>
  <c r="I116" i="13"/>
  <c r="O116" i="13"/>
  <c r="J116" i="13"/>
  <c r="P116" i="13"/>
  <c r="F116" i="13"/>
  <c r="L116" i="13"/>
  <c r="C116" i="13"/>
  <c r="G116" i="13"/>
  <c r="M116" i="13"/>
  <c r="F118" i="13"/>
  <c r="P118" i="13"/>
  <c r="G118" i="13"/>
  <c r="L118" i="13"/>
  <c r="C118" i="13"/>
  <c r="I118" i="13"/>
  <c r="M118" i="13"/>
  <c r="J118" i="13"/>
  <c r="O118" i="13"/>
  <c r="D118" i="13"/>
  <c r="C120" i="13"/>
  <c r="G120" i="13"/>
  <c r="M120" i="13"/>
  <c r="D120" i="13"/>
  <c r="I120" i="13"/>
  <c r="O120" i="13"/>
  <c r="J120" i="13"/>
  <c r="P120" i="13"/>
  <c r="F120" i="13"/>
  <c r="L120" i="13"/>
  <c r="D122" i="13"/>
  <c r="J122" i="13"/>
  <c r="O122" i="13"/>
  <c r="F122" i="13"/>
  <c r="P122" i="13"/>
  <c r="G122" i="13"/>
  <c r="L122" i="13"/>
  <c r="M122" i="13"/>
  <c r="C122" i="13"/>
  <c r="I122" i="13"/>
  <c r="F124" i="13"/>
  <c r="L124" i="13"/>
  <c r="C124" i="13"/>
  <c r="G124" i="13"/>
  <c r="M124" i="13"/>
  <c r="D124" i="13"/>
  <c r="I124" i="13"/>
  <c r="O124" i="13"/>
  <c r="J124" i="13"/>
  <c r="P124" i="13"/>
  <c r="C126" i="13"/>
  <c r="I126" i="13"/>
  <c r="M126" i="13"/>
  <c r="D126" i="13"/>
  <c r="J126" i="13"/>
  <c r="O126" i="13"/>
  <c r="F126" i="13"/>
  <c r="P126" i="13"/>
  <c r="G126" i="13"/>
  <c r="L126" i="13"/>
  <c r="J128" i="13"/>
  <c r="P128" i="13"/>
  <c r="F128" i="13"/>
  <c r="L128" i="13"/>
  <c r="C128" i="13"/>
  <c r="G128" i="13"/>
  <c r="M128" i="13"/>
  <c r="I128" i="13"/>
  <c r="O128" i="13"/>
  <c r="D128" i="13"/>
  <c r="C130" i="13"/>
  <c r="I130" i="13"/>
  <c r="M130" i="13"/>
  <c r="J130" i="13"/>
  <c r="P130" i="13"/>
  <c r="D130" i="13"/>
  <c r="F130" i="13"/>
  <c r="L130" i="13"/>
  <c r="G130" i="13"/>
  <c r="O130" i="13"/>
  <c r="J132" i="13"/>
  <c r="P132" i="13"/>
  <c r="F132" i="13"/>
  <c r="L132" i="13"/>
  <c r="C132" i="13"/>
  <c r="G132" i="13"/>
  <c r="M132" i="13"/>
  <c r="O132" i="13"/>
  <c r="D132" i="13"/>
  <c r="E132" i="13" s="1"/>
  <c r="I132" i="13"/>
  <c r="G134" i="13"/>
  <c r="L134" i="13"/>
  <c r="C134" i="13"/>
  <c r="I134" i="13"/>
  <c r="M134" i="13"/>
  <c r="D134" i="13"/>
  <c r="J134" i="13"/>
  <c r="O134" i="13"/>
  <c r="F134" i="13"/>
  <c r="P134" i="13"/>
  <c r="D136" i="13"/>
  <c r="I136" i="13"/>
  <c r="O136" i="13"/>
  <c r="J136" i="13"/>
  <c r="P136" i="13"/>
  <c r="F136" i="13"/>
  <c r="L136" i="13"/>
  <c r="C136" i="13"/>
  <c r="G136" i="13"/>
  <c r="M136" i="13"/>
  <c r="F138" i="13"/>
  <c r="P138" i="13"/>
  <c r="G138" i="13"/>
  <c r="L138" i="13"/>
  <c r="C138" i="13"/>
  <c r="I138" i="13"/>
  <c r="M138" i="13"/>
  <c r="J138" i="13"/>
  <c r="O138" i="13"/>
  <c r="D138" i="13"/>
  <c r="C140" i="13"/>
  <c r="G140" i="13"/>
  <c r="M140" i="13"/>
  <c r="D140" i="13"/>
  <c r="I140" i="13"/>
  <c r="O140" i="13"/>
  <c r="J140" i="13"/>
  <c r="P140" i="13"/>
  <c r="F140" i="13"/>
  <c r="L140" i="13"/>
  <c r="D142" i="13"/>
  <c r="J142" i="13"/>
  <c r="P142" i="13"/>
  <c r="F142" i="13"/>
  <c r="L142" i="13"/>
  <c r="G142" i="13"/>
  <c r="M142" i="13"/>
  <c r="O142" i="13"/>
  <c r="C142" i="13"/>
  <c r="I142" i="13"/>
  <c r="F144" i="13"/>
  <c r="L144" i="13"/>
  <c r="C144" i="13"/>
  <c r="G144" i="13"/>
  <c r="M144" i="13"/>
  <c r="D144" i="13"/>
  <c r="I144" i="13"/>
  <c r="O144" i="13"/>
  <c r="J144" i="13"/>
  <c r="P144" i="13"/>
  <c r="C146" i="13"/>
  <c r="I146" i="13"/>
  <c r="M146" i="13"/>
  <c r="D146" i="13"/>
  <c r="J146" i="13"/>
  <c r="O146" i="13"/>
  <c r="F146" i="13"/>
  <c r="P146" i="13"/>
  <c r="G146" i="13"/>
  <c r="L146" i="13"/>
  <c r="J148" i="13"/>
  <c r="P148" i="13"/>
  <c r="F148" i="13"/>
  <c r="L148" i="13"/>
  <c r="C148" i="13"/>
  <c r="G148" i="13"/>
  <c r="M148" i="13"/>
  <c r="I148" i="13"/>
  <c r="O148" i="13"/>
  <c r="D148" i="13"/>
  <c r="G150" i="13"/>
  <c r="L150" i="13"/>
  <c r="C150" i="13"/>
  <c r="I150" i="13"/>
  <c r="M150" i="13"/>
  <c r="D150" i="13"/>
  <c r="J150" i="13"/>
  <c r="O150" i="13"/>
  <c r="F150" i="13"/>
  <c r="P150" i="13"/>
  <c r="D152" i="13"/>
  <c r="I152" i="13"/>
  <c r="O152" i="13"/>
  <c r="J152" i="13"/>
  <c r="P152" i="13"/>
  <c r="F152" i="13"/>
  <c r="L152" i="13"/>
  <c r="M152" i="13"/>
  <c r="C152" i="13"/>
  <c r="G152" i="13"/>
  <c r="F154" i="13"/>
  <c r="P154" i="13"/>
  <c r="G154" i="13"/>
  <c r="L154" i="13"/>
  <c r="C154" i="13"/>
  <c r="I154" i="13"/>
  <c r="M154" i="13"/>
  <c r="D154" i="13"/>
  <c r="J154" i="13"/>
  <c r="O154" i="13"/>
  <c r="C156" i="13"/>
  <c r="G156" i="13"/>
  <c r="M156" i="13"/>
  <c r="D156" i="13"/>
  <c r="I156" i="13"/>
  <c r="O156" i="13"/>
  <c r="J156" i="13"/>
  <c r="P156" i="13"/>
  <c r="F156" i="13"/>
  <c r="L156" i="13"/>
  <c r="D158" i="13"/>
  <c r="J158" i="13"/>
  <c r="O158" i="13"/>
  <c r="F158" i="13"/>
  <c r="P158" i="13"/>
  <c r="G158" i="13"/>
  <c r="L158" i="13"/>
  <c r="I158" i="13"/>
  <c r="M158" i="13"/>
  <c r="C158" i="13"/>
  <c r="F160" i="13"/>
  <c r="L160" i="13"/>
  <c r="C160" i="13"/>
  <c r="G160" i="13"/>
  <c r="M160" i="13"/>
  <c r="D160" i="13"/>
  <c r="I160" i="13"/>
  <c r="O160" i="13"/>
  <c r="J160" i="13"/>
  <c r="P160" i="13"/>
  <c r="C162" i="13"/>
  <c r="I162" i="13"/>
  <c r="M162" i="13"/>
  <c r="D162" i="13"/>
  <c r="J162" i="13"/>
  <c r="O162" i="13"/>
  <c r="F162" i="13"/>
  <c r="P162" i="13"/>
  <c r="L162" i="13"/>
  <c r="G162" i="13"/>
  <c r="J164" i="13"/>
  <c r="P164" i="13"/>
  <c r="F164" i="13"/>
  <c r="L164" i="13"/>
  <c r="C164" i="13"/>
  <c r="G164" i="13"/>
  <c r="M164" i="13"/>
  <c r="D164" i="13"/>
  <c r="I164" i="13"/>
  <c r="O164" i="13"/>
  <c r="G166" i="13"/>
  <c r="L166" i="13"/>
  <c r="C166" i="13"/>
  <c r="I166" i="13"/>
  <c r="M166" i="13"/>
  <c r="D166" i="13"/>
  <c r="J166" i="13"/>
  <c r="O166" i="13"/>
  <c r="P166" i="13"/>
  <c r="F166" i="13"/>
  <c r="D168" i="13"/>
  <c r="I168" i="13"/>
  <c r="O168" i="13"/>
  <c r="J168" i="13"/>
  <c r="P168" i="13"/>
  <c r="F168" i="13"/>
  <c r="L168" i="13"/>
  <c r="G168" i="13"/>
  <c r="M168" i="13"/>
  <c r="C168" i="13"/>
  <c r="F170" i="13"/>
  <c r="P170" i="13"/>
  <c r="G170" i="13"/>
  <c r="L170" i="13"/>
  <c r="C170" i="13"/>
  <c r="I170" i="13"/>
  <c r="M170" i="13"/>
  <c r="D170" i="13"/>
  <c r="J170" i="13"/>
  <c r="O170" i="13"/>
  <c r="C172" i="13"/>
  <c r="G172" i="13"/>
  <c r="M172" i="13"/>
  <c r="D172" i="13"/>
  <c r="I172" i="13"/>
  <c r="O172" i="13"/>
  <c r="J172" i="13"/>
  <c r="P172" i="13"/>
  <c r="L172" i="13"/>
  <c r="F172" i="13"/>
  <c r="D174" i="13"/>
  <c r="J174" i="13"/>
  <c r="O174" i="13"/>
  <c r="F174" i="13"/>
  <c r="P174" i="13"/>
  <c r="G174" i="13"/>
  <c r="L174" i="13"/>
  <c r="C174" i="13"/>
  <c r="I174" i="13"/>
  <c r="M174" i="13"/>
  <c r="C176" i="13"/>
  <c r="D176" i="13"/>
  <c r="I176" i="13"/>
  <c r="O176" i="13"/>
  <c r="J176" i="13"/>
  <c r="P176" i="13"/>
  <c r="F176" i="13"/>
  <c r="L176" i="13"/>
  <c r="M176" i="13"/>
  <c r="G176" i="13"/>
  <c r="F178" i="13"/>
  <c r="P178" i="13"/>
  <c r="G178" i="13"/>
  <c r="L178" i="13"/>
  <c r="C178" i="13"/>
  <c r="I178" i="13"/>
  <c r="M178" i="13"/>
  <c r="D178" i="13"/>
  <c r="J178" i="13"/>
  <c r="O178" i="13"/>
  <c r="C180" i="13"/>
  <c r="G180" i="13"/>
  <c r="M180" i="13"/>
  <c r="D180" i="13"/>
  <c r="I180" i="13"/>
  <c r="O180" i="13"/>
  <c r="J180" i="13"/>
  <c r="P180" i="13"/>
  <c r="F180" i="13"/>
  <c r="L180" i="13"/>
  <c r="D182" i="13"/>
  <c r="J182" i="13"/>
  <c r="O182" i="13"/>
  <c r="F182" i="13"/>
  <c r="P182" i="13"/>
  <c r="G182" i="13"/>
  <c r="L182" i="13"/>
  <c r="I182" i="13"/>
  <c r="M182" i="13"/>
  <c r="C182" i="13"/>
  <c r="F184" i="13"/>
  <c r="L184" i="13"/>
  <c r="C184" i="13"/>
  <c r="G184" i="13"/>
  <c r="M184" i="13"/>
  <c r="D184" i="13"/>
  <c r="I184" i="13"/>
  <c r="O184" i="13"/>
  <c r="J184" i="13"/>
  <c r="P184" i="13"/>
  <c r="C186" i="13"/>
  <c r="I186" i="13"/>
  <c r="M186" i="13"/>
  <c r="D186" i="13"/>
  <c r="J186" i="13"/>
  <c r="O186" i="13"/>
  <c r="F186" i="13"/>
  <c r="P186" i="13"/>
  <c r="L186" i="13"/>
  <c r="G186" i="13"/>
  <c r="J188" i="13"/>
  <c r="P188" i="13"/>
  <c r="F188" i="13"/>
  <c r="L188" i="13"/>
  <c r="C188" i="13"/>
  <c r="G188" i="13"/>
  <c r="M188" i="13"/>
  <c r="D188" i="13"/>
  <c r="I188" i="13"/>
  <c r="O188" i="13"/>
  <c r="G190" i="13"/>
  <c r="L190" i="13"/>
  <c r="C190" i="13"/>
  <c r="I190" i="13"/>
  <c r="M190" i="13"/>
  <c r="D190" i="13"/>
  <c r="J190" i="13"/>
  <c r="O190" i="13"/>
  <c r="P190" i="13"/>
  <c r="F190" i="13"/>
  <c r="D192" i="13"/>
  <c r="I192" i="13"/>
  <c r="O192" i="13"/>
  <c r="J192" i="13"/>
  <c r="P192" i="13"/>
  <c r="F192" i="13"/>
  <c r="L192" i="13"/>
  <c r="G192" i="13"/>
  <c r="M192" i="13"/>
  <c r="C192" i="13"/>
  <c r="F194" i="13"/>
  <c r="P194" i="13"/>
  <c r="G194" i="13"/>
  <c r="L194" i="13"/>
  <c r="C194" i="13"/>
  <c r="I194" i="13"/>
  <c r="M194" i="13"/>
  <c r="D194" i="13"/>
  <c r="J194" i="13"/>
  <c r="O194" i="13"/>
  <c r="Q194" i="13" s="1"/>
  <c r="C196" i="13"/>
  <c r="G196" i="13"/>
  <c r="M196" i="13"/>
  <c r="D196" i="13"/>
  <c r="I196" i="13"/>
  <c r="O196" i="13"/>
  <c r="J196" i="13"/>
  <c r="P196" i="13"/>
  <c r="L196" i="13"/>
  <c r="F196" i="13"/>
  <c r="D198" i="13"/>
  <c r="J198" i="13"/>
  <c r="O198" i="13"/>
  <c r="F198" i="13"/>
  <c r="P198" i="13"/>
  <c r="G198" i="13"/>
  <c r="L198" i="13"/>
  <c r="C198" i="13"/>
  <c r="I198" i="13"/>
  <c r="M198" i="13"/>
  <c r="F200" i="13"/>
  <c r="L200" i="13"/>
  <c r="C200" i="13"/>
  <c r="G200" i="13"/>
  <c r="M200" i="13"/>
  <c r="D200" i="13"/>
  <c r="I200" i="13"/>
  <c r="O200" i="13"/>
  <c r="P200" i="13"/>
  <c r="J200" i="13"/>
  <c r="C202" i="13"/>
  <c r="I202" i="13"/>
  <c r="M202" i="13"/>
  <c r="D202" i="13"/>
  <c r="J202" i="13"/>
  <c r="O202" i="13"/>
  <c r="F202" i="13"/>
  <c r="P202" i="13"/>
  <c r="G202" i="13"/>
  <c r="L202" i="13"/>
  <c r="J204" i="13"/>
  <c r="P204" i="13"/>
  <c r="F204" i="13"/>
  <c r="L204" i="13"/>
  <c r="C204" i="13"/>
  <c r="G204" i="13"/>
  <c r="M204" i="13"/>
  <c r="D204" i="13"/>
  <c r="I204" i="13"/>
  <c r="O204" i="13"/>
  <c r="G206" i="13"/>
  <c r="L206" i="13"/>
  <c r="C206" i="13"/>
  <c r="I206" i="13"/>
  <c r="M206" i="13"/>
  <c r="D206" i="13"/>
  <c r="J206" i="13"/>
  <c r="O206" i="13"/>
  <c r="P206" i="13"/>
  <c r="F206" i="13"/>
  <c r="D208" i="13"/>
  <c r="I208" i="13"/>
  <c r="O208" i="13"/>
  <c r="J208" i="13"/>
  <c r="P208" i="13"/>
  <c r="F208" i="13"/>
  <c r="L208" i="13"/>
  <c r="C208" i="13"/>
  <c r="G208" i="13"/>
  <c r="M208" i="13"/>
  <c r="F210" i="13"/>
  <c r="L210" i="13"/>
  <c r="G210" i="13"/>
  <c r="M210" i="13"/>
  <c r="C210" i="13"/>
  <c r="I210" i="13"/>
  <c r="O210" i="13"/>
  <c r="P210" i="13"/>
  <c r="D210" i="13"/>
  <c r="J210" i="13"/>
  <c r="C212" i="13"/>
  <c r="I212" i="13"/>
  <c r="M212" i="13"/>
  <c r="D212" i="13"/>
  <c r="J212" i="13"/>
  <c r="O212" i="13"/>
  <c r="F212" i="13"/>
  <c r="P212" i="13"/>
  <c r="G212" i="13"/>
  <c r="L212" i="13"/>
  <c r="J214" i="13"/>
  <c r="O214" i="13"/>
  <c r="F214" i="13"/>
  <c r="P214" i="13"/>
  <c r="C214" i="13"/>
  <c r="G214" i="13"/>
  <c r="L214" i="13"/>
  <c r="D214" i="13"/>
  <c r="I214" i="13"/>
  <c r="M214" i="13"/>
  <c r="F216" i="13"/>
  <c r="L216" i="13"/>
  <c r="P216" i="13"/>
  <c r="G216" i="13"/>
  <c r="M216" i="13"/>
  <c r="C216" i="13"/>
  <c r="I216" i="13"/>
  <c r="J216" i="13"/>
  <c r="O216" i="13"/>
  <c r="D216" i="13"/>
  <c r="C218" i="13"/>
  <c r="M218" i="13"/>
  <c r="G218" i="13"/>
  <c r="O218" i="13"/>
  <c r="I218" i="13"/>
  <c r="P218" i="13"/>
  <c r="D218" i="13"/>
  <c r="J218" i="13"/>
  <c r="F218" i="13"/>
  <c r="L218" i="13"/>
  <c r="N218" i="13" s="1"/>
  <c r="D220" i="13"/>
  <c r="J220" i="13"/>
  <c r="O220" i="13"/>
  <c r="F220" i="13"/>
  <c r="M220" i="13"/>
  <c r="G220" i="13"/>
  <c r="I220" i="13"/>
  <c r="P220" i="13"/>
  <c r="C220" i="13"/>
  <c r="L220" i="13"/>
  <c r="F222" i="13"/>
  <c r="J222" i="13"/>
  <c r="P222" i="13"/>
  <c r="G222" i="13"/>
  <c r="L222" i="13"/>
  <c r="C222" i="13"/>
  <c r="M222" i="13"/>
  <c r="D222" i="13"/>
  <c r="I222" i="13"/>
  <c r="O222" i="13"/>
  <c r="G224" i="13"/>
  <c r="M224" i="13"/>
  <c r="C224" i="13"/>
  <c r="I224" i="13"/>
  <c r="D224" i="13"/>
  <c r="J224" i="13"/>
  <c r="O224" i="13"/>
  <c r="L224" i="13"/>
  <c r="P224" i="13"/>
  <c r="F224" i="13"/>
  <c r="D226" i="13"/>
  <c r="I226" i="13"/>
  <c r="O226" i="13"/>
  <c r="F226" i="13"/>
  <c r="J226" i="13"/>
  <c r="P226" i="13"/>
  <c r="G226" i="13"/>
  <c r="L226" i="13"/>
  <c r="C226" i="13"/>
  <c r="M226" i="13"/>
  <c r="F228" i="13"/>
  <c r="L228" i="13"/>
  <c r="P228" i="13"/>
  <c r="G228" i="13"/>
  <c r="M228" i="13"/>
  <c r="C228" i="13"/>
  <c r="I228" i="13"/>
  <c r="O228" i="13"/>
  <c r="D228" i="13"/>
  <c r="J228" i="13"/>
  <c r="C230" i="13"/>
  <c r="M230" i="13"/>
  <c r="D230" i="13"/>
  <c r="I230" i="13"/>
  <c r="O230" i="13"/>
  <c r="F230" i="13"/>
  <c r="J230" i="13"/>
  <c r="P230" i="13"/>
  <c r="G230" i="13"/>
  <c r="L230" i="13"/>
  <c r="D232" i="13"/>
  <c r="J232" i="13"/>
  <c r="O232" i="13"/>
  <c r="F232" i="13"/>
  <c r="L232" i="13"/>
  <c r="P232" i="13"/>
  <c r="G232" i="13"/>
  <c r="M232" i="13"/>
  <c r="C232" i="13"/>
  <c r="I232" i="13"/>
  <c r="G234" i="13"/>
  <c r="L234" i="13"/>
  <c r="C234" i="13"/>
  <c r="M234" i="13"/>
  <c r="D234" i="13"/>
  <c r="I234" i="13"/>
  <c r="O234" i="13"/>
  <c r="J234" i="13"/>
  <c r="P234" i="13"/>
  <c r="F234" i="13"/>
  <c r="C236" i="13"/>
  <c r="I236" i="13"/>
  <c r="D236" i="13"/>
  <c r="J236" i="13"/>
  <c r="O236" i="13"/>
  <c r="F236" i="13"/>
  <c r="L236" i="13"/>
  <c r="P236" i="13"/>
  <c r="G236" i="13"/>
  <c r="M236" i="13"/>
  <c r="F238" i="13"/>
  <c r="J238" i="13"/>
  <c r="P238" i="13"/>
  <c r="G238" i="13"/>
  <c r="L238" i="13"/>
  <c r="C238" i="13"/>
  <c r="M238" i="13"/>
  <c r="O238" i="13"/>
  <c r="D238" i="13"/>
  <c r="I238" i="13"/>
  <c r="G240" i="13"/>
  <c r="M240" i="13"/>
  <c r="C240" i="13"/>
  <c r="I240" i="13"/>
  <c r="D240" i="13"/>
  <c r="J240" i="13"/>
  <c r="O240" i="13"/>
  <c r="F240" i="13"/>
  <c r="L240" i="13"/>
  <c r="P240" i="13"/>
  <c r="D242" i="13"/>
  <c r="I242" i="13"/>
  <c r="O242" i="13"/>
  <c r="F242" i="13"/>
  <c r="J242" i="13"/>
  <c r="P242" i="13"/>
  <c r="G242" i="13"/>
  <c r="L242" i="13"/>
  <c r="C242" i="13"/>
  <c r="M242" i="13"/>
  <c r="F244" i="13"/>
  <c r="L244" i="13"/>
  <c r="P244" i="13"/>
  <c r="G244" i="13"/>
  <c r="M244" i="13"/>
  <c r="C244" i="13"/>
  <c r="I244" i="13"/>
  <c r="J244" i="13"/>
  <c r="O244" i="13"/>
  <c r="D244" i="13"/>
  <c r="C246" i="13"/>
  <c r="M246" i="13"/>
  <c r="D246" i="13"/>
  <c r="I246" i="13"/>
  <c r="O246" i="13"/>
  <c r="F246" i="13"/>
  <c r="J246" i="13"/>
  <c r="P246" i="13"/>
  <c r="G246" i="13"/>
  <c r="L246" i="13"/>
  <c r="D248" i="13"/>
  <c r="J248" i="13"/>
  <c r="O248" i="13"/>
  <c r="F248" i="13"/>
  <c r="L248" i="13"/>
  <c r="P248" i="13"/>
  <c r="G248" i="13"/>
  <c r="M248" i="13"/>
  <c r="C248" i="13"/>
  <c r="I248" i="13"/>
  <c r="G250" i="13"/>
  <c r="L250" i="13"/>
  <c r="C250" i="13"/>
  <c r="M250" i="13"/>
  <c r="D250" i="13"/>
  <c r="I250" i="13"/>
  <c r="O250" i="13"/>
  <c r="F250" i="13"/>
  <c r="J250" i="13"/>
  <c r="P250" i="13"/>
  <c r="C252" i="13"/>
  <c r="I252" i="13"/>
  <c r="D252" i="13"/>
  <c r="J252" i="13"/>
  <c r="O252" i="13"/>
  <c r="F252" i="13"/>
  <c r="L252" i="13"/>
  <c r="P252" i="13"/>
  <c r="G252" i="13"/>
  <c r="M252" i="13"/>
  <c r="F254" i="13"/>
  <c r="J254" i="13"/>
  <c r="P254" i="13"/>
  <c r="G254" i="13"/>
  <c r="L254" i="13"/>
  <c r="C254" i="13"/>
  <c r="M254" i="13"/>
  <c r="I254" i="13"/>
  <c r="O254" i="13"/>
  <c r="D254" i="13"/>
  <c r="E254" i="13" s="1"/>
  <c r="G256" i="13"/>
  <c r="M256" i="13"/>
  <c r="C256" i="13"/>
  <c r="I256" i="13"/>
  <c r="D256" i="13"/>
  <c r="J256" i="13"/>
  <c r="O256" i="13"/>
  <c r="F256" i="13"/>
  <c r="L256" i="13"/>
  <c r="P256" i="13"/>
  <c r="D258" i="13"/>
  <c r="I258" i="13"/>
  <c r="O258" i="13"/>
  <c r="F258" i="13"/>
  <c r="J258" i="13"/>
  <c r="P258" i="13"/>
  <c r="G258" i="13"/>
  <c r="L258" i="13"/>
  <c r="M258" i="13"/>
  <c r="C258" i="13"/>
  <c r="F260" i="13"/>
  <c r="L260" i="13"/>
  <c r="P260" i="13"/>
  <c r="G260" i="13"/>
  <c r="M260" i="13"/>
  <c r="C260" i="13"/>
  <c r="I260" i="13"/>
  <c r="D260" i="13"/>
  <c r="J260" i="13"/>
  <c r="O260" i="13"/>
  <c r="C262" i="13"/>
  <c r="M262" i="13"/>
  <c r="D262" i="13"/>
  <c r="I262" i="13"/>
  <c r="O262" i="13"/>
  <c r="F262" i="13"/>
  <c r="J262" i="13"/>
  <c r="P262" i="13"/>
  <c r="G262" i="13"/>
  <c r="L262" i="13"/>
  <c r="D264" i="13"/>
  <c r="J264" i="13"/>
  <c r="O264" i="13"/>
  <c r="F264" i="13"/>
  <c r="L264" i="13"/>
  <c r="P264" i="13"/>
  <c r="G264" i="13"/>
  <c r="M264" i="13"/>
  <c r="I264" i="13"/>
  <c r="C264" i="13"/>
  <c r="G266" i="13"/>
  <c r="L266" i="13"/>
  <c r="C266" i="13"/>
  <c r="M266" i="13"/>
  <c r="D266" i="13"/>
  <c r="I266" i="13"/>
  <c r="O266" i="13"/>
  <c r="F266" i="13"/>
  <c r="J266" i="13"/>
  <c r="P266" i="13"/>
  <c r="C268" i="13"/>
  <c r="I268" i="13"/>
  <c r="D268" i="13"/>
  <c r="J268" i="13"/>
  <c r="O268" i="13"/>
  <c r="F268" i="13"/>
  <c r="L268" i="13"/>
  <c r="P268" i="13"/>
  <c r="M268" i="13"/>
  <c r="G268" i="13"/>
  <c r="F270" i="13"/>
  <c r="J270" i="13"/>
  <c r="P270" i="13"/>
  <c r="G270" i="13"/>
  <c r="L270" i="13"/>
  <c r="C270" i="13"/>
  <c r="M270" i="13"/>
  <c r="D270" i="13"/>
  <c r="I270" i="13"/>
  <c r="O270" i="13"/>
  <c r="G272" i="13"/>
  <c r="M272" i="13"/>
  <c r="C272" i="13"/>
  <c r="I272" i="13"/>
  <c r="D272" i="13"/>
  <c r="J272" i="13"/>
  <c r="O272" i="13"/>
  <c r="P272" i="13"/>
  <c r="F272" i="13"/>
  <c r="H272" i="13" s="1"/>
  <c r="L272" i="13"/>
  <c r="D274" i="13"/>
  <c r="I274" i="13"/>
  <c r="O274" i="13"/>
  <c r="F274" i="13"/>
  <c r="J274" i="13"/>
  <c r="P274" i="13"/>
  <c r="G274" i="13"/>
  <c r="L274" i="13"/>
  <c r="M274" i="13"/>
  <c r="C274" i="13"/>
  <c r="F276" i="13"/>
  <c r="L276" i="13"/>
  <c r="P276" i="13"/>
  <c r="G276" i="13"/>
  <c r="M276" i="13"/>
  <c r="C276" i="13"/>
  <c r="I276" i="13"/>
  <c r="D276" i="13"/>
  <c r="J276" i="13"/>
  <c r="O276" i="13"/>
  <c r="C278" i="13"/>
  <c r="M278" i="13"/>
  <c r="D278" i="13"/>
  <c r="I278" i="13"/>
  <c r="O278" i="13"/>
  <c r="F278" i="13"/>
  <c r="J278" i="13"/>
  <c r="P278" i="13"/>
  <c r="L278" i="13"/>
  <c r="G278" i="13"/>
  <c r="H278" i="13" s="1"/>
  <c r="D280" i="13"/>
  <c r="J280" i="13"/>
  <c r="O280" i="13"/>
  <c r="F280" i="13"/>
  <c r="L280" i="13"/>
  <c r="P280" i="13"/>
  <c r="G280" i="13"/>
  <c r="M280" i="13"/>
  <c r="C280" i="13"/>
  <c r="I280" i="13"/>
  <c r="G282" i="13"/>
  <c r="L282" i="13"/>
  <c r="C282" i="13"/>
  <c r="M282" i="13"/>
  <c r="D282" i="13"/>
  <c r="I282" i="13"/>
  <c r="O282" i="13"/>
  <c r="P282" i="13"/>
  <c r="F282" i="13"/>
  <c r="J282" i="13"/>
  <c r="K282" i="13" s="1"/>
  <c r="C284" i="13"/>
  <c r="I284" i="13"/>
  <c r="D284" i="13"/>
  <c r="J284" i="13"/>
  <c r="O284" i="13"/>
  <c r="F284" i="13"/>
  <c r="L284" i="13"/>
  <c r="P284" i="13"/>
  <c r="G284" i="13"/>
  <c r="M284" i="13"/>
  <c r="F286" i="13"/>
  <c r="J286" i="13"/>
  <c r="P286" i="13"/>
  <c r="G286" i="13"/>
  <c r="L286" i="13"/>
  <c r="C286" i="13"/>
  <c r="M286" i="13"/>
  <c r="D286" i="13"/>
  <c r="I286" i="13"/>
  <c r="O286" i="13"/>
  <c r="G288" i="13"/>
  <c r="M288" i="13"/>
  <c r="C288" i="13"/>
  <c r="I288" i="13"/>
  <c r="D288" i="13"/>
  <c r="J288" i="13"/>
  <c r="O288" i="13"/>
  <c r="L288" i="13"/>
  <c r="P288" i="13"/>
  <c r="F288" i="13"/>
  <c r="D290" i="13"/>
  <c r="I290" i="13"/>
  <c r="O290" i="13"/>
  <c r="F290" i="13"/>
  <c r="J290" i="13"/>
  <c r="P290" i="13"/>
  <c r="G290" i="13"/>
  <c r="L290" i="13"/>
  <c r="C290" i="13"/>
  <c r="M290" i="13"/>
  <c r="F292" i="13"/>
  <c r="L292" i="13"/>
  <c r="P292" i="13"/>
  <c r="G292" i="13"/>
  <c r="M292" i="13"/>
  <c r="C292" i="13"/>
  <c r="I292" i="13"/>
  <c r="O292" i="13"/>
  <c r="D292" i="13"/>
  <c r="J292" i="13"/>
  <c r="C294" i="13"/>
  <c r="M294" i="13"/>
  <c r="D294" i="13"/>
  <c r="I294" i="13"/>
  <c r="O294" i="13"/>
  <c r="F294" i="13"/>
  <c r="J294" i="13"/>
  <c r="P294" i="13"/>
  <c r="G294" i="13"/>
  <c r="L294" i="13"/>
  <c r="D296" i="13"/>
  <c r="J296" i="13"/>
  <c r="O296" i="13"/>
  <c r="F296" i="13"/>
  <c r="L296" i="13"/>
  <c r="P296" i="13"/>
  <c r="G296" i="13"/>
  <c r="M296" i="13"/>
  <c r="C296" i="13"/>
  <c r="I296" i="13"/>
  <c r="G298" i="13"/>
  <c r="L298" i="13"/>
  <c r="C298" i="13"/>
  <c r="M298" i="13"/>
  <c r="D298" i="13"/>
  <c r="I298" i="13"/>
  <c r="O298" i="13"/>
  <c r="J298" i="13"/>
  <c r="P298" i="13"/>
  <c r="F298" i="13"/>
  <c r="C300" i="13"/>
  <c r="I300" i="13"/>
  <c r="D300" i="13"/>
  <c r="J300" i="13"/>
  <c r="O300" i="13"/>
  <c r="F300" i="13"/>
  <c r="L300" i="13"/>
  <c r="P300" i="13"/>
  <c r="G300" i="13"/>
  <c r="M300" i="13"/>
  <c r="F302" i="13"/>
  <c r="J302" i="13"/>
  <c r="P302" i="13"/>
  <c r="G302" i="13"/>
  <c r="L302" i="13"/>
  <c r="C302" i="13"/>
  <c r="M302" i="13"/>
  <c r="O302" i="13"/>
  <c r="D302" i="13"/>
  <c r="I302" i="13"/>
  <c r="G304" i="13"/>
  <c r="M304" i="13"/>
  <c r="C304" i="13"/>
  <c r="I304" i="13"/>
  <c r="D304" i="13"/>
  <c r="J304" i="13"/>
  <c r="O304" i="13"/>
  <c r="F304" i="13"/>
  <c r="L304" i="13"/>
  <c r="P304" i="13"/>
  <c r="D306" i="13"/>
  <c r="I306" i="13"/>
  <c r="O306" i="13"/>
  <c r="F306" i="13"/>
  <c r="J306" i="13"/>
  <c r="P306" i="13"/>
  <c r="G306" i="13"/>
  <c r="L306" i="13"/>
  <c r="C306" i="13"/>
  <c r="M306" i="13"/>
  <c r="F308" i="13"/>
  <c r="L308" i="13"/>
  <c r="P308" i="13"/>
  <c r="G308" i="13"/>
  <c r="M308" i="13"/>
  <c r="C308" i="13"/>
  <c r="I308" i="13"/>
  <c r="J308" i="13"/>
  <c r="O308" i="13"/>
  <c r="D308" i="13"/>
  <c r="C310" i="13"/>
  <c r="M310" i="13"/>
  <c r="D310" i="13"/>
  <c r="I310" i="13"/>
  <c r="O310" i="13"/>
  <c r="F310" i="13"/>
  <c r="J310" i="13"/>
  <c r="P310" i="13"/>
  <c r="G310" i="13"/>
  <c r="L310" i="13"/>
  <c r="D312" i="13"/>
  <c r="J312" i="13"/>
  <c r="O312" i="13"/>
  <c r="F312" i="13"/>
  <c r="L312" i="13"/>
  <c r="P312" i="13"/>
  <c r="G312" i="13"/>
  <c r="M312" i="13"/>
  <c r="C312" i="13"/>
  <c r="I312" i="13"/>
  <c r="G314" i="13"/>
  <c r="L314" i="13"/>
  <c r="P314" i="13"/>
  <c r="C314" i="13"/>
  <c r="M314" i="13"/>
  <c r="D314" i="13"/>
  <c r="I314" i="13"/>
  <c r="F314" i="13"/>
  <c r="J314" i="13"/>
  <c r="O314" i="13"/>
  <c r="C316" i="13"/>
  <c r="M316" i="13"/>
  <c r="D316" i="13"/>
  <c r="I316" i="13"/>
  <c r="O316" i="13"/>
  <c r="F316" i="13"/>
  <c r="J316" i="13"/>
  <c r="P316" i="13"/>
  <c r="G316" i="13"/>
  <c r="L316" i="13"/>
  <c r="D318" i="13"/>
  <c r="J318" i="13"/>
  <c r="P318" i="13"/>
  <c r="F318" i="13"/>
  <c r="L318" i="13"/>
  <c r="G318" i="13"/>
  <c r="M318" i="13"/>
  <c r="I318" i="13"/>
  <c r="O318" i="13"/>
  <c r="C318" i="13"/>
  <c r="G320" i="13"/>
  <c r="M320" i="13"/>
  <c r="C320" i="13"/>
  <c r="I320" i="13"/>
  <c r="D320" i="13"/>
  <c r="J320" i="13"/>
  <c r="O320" i="13"/>
  <c r="F320" i="13"/>
  <c r="L320" i="13"/>
  <c r="P320" i="13"/>
  <c r="D322" i="13"/>
  <c r="F322" i="13"/>
  <c r="J322" i="13"/>
  <c r="O322" i="13"/>
  <c r="G322" i="13"/>
  <c r="L322" i="13"/>
  <c r="P322" i="13"/>
  <c r="I322" i="13"/>
  <c r="M322" i="13"/>
  <c r="C322" i="13"/>
  <c r="G324" i="13"/>
  <c r="L324" i="13"/>
  <c r="D324" i="13"/>
  <c r="J324" i="13"/>
  <c r="F324" i="13"/>
  <c r="M324" i="13"/>
  <c r="O324" i="13"/>
  <c r="C324" i="13"/>
  <c r="I324" i="13"/>
  <c r="P324" i="13"/>
  <c r="F326" i="13"/>
  <c r="L326" i="13"/>
  <c r="G326" i="13"/>
  <c r="M326" i="13"/>
  <c r="C326" i="13"/>
  <c r="I326" i="13"/>
  <c r="O326" i="13"/>
  <c r="P326" i="13"/>
  <c r="D326" i="13"/>
  <c r="J326" i="13"/>
  <c r="K326" i="13" s="1"/>
  <c r="C328" i="13"/>
  <c r="I328" i="13"/>
  <c r="D328" i="13"/>
  <c r="J328" i="13"/>
  <c r="O328" i="13"/>
  <c r="F328" i="13"/>
  <c r="L328" i="13"/>
  <c r="P328" i="13"/>
  <c r="G328" i="13"/>
  <c r="M328" i="13"/>
  <c r="F330" i="13"/>
  <c r="J330" i="13"/>
  <c r="O330" i="13"/>
  <c r="G330" i="13"/>
  <c r="L330" i="13"/>
  <c r="P330" i="13"/>
  <c r="C330" i="13"/>
  <c r="M330" i="13"/>
  <c r="D330" i="13"/>
  <c r="I330" i="13"/>
  <c r="G332" i="13"/>
  <c r="L332" i="13"/>
  <c r="C332" i="13"/>
  <c r="M332" i="13"/>
  <c r="D332" i="13"/>
  <c r="I332" i="13"/>
  <c r="O332" i="13"/>
  <c r="J332" i="13"/>
  <c r="P332" i="13"/>
  <c r="F332" i="13"/>
  <c r="C334" i="13"/>
  <c r="I334" i="13"/>
  <c r="O334" i="13"/>
  <c r="D334" i="13"/>
  <c r="J334" i="13"/>
  <c r="P334" i="13"/>
  <c r="F334" i="13"/>
  <c r="L334" i="13"/>
  <c r="G334" i="13"/>
  <c r="M334" i="13"/>
  <c r="F336" i="13"/>
  <c r="L336" i="13"/>
  <c r="P336" i="13"/>
  <c r="G336" i="13"/>
  <c r="M336" i="13"/>
  <c r="C336" i="13"/>
  <c r="I336" i="13"/>
  <c r="O336" i="13"/>
  <c r="D336" i="13"/>
  <c r="J336" i="13"/>
  <c r="C338" i="13"/>
  <c r="M338" i="13"/>
  <c r="D338" i="13"/>
  <c r="I338" i="13"/>
  <c r="F338" i="13"/>
  <c r="J338" i="13"/>
  <c r="O338" i="13"/>
  <c r="G338" i="13"/>
  <c r="L338" i="13"/>
  <c r="P338" i="13"/>
  <c r="D340" i="13"/>
  <c r="I340" i="13"/>
  <c r="O340" i="13"/>
  <c r="F340" i="13"/>
  <c r="J340" i="13"/>
  <c r="P340" i="13"/>
  <c r="G340" i="13"/>
  <c r="L340" i="13"/>
  <c r="C340" i="13"/>
  <c r="M340" i="13"/>
  <c r="F342" i="13"/>
  <c r="L342" i="13"/>
  <c r="G342" i="13"/>
  <c r="M342" i="13"/>
  <c r="C342" i="13"/>
  <c r="I342" i="13"/>
  <c r="O342" i="13"/>
  <c r="J342" i="13"/>
  <c r="P342" i="13"/>
  <c r="D342" i="13"/>
  <c r="C344" i="13"/>
  <c r="I344" i="13"/>
  <c r="D344" i="13"/>
  <c r="J344" i="13"/>
  <c r="O344" i="13"/>
  <c r="F344" i="13"/>
  <c r="L344" i="13"/>
  <c r="P344" i="13"/>
  <c r="G344" i="13"/>
  <c r="M344" i="13"/>
  <c r="F346" i="13"/>
  <c r="O346" i="13"/>
  <c r="G346" i="13"/>
  <c r="L346" i="13"/>
  <c r="P346" i="13"/>
  <c r="C346" i="13"/>
  <c r="I346" i="13"/>
  <c r="M346" i="13"/>
  <c r="D346" i="13"/>
  <c r="J346" i="13"/>
  <c r="D348" i="13"/>
  <c r="J348" i="13"/>
  <c r="P348" i="13"/>
  <c r="F348" i="13"/>
  <c r="L348" i="13"/>
  <c r="G348" i="13"/>
  <c r="M348" i="13"/>
  <c r="C348" i="13"/>
  <c r="I348" i="13"/>
  <c r="O348" i="13"/>
  <c r="F350" i="13"/>
  <c r="J350" i="13"/>
  <c r="O350" i="13"/>
  <c r="G350" i="13"/>
  <c r="P350" i="13"/>
  <c r="C350" i="13"/>
  <c r="L350" i="13"/>
  <c r="M350" i="13"/>
  <c r="D350" i="13"/>
  <c r="I350" i="13"/>
  <c r="D352" i="13"/>
  <c r="J352" i="13"/>
  <c r="F352" i="13"/>
  <c r="O352" i="13"/>
  <c r="G352" i="13"/>
  <c r="L352" i="13"/>
  <c r="P352" i="13"/>
  <c r="C352" i="13"/>
  <c r="I352" i="13"/>
  <c r="M352" i="13"/>
  <c r="D354" i="13"/>
  <c r="M354" i="13"/>
  <c r="I354" i="13"/>
  <c r="O354" i="13"/>
  <c r="F354" i="13"/>
  <c r="J354" i="13"/>
  <c r="P354" i="13"/>
  <c r="L354" i="13"/>
  <c r="C354" i="13"/>
  <c r="G354" i="13"/>
  <c r="G356" i="13"/>
  <c r="L356" i="13"/>
  <c r="P356" i="13"/>
  <c r="C356" i="13"/>
  <c r="I356" i="13"/>
  <c r="M356" i="13"/>
  <c r="D356" i="13"/>
  <c r="J356" i="13"/>
  <c r="F356" i="13"/>
  <c r="O356" i="13"/>
  <c r="F358" i="13"/>
  <c r="J358" i="13"/>
  <c r="P358" i="13"/>
  <c r="C358" i="13"/>
  <c r="G358" i="13"/>
  <c r="L358" i="13"/>
  <c r="D358" i="13"/>
  <c r="M358" i="13"/>
  <c r="I358" i="13"/>
  <c r="O358" i="13"/>
  <c r="D360" i="13"/>
  <c r="J360" i="13"/>
  <c r="F360" i="13"/>
  <c r="O360" i="13"/>
  <c r="G360" i="13"/>
  <c r="L360" i="13"/>
  <c r="P360" i="13"/>
  <c r="C360" i="13"/>
  <c r="I360" i="13"/>
  <c r="M360" i="13"/>
  <c r="D362" i="13"/>
  <c r="M362" i="13"/>
  <c r="I362" i="13"/>
  <c r="O362" i="13"/>
  <c r="F362" i="13"/>
  <c r="J362" i="13"/>
  <c r="P362" i="13"/>
  <c r="G362" i="13"/>
  <c r="L362" i="13"/>
  <c r="C362" i="13"/>
  <c r="C3" i="11"/>
  <c r="I3" i="11"/>
  <c r="O3" i="11"/>
  <c r="M363" i="11"/>
  <c r="C363" i="11"/>
  <c r="L362" i="11"/>
  <c r="G362" i="11"/>
  <c r="H362" i="11" s="1"/>
  <c r="P361" i="11"/>
  <c r="L361" i="11"/>
  <c r="F361" i="11"/>
  <c r="P360" i="11"/>
  <c r="J360" i="11"/>
  <c r="O359" i="11"/>
  <c r="I359" i="11"/>
  <c r="D359" i="11"/>
  <c r="E359" i="11" s="1"/>
  <c r="M358" i="11"/>
  <c r="I358" i="11"/>
  <c r="C358" i="11"/>
  <c r="M357" i="11"/>
  <c r="G357" i="11"/>
  <c r="L356" i="11"/>
  <c r="F356" i="11"/>
  <c r="P355" i="11"/>
  <c r="J355" i="11"/>
  <c r="F355" i="11"/>
  <c r="O354" i="11"/>
  <c r="J354" i="11"/>
  <c r="D354" i="11"/>
  <c r="E354" i="11" s="1"/>
  <c r="I353" i="11"/>
  <c r="C353" i="11"/>
  <c r="M352" i="11"/>
  <c r="G352" i="11"/>
  <c r="H352" i="11" s="1"/>
  <c r="C352" i="11"/>
  <c r="L351" i="11"/>
  <c r="G351" i="11"/>
  <c r="H351" i="11" s="1"/>
  <c r="P350" i="11"/>
  <c r="F350" i="11"/>
  <c r="O349" i="11"/>
  <c r="J349" i="11"/>
  <c r="D349" i="11"/>
  <c r="O348" i="11"/>
  <c r="I348" i="11"/>
  <c r="D348" i="11"/>
  <c r="E348" i="11" s="1"/>
  <c r="M347" i="11"/>
  <c r="C347" i="11"/>
  <c r="L346" i="11"/>
  <c r="G346" i="11"/>
  <c r="H346" i="11" s="1"/>
  <c r="P345" i="11"/>
  <c r="L345" i="11"/>
  <c r="F345" i="11"/>
  <c r="P344" i="11"/>
  <c r="J344" i="11"/>
  <c r="O343" i="11"/>
  <c r="I343" i="11"/>
  <c r="D343" i="11"/>
  <c r="E343" i="11" s="1"/>
  <c r="M342" i="11"/>
  <c r="I342" i="11"/>
  <c r="C342" i="11"/>
  <c r="M341" i="11"/>
  <c r="G341" i="11"/>
  <c r="L340" i="11"/>
  <c r="G340" i="11"/>
  <c r="H340" i="11" s="1"/>
  <c r="C340" i="11"/>
  <c r="L339" i="11"/>
  <c r="C339" i="11"/>
  <c r="M338" i="11"/>
  <c r="I338" i="11"/>
  <c r="C338" i="11"/>
  <c r="J337" i="11"/>
  <c r="L336" i="11"/>
  <c r="D336" i="11"/>
  <c r="L335" i="11"/>
  <c r="M334" i="11"/>
  <c r="D334" i="11"/>
  <c r="F330" i="11"/>
  <c r="O328" i="11"/>
  <c r="J324" i="11"/>
  <c r="G320" i="11"/>
  <c r="O318" i="11"/>
  <c r="Q318" i="11" s="1"/>
  <c r="C316" i="11"/>
  <c r="L314" i="11"/>
  <c r="G310" i="11"/>
  <c r="P308" i="11"/>
  <c r="C306" i="11"/>
  <c r="E306" i="11" s="1"/>
  <c r="L304" i="11"/>
  <c r="N304" i="11" s="1"/>
  <c r="P298" i="11"/>
  <c r="D296" i="11"/>
  <c r="E296" i="11" s="1"/>
  <c r="M294" i="11"/>
  <c r="I290" i="11"/>
  <c r="I286" i="11"/>
  <c r="L282" i="11"/>
  <c r="C280" i="11"/>
  <c r="F276" i="11"/>
  <c r="P274" i="11"/>
  <c r="Q274" i="11" s="1"/>
  <c r="J268" i="11"/>
  <c r="L264" i="11"/>
  <c r="D262" i="11"/>
  <c r="O260" i="11"/>
  <c r="F258" i="11"/>
  <c r="I254" i="11"/>
  <c r="L250" i="11"/>
  <c r="C248" i="11"/>
  <c r="F244" i="11"/>
  <c r="P242" i="11"/>
  <c r="J236" i="11"/>
  <c r="L232" i="11"/>
  <c r="D230" i="11"/>
  <c r="E230" i="11" s="1"/>
  <c r="O228" i="11"/>
  <c r="F226" i="11"/>
  <c r="I222" i="11"/>
  <c r="L218" i="11"/>
  <c r="C216" i="11"/>
  <c r="F212" i="11"/>
  <c r="P210" i="11"/>
  <c r="Q210" i="11" s="1"/>
  <c r="I204" i="11"/>
  <c r="D200" i="11"/>
  <c r="M198" i="11"/>
  <c r="N198" i="11" s="1"/>
  <c r="I194" i="11"/>
  <c r="M188" i="11"/>
  <c r="N188" i="11" s="1"/>
  <c r="J184" i="11"/>
  <c r="F180" i="11"/>
  <c r="O178" i="11"/>
  <c r="J174" i="11"/>
  <c r="F170" i="11"/>
  <c r="O168" i="11"/>
  <c r="C166" i="11"/>
  <c r="D144" i="11"/>
  <c r="I138" i="11"/>
  <c r="M132" i="11"/>
  <c r="F104" i="11"/>
  <c r="O98" i="11"/>
  <c r="L88" i="11"/>
  <c r="C68" i="11"/>
  <c r="P62" i="11"/>
  <c r="Q62" i="11" s="1"/>
  <c r="L52" i="11"/>
  <c r="D42" i="11"/>
  <c r="I36" i="11"/>
  <c r="D20" i="11"/>
  <c r="I14" i="11"/>
  <c r="M8" i="11"/>
  <c r="N8" i="11" s="1"/>
  <c r="P363" i="12"/>
  <c r="L279" i="12"/>
  <c r="L145" i="12"/>
  <c r="F5" i="11"/>
  <c r="P5" i="11"/>
  <c r="Q5" i="11" s="1"/>
  <c r="G5" i="11"/>
  <c r="L5" i="11"/>
  <c r="C5" i="11"/>
  <c r="I5" i="11"/>
  <c r="M5" i="11"/>
  <c r="D5" i="11"/>
  <c r="J5" i="11"/>
  <c r="C7" i="11"/>
  <c r="G7" i="11"/>
  <c r="M7" i="11"/>
  <c r="D7" i="11"/>
  <c r="I7" i="11"/>
  <c r="O7" i="11"/>
  <c r="J7" i="11"/>
  <c r="P7" i="11"/>
  <c r="L7" i="11"/>
  <c r="D9" i="11"/>
  <c r="J9" i="11"/>
  <c r="O9" i="11"/>
  <c r="F9" i="11"/>
  <c r="P9" i="11"/>
  <c r="G9" i="11"/>
  <c r="L9" i="11"/>
  <c r="C9" i="11"/>
  <c r="I9" i="11"/>
  <c r="M9" i="11"/>
  <c r="G11" i="11"/>
  <c r="L11" i="11"/>
  <c r="C11" i="11"/>
  <c r="I11" i="11"/>
  <c r="M11" i="11"/>
  <c r="D11" i="11"/>
  <c r="J11" i="11"/>
  <c r="O11" i="11"/>
  <c r="P11" i="11"/>
  <c r="F11" i="11"/>
  <c r="D13" i="11"/>
  <c r="I13" i="11"/>
  <c r="O13" i="11"/>
  <c r="J13" i="11"/>
  <c r="P13" i="11"/>
  <c r="F13" i="11"/>
  <c r="L13" i="11"/>
  <c r="G13" i="11"/>
  <c r="M13" i="11"/>
  <c r="F15" i="11"/>
  <c r="P15" i="11"/>
  <c r="Q15" i="11" s="1"/>
  <c r="G15" i="11"/>
  <c r="L15" i="11"/>
  <c r="C15" i="11"/>
  <c r="I15" i="11"/>
  <c r="M15" i="11"/>
  <c r="D15" i="11"/>
  <c r="J15" i="11"/>
  <c r="C17" i="11"/>
  <c r="G17" i="11"/>
  <c r="H17" i="11" s="1"/>
  <c r="M17" i="11"/>
  <c r="D17" i="11"/>
  <c r="I17" i="11"/>
  <c r="O17" i="11"/>
  <c r="J17" i="11"/>
  <c r="P17" i="11"/>
  <c r="L17" i="11"/>
  <c r="D19" i="11"/>
  <c r="J19" i="11"/>
  <c r="O19" i="11"/>
  <c r="F19" i="11"/>
  <c r="P19" i="11"/>
  <c r="G19" i="11"/>
  <c r="L19" i="11"/>
  <c r="C19" i="11"/>
  <c r="I19" i="11"/>
  <c r="M19" i="11"/>
  <c r="F21" i="11"/>
  <c r="L21" i="11"/>
  <c r="C21" i="11"/>
  <c r="G21" i="11"/>
  <c r="M21" i="11"/>
  <c r="D21" i="11"/>
  <c r="I21" i="11"/>
  <c r="K21" i="11" s="1"/>
  <c r="O21" i="11"/>
  <c r="P21" i="11"/>
  <c r="C23" i="11"/>
  <c r="I23" i="11"/>
  <c r="M23" i="11"/>
  <c r="D23" i="11"/>
  <c r="J23" i="11"/>
  <c r="O23" i="11"/>
  <c r="F23" i="11"/>
  <c r="P23" i="11"/>
  <c r="G23" i="11"/>
  <c r="L23" i="11"/>
  <c r="J25" i="11"/>
  <c r="P25" i="11"/>
  <c r="Q25" i="11" s="1"/>
  <c r="F25" i="11"/>
  <c r="L25" i="11"/>
  <c r="C25" i="11"/>
  <c r="G25" i="11"/>
  <c r="M25" i="11"/>
  <c r="D25" i="11"/>
  <c r="I25" i="11"/>
  <c r="G27" i="11"/>
  <c r="H27" i="11" s="1"/>
  <c r="L27" i="11"/>
  <c r="C27" i="11"/>
  <c r="I27" i="11"/>
  <c r="M27" i="11"/>
  <c r="D27" i="11"/>
  <c r="J27" i="11"/>
  <c r="O27" i="11"/>
  <c r="P27" i="11"/>
  <c r="D29" i="11"/>
  <c r="M29" i="11"/>
  <c r="I29" i="11"/>
  <c r="O29" i="11"/>
  <c r="F29" i="11"/>
  <c r="J29" i="11"/>
  <c r="P29" i="11"/>
  <c r="C29" i="11"/>
  <c r="G29" i="11"/>
  <c r="H29" i="11" s="1"/>
  <c r="L29" i="11"/>
  <c r="G31" i="11"/>
  <c r="H31" i="11" s="1"/>
  <c r="L31" i="11"/>
  <c r="P31" i="11"/>
  <c r="C31" i="11"/>
  <c r="I31" i="11"/>
  <c r="M31" i="11"/>
  <c r="D31" i="11"/>
  <c r="J31" i="11"/>
  <c r="O31" i="11"/>
  <c r="G33" i="11"/>
  <c r="L33" i="11"/>
  <c r="C33" i="11"/>
  <c r="M33" i="11"/>
  <c r="D33" i="11"/>
  <c r="I33" i="11"/>
  <c r="O33" i="11"/>
  <c r="Q33" i="11" s="1"/>
  <c r="F33" i="11"/>
  <c r="J33" i="11"/>
  <c r="F35" i="11"/>
  <c r="O35" i="11"/>
  <c r="G35" i="11"/>
  <c r="L35" i="11"/>
  <c r="P35" i="11"/>
  <c r="C35" i="11"/>
  <c r="I35" i="11"/>
  <c r="M35" i="11"/>
  <c r="J35" i="11"/>
  <c r="F37" i="11"/>
  <c r="J37" i="11"/>
  <c r="P37" i="11"/>
  <c r="Q37" i="11" s="1"/>
  <c r="G37" i="11"/>
  <c r="L37" i="11"/>
  <c r="C37" i="11"/>
  <c r="M37" i="11"/>
  <c r="D37" i="11"/>
  <c r="I37" i="11"/>
  <c r="G39" i="11"/>
  <c r="H39" i="11" s="1"/>
  <c r="M39" i="11"/>
  <c r="C39" i="11"/>
  <c r="I39" i="11"/>
  <c r="D39" i="11"/>
  <c r="J39" i="11"/>
  <c r="O39" i="11"/>
  <c r="L39" i="11"/>
  <c r="P39" i="11"/>
  <c r="D41" i="11"/>
  <c r="I41" i="11"/>
  <c r="O41" i="11"/>
  <c r="F41" i="11"/>
  <c r="J41" i="11"/>
  <c r="P41" i="11"/>
  <c r="G41" i="11"/>
  <c r="L41" i="11"/>
  <c r="C41" i="11"/>
  <c r="M41" i="11"/>
  <c r="F43" i="11"/>
  <c r="L43" i="11"/>
  <c r="P43" i="11"/>
  <c r="G43" i="11"/>
  <c r="M43" i="11"/>
  <c r="C43" i="11"/>
  <c r="I43" i="11"/>
  <c r="K43" i="11" s="1"/>
  <c r="O43" i="11"/>
  <c r="D43" i="11"/>
  <c r="G45" i="11"/>
  <c r="L45" i="11"/>
  <c r="C45" i="11"/>
  <c r="M45" i="11"/>
  <c r="D45" i="11"/>
  <c r="I45" i="11"/>
  <c r="O45" i="11"/>
  <c r="F45" i="11"/>
  <c r="J45" i="11"/>
  <c r="P45" i="11"/>
  <c r="G47" i="11"/>
  <c r="L47" i="11"/>
  <c r="P47" i="11"/>
  <c r="C47" i="11"/>
  <c r="I47" i="11"/>
  <c r="M47" i="11"/>
  <c r="D47" i="11"/>
  <c r="J47" i="11"/>
  <c r="O47" i="11"/>
  <c r="F47" i="11"/>
  <c r="F49" i="11"/>
  <c r="J49" i="11"/>
  <c r="P49" i="11"/>
  <c r="C49" i="11"/>
  <c r="G49" i="11"/>
  <c r="L49" i="11"/>
  <c r="D49" i="11"/>
  <c r="M49" i="11"/>
  <c r="I49" i="11"/>
  <c r="O49" i="11"/>
  <c r="D51" i="11"/>
  <c r="J51" i="11"/>
  <c r="F51" i="11"/>
  <c r="O51" i="11"/>
  <c r="G51" i="11"/>
  <c r="L51" i="11"/>
  <c r="P51" i="11"/>
  <c r="M51" i="11"/>
  <c r="C51" i="11"/>
  <c r="D53" i="11"/>
  <c r="M53" i="11"/>
  <c r="I53" i="11"/>
  <c r="O53" i="11"/>
  <c r="F53" i="11"/>
  <c r="J53" i="11"/>
  <c r="P53" i="11"/>
  <c r="C53" i="11"/>
  <c r="G53" i="11"/>
  <c r="L53" i="11"/>
  <c r="G55" i="11"/>
  <c r="H55" i="11" s="1"/>
  <c r="L55" i="11"/>
  <c r="P55" i="11"/>
  <c r="C55" i="11"/>
  <c r="I55" i="11"/>
  <c r="M55" i="11"/>
  <c r="N55" i="11" s="1"/>
  <c r="D55" i="11"/>
  <c r="J55" i="11"/>
  <c r="O55" i="11"/>
  <c r="F57" i="11"/>
  <c r="J57" i="11"/>
  <c r="P57" i="11"/>
  <c r="Q57" i="11" s="1"/>
  <c r="C57" i="11"/>
  <c r="G57" i="11"/>
  <c r="H57" i="11" s="1"/>
  <c r="L57" i="11"/>
  <c r="D57" i="11"/>
  <c r="M57" i="11"/>
  <c r="I57" i="11"/>
  <c r="D59" i="11"/>
  <c r="E59" i="11" s="1"/>
  <c r="J59" i="11"/>
  <c r="F59" i="11"/>
  <c r="O59" i="11"/>
  <c r="G59" i="11"/>
  <c r="L59" i="11"/>
  <c r="P59" i="11"/>
  <c r="I59" i="11"/>
  <c r="M59" i="11"/>
  <c r="D61" i="11"/>
  <c r="M61" i="11"/>
  <c r="I61" i="11"/>
  <c r="O61" i="11"/>
  <c r="F61" i="11"/>
  <c r="J61" i="11"/>
  <c r="P61" i="11"/>
  <c r="C61" i="11"/>
  <c r="G61" i="11"/>
  <c r="G63" i="11"/>
  <c r="L63" i="11"/>
  <c r="P63" i="11"/>
  <c r="C63" i="11"/>
  <c r="I63" i="11"/>
  <c r="M63" i="11"/>
  <c r="N63" i="11" s="1"/>
  <c r="D63" i="11"/>
  <c r="J63" i="11"/>
  <c r="F63" i="11"/>
  <c r="O63" i="11"/>
  <c r="F65" i="11"/>
  <c r="J65" i="11"/>
  <c r="K65" i="11" s="1"/>
  <c r="P65" i="11"/>
  <c r="C65" i="11"/>
  <c r="G65" i="11"/>
  <c r="L65" i="11"/>
  <c r="D65" i="11"/>
  <c r="M65" i="11"/>
  <c r="O65" i="11"/>
  <c r="D67" i="11"/>
  <c r="J67" i="11"/>
  <c r="F67" i="11"/>
  <c r="O67" i="11"/>
  <c r="G67" i="11"/>
  <c r="L67" i="11"/>
  <c r="P67" i="11"/>
  <c r="C67" i="11"/>
  <c r="I67" i="11"/>
  <c r="M67" i="11"/>
  <c r="D69" i="11"/>
  <c r="M69" i="11"/>
  <c r="I69" i="11"/>
  <c r="O69" i="11"/>
  <c r="F69" i="11"/>
  <c r="H69" i="11" s="1"/>
  <c r="J69" i="11"/>
  <c r="P69" i="11"/>
  <c r="L69" i="11"/>
  <c r="C69" i="11"/>
  <c r="G71" i="11"/>
  <c r="M71" i="11"/>
  <c r="C71" i="11"/>
  <c r="I71" i="11"/>
  <c r="O71" i="11"/>
  <c r="D71" i="11"/>
  <c r="J71" i="11"/>
  <c r="P71" i="11"/>
  <c r="F71" i="11"/>
  <c r="L71" i="11"/>
  <c r="G73" i="11"/>
  <c r="H73" i="11" s="1"/>
  <c r="L73" i="11"/>
  <c r="P73" i="11"/>
  <c r="C73" i="11"/>
  <c r="I73" i="11"/>
  <c r="M73" i="11"/>
  <c r="N73" i="11" s="1"/>
  <c r="D73" i="11"/>
  <c r="J73" i="11"/>
  <c r="O73" i="11"/>
  <c r="F75" i="11"/>
  <c r="J75" i="11"/>
  <c r="P75" i="11"/>
  <c r="Q75" i="11" s="1"/>
  <c r="C75" i="11"/>
  <c r="G75" i="11"/>
  <c r="H75" i="11" s="1"/>
  <c r="L75" i="11"/>
  <c r="D75" i="11"/>
  <c r="M75" i="11"/>
  <c r="I75" i="11"/>
  <c r="D77" i="11"/>
  <c r="J77" i="11"/>
  <c r="F77" i="11"/>
  <c r="O77" i="11"/>
  <c r="G77" i="11"/>
  <c r="L77" i="11"/>
  <c r="P77" i="11"/>
  <c r="I77" i="11"/>
  <c r="M77" i="11"/>
  <c r="D79" i="11"/>
  <c r="M79" i="11"/>
  <c r="N79" i="11" s="1"/>
  <c r="I79" i="11"/>
  <c r="O79" i="11"/>
  <c r="F79" i="11"/>
  <c r="J79" i="11"/>
  <c r="P79" i="11"/>
  <c r="C79" i="11"/>
  <c r="G79" i="11"/>
  <c r="G81" i="11"/>
  <c r="L81" i="11"/>
  <c r="P81" i="11"/>
  <c r="C81" i="11"/>
  <c r="I81" i="11"/>
  <c r="M81" i="11"/>
  <c r="N81" i="11" s="1"/>
  <c r="D81" i="11"/>
  <c r="J81" i="11"/>
  <c r="F81" i="11"/>
  <c r="O81" i="11"/>
  <c r="F83" i="11"/>
  <c r="J83" i="11"/>
  <c r="K83" i="11" s="1"/>
  <c r="P83" i="11"/>
  <c r="C83" i="11"/>
  <c r="G83" i="11"/>
  <c r="H83" i="11" s="1"/>
  <c r="L83" i="11"/>
  <c r="D83" i="11"/>
  <c r="M83" i="11"/>
  <c r="O83" i="11"/>
  <c r="D85" i="11"/>
  <c r="J85" i="11"/>
  <c r="F85" i="11"/>
  <c r="O85" i="11"/>
  <c r="G85" i="11"/>
  <c r="L85" i="11"/>
  <c r="P85" i="11"/>
  <c r="C85" i="11"/>
  <c r="I85" i="11"/>
  <c r="M85" i="11"/>
  <c r="D87" i="11"/>
  <c r="M87" i="11"/>
  <c r="I87" i="11"/>
  <c r="O87" i="11"/>
  <c r="F87" i="11"/>
  <c r="J87" i="11"/>
  <c r="P87" i="11"/>
  <c r="L87" i="11"/>
  <c r="C87" i="11"/>
  <c r="G89" i="11"/>
  <c r="L89" i="11"/>
  <c r="P89" i="11"/>
  <c r="Q89" i="11" s="1"/>
  <c r="C89" i="11"/>
  <c r="I89" i="11"/>
  <c r="M89" i="11"/>
  <c r="D89" i="11"/>
  <c r="J89" i="11"/>
  <c r="F89" i="11"/>
  <c r="F91" i="11"/>
  <c r="J91" i="11"/>
  <c r="P91" i="11"/>
  <c r="C91" i="11"/>
  <c r="G91" i="11"/>
  <c r="L91" i="11"/>
  <c r="D91" i="11"/>
  <c r="M91" i="11"/>
  <c r="I91" i="11"/>
  <c r="O91" i="11"/>
  <c r="D93" i="11"/>
  <c r="J93" i="11"/>
  <c r="F93" i="11"/>
  <c r="O93" i="11"/>
  <c r="G93" i="11"/>
  <c r="L93" i="11"/>
  <c r="N93" i="11" s="1"/>
  <c r="P93" i="11"/>
  <c r="C93" i="11"/>
  <c r="I93" i="11"/>
  <c r="D95" i="11"/>
  <c r="E95" i="11" s="1"/>
  <c r="M95" i="11"/>
  <c r="I95" i="11"/>
  <c r="O95" i="11"/>
  <c r="F95" i="11"/>
  <c r="J95" i="11"/>
  <c r="P95" i="11"/>
  <c r="G95" i="11"/>
  <c r="L95" i="11"/>
  <c r="G97" i="11"/>
  <c r="L97" i="11"/>
  <c r="P97" i="11"/>
  <c r="C97" i="11"/>
  <c r="I97" i="11"/>
  <c r="M97" i="11"/>
  <c r="D97" i="11"/>
  <c r="J97" i="11"/>
  <c r="O97" i="11"/>
  <c r="F97" i="11"/>
  <c r="F99" i="11"/>
  <c r="J99" i="11"/>
  <c r="P99" i="11"/>
  <c r="C99" i="11"/>
  <c r="G99" i="11"/>
  <c r="H99" i="11" s="1"/>
  <c r="L99" i="11"/>
  <c r="D99" i="11"/>
  <c r="M99" i="11"/>
  <c r="I99" i="11"/>
  <c r="O99" i="11"/>
  <c r="D101" i="11"/>
  <c r="J101" i="11"/>
  <c r="K101" i="11" s="1"/>
  <c r="O101" i="11"/>
  <c r="F101" i="11"/>
  <c r="P101" i="11"/>
  <c r="G101" i="11"/>
  <c r="L101" i="11"/>
  <c r="M101" i="11"/>
  <c r="C101" i="11"/>
  <c r="F103" i="11"/>
  <c r="L103" i="11"/>
  <c r="C103" i="11"/>
  <c r="G103" i="11"/>
  <c r="M103" i="11"/>
  <c r="D103" i="11"/>
  <c r="I103" i="11"/>
  <c r="O103" i="11"/>
  <c r="J103" i="11"/>
  <c r="P103" i="11"/>
  <c r="C105" i="11"/>
  <c r="I105" i="11"/>
  <c r="M105" i="11"/>
  <c r="N105" i="11" s="1"/>
  <c r="D105" i="11"/>
  <c r="J105" i="11"/>
  <c r="O105" i="11"/>
  <c r="F105" i="11"/>
  <c r="P105" i="11"/>
  <c r="G105" i="11"/>
  <c r="J107" i="11"/>
  <c r="P107" i="11"/>
  <c r="F107" i="11"/>
  <c r="L107" i="11"/>
  <c r="C107" i="11"/>
  <c r="E107" i="11" s="1"/>
  <c r="G107" i="11"/>
  <c r="M107" i="11"/>
  <c r="I107" i="11"/>
  <c r="O107" i="11"/>
  <c r="G109" i="11"/>
  <c r="L109" i="11"/>
  <c r="C109" i="11"/>
  <c r="I109" i="11"/>
  <c r="M109" i="11"/>
  <c r="D109" i="11"/>
  <c r="J109" i="11"/>
  <c r="O109" i="11"/>
  <c r="Q109" i="11" s="1"/>
  <c r="F109" i="11"/>
  <c r="D111" i="11"/>
  <c r="I111" i="11"/>
  <c r="O111" i="11"/>
  <c r="J111" i="11"/>
  <c r="P111" i="11"/>
  <c r="F111" i="11"/>
  <c r="H111" i="11" s="1"/>
  <c r="L111" i="11"/>
  <c r="M111" i="11"/>
  <c r="C111" i="11"/>
  <c r="F113" i="11"/>
  <c r="P113" i="11"/>
  <c r="G113" i="11"/>
  <c r="L113" i="11"/>
  <c r="C113" i="11"/>
  <c r="I113" i="11"/>
  <c r="M113" i="11"/>
  <c r="D113" i="11"/>
  <c r="J113" i="11"/>
  <c r="O113" i="11"/>
  <c r="C115" i="11"/>
  <c r="G115" i="11"/>
  <c r="M115" i="11"/>
  <c r="N115" i="11" s="1"/>
  <c r="D115" i="11"/>
  <c r="I115" i="11"/>
  <c r="O115" i="11"/>
  <c r="J115" i="11"/>
  <c r="P115" i="11"/>
  <c r="F115" i="11"/>
  <c r="D117" i="11"/>
  <c r="E117" i="11" s="1"/>
  <c r="J117" i="11"/>
  <c r="O117" i="11"/>
  <c r="F117" i="11"/>
  <c r="P117" i="11"/>
  <c r="G117" i="11"/>
  <c r="L117" i="11"/>
  <c r="I117" i="11"/>
  <c r="M117" i="11"/>
  <c r="F119" i="11"/>
  <c r="L119" i="11"/>
  <c r="C119" i="11"/>
  <c r="G119" i="11"/>
  <c r="M119" i="11"/>
  <c r="D119" i="11"/>
  <c r="I119" i="11"/>
  <c r="O119" i="11"/>
  <c r="J119" i="11"/>
  <c r="C121" i="11"/>
  <c r="I121" i="11"/>
  <c r="M121" i="11"/>
  <c r="D121" i="11"/>
  <c r="J121" i="11"/>
  <c r="O121" i="11"/>
  <c r="F121" i="11"/>
  <c r="H121" i="11" s="1"/>
  <c r="P121" i="11"/>
  <c r="L121" i="11"/>
  <c r="J123" i="11"/>
  <c r="P123" i="11"/>
  <c r="F123" i="11"/>
  <c r="L123" i="11"/>
  <c r="C123" i="11"/>
  <c r="G123" i="11"/>
  <c r="M123" i="11"/>
  <c r="D123" i="11"/>
  <c r="I123" i="11"/>
  <c r="O123" i="11"/>
  <c r="G125" i="11"/>
  <c r="L125" i="11"/>
  <c r="C125" i="11"/>
  <c r="I125" i="11"/>
  <c r="M125" i="11"/>
  <c r="D125" i="11"/>
  <c r="J125" i="11"/>
  <c r="O125" i="11"/>
  <c r="P125" i="11"/>
  <c r="F125" i="11"/>
  <c r="D127" i="11"/>
  <c r="E127" i="11" s="1"/>
  <c r="I127" i="11"/>
  <c r="O127" i="11"/>
  <c r="J127" i="11"/>
  <c r="P127" i="11"/>
  <c r="F127" i="11"/>
  <c r="L127" i="11"/>
  <c r="G127" i="11"/>
  <c r="M127" i="11"/>
  <c r="F129" i="11"/>
  <c r="P129" i="11"/>
  <c r="Q129" i="11" s="1"/>
  <c r="G129" i="11"/>
  <c r="L129" i="11"/>
  <c r="C129" i="11"/>
  <c r="I129" i="11"/>
  <c r="M129" i="11"/>
  <c r="D129" i="11"/>
  <c r="J129" i="11"/>
  <c r="C131" i="11"/>
  <c r="G131" i="11"/>
  <c r="M131" i="11"/>
  <c r="D131" i="11"/>
  <c r="I131" i="11"/>
  <c r="O131" i="11"/>
  <c r="J131" i="11"/>
  <c r="P131" i="11"/>
  <c r="L131" i="11"/>
  <c r="D133" i="11"/>
  <c r="J133" i="11"/>
  <c r="O133" i="11"/>
  <c r="F133" i="11"/>
  <c r="P133" i="11"/>
  <c r="G133" i="11"/>
  <c r="L133" i="11"/>
  <c r="C133" i="11"/>
  <c r="I133" i="11"/>
  <c r="M133" i="11"/>
  <c r="F135" i="11"/>
  <c r="L135" i="11"/>
  <c r="C135" i="11"/>
  <c r="G135" i="11"/>
  <c r="M135" i="11"/>
  <c r="D135" i="11"/>
  <c r="I135" i="11"/>
  <c r="K135" i="11" s="1"/>
  <c r="O135" i="11"/>
  <c r="P135" i="11"/>
  <c r="C137" i="11"/>
  <c r="I137" i="11"/>
  <c r="M137" i="11"/>
  <c r="D137" i="11"/>
  <c r="J137" i="11"/>
  <c r="O137" i="11"/>
  <c r="F137" i="11"/>
  <c r="P137" i="11"/>
  <c r="G137" i="11"/>
  <c r="L137" i="11"/>
  <c r="F139" i="11"/>
  <c r="L139" i="11"/>
  <c r="P139" i="11"/>
  <c r="Q139" i="11" s="1"/>
  <c r="G139" i="11"/>
  <c r="M139" i="11"/>
  <c r="C139" i="11"/>
  <c r="I139" i="11"/>
  <c r="D139" i="11"/>
  <c r="J139" i="11"/>
  <c r="C141" i="11"/>
  <c r="M141" i="11"/>
  <c r="D141" i="11"/>
  <c r="I141" i="11"/>
  <c r="O141" i="11"/>
  <c r="F141" i="11"/>
  <c r="H141" i="11" s="1"/>
  <c r="J141" i="11"/>
  <c r="P141" i="11"/>
  <c r="L141" i="11"/>
  <c r="D143" i="11"/>
  <c r="J143" i="11"/>
  <c r="O143" i="11"/>
  <c r="F143" i="11"/>
  <c r="L143" i="11"/>
  <c r="P143" i="11"/>
  <c r="G143" i="11"/>
  <c r="M143" i="11"/>
  <c r="C143" i="11"/>
  <c r="I143" i="11"/>
  <c r="G145" i="11"/>
  <c r="L145" i="11"/>
  <c r="C145" i="11"/>
  <c r="M145" i="11"/>
  <c r="D145" i="11"/>
  <c r="I145" i="11"/>
  <c r="K145" i="11" s="1"/>
  <c r="O145" i="11"/>
  <c r="P145" i="11"/>
  <c r="F145" i="11"/>
  <c r="C147" i="11"/>
  <c r="I147" i="11"/>
  <c r="D147" i="11"/>
  <c r="J147" i="11"/>
  <c r="O147" i="11"/>
  <c r="F147" i="11"/>
  <c r="L147" i="11"/>
  <c r="P147" i="11"/>
  <c r="G147" i="11"/>
  <c r="M147" i="11"/>
  <c r="F149" i="11"/>
  <c r="J149" i="11"/>
  <c r="P149" i="11"/>
  <c r="Q149" i="11" s="1"/>
  <c r="G149" i="11"/>
  <c r="L149" i="11"/>
  <c r="C149" i="11"/>
  <c r="M149" i="11"/>
  <c r="D149" i="11"/>
  <c r="I149" i="11"/>
  <c r="G151" i="11"/>
  <c r="H151" i="11" s="1"/>
  <c r="M151" i="11"/>
  <c r="C151" i="11"/>
  <c r="I151" i="11"/>
  <c r="D151" i="11"/>
  <c r="J151" i="11"/>
  <c r="O151" i="11"/>
  <c r="L151" i="11"/>
  <c r="P151" i="11"/>
  <c r="D153" i="11"/>
  <c r="I153" i="11"/>
  <c r="O153" i="11"/>
  <c r="F153" i="11"/>
  <c r="J153" i="11"/>
  <c r="P153" i="11"/>
  <c r="G153" i="11"/>
  <c r="L153" i="11"/>
  <c r="C153" i="11"/>
  <c r="M153" i="11"/>
  <c r="F155" i="11"/>
  <c r="L155" i="11"/>
  <c r="P155" i="11"/>
  <c r="G155" i="11"/>
  <c r="M155" i="11"/>
  <c r="C155" i="11"/>
  <c r="I155" i="11"/>
  <c r="K155" i="11" s="1"/>
  <c r="O155" i="11"/>
  <c r="D155" i="11"/>
  <c r="C157" i="11"/>
  <c r="M157" i="11"/>
  <c r="D157" i="11"/>
  <c r="I157" i="11"/>
  <c r="O157" i="11"/>
  <c r="F157" i="11"/>
  <c r="J157" i="11"/>
  <c r="P157" i="11"/>
  <c r="G157" i="11"/>
  <c r="L157" i="11"/>
  <c r="D159" i="11"/>
  <c r="J159" i="11"/>
  <c r="O159" i="11"/>
  <c r="F159" i="11"/>
  <c r="L159" i="11"/>
  <c r="P159" i="11"/>
  <c r="G159" i="11"/>
  <c r="M159" i="11"/>
  <c r="C159" i="11"/>
  <c r="I159" i="11"/>
  <c r="G161" i="11"/>
  <c r="H161" i="11" s="1"/>
  <c r="C161" i="11"/>
  <c r="M161" i="11"/>
  <c r="D161" i="11"/>
  <c r="I161" i="11"/>
  <c r="O161" i="11"/>
  <c r="J161" i="11"/>
  <c r="L161" i="11"/>
  <c r="P161" i="11"/>
  <c r="F163" i="11"/>
  <c r="L163" i="11"/>
  <c r="P163" i="11"/>
  <c r="G163" i="11"/>
  <c r="M163" i="11"/>
  <c r="C163" i="11"/>
  <c r="I163" i="11"/>
  <c r="C165" i="11"/>
  <c r="M165" i="11"/>
  <c r="D165" i="11"/>
  <c r="I165" i="11"/>
  <c r="O165" i="11"/>
  <c r="F165" i="11"/>
  <c r="H165" i="11" s="1"/>
  <c r="J165" i="11"/>
  <c r="P165" i="11"/>
  <c r="D167" i="11"/>
  <c r="J167" i="11"/>
  <c r="K167" i="11" s="1"/>
  <c r="O167" i="11"/>
  <c r="F167" i="11"/>
  <c r="L167" i="11"/>
  <c r="P167" i="11"/>
  <c r="G167" i="11"/>
  <c r="M167" i="11"/>
  <c r="G169" i="11"/>
  <c r="H169" i="11" s="1"/>
  <c r="L169" i="11"/>
  <c r="C169" i="11"/>
  <c r="M169" i="11"/>
  <c r="D169" i="11"/>
  <c r="I169" i="11"/>
  <c r="O169" i="11"/>
  <c r="C171" i="11"/>
  <c r="I171" i="11"/>
  <c r="D171" i="11"/>
  <c r="J171" i="11"/>
  <c r="O171" i="11"/>
  <c r="F171" i="11"/>
  <c r="L171" i="11"/>
  <c r="N171" i="11" s="1"/>
  <c r="P171" i="11"/>
  <c r="F173" i="11"/>
  <c r="J173" i="11"/>
  <c r="P173" i="11"/>
  <c r="Q173" i="11" s="1"/>
  <c r="G173" i="11"/>
  <c r="L173" i="11"/>
  <c r="C173" i="11"/>
  <c r="E173" i="11" s="1"/>
  <c r="M173" i="11"/>
  <c r="G175" i="11"/>
  <c r="M175" i="11"/>
  <c r="C175" i="11"/>
  <c r="I175" i="11"/>
  <c r="D175" i="11"/>
  <c r="J175" i="11"/>
  <c r="O175" i="11"/>
  <c r="D177" i="11"/>
  <c r="I177" i="11"/>
  <c r="O177" i="11"/>
  <c r="F177" i="11"/>
  <c r="J177" i="11"/>
  <c r="P177" i="11"/>
  <c r="G177" i="11"/>
  <c r="L177" i="11"/>
  <c r="N177" i="11" s="1"/>
  <c r="F179" i="11"/>
  <c r="L179" i="11"/>
  <c r="P179" i="11"/>
  <c r="G179" i="11"/>
  <c r="M179" i="11"/>
  <c r="C179" i="11"/>
  <c r="E179" i="11" s="1"/>
  <c r="I179" i="11"/>
  <c r="C181" i="11"/>
  <c r="M181" i="11"/>
  <c r="N181" i="11" s="1"/>
  <c r="D181" i="11"/>
  <c r="I181" i="11"/>
  <c r="O181" i="11"/>
  <c r="F181" i="11"/>
  <c r="J181" i="11"/>
  <c r="P181" i="11"/>
  <c r="D183" i="11"/>
  <c r="E183" i="11" s="1"/>
  <c r="J183" i="11"/>
  <c r="K183" i="11" s="1"/>
  <c r="O183" i="11"/>
  <c r="F183" i="11"/>
  <c r="L183" i="11"/>
  <c r="P183" i="11"/>
  <c r="G183" i="11"/>
  <c r="M183" i="11"/>
  <c r="G185" i="11"/>
  <c r="H185" i="11" s="1"/>
  <c r="L185" i="11"/>
  <c r="C185" i="11"/>
  <c r="M185" i="11"/>
  <c r="D185" i="11"/>
  <c r="I185" i="11"/>
  <c r="O185" i="11"/>
  <c r="C187" i="11"/>
  <c r="I187" i="11"/>
  <c r="D187" i="11"/>
  <c r="J187" i="11"/>
  <c r="O187" i="11"/>
  <c r="F187" i="11"/>
  <c r="H187" i="11" s="1"/>
  <c r="L187" i="11"/>
  <c r="P187" i="11"/>
  <c r="F189" i="11"/>
  <c r="J189" i="11"/>
  <c r="K189" i="11" s="1"/>
  <c r="P189" i="11"/>
  <c r="G189" i="11"/>
  <c r="L189" i="11"/>
  <c r="C189" i="11"/>
  <c r="M189" i="11"/>
  <c r="G191" i="11"/>
  <c r="M191" i="11"/>
  <c r="N191" i="11" s="1"/>
  <c r="C191" i="11"/>
  <c r="I191" i="11"/>
  <c r="D191" i="11"/>
  <c r="J191" i="11"/>
  <c r="O191" i="11"/>
  <c r="D193" i="11"/>
  <c r="I193" i="11"/>
  <c r="O193" i="11"/>
  <c r="F193" i="11"/>
  <c r="J193" i="11"/>
  <c r="P193" i="11"/>
  <c r="G193" i="11"/>
  <c r="L193" i="11"/>
  <c r="N193" i="11" s="1"/>
  <c r="F195" i="11"/>
  <c r="L195" i="11"/>
  <c r="P195" i="11"/>
  <c r="Q195" i="11" s="1"/>
  <c r="G195" i="11"/>
  <c r="M195" i="11"/>
  <c r="C195" i="11"/>
  <c r="I195" i="11"/>
  <c r="C197" i="11"/>
  <c r="M197" i="11"/>
  <c r="D197" i="11"/>
  <c r="I197" i="11"/>
  <c r="O197" i="11"/>
  <c r="F197" i="11"/>
  <c r="H197" i="11" s="1"/>
  <c r="J197" i="11"/>
  <c r="P197" i="11"/>
  <c r="D199" i="11"/>
  <c r="E199" i="11" s="1"/>
  <c r="J199" i="11"/>
  <c r="O199" i="11"/>
  <c r="F199" i="11"/>
  <c r="L199" i="11"/>
  <c r="P199" i="11"/>
  <c r="G199" i="11"/>
  <c r="M199" i="11"/>
  <c r="G201" i="11"/>
  <c r="L201" i="11"/>
  <c r="C201" i="11"/>
  <c r="M201" i="11"/>
  <c r="D201" i="11"/>
  <c r="I201" i="11"/>
  <c r="K201" i="11" s="1"/>
  <c r="O201" i="11"/>
  <c r="C203" i="11"/>
  <c r="I203" i="11"/>
  <c r="D203" i="11"/>
  <c r="J203" i="11"/>
  <c r="O203" i="11"/>
  <c r="F203" i="11"/>
  <c r="H203" i="11" s="1"/>
  <c r="L203" i="11"/>
  <c r="P203" i="11"/>
  <c r="F205" i="11"/>
  <c r="J205" i="11"/>
  <c r="P205" i="11"/>
  <c r="Q205" i="11" s="1"/>
  <c r="G205" i="11"/>
  <c r="L205" i="11"/>
  <c r="C205" i="11"/>
  <c r="E205" i="11" s="1"/>
  <c r="M205" i="11"/>
  <c r="D207" i="11"/>
  <c r="J207" i="11"/>
  <c r="F207" i="11"/>
  <c r="O207" i="11"/>
  <c r="G207" i="11"/>
  <c r="L207" i="11"/>
  <c r="P207" i="11"/>
  <c r="D209" i="11"/>
  <c r="M209" i="11"/>
  <c r="I209" i="11"/>
  <c r="O209" i="11"/>
  <c r="F209" i="11"/>
  <c r="J209" i="11"/>
  <c r="P209" i="11"/>
  <c r="G211" i="11"/>
  <c r="H211" i="11" s="1"/>
  <c r="L211" i="11"/>
  <c r="P211" i="11"/>
  <c r="C211" i="11"/>
  <c r="I211" i="11"/>
  <c r="M211" i="11"/>
  <c r="N211" i="11" s="1"/>
  <c r="D211" i="11"/>
  <c r="J211" i="11"/>
  <c r="F213" i="11"/>
  <c r="J213" i="11"/>
  <c r="K213" i="11" s="1"/>
  <c r="P213" i="11"/>
  <c r="Q213" i="11" s="1"/>
  <c r="C213" i="11"/>
  <c r="G213" i="11"/>
  <c r="L213" i="11"/>
  <c r="D213" i="11"/>
  <c r="M213" i="11"/>
  <c r="D215" i="11"/>
  <c r="E215" i="11" s="1"/>
  <c r="J215" i="11"/>
  <c r="F215" i="11"/>
  <c r="O215" i="11"/>
  <c r="G215" i="11"/>
  <c r="L215" i="11"/>
  <c r="P215" i="11"/>
  <c r="D217" i="11"/>
  <c r="M217" i="11"/>
  <c r="N217" i="11" s="1"/>
  <c r="I217" i="11"/>
  <c r="O217" i="11"/>
  <c r="F217" i="11"/>
  <c r="H217" i="11" s="1"/>
  <c r="J217" i="11"/>
  <c r="P217" i="11"/>
  <c r="G219" i="11"/>
  <c r="L219" i="11"/>
  <c r="P219" i="11"/>
  <c r="C219" i="11"/>
  <c r="I219" i="11"/>
  <c r="M219" i="11"/>
  <c r="D219" i="11"/>
  <c r="J219" i="11"/>
  <c r="F221" i="11"/>
  <c r="J221" i="11"/>
  <c r="K221" i="11" s="1"/>
  <c r="P221" i="11"/>
  <c r="Q221" i="11" s="1"/>
  <c r="C221" i="11"/>
  <c r="G221" i="11"/>
  <c r="L221" i="11"/>
  <c r="D221" i="11"/>
  <c r="M221" i="11"/>
  <c r="D223" i="11"/>
  <c r="J223" i="11"/>
  <c r="F223" i="11"/>
  <c r="O223" i="11"/>
  <c r="G223" i="11"/>
  <c r="L223" i="11"/>
  <c r="N223" i="11" s="1"/>
  <c r="P223" i="11"/>
  <c r="D225" i="11"/>
  <c r="E225" i="11" s="1"/>
  <c r="M225" i="11"/>
  <c r="I225" i="11"/>
  <c r="O225" i="11"/>
  <c r="F225" i="11"/>
  <c r="J225" i="11"/>
  <c r="P225" i="11"/>
  <c r="G227" i="11"/>
  <c r="L227" i="11"/>
  <c r="P227" i="11"/>
  <c r="Q227" i="11" s="1"/>
  <c r="C227" i="11"/>
  <c r="I227" i="11"/>
  <c r="M227" i="11"/>
  <c r="N227" i="11" s="1"/>
  <c r="D227" i="11"/>
  <c r="J227" i="11"/>
  <c r="F229" i="11"/>
  <c r="J229" i="11"/>
  <c r="K229" i="11" s="1"/>
  <c r="P229" i="11"/>
  <c r="C229" i="11"/>
  <c r="G229" i="11"/>
  <c r="L229" i="11"/>
  <c r="D229" i="11"/>
  <c r="M229" i="11"/>
  <c r="D231" i="11"/>
  <c r="J231" i="11"/>
  <c r="K231" i="11" s="1"/>
  <c r="F231" i="11"/>
  <c r="O231" i="11"/>
  <c r="G231" i="11"/>
  <c r="L231" i="11"/>
  <c r="P231" i="11"/>
  <c r="D233" i="11"/>
  <c r="M233" i="11"/>
  <c r="I233" i="11"/>
  <c r="O233" i="11"/>
  <c r="F233" i="11"/>
  <c r="J233" i="11"/>
  <c r="P233" i="11"/>
  <c r="G235" i="11"/>
  <c r="H235" i="11" s="1"/>
  <c r="L235" i="11"/>
  <c r="P235" i="11"/>
  <c r="Q235" i="11" s="1"/>
  <c r="C235" i="11"/>
  <c r="I235" i="11"/>
  <c r="M235" i="11"/>
  <c r="D235" i="11"/>
  <c r="J235" i="11"/>
  <c r="F237" i="11"/>
  <c r="J237" i="11"/>
  <c r="P237" i="11"/>
  <c r="Q237" i="11" s="1"/>
  <c r="C237" i="11"/>
  <c r="G237" i="11"/>
  <c r="L237" i="11"/>
  <c r="D237" i="11"/>
  <c r="M237" i="11"/>
  <c r="D239" i="11"/>
  <c r="E239" i="11" s="1"/>
  <c r="J239" i="11"/>
  <c r="F239" i="11"/>
  <c r="O239" i="11"/>
  <c r="G239" i="11"/>
  <c r="L239" i="11"/>
  <c r="P239" i="11"/>
  <c r="D241" i="11"/>
  <c r="M241" i="11"/>
  <c r="I241" i="11"/>
  <c r="O241" i="11"/>
  <c r="F241" i="11"/>
  <c r="J241" i="11"/>
  <c r="P241" i="11"/>
  <c r="G243" i="11"/>
  <c r="H243" i="11" s="1"/>
  <c r="L243" i="11"/>
  <c r="P243" i="11"/>
  <c r="C243" i="11"/>
  <c r="I243" i="11"/>
  <c r="M243" i="11"/>
  <c r="N243" i="11" s="1"/>
  <c r="D243" i="11"/>
  <c r="J243" i="11"/>
  <c r="F245" i="11"/>
  <c r="J245" i="11"/>
  <c r="P245" i="11"/>
  <c r="Q245" i="11" s="1"/>
  <c r="C245" i="11"/>
  <c r="G245" i="11"/>
  <c r="L245" i="11"/>
  <c r="D245" i="11"/>
  <c r="M245" i="11"/>
  <c r="D247" i="11"/>
  <c r="J247" i="11"/>
  <c r="F247" i="11"/>
  <c r="O247" i="11"/>
  <c r="G247" i="11"/>
  <c r="L247" i="11"/>
  <c r="P247" i="11"/>
  <c r="D249" i="11"/>
  <c r="M249" i="11"/>
  <c r="I249" i="11"/>
  <c r="O249" i="11"/>
  <c r="F249" i="11"/>
  <c r="H249" i="11" s="1"/>
  <c r="J249" i="11"/>
  <c r="P249" i="11"/>
  <c r="G251" i="11"/>
  <c r="L251" i="11"/>
  <c r="P251" i="11"/>
  <c r="Q251" i="11" s="1"/>
  <c r="C251" i="11"/>
  <c r="I251" i="11"/>
  <c r="M251" i="11"/>
  <c r="D251" i="11"/>
  <c r="J251" i="11"/>
  <c r="F253" i="11"/>
  <c r="J253" i="11"/>
  <c r="P253" i="11"/>
  <c r="Q253" i="11" s="1"/>
  <c r="C253" i="11"/>
  <c r="G253" i="11"/>
  <c r="L253" i="11"/>
  <c r="D253" i="11"/>
  <c r="M253" i="11"/>
  <c r="D255" i="11"/>
  <c r="J255" i="11"/>
  <c r="F255" i="11"/>
  <c r="O255" i="11"/>
  <c r="G255" i="11"/>
  <c r="L255" i="11"/>
  <c r="N255" i="11" s="1"/>
  <c r="P255" i="11"/>
  <c r="D257" i="11"/>
  <c r="E257" i="11" s="1"/>
  <c r="M257" i="11"/>
  <c r="I257" i="11"/>
  <c r="O257" i="11"/>
  <c r="F257" i="11"/>
  <c r="J257" i="11"/>
  <c r="P257" i="11"/>
  <c r="G259" i="11"/>
  <c r="L259" i="11"/>
  <c r="P259" i="11"/>
  <c r="Q259" i="11" s="1"/>
  <c r="C259" i="11"/>
  <c r="I259" i="11"/>
  <c r="M259" i="11"/>
  <c r="N259" i="11" s="1"/>
  <c r="D259" i="11"/>
  <c r="J259" i="11"/>
  <c r="F261" i="11"/>
  <c r="J261" i="11"/>
  <c r="K261" i="11" s="1"/>
  <c r="P261" i="11"/>
  <c r="C261" i="11"/>
  <c r="G261" i="11"/>
  <c r="L261" i="11"/>
  <c r="D261" i="11"/>
  <c r="M261" i="11"/>
  <c r="D263" i="11"/>
  <c r="J263" i="11"/>
  <c r="K263" i="11" s="1"/>
  <c r="F263" i="11"/>
  <c r="O263" i="11"/>
  <c r="G263" i="11"/>
  <c r="L263" i="11"/>
  <c r="P263" i="11"/>
  <c r="D265" i="11"/>
  <c r="M265" i="11"/>
  <c r="I265" i="11"/>
  <c r="O265" i="11"/>
  <c r="F265" i="11"/>
  <c r="J265" i="11"/>
  <c r="P265" i="11"/>
  <c r="G267" i="11"/>
  <c r="H267" i="11" s="1"/>
  <c r="L267" i="11"/>
  <c r="P267" i="11"/>
  <c r="Q267" i="11" s="1"/>
  <c r="C267" i="11"/>
  <c r="I267" i="11"/>
  <c r="M267" i="11"/>
  <c r="D267" i="11"/>
  <c r="J267" i="11"/>
  <c r="F269" i="11"/>
  <c r="J269" i="11"/>
  <c r="P269" i="11"/>
  <c r="Q269" i="11" s="1"/>
  <c r="C269" i="11"/>
  <c r="G269" i="11"/>
  <c r="L269" i="11"/>
  <c r="D269" i="11"/>
  <c r="M269" i="11"/>
  <c r="D271" i="11"/>
  <c r="E271" i="11" s="1"/>
  <c r="J271" i="11"/>
  <c r="F271" i="11"/>
  <c r="O271" i="11"/>
  <c r="G271" i="11"/>
  <c r="L271" i="11"/>
  <c r="P271" i="11"/>
  <c r="D273" i="11"/>
  <c r="M273" i="11"/>
  <c r="I273" i="11"/>
  <c r="O273" i="11"/>
  <c r="F273" i="11"/>
  <c r="J273" i="11"/>
  <c r="P273" i="11"/>
  <c r="G275" i="11"/>
  <c r="H275" i="11" s="1"/>
  <c r="L275" i="11"/>
  <c r="P275" i="11"/>
  <c r="C275" i="11"/>
  <c r="I275" i="11"/>
  <c r="M275" i="11"/>
  <c r="N275" i="11" s="1"/>
  <c r="D275" i="11"/>
  <c r="J275" i="11"/>
  <c r="F277" i="11"/>
  <c r="J277" i="11"/>
  <c r="K277" i="11" s="1"/>
  <c r="P277" i="11"/>
  <c r="C277" i="11"/>
  <c r="G277" i="11"/>
  <c r="L277" i="11"/>
  <c r="D277" i="11"/>
  <c r="M277" i="11"/>
  <c r="D279" i="11"/>
  <c r="E279" i="11" s="1"/>
  <c r="J279" i="11"/>
  <c r="F279" i="11"/>
  <c r="O279" i="11"/>
  <c r="G279" i="11"/>
  <c r="L279" i="11"/>
  <c r="P279" i="11"/>
  <c r="D281" i="11"/>
  <c r="M281" i="11"/>
  <c r="I281" i="11"/>
  <c r="O281" i="11"/>
  <c r="F281" i="11"/>
  <c r="H281" i="11" s="1"/>
  <c r="J281" i="11"/>
  <c r="P281" i="11"/>
  <c r="G283" i="11"/>
  <c r="L283" i="11"/>
  <c r="P283" i="11"/>
  <c r="C283" i="11"/>
  <c r="I283" i="11"/>
  <c r="M283" i="11"/>
  <c r="D283" i="11"/>
  <c r="J283" i="11"/>
  <c r="F285" i="11"/>
  <c r="J285" i="11"/>
  <c r="K285" i="11" s="1"/>
  <c r="P285" i="11"/>
  <c r="Q285" i="11" s="1"/>
  <c r="C285" i="11"/>
  <c r="G285" i="11"/>
  <c r="L285" i="11"/>
  <c r="D285" i="11"/>
  <c r="M285" i="11"/>
  <c r="D287" i="11"/>
  <c r="E287" i="11" s="1"/>
  <c r="J287" i="11"/>
  <c r="F287" i="11"/>
  <c r="O287" i="11"/>
  <c r="G287" i="11"/>
  <c r="L287" i="11"/>
  <c r="N287" i="11" s="1"/>
  <c r="P287" i="11"/>
  <c r="D289" i="11"/>
  <c r="I289" i="11"/>
  <c r="O289" i="11"/>
  <c r="J289" i="11"/>
  <c r="P289" i="11"/>
  <c r="F289" i="11"/>
  <c r="H289" i="11" s="1"/>
  <c r="L289" i="11"/>
  <c r="F291" i="11"/>
  <c r="P291" i="11"/>
  <c r="Q291" i="11" s="1"/>
  <c r="G291" i="11"/>
  <c r="L291" i="11"/>
  <c r="C291" i="11"/>
  <c r="I291" i="11"/>
  <c r="M291" i="11"/>
  <c r="C293" i="11"/>
  <c r="G293" i="11"/>
  <c r="H293" i="11" s="1"/>
  <c r="M293" i="11"/>
  <c r="D293" i="11"/>
  <c r="I293" i="11"/>
  <c r="O293" i="11"/>
  <c r="J293" i="11"/>
  <c r="P293" i="11"/>
  <c r="D295" i="11"/>
  <c r="E295" i="11" s="1"/>
  <c r="J295" i="11"/>
  <c r="O295" i="11"/>
  <c r="F295" i="11"/>
  <c r="P295" i="11"/>
  <c r="G295" i="11"/>
  <c r="L295" i="11"/>
  <c r="F297" i="11"/>
  <c r="L297" i="11"/>
  <c r="C297" i="11"/>
  <c r="G297" i="11"/>
  <c r="M297" i="11"/>
  <c r="D297" i="11"/>
  <c r="I297" i="11"/>
  <c r="K297" i="11" s="1"/>
  <c r="O297" i="11"/>
  <c r="C299" i="11"/>
  <c r="I299" i="11"/>
  <c r="M299" i="11"/>
  <c r="N299" i="11" s="1"/>
  <c r="D299" i="11"/>
  <c r="J299" i="11"/>
  <c r="O299" i="11"/>
  <c r="F299" i="11"/>
  <c r="P299" i="11"/>
  <c r="J301" i="11"/>
  <c r="P301" i="11"/>
  <c r="Q301" i="11" s="1"/>
  <c r="F301" i="11"/>
  <c r="L301" i="11"/>
  <c r="C301" i="11"/>
  <c r="G301" i="11"/>
  <c r="M301" i="11"/>
  <c r="G303" i="11"/>
  <c r="H303" i="11" s="1"/>
  <c r="L303" i="11"/>
  <c r="C303" i="11"/>
  <c r="I303" i="11"/>
  <c r="M303" i="11"/>
  <c r="D303" i="11"/>
  <c r="J303" i="11"/>
  <c r="O303" i="11"/>
  <c r="D305" i="11"/>
  <c r="I305" i="11"/>
  <c r="O305" i="11"/>
  <c r="J305" i="11"/>
  <c r="P305" i="11"/>
  <c r="F305" i="11"/>
  <c r="L305" i="11"/>
  <c r="F307" i="11"/>
  <c r="P307" i="11"/>
  <c r="G307" i="11"/>
  <c r="L307" i="11"/>
  <c r="C307" i="11"/>
  <c r="I307" i="11"/>
  <c r="K307" i="11" s="1"/>
  <c r="M307" i="11"/>
  <c r="C309" i="11"/>
  <c r="G309" i="11"/>
  <c r="H309" i="11" s="1"/>
  <c r="M309" i="11"/>
  <c r="D309" i="11"/>
  <c r="I309" i="11"/>
  <c r="O309" i="11"/>
  <c r="J309" i="11"/>
  <c r="P309" i="11"/>
  <c r="D311" i="11"/>
  <c r="J311" i="11"/>
  <c r="O311" i="11"/>
  <c r="F311" i="11"/>
  <c r="P311" i="11"/>
  <c r="G311" i="11"/>
  <c r="L311" i="11"/>
  <c r="F313" i="11"/>
  <c r="L313" i="11"/>
  <c r="C313" i="11"/>
  <c r="G313" i="11"/>
  <c r="M313" i="11"/>
  <c r="D313" i="11"/>
  <c r="I313" i="11"/>
  <c r="K313" i="11" s="1"/>
  <c r="O313" i="11"/>
  <c r="C315" i="11"/>
  <c r="I315" i="11"/>
  <c r="M315" i="11"/>
  <c r="D315" i="11"/>
  <c r="J315" i="11"/>
  <c r="O315" i="11"/>
  <c r="F315" i="11"/>
  <c r="H315" i="11" s="1"/>
  <c r="P315" i="11"/>
  <c r="J317" i="11"/>
  <c r="K317" i="11" s="1"/>
  <c r="P317" i="11"/>
  <c r="F317" i="11"/>
  <c r="L317" i="11"/>
  <c r="C317" i="11"/>
  <c r="G317" i="11"/>
  <c r="M317" i="11"/>
  <c r="G319" i="11"/>
  <c r="H319" i="11" s="1"/>
  <c r="L319" i="11"/>
  <c r="C319" i="11"/>
  <c r="I319" i="11"/>
  <c r="M319" i="11"/>
  <c r="D319" i="11"/>
  <c r="J319" i="11"/>
  <c r="O319" i="11"/>
  <c r="D321" i="11"/>
  <c r="I321" i="11"/>
  <c r="O321" i="11"/>
  <c r="J321" i="11"/>
  <c r="P321" i="11"/>
  <c r="F321" i="11"/>
  <c r="L321" i="11"/>
  <c r="N321" i="11" s="1"/>
  <c r="F323" i="11"/>
  <c r="P323" i="11"/>
  <c r="G323" i="11"/>
  <c r="L323" i="11"/>
  <c r="C323" i="11"/>
  <c r="E323" i="11" s="1"/>
  <c r="I323" i="11"/>
  <c r="M323" i="11"/>
  <c r="C325" i="11"/>
  <c r="G325" i="11"/>
  <c r="H325" i="11" s="1"/>
  <c r="M325" i="11"/>
  <c r="D325" i="11"/>
  <c r="I325" i="11"/>
  <c r="O325" i="11"/>
  <c r="J325" i="11"/>
  <c r="P325" i="11"/>
  <c r="D327" i="11"/>
  <c r="J327" i="11"/>
  <c r="K327" i="11" s="1"/>
  <c r="O327" i="11"/>
  <c r="F327" i="11"/>
  <c r="P327" i="11"/>
  <c r="G327" i="11"/>
  <c r="L327" i="11"/>
  <c r="F329" i="11"/>
  <c r="L329" i="11"/>
  <c r="C329" i="11"/>
  <c r="G329" i="11"/>
  <c r="M329" i="11"/>
  <c r="D329" i="11"/>
  <c r="I329" i="11"/>
  <c r="K329" i="11" s="1"/>
  <c r="O329" i="11"/>
  <c r="C331" i="11"/>
  <c r="I331" i="11"/>
  <c r="M331" i="11"/>
  <c r="N331" i="11" s="1"/>
  <c r="D331" i="11"/>
  <c r="J331" i="11"/>
  <c r="O331" i="11"/>
  <c r="F331" i="11"/>
  <c r="P331" i="11"/>
  <c r="J333" i="11"/>
  <c r="K333" i="11" s="1"/>
  <c r="P333" i="11"/>
  <c r="F333" i="11"/>
  <c r="L333" i="11"/>
  <c r="C333" i="11"/>
  <c r="E333" i="11" s="1"/>
  <c r="G333" i="11"/>
  <c r="M333" i="11"/>
  <c r="D335" i="11"/>
  <c r="J335" i="11"/>
  <c r="O335" i="11"/>
  <c r="F337" i="11"/>
  <c r="L337" i="11"/>
  <c r="D4" i="12"/>
  <c r="J4" i="12"/>
  <c r="O4" i="12"/>
  <c r="F4" i="12"/>
  <c r="L4" i="12"/>
  <c r="P4" i="12"/>
  <c r="G4" i="12"/>
  <c r="M4" i="12"/>
  <c r="C4" i="12"/>
  <c r="I4" i="12"/>
  <c r="G6" i="12"/>
  <c r="L6" i="12"/>
  <c r="C6" i="12"/>
  <c r="M6" i="12"/>
  <c r="D6" i="12"/>
  <c r="I6" i="12"/>
  <c r="O6" i="12"/>
  <c r="P6" i="12"/>
  <c r="F6" i="12"/>
  <c r="J6" i="12"/>
  <c r="K6" i="12" s="1"/>
  <c r="C8" i="12"/>
  <c r="I8" i="12"/>
  <c r="D8" i="12"/>
  <c r="J8" i="12"/>
  <c r="O8" i="12"/>
  <c r="F8" i="12"/>
  <c r="L8" i="12"/>
  <c r="P8" i="12"/>
  <c r="G8" i="12"/>
  <c r="M8" i="12"/>
  <c r="F10" i="12"/>
  <c r="J10" i="12"/>
  <c r="P10" i="12"/>
  <c r="G10" i="12"/>
  <c r="L10" i="12"/>
  <c r="C10" i="12"/>
  <c r="M10" i="12"/>
  <c r="D10" i="12"/>
  <c r="I10" i="12"/>
  <c r="O10" i="12"/>
  <c r="G12" i="12"/>
  <c r="M12" i="12"/>
  <c r="C12" i="12"/>
  <c r="I12" i="12"/>
  <c r="D12" i="12"/>
  <c r="J12" i="12"/>
  <c r="O12" i="12"/>
  <c r="L12" i="12"/>
  <c r="P12" i="12"/>
  <c r="F12" i="12"/>
  <c r="D14" i="12"/>
  <c r="I14" i="12"/>
  <c r="O14" i="12"/>
  <c r="F14" i="12"/>
  <c r="J14" i="12"/>
  <c r="P14" i="12"/>
  <c r="G14" i="12"/>
  <c r="L14" i="12"/>
  <c r="C14" i="12"/>
  <c r="M14" i="12"/>
  <c r="F16" i="12"/>
  <c r="L16" i="12"/>
  <c r="P16" i="12"/>
  <c r="G16" i="12"/>
  <c r="M16" i="12"/>
  <c r="C16" i="12"/>
  <c r="I16" i="12"/>
  <c r="O16" i="12"/>
  <c r="D16" i="12"/>
  <c r="J16" i="12"/>
  <c r="G18" i="12"/>
  <c r="P18" i="12"/>
  <c r="C18" i="12"/>
  <c r="L18" i="12"/>
  <c r="D18" i="12"/>
  <c r="I18" i="12"/>
  <c r="M18" i="12"/>
  <c r="F18" i="12"/>
  <c r="J18" i="12"/>
  <c r="O18" i="12"/>
  <c r="J20" i="12"/>
  <c r="O20" i="12"/>
  <c r="F20" i="12"/>
  <c r="L20" i="12"/>
  <c r="P20" i="12"/>
  <c r="C20" i="12"/>
  <c r="G20" i="12"/>
  <c r="H20" i="12" s="1"/>
  <c r="M20" i="12"/>
  <c r="N20" i="12" s="1"/>
  <c r="D20" i="12"/>
  <c r="I20" i="12"/>
  <c r="D22" i="12"/>
  <c r="I22" i="12"/>
  <c r="M22" i="12"/>
  <c r="F22" i="12"/>
  <c r="J22" i="12"/>
  <c r="O22" i="12"/>
  <c r="G22" i="12"/>
  <c r="P22" i="12"/>
  <c r="C22" i="12"/>
  <c r="L22" i="12"/>
  <c r="C24" i="12"/>
  <c r="G24" i="12"/>
  <c r="M24" i="12"/>
  <c r="D24" i="12"/>
  <c r="I24" i="12"/>
  <c r="J24" i="12"/>
  <c r="O24" i="12"/>
  <c r="L24" i="12"/>
  <c r="P24" i="12"/>
  <c r="F24" i="12"/>
  <c r="G26" i="12"/>
  <c r="P26" i="12"/>
  <c r="C26" i="12"/>
  <c r="L26" i="12"/>
  <c r="D26" i="12"/>
  <c r="I26" i="12"/>
  <c r="M26" i="12"/>
  <c r="F26" i="12"/>
  <c r="J26" i="12"/>
  <c r="O26" i="12"/>
  <c r="J28" i="12"/>
  <c r="O28" i="12"/>
  <c r="F28" i="12"/>
  <c r="L28" i="12"/>
  <c r="P28" i="12"/>
  <c r="C28" i="12"/>
  <c r="G28" i="12"/>
  <c r="M28" i="12"/>
  <c r="N28" i="12" s="1"/>
  <c r="I28" i="12"/>
  <c r="D28" i="12"/>
  <c r="E28" i="12" s="1"/>
  <c r="D30" i="12"/>
  <c r="I30" i="12"/>
  <c r="M30" i="12"/>
  <c r="F30" i="12"/>
  <c r="J30" i="12"/>
  <c r="O30" i="12"/>
  <c r="G30" i="12"/>
  <c r="P30" i="12"/>
  <c r="C30" i="12"/>
  <c r="L30" i="12"/>
  <c r="C32" i="12"/>
  <c r="G32" i="12"/>
  <c r="M32" i="12"/>
  <c r="D32" i="12"/>
  <c r="I32" i="12"/>
  <c r="J32" i="12"/>
  <c r="O32" i="12"/>
  <c r="F32" i="12"/>
  <c r="L32" i="12"/>
  <c r="P32" i="12"/>
  <c r="G34" i="12"/>
  <c r="P34" i="12"/>
  <c r="C34" i="12"/>
  <c r="L34" i="12"/>
  <c r="D34" i="12"/>
  <c r="I34" i="12"/>
  <c r="M34" i="12"/>
  <c r="O34" i="12"/>
  <c r="F34" i="12"/>
  <c r="J34" i="12"/>
  <c r="K34" i="12" s="1"/>
  <c r="G36" i="12"/>
  <c r="M36" i="12"/>
  <c r="C36" i="12"/>
  <c r="I36" i="12"/>
  <c r="D36" i="12"/>
  <c r="J36" i="12"/>
  <c r="O36" i="12"/>
  <c r="F36" i="12"/>
  <c r="L36" i="12"/>
  <c r="P36" i="12"/>
  <c r="D38" i="12"/>
  <c r="I38" i="12"/>
  <c r="O38" i="12"/>
  <c r="F38" i="12"/>
  <c r="J38" i="12"/>
  <c r="P38" i="12"/>
  <c r="G38" i="12"/>
  <c r="L38" i="12"/>
  <c r="C38" i="12"/>
  <c r="M38" i="12"/>
  <c r="F40" i="12"/>
  <c r="L40" i="12"/>
  <c r="P40" i="12"/>
  <c r="G40" i="12"/>
  <c r="M40" i="12"/>
  <c r="C40" i="12"/>
  <c r="I40" i="12"/>
  <c r="J40" i="12"/>
  <c r="O40" i="12"/>
  <c r="D40" i="12"/>
  <c r="C42" i="12"/>
  <c r="M42" i="12"/>
  <c r="D42" i="12"/>
  <c r="I42" i="12"/>
  <c r="O42" i="12"/>
  <c r="F42" i="12"/>
  <c r="J42" i="12"/>
  <c r="P42" i="12"/>
  <c r="G42" i="12"/>
  <c r="L42" i="12"/>
  <c r="D44" i="12"/>
  <c r="J44" i="12"/>
  <c r="O44" i="12"/>
  <c r="F44" i="12"/>
  <c r="L44" i="12"/>
  <c r="P44" i="12"/>
  <c r="G44" i="12"/>
  <c r="M44" i="12"/>
  <c r="C44" i="12"/>
  <c r="I44" i="12"/>
  <c r="G46" i="12"/>
  <c r="L46" i="12"/>
  <c r="C46" i="12"/>
  <c r="M46" i="12"/>
  <c r="D46" i="12"/>
  <c r="I46" i="12"/>
  <c r="O46" i="12"/>
  <c r="F46" i="12"/>
  <c r="J46" i="12"/>
  <c r="P46" i="12"/>
  <c r="C48" i="12"/>
  <c r="I48" i="12"/>
  <c r="D48" i="12"/>
  <c r="J48" i="12"/>
  <c r="O48" i="12"/>
  <c r="F48" i="12"/>
  <c r="L48" i="12"/>
  <c r="P48" i="12"/>
  <c r="G48" i="12"/>
  <c r="M48" i="12"/>
  <c r="G50" i="12"/>
  <c r="L50" i="12"/>
  <c r="C50" i="12"/>
  <c r="F50" i="12"/>
  <c r="O50" i="12"/>
  <c r="I50" i="12"/>
  <c r="P50" i="12"/>
  <c r="J50" i="12"/>
  <c r="D50" i="12"/>
  <c r="M50" i="12"/>
  <c r="C52" i="12"/>
  <c r="I52" i="12"/>
  <c r="F52" i="12"/>
  <c r="M52" i="12"/>
  <c r="G52" i="12"/>
  <c r="O52" i="12"/>
  <c r="J52" i="12"/>
  <c r="P52" i="12"/>
  <c r="D52" i="12"/>
  <c r="E52" i="12" s="1"/>
  <c r="L52" i="12"/>
  <c r="F54" i="12"/>
  <c r="J54" i="12"/>
  <c r="P54" i="12"/>
  <c r="D54" i="12"/>
  <c r="L54" i="12"/>
  <c r="G54" i="12"/>
  <c r="M54" i="12"/>
  <c r="O54" i="12"/>
  <c r="C54" i="12"/>
  <c r="I54" i="12"/>
  <c r="D56" i="12"/>
  <c r="J56" i="12"/>
  <c r="O56" i="12"/>
  <c r="F56" i="12"/>
  <c r="L56" i="12"/>
  <c r="P56" i="12"/>
  <c r="G56" i="12"/>
  <c r="M56" i="12"/>
  <c r="C56" i="12"/>
  <c r="I56" i="12"/>
  <c r="G58" i="12"/>
  <c r="L58" i="12"/>
  <c r="C58" i="12"/>
  <c r="M58" i="12"/>
  <c r="D58" i="12"/>
  <c r="I58" i="12"/>
  <c r="O58" i="12"/>
  <c r="J58" i="12"/>
  <c r="P58" i="12"/>
  <c r="F58" i="12"/>
  <c r="C60" i="12"/>
  <c r="I60" i="12"/>
  <c r="D60" i="12"/>
  <c r="J60" i="12"/>
  <c r="O60" i="12"/>
  <c r="F60" i="12"/>
  <c r="L60" i="12"/>
  <c r="P60" i="12"/>
  <c r="G60" i="12"/>
  <c r="M60" i="12"/>
  <c r="F62" i="12"/>
  <c r="J62" i="12"/>
  <c r="P62" i="12"/>
  <c r="G62" i="12"/>
  <c r="L62" i="12"/>
  <c r="C62" i="12"/>
  <c r="M62" i="12"/>
  <c r="O62" i="12"/>
  <c r="D62" i="12"/>
  <c r="I62" i="12"/>
  <c r="G64" i="12"/>
  <c r="M64" i="12"/>
  <c r="C64" i="12"/>
  <c r="I64" i="12"/>
  <c r="D64" i="12"/>
  <c r="J64" i="12"/>
  <c r="O64" i="12"/>
  <c r="F64" i="12"/>
  <c r="L64" i="12"/>
  <c r="P64" i="12"/>
  <c r="D66" i="12"/>
  <c r="I66" i="12"/>
  <c r="O66" i="12"/>
  <c r="F66" i="12"/>
  <c r="J66" i="12"/>
  <c r="P66" i="12"/>
  <c r="G66" i="12"/>
  <c r="L66" i="12"/>
  <c r="N66" i="12" s="1"/>
  <c r="C66" i="12"/>
  <c r="F68" i="12"/>
  <c r="L68" i="12"/>
  <c r="P68" i="12"/>
  <c r="G68" i="12"/>
  <c r="M68" i="12"/>
  <c r="C68" i="12"/>
  <c r="I68" i="12"/>
  <c r="J68" i="12"/>
  <c r="O68" i="12"/>
  <c r="D68" i="12"/>
  <c r="E68" i="12" s="1"/>
  <c r="C70" i="12"/>
  <c r="M70" i="12"/>
  <c r="D70" i="12"/>
  <c r="I70" i="12"/>
  <c r="O70" i="12"/>
  <c r="F70" i="12"/>
  <c r="J70" i="12"/>
  <c r="P70" i="12"/>
  <c r="G70" i="12"/>
  <c r="L70" i="12"/>
  <c r="C72" i="12"/>
  <c r="I72" i="12"/>
  <c r="D72" i="12"/>
  <c r="J72" i="12"/>
  <c r="O72" i="12"/>
  <c r="F72" i="12"/>
  <c r="L72" i="12"/>
  <c r="P72" i="12"/>
  <c r="M72" i="12"/>
  <c r="G72" i="12"/>
  <c r="F74" i="12"/>
  <c r="J74" i="12"/>
  <c r="P74" i="12"/>
  <c r="G74" i="12"/>
  <c r="L74" i="12"/>
  <c r="C74" i="12"/>
  <c r="M74" i="12"/>
  <c r="D74" i="12"/>
  <c r="I74" i="12"/>
  <c r="O74" i="12"/>
  <c r="G76" i="12"/>
  <c r="M76" i="12"/>
  <c r="C76" i="12"/>
  <c r="I76" i="12"/>
  <c r="D76" i="12"/>
  <c r="J76" i="12"/>
  <c r="O76" i="12"/>
  <c r="P76" i="12"/>
  <c r="F76" i="12"/>
  <c r="L76" i="12"/>
  <c r="D78" i="12"/>
  <c r="I78" i="12"/>
  <c r="O78" i="12"/>
  <c r="F78" i="12"/>
  <c r="J78" i="12"/>
  <c r="P78" i="12"/>
  <c r="G78" i="12"/>
  <c r="L78" i="12"/>
  <c r="M78" i="12"/>
  <c r="C78" i="12"/>
  <c r="F80" i="12"/>
  <c r="L80" i="12"/>
  <c r="P80" i="12"/>
  <c r="G80" i="12"/>
  <c r="M80" i="12"/>
  <c r="C80" i="12"/>
  <c r="I80" i="12"/>
  <c r="D80" i="12"/>
  <c r="J80" i="12"/>
  <c r="O80" i="12"/>
  <c r="C82" i="12"/>
  <c r="M82" i="12"/>
  <c r="D82" i="12"/>
  <c r="I82" i="12"/>
  <c r="O82" i="12"/>
  <c r="F82" i="12"/>
  <c r="J82" i="12"/>
  <c r="P82" i="12"/>
  <c r="L82" i="12"/>
  <c r="G82" i="12"/>
  <c r="D84" i="12"/>
  <c r="J84" i="12"/>
  <c r="O84" i="12"/>
  <c r="F84" i="12"/>
  <c r="L84" i="12"/>
  <c r="P84" i="12"/>
  <c r="G84" i="12"/>
  <c r="M84" i="12"/>
  <c r="C84" i="12"/>
  <c r="I84" i="12"/>
  <c r="G86" i="12"/>
  <c r="L86" i="12"/>
  <c r="C86" i="12"/>
  <c r="M86" i="12"/>
  <c r="D86" i="12"/>
  <c r="I86" i="12"/>
  <c r="O86" i="12"/>
  <c r="P86" i="12"/>
  <c r="F86" i="12"/>
  <c r="J86" i="12"/>
  <c r="C88" i="12"/>
  <c r="I88" i="12"/>
  <c r="D88" i="12"/>
  <c r="J88" i="12"/>
  <c r="O88" i="12"/>
  <c r="F88" i="12"/>
  <c r="L88" i="12"/>
  <c r="P88" i="12"/>
  <c r="G88" i="12"/>
  <c r="M88" i="12"/>
  <c r="F90" i="12"/>
  <c r="J90" i="12"/>
  <c r="P90" i="12"/>
  <c r="G90" i="12"/>
  <c r="L90" i="12"/>
  <c r="C90" i="12"/>
  <c r="M90" i="12"/>
  <c r="D90" i="12"/>
  <c r="I90" i="12"/>
  <c r="O90" i="12"/>
  <c r="G92" i="12"/>
  <c r="M92" i="12"/>
  <c r="C92" i="12"/>
  <c r="I92" i="12"/>
  <c r="D92" i="12"/>
  <c r="J92" i="12"/>
  <c r="O92" i="12"/>
  <c r="L92" i="12"/>
  <c r="P92" i="12"/>
  <c r="F92" i="12"/>
  <c r="D94" i="12"/>
  <c r="I94" i="12"/>
  <c r="O94" i="12"/>
  <c r="F94" i="12"/>
  <c r="J94" i="12"/>
  <c r="P94" i="12"/>
  <c r="G94" i="12"/>
  <c r="L94" i="12"/>
  <c r="C94" i="12"/>
  <c r="M94" i="12"/>
  <c r="F96" i="12"/>
  <c r="L96" i="12"/>
  <c r="P96" i="12"/>
  <c r="G96" i="12"/>
  <c r="M96" i="12"/>
  <c r="C96" i="12"/>
  <c r="I96" i="12"/>
  <c r="O96" i="12"/>
  <c r="D96" i="12"/>
  <c r="J96" i="12"/>
  <c r="C98" i="12"/>
  <c r="M98" i="12"/>
  <c r="D98" i="12"/>
  <c r="I98" i="12"/>
  <c r="O98" i="12"/>
  <c r="F98" i="12"/>
  <c r="J98" i="12"/>
  <c r="P98" i="12"/>
  <c r="G98" i="12"/>
  <c r="L98" i="12"/>
  <c r="D100" i="12"/>
  <c r="J100" i="12"/>
  <c r="O100" i="12"/>
  <c r="F100" i="12"/>
  <c r="L100" i="12"/>
  <c r="P100" i="12"/>
  <c r="G100" i="12"/>
  <c r="M100" i="12"/>
  <c r="C100" i="12"/>
  <c r="I100" i="12"/>
  <c r="G102" i="12"/>
  <c r="L102" i="12"/>
  <c r="C102" i="12"/>
  <c r="M102" i="12"/>
  <c r="D102" i="12"/>
  <c r="I102" i="12"/>
  <c r="O102" i="12"/>
  <c r="J102" i="12"/>
  <c r="P102" i="12"/>
  <c r="F102" i="12"/>
  <c r="C104" i="12"/>
  <c r="I104" i="12"/>
  <c r="D104" i="12"/>
  <c r="J104" i="12"/>
  <c r="O104" i="12"/>
  <c r="F104" i="12"/>
  <c r="L104" i="12"/>
  <c r="P104" i="12"/>
  <c r="G104" i="12"/>
  <c r="M104" i="12"/>
  <c r="F106" i="12"/>
  <c r="J106" i="12"/>
  <c r="P106" i="12"/>
  <c r="G106" i="12"/>
  <c r="L106" i="12"/>
  <c r="C106" i="12"/>
  <c r="M106" i="12"/>
  <c r="O106" i="12"/>
  <c r="D106" i="12"/>
  <c r="I106" i="12"/>
  <c r="G108" i="12"/>
  <c r="M108" i="12"/>
  <c r="C108" i="12"/>
  <c r="I108" i="12"/>
  <c r="D108" i="12"/>
  <c r="J108" i="12"/>
  <c r="O108" i="12"/>
  <c r="F108" i="12"/>
  <c r="L108" i="12"/>
  <c r="P108" i="12"/>
  <c r="D110" i="12"/>
  <c r="I110" i="12"/>
  <c r="O110" i="12"/>
  <c r="F110" i="12"/>
  <c r="J110" i="12"/>
  <c r="P110" i="12"/>
  <c r="G110" i="12"/>
  <c r="L110" i="12"/>
  <c r="C110" i="12"/>
  <c r="M110" i="12"/>
  <c r="F112" i="12"/>
  <c r="L112" i="12"/>
  <c r="P112" i="12"/>
  <c r="G112" i="12"/>
  <c r="M112" i="12"/>
  <c r="C112" i="12"/>
  <c r="E112" i="12" s="1"/>
  <c r="I112" i="12"/>
  <c r="J112" i="12"/>
  <c r="O112" i="12"/>
  <c r="C114" i="12"/>
  <c r="M114" i="12"/>
  <c r="D114" i="12"/>
  <c r="I114" i="12"/>
  <c r="O114" i="12"/>
  <c r="F114" i="12"/>
  <c r="J114" i="12"/>
  <c r="P114" i="12"/>
  <c r="G114" i="12"/>
  <c r="L114" i="12"/>
  <c r="D116" i="12"/>
  <c r="J116" i="12"/>
  <c r="O116" i="12"/>
  <c r="F116" i="12"/>
  <c r="L116" i="12"/>
  <c r="P116" i="12"/>
  <c r="G116" i="12"/>
  <c r="M116" i="12"/>
  <c r="C116" i="12"/>
  <c r="I116" i="12"/>
  <c r="G118" i="12"/>
  <c r="L118" i="12"/>
  <c r="C118" i="12"/>
  <c r="M118" i="12"/>
  <c r="D118" i="12"/>
  <c r="I118" i="12"/>
  <c r="O118" i="12"/>
  <c r="F118" i="12"/>
  <c r="J118" i="12"/>
  <c r="P118" i="12"/>
  <c r="C120" i="12"/>
  <c r="I120" i="12"/>
  <c r="D120" i="12"/>
  <c r="J120" i="12"/>
  <c r="O120" i="12"/>
  <c r="F120" i="12"/>
  <c r="L120" i="12"/>
  <c r="P120" i="12"/>
  <c r="G120" i="12"/>
  <c r="M120" i="12"/>
  <c r="F122" i="12"/>
  <c r="J122" i="12"/>
  <c r="P122" i="12"/>
  <c r="G122" i="12"/>
  <c r="L122" i="12"/>
  <c r="C122" i="12"/>
  <c r="M122" i="12"/>
  <c r="I122" i="12"/>
  <c r="O122" i="12"/>
  <c r="D122" i="12"/>
  <c r="G124" i="12"/>
  <c r="M124" i="12"/>
  <c r="C124" i="12"/>
  <c r="I124" i="12"/>
  <c r="D124" i="12"/>
  <c r="J124" i="12"/>
  <c r="O124" i="12"/>
  <c r="F124" i="12"/>
  <c r="L124" i="12"/>
  <c r="P124" i="12"/>
  <c r="D126" i="12"/>
  <c r="I126" i="12"/>
  <c r="O126" i="12"/>
  <c r="F126" i="12"/>
  <c r="J126" i="12"/>
  <c r="P126" i="12"/>
  <c r="G126" i="12"/>
  <c r="L126" i="12"/>
  <c r="M126" i="12"/>
  <c r="C126" i="12"/>
  <c r="F128" i="12"/>
  <c r="L128" i="12"/>
  <c r="P128" i="12"/>
  <c r="G128" i="12"/>
  <c r="M128" i="12"/>
  <c r="C128" i="12"/>
  <c r="I128" i="12"/>
  <c r="D128" i="12"/>
  <c r="J128" i="12"/>
  <c r="O128" i="12"/>
  <c r="C130" i="12"/>
  <c r="M130" i="12"/>
  <c r="D130" i="12"/>
  <c r="I130" i="12"/>
  <c r="O130" i="12"/>
  <c r="F130" i="12"/>
  <c r="J130" i="12"/>
  <c r="P130" i="12"/>
  <c r="G130" i="12"/>
  <c r="L130" i="12"/>
  <c r="D132" i="12"/>
  <c r="J132" i="12"/>
  <c r="O132" i="12"/>
  <c r="F132" i="12"/>
  <c r="L132" i="12"/>
  <c r="P132" i="12"/>
  <c r="G132" i="12"/>
  <c r="M132" i="12"/>
  <c r="I132" i="12"/>
  <c r="C132" i="12"/>
  <c r="G134" i="12"/>
  <c r="L134" i="12"/>
  <c r="C134" i="12"/>
  <c r="M134" i="12"/>
  <c r="D134" i="12"/>
  <c r="I134" i="12"/>
  <c r="O134" i="12"/>
  <c r="F134" i="12"/>
  <c r="J134" i="12"/>
  <c r="C136" i="12"/>
  <c r="I136" i="12"/>
  <c r="O136" i="12"/>
  <c r="D136" i="12"/>
  <c r="J136" i="12"/>
  <c r="P136" i="12"/>
  <c r="F136" i="12"/>
  <c r="L136" i="12"/>
  <c r="M136" i="12"/>
  <c r="G136" i="12"/>
  <c r="F138" i="12"/>
  <c r="J138" i="12"/>
  <c r="P138" i="12"/>
  <c r="G138" i="12"/>
  <c r="L138" i="12"/>
  <c r="C138" i="12"/>
  <c r="M138" i="12"/>
  <c r="D138" i="12"/>
  <c r="I138" i="12"/>
  <c r="O138" i="12"/>
  <c r="G140" i="12"/>
  <c r="M140" i="12"/>
  <c r="C140" i="12"/>
  <c r="I140" i="12"/>
  <c r="D140" i="12"/>
  <c r="L140" i="12"/>
  <c r="O140" i="12"/>
  <c r="F140" i="12"/>
  <c r="P140" i="12"/>
  <c r="J140" i="12"/>
  <c r="D142" i="12"/>
  <c r="F142" i="12"/>
  <c r="C142" i="12"/>
  <c r="J142" i="12"/>
  <c r="P142" i="12"/>
  <c r="G142" i="12"/>
  <c r="L142" i="12"/>
  <c r="M142" i="12"/>
  <c r="I142" i="12"/>
  <c r="O142" i="12"/>
  <c r="G144" i="12"/>
  <c r="M144" i="12"/>
  <c r="C144" i="12"/>
  <c r="I144" i="12"/>
  <c r="D144" i="12"/>
  <c r="J144" i="12"/>
  <c r="O144" i="12"/>
  <c r="L144" i="12"/>
  <c r="P144" i="12"/>
  <c r="F144" i="12"/>
  <c r="D146" i="12"/>
  <c r="I146" i="12"/>
  <c r="O146" i="12"/>
  <c r="F146" i="12"/>
  <c r="J146" i="12"/>
  <c r="P146" i="12"/>
  <c r="G146" i="12"/>
  <c r="L146" i="12"/>
  <c r="C146" i="12"/>
  <c r="M146" i="12"/>
  <c r="F148" i="12"/>
  <c r="L148" i="12"/>
  <c r="P148" i="12"/>
  <c r="G148" i="12"/>
  <c r="M148" i="12"/>
  <c r="C148" i="12"/>
  <c r="I148" i="12"/>
  <c r="O148" i="12"/>
  <c r="D148" i="12"/>
  <c r="J148" i="12"/>
  <c r="C150" i="12"/>
  <c r="M150" i="12"/>
  <c r="D150" i="12"/>
  <c r="I150" i="12"/>
  <c r="O150" i="12"/>
  <c r="F150" i="12"/>
  <c r="J150" i="12"/>
  <c r="P150" i="12"/>
  <c r="G150" i="12"/>
  <c r="L150" i="12"/>
  <c r="D152" i="12"/>
  <c r="J152" i="12"/>
  <c r="O152" i="12"/>
  <c r="F152" i="12"/>
  <c r="L152" i="12"/>
  <c r="P152" i="12"/>
  <c r="G152" i="12"/>
  <c r="M152" i="12"/>
  <c r="C152" i="12"/>
  <c r="I152" i="12"/>
  <c r="G154" i="12"/>
  <c r="L154" i="12"/>
  <c r="C154" i="12"/>
  <c r="M154" i="12"/>
  <c r="D154" i="12"/>
  <c r="I154" i="12"/>
  <c r="O154" i="12"/>
  <c r="J154" i="12"/>
  <c r="P154" i="12"/>
  <c r="F154" i="12"/>
  <c r="C156" i="12"/>
  <c r="I156" i="12"/>
  <c r="D156" i="12"/>
  <c r="J156" i="12"/>
  <c r="O156" i="12"/>
  <c r="F156" i="12"/>
  <c r="L156" i="12"/>
  <c r="P156" i="12"/>
  <c r="G156" i="12"/>
  <c r="M156" i="12"/>
  <c r="F158" i="12"/>
  <c r="J158" i="12"/>
  <c r="P158" i="12"/>
  <c r="G158" i="12"/>
  <c r="L158" i="12"/>
  <c r="C158" i="12"/>
  <c r="M158" i="12"/>
  <c r="O158" i="12"/>
  <c r="D158" i="12"/>
  <c r="I158" i="12"/>
  <c r="G160" i="12"/>
  <c r="M160" i="12"/>
  <c r="C160" i="12"/>
  <c r="I160" i="12"/>
  <c r="D160" i="12"/>
  <c r="J160" i="12"/>
  <c r="O160" i="12"/>
  <c r="F160" i="12"/>
  <c r="L160" i="12"/>
  <c r="P160" i="12"/>
  <c r="D162" i="12"/>
  <c r="I162" i="12"/>
  <c r="O162" i="12"/>
  <c r="F162" i="12"/>
  <c r="J162" i="12"/>
  <c r="P162" i="12"/>
  <c r="G162" i="12"/>
  <c r="L162" i="12"/>
  <c r="C162" i="12"/>
  <c r="F164" i="12"/>
  <c r="L164" i="12"/>
  <c r="P164" i="12"/>
  <c r="G164" i="12"/>
  <c r="M164" i="12"/>
  <c r="C164" i="12"/>
  <c r="I164" i="12"/>
  <c r="J164" i="12"/>
  <c r="O164" i="12"/>
  <c r="D164" i="12"/>
  <c r="C166" i="12"/>
  <c r="M166" i="12"/>
  <c r="D166" i="12"/>
  <c r="I166" i="12"/>
  <c r="O166" i="12"/>
  <c r="F166" i="12"/>
  <c r="J166" i="12"/>
  <c r="P166" i="12"/>
  <c r="G166" i="12"/>
  <c r="L166" i="12"/>
  <c r="D168" i="12"/>
  <c r="J168" i="12"/>
  <c r="K168" i="12" s="1"/>
  <c r="O168" i="12"/>
  <c r="F168" i="12"/>
  <c r="L168" i="12"/>
  <c r="P168" i="12"/>
  <c r="G168" i="12"/>
  <c r="M168" i="12"/>
  <c r="C168" i="12"/>
  <c r="G170" i="12"/>
  <c r="L170" i="12"/>
  <c r="C170" i="12"/>
  <c r="M170" i="12"/>
  <c r="D170" i="12"/>
  <c r="I170" i="12"/>
  <c r="O170" i="12"/>
  <c r="F170" i="12"/>
  <c r="J170" i="12"/>
  <c r="P170" i="12"/>
  <c r="C172" i="12"/>
  <c r="I172" i="12"/>
  <c r="D172" i="12"/>
  <c r="J172" i="12"/>
  <c r="O172" i="12"/>
  <c r="F172" i="12"/>
  <c r="L172" i="12"/>
  <c r="P172" i="12"/>
  <c r="G172" i="12"/>
  <c r="M172" i="12"/>
  <c r="F174" i="12"/>
  <c r="J174" i="12"/>
  <c r="P174" i="12"/>
  <c r="G174" i="12"/>
  <c r="L174" i="12"/>
  <c r="C174" i="12"/>
  <c r="E174" i="12" s="1"/>
  <c r="M174" i="12"/>
  <c r="I174" i="12"/>
  <c r="O174" i="12"/>
  <c r="G176" i="12"/>
  <c r="M176" i="12"/>
  <c r="C176" i="12"/>
  <c r="I176" i="12"/>
  <c r="D176" i="12"/>
  <c r="J176" i="12"/>
  <c r="O176" i="12"/>
  <c r="F176" i="12"/>
  <c r="L176" i="12"/>
  <c r="P176" i="12"/>
  <c r="D178" i="12"/>
  <c r="I178" i="12"/>
  <c r="O178" i="12"/>
  <c r="F178" i="12"/>
  <c r="J178" i="12"/>
  <c r="P178" i="12"/>
  <c r="G178" i="12"/>
  <c r="L178" i="12"/>
  <c r="M178" i="12"/>
  <c r="C178" i="12"/>
  <c r="F180" i="12"/>
  <c r="L180" i="12"/>
  <c r="P180" i="12"/>
  <c r="G180" i="12"/>
  <c r="M180" i="12"/>
  <c r="C180" i="12"/>
  <c r="I180" i="12"/>
  <c r="D180" i="12"/>
  <c r="J180" i="12"/>
  <c r="O180" i="12"/>
  <c r="C182" i="12"/>
  <c r="M182" i="12"/>
  <c r="D182" i="12"/>
  <c r="I182" i="12"/>
  <c r="O182" i="12"/>
  <c r="F182" i="12"/>
  <c r="J182" i="12"/>
  <c r="P182" i="12"/>
  <c r="G182" i="12"/>
  <c r="L182" i="12"/>
  <c r="D184" i="12"/>
  <c r="J184" i="12"/>
  <c r="O184" i="12"/>
  <c r="F184" i="12"/>
  <c r="L184" i="12"/>
  <c r="P184" i="12"/>
  <c r="G184" i="12"/>
  <c r="M184" i="12"/>
  <c r="I184" i="12"/>
  <c r="C184" i="12"/>
  <c r="G186" i="12"/>
  <c r="L186" i="12"/>
  <c r="C186" i="12"/>
  <c r="M186" i="12"/>
  <c r="D186" i="12"/>
  <c r="I186" i="12"/>
  <c r="O186" i="12"/>
  <c r="F186" i="12"/>
  <c r="J186" i="12"/>
  <c r="P186" i="12"/>
  <c r="C188" i="12"/>
  <c r="I188" i="12"/>
  <c r="D188" i="12"/>
  <c r="J188" i="12"/>
  <c r="O188" i="12"/>
  <c r="F188" i="12"/>
  <c r="L188" i="12"/>
  <c r="P188" i="12"/>
  <c r="M188" i="12"/>
  <c r="G188" i="12"/>
  <c r="F190" i="12"/>
  <c r="J190" i="12"/>
  <c r="P190" i="12"/>
  <c r="G190" i="12"/>
  <c r="L190" i="12"/>
  <c r="C190" i="12"/>
  <c r="M190" i="12"/>
  <c r="D190" i="12"/>
  <c r="I190" i="12"/>
  <c r="O190" i="12"/>
  <c r="G192" i="12"/>
  <c r="M192" i="12"/>
  <c r="C192" i="12"/>
  <c r="I192" i="12"/>
  <c r="D192" i="12"/>
  <c r="J192" i="12"/>
  <c r="O192" i="12"/>
  <c r="P192" i="12"/>
  <c r="F192" i="12"/>
  <c r="L192" i="12"/>
  <c r="D194" i="12"/>
  <c r="I194" i="12"/>
  <c r="O194" i="12"/>
  <c r="F194" i="12"/>
  <c r="J194" i="12"/>
  <c r="P194" i="12"/>
  <c r="G194" i="12"/>
  <c r="L194" i="12"/>
  <c r="M194" i="12"/>
  <c r="C194" i="12"/>
  <c r="F196" i="12"/>
  <c r="L196" i="12"/>
  <c r="P196" i="12"/>
  <c r="Q196" i="12" s="1"/>
  <c r="G196" i="12"/>
  <c r="M196" i="12"/>
  <c r="C196" i="12"/>
  <c r="I196" i="12"/>
  <c r="D196" i="12"/>
  <c r="J196" i="12"/>
  <c r="C198" i="12"/>
  <c r="M198" i="12"/>
  <c r="D198" i="12"/>
  <c r="I198" i="12"/>
  <c r="O198" i="12"/>
  <c r="F198" i="12"/>
  <c r="J198" i="12"/>
  <c r="P198" i="12"/>
  <c r="L198" i="12"/>
  <c r="G198" i="12"/>
  <c r="D200" i="12"/>
  <c r="J200" i="12"/>
  <c r="O200" i="12"/>
  <c r="F200" i="12"/>
  <c r="L200" i="12"/>
  <c r="P200" i="12"/>
  <c r="G200" i="12"/>
  <c r="M200" i="12"/>
  <c r="C200" i="12"/>
  <c r="I200" i="12"/>
  <c r="G202" i="12"/>
  <c r="L202" i="12"/>
  <c r="C202" i="12"/>
  <c r="M202" i="12"/>
  <c r="D202" i="12"/>
  <c r="I202" i="12"/>
  <c r="K202" i="12" s="1"/>
  <c r="O202" i="12"/>
  <c r="P202" i="12"/>
  <c r="F202" i="12"/>
  <c r="C204" i="12"/>
  <c r="I204" i="12"/>
  <c r="O204" i="12"/>
  <c r="D204" i="12"/>
  <c r="J204" i="12"/>
  <c r="P204" i="12"/>
  <c r="F204" i="12"/>
  <c r="L204" i="12"/>
  <c r="G204" i="12"/>
  <c r="M204" i="12"/>
  <c r="F206" i="12"/>
  <c r="L206" i="12"/>
  <c r="P206" i="12"/>
  <c r="G206" i="12"/>
  <c r="M206" i="12"/>
  <c r="C206" i="12"/>
  <c r="I206" i="12"/>
  <c r="D206" i="12"/>
  <c r="J206" i="12"/>
  <c r="O206" i="12"/>
  <c r="C208" i="12"/>
  <c r="M208" i="12"/>
  <c r="D208" i="12"/>
  <c r="I208" i="12"/>
  <c r="F208" i="12"/>
  <c r="J208" i="12"/>
  <c r="O208" i="12"/>
  <c r="L208" i="12"/>
  <c r="P208" i="12"/>
  <c r="D210" i="12"/>
  <c r="I210" i="12"/>
  <c r="O210" i="12"/>
  <c r="F210" i="12"/>
  <c r="J210" i="12"/>
  <c r="P210" i="12"/>
  <c r="G210" i="12"/>
  <c r="L210" i="12"/>
  <c r="C210" i="12"/>
  <c r="M210" i="12"/>
  <c r="F212" i="12"/>
  <c r="L212" i="12"/>
  <c r="G212" i="12"/>
  <c r="M212" i="12"/>
  <c r="C212" i="12"/>
  <c r="I212" i="12"/>
  <c r="O212" i="12"/>
  <c r="P212" i="12"/>
  <c r="D212" i="12"/>
  <c r="E212" i="12" s="1"/>
  <c r="J212" i="12"/>
  <c r="C214" i="12"/>
  <c r="I214" i="12"/>
  <c r="D214" i="12"/>
  <c r="J214" i="12"/>
  <c r="O214" i="12"/>
  <c r="F214" i="12"/>
  <c r="L214" i="12"/>
  <c r="P214" i="12"/>
  <c r="G214" i="12"/>
  <c r="M214" i="12"/>
  <c r="F216" i="12"/>
  <c r="J216" i="12"/>
  <c r="P216" i="12"/>
  <c r="G216" i="12"/>
  <c r="L216" i="12"/>
  <c r="C216" i="12"/>
  <c r="M216" i="12"/>
  <c r="D216" i="12"/>
  <c r="I216" i="12"/>
  <c r="O216" i="12"/>
  <c r="G218" i="12"/>
  <c r="M218" i="12"/>
  <c r="C218" i="12"/>
  <c r="I218" i="12"/>
  <c r="D218" i="12"/>
  <c r="J218" i="12"/>
  <c r="O218" i="12"/>
  <c r="L218" i="12"/>
  <c r="P218" i="12"/>
  <c r="F218" i="12"/>
  <c r="D220" i="12"/>
  <c r="I220" i="12"/>
  <c r="O220" i="12"/>
  <c r="F220" i="12"/>
  <c r="J220" i="12"/>
  <c r="P220" i="12"/>
  <c r="G220" i="12"/>
  <c r="L220" i="12"/>
  <c r="C220" i="12"/>
  <c r="M220" i="12"/>
  <c r="F222" i="12"/>
  <c r="L222" i="12"/>
  <c r="P222" i="12"/>
  <c r="G222" i="12"/>
  <c r="M222" i="12"/>
  <c r="C222" i="12"/>
  <c r="I222" i="12"/>
  <c r="O222" i="12"/>
  <c r="D222" i="12"/>
  <c r="J222" i="12"/>
  <c r="C224" i="12"/>
  <c r="M224" i="12"/>
  <c r="D224" i="12"/>
  <c r="I224" i="12"/>
  <c r="O224" i="12"/>
  <c r="F224" i="12"/>
  <c r="J224" i="12"/>
  <c r="P224" i="12"/>
  <c r="G224" i="12"/>
  <c r="L224" i="12"/>
  <c r="D226" i="12"/>
  <c r="J226" i="12"/>
  <c r="O226" i="12"/>
  <c r="F226" i="12"/>
  <c r="L226" i="12"/>
  <c r="P226" i="12"/>
  <c r="G226" i="12"/>
  <c r="M226" i="12"/>
  <c r="C226" i="12"/>
  <c r="I226" i="12"/>
  <c r="G228" i="12"/>
  <c r="L228" i="12"/>
  <c r="C228" i="12"/>
  <c r="M228" i="12"/>
  <c r="D228" i="12"/>
  <c r="I228" i="12"/>
  <c r="O228" i="12"/>
  <c r="J228" i="12"/>
  <c r="P228" i="12"/>
  <c r="F228" i="12"/>
  <c r="C230" i="12"/>
  <c r="I230" i="12"/>
  <c r="D230" i="12"/>
  <c r="J230" i="12"/>
  <c r="O230" i="12"/>
  <c r="F230" i="12"/>
  <c r="L230" i="12"/>
  <c r="P230" i="12"/>
  <c r="G230" i="12"/>
  <c r="M230" i="12"/>
  <c r="F232" i="12"/>
  <c r="J232" i="12"/>
  <c r="P232" i="12"/>
  <c r="G232" i="12"/>
  <c r="L232" i="12"/>
  <c r="C232" i="12"/>
  <c r="M232" i="12"/>
  <c r="O232" i="12"/>
  <c r="D232" i="12"/>
  <c r="I232" i="12"/>
  <c r="G234" i="12"/>
  <c r="M234" i="12"/>
  <c r="C234" i="12"/>
  <c r="I234" i="12"/>
  <c r="D234" i="12"/>
  <c r="J234" i="12"/>
  <c r="O234" i="12"/>
  <c r="F234" i="12"/>
  <c r="L234" i="12"/>
  <c r="P234" i="12"/>
  <c r="C236" i="12"/>
  <c r="M236" i="12"/>
  <c r="N236" i="12" s="1"/>
  <c r="D236" i="12"/>
  <c r="I236" i="12"/>
  <c r="O236" i="12"/>
  <c r="F236" i="12"/>
  <c r="J236" i="12"/>
  <c r="P236" i="12"/>
  <c r="G236" i="12"/>
  <c r="D238" i="12"/>
  <c r="J238" i="12"/>
  <c r="O238" i="12"/>
  <c r="F238" i="12"/>
  <c r="L238" i="12"/>
  <c r="P238" i="12"/>
  <c r="G238" i="12"/>
  <c r="M238" i="12"/>
  <c r="I238" i="12"/>
  <c r="C238" i="12"/>
  <c r="F240" i="12"/>
  <c r="J240" i="12"/>
  <c r="P240" i="12"/>
  <c r="G240" i="12"/>
  <c r="L240" i="12"/>
  <c r="C240" i="12"/>
  <c r="M240" i="12"/>
  <c r="D240" i="12"/>
  <c r="I240" i="12"/>
  <c r="O240" i="12"/>
  <c r="G242" i="12"/>
  <c r="H242" i="12" s="1"/>
  <c r="M242" i="12"/>
  <c r="C242" i="12"/>
  <c r="I242" i="12"/>
  <c r="D242" i="12"/>
  <c r="J242" i="12"/>
  <c r="O242" i="12"/>
  <c r="L242" i="12"/>
  <c r="P242" i="12"/>
  <c r="D244" i="12"/>
  <c r="I244" i="12"/>
  <c r="O244" i="12"/>
  <c r="F244" i="12"/>
  <c r="J244" i="12"/>
  <c r="P244" i="12"/>
  <c r="G244" i="12"/>
  <c r="L244" i="12"/>
  <c r="C244" i="12"/>
  <c r="M244" i="12"/>
  <c r="F246" i="12"/>
  <c r="L246" i="12"/>
  <c r="P246" i="12"/>
  <c r="G246" i="12"/>
  <c r="M246" i="12"/>
  <c r="C246" i="12"/>
  <c r="I246" i="12"/>
  <c r="O246" i="12"/>
  <c r="D246" i="12"/>
  <c r="J246" i="12"/>
  <c r="C248" i="12"/>
  <c r="L248" i="12"/>
  <c r="D248" i="12"/>
  <c r="I248" i="12"/>
  <c r="M248" i="12"/>
  <c r="F248" i="12"/>
  <c r="J248" i="12"/>
  <c r="O248" i="12"/>
  <c r="G248" i="12"/>
  <c r="P248" i="12"/>
  <c r="G250" i="12"/>
  <c r="M250" i="12"/>
  <c r="C250" i="12"/>
  <c r="I250" i="12"/>
  <c r="D250" i="12"/>
  <c r="J250" i="12"/>
  <c r="O250" i="12"/>
  <c r="P250" i="12"/>
  <c r="F250" i="12"/>
  <c r="L250" i="12"/>
  <c r="G252" i="12"/>
  <c r="P252" i="12"/>
  <c r="C252" i="12"/>
  <c r="L252" i="12"/>
  <c r="D252" i="12"/>
  <c r="I252" i="12"/>
  <c r="M252" i="12"/>
  <c r="F252" i="12"/>
  <c r="J252" i="12"/>
  <c r="O252" i="12"/>
  <c r="J254" i="12"/>
  <c r="O254" i="12"/>
  <c r="F254" i="12"/>
  <c r="L254" i="12"/>
  <c r="P254" i="12"/>
  <c r="C254" i="12"/>
  <c r="G254" i="12"/>
  <c r="M254" i="12"/>
  <c r="D254" i="12"/>
  <c r="I254" i="12"/>
  <c r="D256" i="12"/>
  <c r="I256" i="12"/>
  <c r="M256" i="12"/>
  <c r="F256" i="12"/>
  <c r="J256" i="12"/>
  <c r="O256" i="12"/>
  <c r="G256" i="12"/>
  <c r="P256" i="12"/>
  <c r="C256" i="12"/>
  <c r="L256" i="12"/>
  <c r="C258" i="12"/>
  <c r="G258" i="12"/>
  <c r="H258" i="12" s="1"/>
  <c r="M258" i="12"/>
  <c r="D258" i="12"/>
  <c r="I258" i="12"/>
  <c r="J258" i="12"/>
  <c r="O258" i="12"/>
  <c r="L258" i="12"/>
  <c r="P258" i="12"/>
  <c r="G260" i="12"/>
  <c r="P260" i="12"/>
  <c r="C260" i="12"/>
  <c r="L260" i="12"/>
  <c r="D260" i="12"/>
  <c r="I260" i="12"/>
  <c r="M260" i="12"/>
  <c r="F260" i="12"/>
  <c r="J260" i="12"/>
  <c r="O260" i="12"/>
  <c r="J262" i="12"/>
  <c r="O262" i="12"/>
  <c r="F262" i="12"/>
  <c r="L262" i="12"/>
  <c r="P262" i="12"/>
  <c r="C262" i="12"/>
  <c r="G262" i="12"/>
  <c r="M262" i="12"/>
  <c r="I262" i="12"/>
  <c r="D262" i="12"/>
  <c r="E262" i="12" s="1"/>
  <c r="D264" i="12"/>
  <c r="I264" i="12"/>
  <c r="M264" i="12"/>
  <c r="F264" i="12"/>
  <c r="J264" i="12"/>
  <c r="O264" i="12"/>
  <c r="G264" i="12"/>
  <c r="P264" i="12"/>
  <c r="C264" i="12"/>
  <c r="L264" i="12"/>
  <c r="C266" i="12"/>
  <c r="G266" i="12"/>
  <c r="M266" i="12"/>
  <c r="D266" i="12"/>
  <c r="I266" i="12"/>
  <c r="J266" i="12"/>
  <c r="O266" i="12"/>
  <c r="F266" i="12"/>
  <c r="L266" i="12"/>
  <c r="P266" i="12"/>
  <c r="G268" i="12"/>
  <c r="P268" i="12"/>
  <c r="C268" i="12"/>
  <c r="L268" i="12"/>
  <c r="D268" i="12"/>
  <c r="I268" i="12"/>
  <c r="K268" i="12" s="1"/>
  <c r="M268" i="12"/>
  <c r="O268" i="12"/>
  <c r="F268" i="12"/>
  <c r="J270" i="12"/>
  <c r="O270" i="12"/>
  <c r="F270" i="12"/>
  <c r="L270" i="12"/>
  <c r="P270" i="12"/>
  <c r="C270" i="12"/>
  <c r="G270" i="12"/>
  <c r="H270" i="12" s="1"/>
  <c r="M270" i="12"/>
  <c r="D270" i="12"/>
  <c r="I270" i="12"/>
  <c r="G272" i="12"/>
  <c r="L272" i="12"/>
  <c r="C272" i="12"/>
  <c r="M272" i="12"/>
  <c r="D272" i="12"/>
  <c r="I272" i="12"/>
  <c r="O272" i="12"/>
  <c r="P272" i="12"/>
  <c r="F272" i="12"/>
  <c r="J272" i="12"/>
  <c r="C274" i="12"/>
  <c r="I274" i="12"/>
  <c r="D274" i="12"/>
  <c r="J274" i="12"/>
  <c r="O274" i="12"/>
  <c r="F274" i="12"/>
  <c r="L274" i="12"/>
  <c r="P274" i="12"/>
  <c r="G274" i="12"/>
  <c r="M274" i="12"/>
  <c r="F276" i="12"/>
  <c r="J276" i="12"/>
  <c r="P276" i="12"/>
  <c r="G276" i="12"/>
  <c r="L276" i="12"/>
  <c r="C276" i="12"/>
  <c r="M276" i="12"/>
  <c r="D276" i="12"/>
  <c r="I276" i="12"/>
  <c r="O276" i="12"/>
  <c r="G278" i="12"/>
  <c r="M278" i="12"/>
  <c r="C278" i="12"/>
  <c r="I278" i="12"/>
  <c r="D278" i="12"/>
  <c r="J278" i="12"/>
  <c r="O278" i="12"/>
  <c r="L278" i="12"/>
  <c r="P278" i="12"/>
  <c r="F278" i="12"/>
  <c r="D280" i="12"/>
  <c r="I280" i="12"/>
  <c r="O280" i="12"/>
  <c r="F280" i="12"/>
  <c r="J280" i="12"/>
  <c r="P280" i="12"/>
  <c r="G280" i="12"/>
  <c r="L280" i="12"/>
  <c r="C280" i="12"/>
  <c r="M280" i="12"/>
  <c r="F282" i="12"/>
  <c r="L282" i="12"/>
  <c r="P282" i="12"/>
  <c r="G282" i="12"/>
  <c r="M282" i="12"/>
  <c r="C282" i="12"/>
  <c r="I282" i="12"/>
  <c r="O282" i="12"/>
  <c r="D282" i="12"/>
  <c r="J282" i="12"/>
  <c r="C284" i="12"/>
  <c r="M284" i="12"/>
  <c r="D284" i="12"/>
  <c r="I284" i="12"/>
  <c r="O284" i="12"/>
  <c r="F284" i="12"/>
  <c r="J284" i="12"/>
  <c r="P284" i="12"/>
  <c r="G284" i="12"/>
  <c r="L284" i="12"/>
  <c r="D286" i="12"/>
  <c r="J286" i="12"/>
  <c r="O286" i="12"/>
  <c r="F286" i="12"/>
  <c r="L286" i="12"/>
  <c r="P286" i="12"/>
  <c r="G286" i="12"/>
  <c r="M286" i="12"/>
  <c r="C286" i="12"/>
  <c r="I286" i="12"/>
  <c r="G288" i="12"/>
  <c r="L288" i="12"/>
  <c r="C288" i="12"/>
  <c r="M288" i="12"/>
  <c r="D288" i="12"/>
  <c r="I288" i="12"/>
  <c r="O288" i="12"/>
  <c r="J288" i="12"/>
  <c r="P288" i="12"/>
  <c r="F288" i="12"/>
  <c r="C290" i="12"/>
  <c r="I290" i="12"/>
  <c r="D290" i="12"/>
  <c r="J290" i="12"/>
  <c r="O290" i="12"/>
  <c r="F290" i="12"/>
  <c r="L290" i="12"/>
  <c r="P290" i="12"/>
  <c r="G290" i="12"/>
  <c r="M290" i="12"/>
  <c r="F292" i="12"/>
  <c r="J292" i="12"/>
  <c r="P292" i="12"/>
  <c r="G292" i="12"/>
  <c r="L292" i="12"/>
  <c r="C292" i="12"/>
  <c r="M292" i="12"/>
  <c r="O292" i="12"/>
  <c r="D292" i="12"/>
  <c r="I292" i="12"/>
  <c r="G294" i="12"/>
  <c r="M294" i="12"/>
  <c r="C294" i="12"/>
  <c r="I294" i="12"/>
  <c r="D294" i="12"/>
  <c r="J294" i="12"/>
  <c r="O294" i="12"/>
  <c r="F294" i="12"/>
  <c r="L294" i="12"/>
  <c r="P294" i="12"/>
  <c r="D296" i="12"/>
  <c r="I296" i="12"/>
  <c r="O296" i="12"/>
  <c r="F296" i="12"/>
  <c r="J296" i="12"/>
  <c r="P296" i="12"/>
  <c r="G296" i="12"/>
  <c r="L296" i="12"/>
  <c r="C296" i="12"/>
  <c r="F298" i="12"/>
  <c r="L298" i="12"/>
  <c r="P298" i="12"/>
  <c r="G298" i="12"/>
  <c r="M298" i="12"/>
  <c r="C298" i="12"/>
  <c r="I298" i="12"/>
  <c r="J298" i="12"/>
  <c r="O298" i="12"/>
  <c r="D298" i="12"/>
  <c r="C300" i="12"/>
  <c r="M300" i="12"/>
  <c r="D300" i="12"/>
  <c r="I300" i="12"/>
  <c r="O300" i="12"/>
  <c r="F300" i="12"/>
  <c r="J300" i="12"/>
  <c r="P300" i="12"/>
  <c r="G300" i="12"/>
  <c r="L300" i="12"/>
  <c r="D302" i="12"/>
  <c r="J302" i="12"/>
  <c r="K302" i="12" s="1"/>
  <c r="O302" i="12"/>
  <c r="F302" i="12"/>
  <c r="L302" i="12"/>
  <c r="P302" i="12"/>
  <c r="G302" i="12"/>
  <c r="M302" i="12"/>
  <c r="C302" i="12"/>
  <c r="G304" i="12"/>
  <c r="L304" i="12"/>
  <c r="C304" i="12"/>
  <c r="M304" i="12"/>
  <c r="D304" i="12"/>
  <c r="I304" i="12"/>
  <c r="O304" i="12"/>
  <c r="F304" i="12"/>
  <c r="J304" i="12"/>
  <c r="P304" i="12"/>
  <c r="C306" i="12"/>
  <c r="I306" i="12"/>
  <c r="D306" i="12"/>
  <c r="J306" i="12"/>
  <c r="O306" i="12"/>
  <c r="F306" i="12"/>
  <c r="L306" i="12"/>
  <c r="P306" i="12"/>
  <c r="G306" i="12"/>
  <c r="M306" i="12"/>
  <c r="F308" i="12"/>
  <c r="J308" i="12"/>
  <c r="P308" i="12"/>
  <c r="G308" i="12"/>
  <c r="L308" i="12"/>
  <c r="C308" i="12"/>
  <c r="E308" i="12" s="1"/>
  <c r="M308" i="12"/>
  <c r="I308" i="12"/>
  <c r="O308" i="12"/>
  <c r="G310" i="12"/>
  <c r="M310" i="12"/>
  <c r="C310" i="12"/>
  <c r="I310" i="12"/>
  <c r="D310" i="12"/>
  <c r="J310" i="12"/>
  <c r="O310" i="12"/>
  <c r="F310" i="12"/>
  <c r="L310" i="12"/>
  <c r="P310" i="12"/>
  <c r="D312" i="12"/>
  <c r="I312" i="12"/>
  <c r="O312" i="12"/>
  <c r="F312" i="12"/>
  <c r="J312" i="12"/>
  <c r="P312" i="12"/>
  <c r="G312" i="12"/>
  <c r="L312" i="12"/>
  <c r="M312" i="12"/>
  <c r="C312" i="12"/>
  <c r="F314" i="12"/>
  <c r="L314" i="12"/>
  <c r="P314" i="12"/>
  <c r="G314" i="12"/>
  <c r="M314" i="12"/>
  <c r="C314" i="12"/>
  <c r="I314" i="12"/>
  <c r="D314" i="12"/>
  <c r="J314" i="12"/>
  <c r="O314" i="12"/>
  <c r="C316" i="12"/>
  <c r="M316" i="12"/>
  <c r="D316" i="12"/>
  <c r="I316" i="12"/>
  <c r="O316" i="12"/>
  <c r="F316" i="12"/>
  <c r="J316" i="12"/>
  <c r="P316" i="12"/>
  <c r="G316" i="12"/>
  <c r="L316" i="12"/>
  <c r="D318" i="12"/>
  <c r="J318" i="12"/>
  <c r="O318" i="12"/>
  <c r="F318" i="12"/>
  <c r="L318" i="12"/>
  <c r="P318" i="12"/>
  <c r="G318" i="12"/>
  <c r="M318" i="12"/>
  <c r="I318" i="12"/>
  <c r="C318" i="12"/>
  <c r="G320" i="12"/>
  <c r="L320" i="12"/>
  <c r="C320" i="12"/>
  <c r="M320" i="12"/>
  <c r="D320" i="12"/>
  <c r="I320" i="12"/>
  <c r="O320" i="12"/>
  <c r="F320" i="12"/>
  <c r="J320" i="12"/>
  <c r="P320" i="12"/>
  <c r="C322" i="12"/>
  <c r="I322" i="12"/>
  <c r="D322" i="12"/>
  <c r="J322" i="12"/>
  <c r="O322" i="12"/>
  <c r="F322" i="12"/>
  <c r="L322" i="12"/>
  <c r="P322" i="12"/>
  <c r="M322" i="12"/>
  <c r="G322" i="12"/>
  <c r="F324" i="12"/>
  <c r="J324" i="12"/>
  <c r="P324" i="12"/>
  <c r="G324" i="12"/>
  <c r="L324" i="12"/>
  <c r="C324" i="12"/>
  <c r="M324" i="12"/>
  <c r="D324" i="12"/>
  <c r="I324" i="12"/>
  <c r="O324" i="12"/>
  <c r="G326" i="12"/>
  <c r="M326" i="12"/>
  <c r="C326" i="12"/>
  <c r="I326" i="12"/>
  <c r="D326" i="12"/>
  <c r="J326" i="12"/>
  <c r="O326" i="12"/>
  <c r="P326" i="12"/>
  <c r="F326" i="12"/>
  <c r="L326" i="12"/>
  <c r="D328" i="12"/>
  <c r="I328" i="12"/>
  <c r="O328" i="12"/>
  <c r="F328" i="12"/>
  <c r="J328" i="12"/>
  <c r="P328" i="12"/>
  <c r="G328" i="12"/>
  <c r="L328" i="12"/>
  <c r="M328" i="12"/>
  <c r="C328" i="12"/>
  <c r="F330" i="12"/>
  <c r="L330" i="12"/>
  <c r="P330" i="12"/>
  <c r="Q330" i="12" s="1"/>
  <c r="G330" i="12"/>
  <c r="M330" i="12"/>
  <c r="C330" i="12"/>
  <c r="I330" i="12"/>
  <c r="D330" i="12"/>
  <c r="J330" i="12"/>
  <c r="C332" i="12"/>
  <c r="M332" i="12"/>
  <c r="D332" i="12"/>
  <c r="I332" i="12"/>
  <c r="O332" i="12"/>
  <c r="F332" i="12"/>
  <c r="J332" i="12"/>
  <c r="P332" i="12"/>
  <c r="L332" i="12"/>
  <c r="G332" i="12"/>
  <c r="D334" i="12"/>
  <c r="J334" i="12"/>
  <c r="O334" i="12"/>
  <c r="F334" i="12"/>
  <c r="L334" i="12"/>
  <c r="P334" i="12"/>
  <c r="G334" i="12"/>
  <c r="M334" i="12"/>
  <c r="C334" i="12"/>
  <c r="I334" i="12"/>
  <c r="C336" i="12"/>
  <c r="M336" i="12"/>
  <c r="D336" i="12"/>
  <c r="I336" i="12"/>
  <c r="O336" i="12"/>
  <c r="J336" i="12"/>
  <c r="L336" i="12"/>
  <c r="F336" i="12"/>
  <c r="H336" i="12" s="1"/>
  <c r="P336" i="12"/>
  <c r="D338" i="12"/>
  <c r="J338" i="12"/>
  <c r="O338" i="12"/>
  <c r="F338" i="12"/>
  <c r="L338" i="12"/>
  <c r="P338" i="12"/>
  <c r="M338" i="12"/>
  <c r="C338" i="12"/>
  <c r="G338" i="12"/>
  <c r="I338" i="12"/>
  <c r="G340" i="12"/>
  <c r="L340" i="12"/>
  <c r="C340" i="12"/>
  <c r="M340" i="12"/>
  <c r="D340" i="12"/>
  <c r="O340" i="12"/>
  <c r="F340" i="12"/>
  <c r="P340" i="12"/>
  <c r="I340" i="12"/>
  <c r="J340" i="12"/>
  <c r="C342" i="12"/>
  <c r="I342" i="12"/>
  <c r="D342" i="12"/>
  <c r="J342" i="12"/>
  <c r="O342" i="12"/>
  <c r="F342" i="12"/>
  <c r="P342" i="12"/>
  <c r="G342" i="12"/>
  <c r="L342" i="12"/>
  <c r="M342" i="12"/>
  <c r="F344" i="12"/>
  <c r="L344" i="12"/>
  <c r="G344" i="12"/>
  <c r="M344" i="12"/>
  <c r="I344" i="12"/>
  <c r="J344" i="12"/>
  <c r="C344" i="12"/>
  <c r="O344" i="12"/>
  <c r="Q344" i="12" s="1"/>
  <c r="D344" i="12"/>
  <c r="C346" i="12"/>
  <c r="I346" i="12"/>
  <c r="M346" i="12"/>
  <c r="D346" i="12"/>
  <c r="J346" i="12"/>
  <c r="O346" i="12"/>
  <c r="L346" i="12"/>
  <c r="F346" i="12"/>
  <c r="P346" i="12"/>
  <c r="G346" i="12"/>
  <c r="J348" i="12"/>
  <c r="P348" i="12"/>
  <c r="F348" i="12"/>
  <c r="L348" i="12"/>
  <c r="C348" i="12"/>
  <c r="M348" i="12"/>
  <c r="D348" i="12"/>
  <c r="O348" i="12"/>
  <c r="G348" i="12"/>
  <c r="I348" i="12"/>
  <c r="G350" i="12"/>
  <c r="L350" i="12"/>
  <c r="C350" i="12"/>
  <c r="I350" i="12"/>
  <c r="M350" i="12"/>
  <c r="D350" i="12"/>
  <c r="O350" i="12"/>
  <c r="F350" i="12"/>
  <c r="P350" i="12"/>
  <c r="J350" i="12"/>
  <c r="F352" i="12"/>
  <c r="L352" i="12"/>
  <c r="C352" i="12"/>
  <c r="G352" i="12"/>
  <c r="M352" i="12"/>
  <c r="D352" i="12"/>
  <c r="I352" i="12"/>
  <c r="K352" i="12" s="1"/>
  <c r="O352" i="12"/>
  <c r="P352" i="12"/>
  <c r="C354" i="12"/>
  <c r="I354" i="12"/>
  <c r="M354" i="12"/>
  <c r="D354" i="12"/>
  <c r="J354" i="12"/>
  <c r="O354" i="12"/>
  <c r="F354" i="12"/>
  <c r="P354" i="12"/>
  <c r="G354" i="12"/>
  <c r="L354" i="12"/>
  <c r="J356" i="12"/>
  <c r="P356" i="12"/>
  <c r="F356" i="12"/>
  <c r="L356" i="12"/>
  <c r="C356" i="12"/>
  <c r="G356" i="12"/>
  <c r="M356" i="12"/>
  <c r="D356" i="12"/>
  <c r="I356" i="12"/>
  <c r="G358" i="12"/>
  <c r="H358" i="12" s="1"/>
  <c r="L358" i="12"/>
  <c r="C358" i="12"/>
  <c r="I358" i="12"/>
  <c r="M358" i="12"/>
  <c r="D358" i="12"/>
  <c r="J358" i="12"/>
  <c r="O358" i="12"/>
  <c r="P358" i="12"/>
  <c r="D360" i="12"/>
  <c r="I360" i="12"/>
  <c r="O360" i="12"/>
  <c r="J360" i="12"/>
  <c r="P360" i="12"/>
  <c r="F360" i="12"/>
  <c r="L360" i="12"/>
  <c r="C360" i="12"/>
  <c r="G360" i="12"/>
  <c r="M360" i="12"/>
  <c r="F362" i="12"/>
  <c r="P362" i="12"/>
  <c r="G362" i="12"/>
  <c r="L362" i="12"/>
  <c r="C362" i="12"/>
  <c r="I362" i="12"/>
  <c r="M362" i="12"/>
  <c r="O362" i="12"/>
  <c r="D362" i="12"/>
  <c r="E362" i="12" s="1"/>
  <c r="L3" i="13"/>
  <c r="F3" i="13"/>
  <c r="P3" i="13"/>
  <c r="J3" i="13"/>
  <c r="D3" i="13"/>
  <c r="O3" i="13"/>
  <c r="I3" i="13"/>
  <c r="C3" i="13"/>
  <c r="M3" i="13"/>
  <c r="N3" i="13" s="1"/>
  <c r="G3" i="13"/>
  <c r="H3" i="13" s="1"/>
  <c r="D3" i="11"/>
  <c r="J3" i="11"/>
  <c r="L363" i="11"/>
  <c r="P362" i="11"/>
  <c r="Q362" i="11" s="1"/>
  <c r="O361" i="11"/>
  <c r="J361" i="11"/>
  <c r="K361" i="11" s="1"/>
  <c r="O360" i="11"/>
  <c r="I360" i="11"/>
  <c r="M359" i="11"/>
  <c r="L358" i="11"/>
  <c r="P357" i="11"/>
  <c r="L357" i="11"/>
  <c r="P356" i="11"/>
  <c r="Q356" i="11" s="1"/>
  <c r="O355" i="11"/>
  <c r="I355" i="11"/>
  <c r="M354" i="11"/>
  <c r="N354" i="11" s="1"/>
  <c r="I354" i="11"/>
  <c r="M353" i="11"/>
  <c r="N353" i="11" s="1"/>
  <c r="L352" i="11"/>
  <c r="P351" i="11"/>
  <c r="Q351" i="11" s="1"/>
  <c r="J351" i="11"/>
  <c r="K351" i="11" s="1"/>
  <c r="O350" i="11"/>
  <c r="Q350" i="11" s="1"/>
  <c r="J350" i="11"/>
  <c r="I349" i="11"/>
  <c r="M348" i="11"/>
  <c r="G348" i="11"/>
  <c r="L347" i="11"/>
  <c r="P346" i="11"/>
  <c r="Q346" i="11" s="1"/>
  <c r="O345" i="11"/>
  <c r="J345" i="11"/>
  <c r="O344" i="11"/>
  <c r="I344" i="11"/>
  <c r="M343" i="11"/>
  <c r="L342" i="11"/>
  <c r="P341" i="11"/>
  <c r="L341" i="11"/>
  <c r="P340" i="11"/>
  <c r="J340" i="11"/>
  <c r="P339" i="11"/>
  <c r="Q339" i="11" s="1"/>
  <c r="P338" i="11"/>
  <c r="L338" i="11"/>
  <c r="P337" i="11"/>
  <c r="I337" i="11"/>
  <c r="C337" i="11"/>
  <c r="E337" i="11" s="1"/>
  <c r="I336" i="11"/>
  <c r="C336" i="11"/>
  <c r="C335" i="11"/>
  <c r="L334" i="11"/>
  <c r="M332" i="11"/>
  <c r="N332" i="11" s="1"/>
  <c r="G331" i="11"/>
  <c r="P329" i="11"/>
  <c r="I328" i="11"/>
  <c r="C327" i="11"/>
  <c r="L325" i="11"/>
  <c r="F324" i="11"/>
  <c r="G321" i="11"/>
  <c r="P319" i="11"/>
  <c r="J318" i="11"/>
  <c r="D317" i="11"/>
  <c r="L315" i="11"/>
  <c r="N315" i="11" s="1"/>
  <c r="F314" i="11"/>
  <c r="O312" i="11"/>
  <c r="I311" i="11"/>
  <c r="J308" i="11"/>
  <c r="D307" i="11"/>
  <c r="M305" i="11"/>
  <c r="G304" i="11"/>
  <c r="O302" i="11"/>
  <c r="Q302" i="11" s="1"/>
  <c r="I301" i="11"/>
  <c r="C300" i="11"/>
  <c r="L298" i="11"/>
  <c r="M295" i="11"/>
  <c r="G294" i="11"/>
  <c r="H294" i="11" s="1"/>
  <c r="P292" i="11"/>
  <c r="Q292" i="11" s="1"/>
  <c r="J291" i="11"/>
  <c r="C290" i="11"/>
  <c r="L288" i="11"/>
  <c r="I287" i="11"/>
  <c r="D286" i="11"/>
  <c r="O284" i="11"/>
  <c r="F282" i="11"/>
  <c r="C281" i="11"/>
  <c r="M279" i="11"/>
  <c r="I278" i="11"/>
  <c r="O275" i="11"/>
  <c r="L274" i="11"/>
  <c r="G273" i="11"/>
  <c r="C272" i="11"/>
  <c r="I269" i="11"/>
  <c r="F268" i="11"/>
  <c r="P266" i="11"/>
  <c r="Q266" i="11" s="1"/>
  <c r="L265" i="11"/>
  <c r="C263" i="11"/>
  <c r="O261" i="11"/>
  <c r="J260" i="11"/>
  <c r="K260" i="11" s="1"/>
  <c r="F259" i="11"/>
  <c r="L256" i="11"/>
  <c r="I255" i="11"/>
  <c r="D254" i="11"/>
  <c r="O252" i="11"/>
  <c r="F250" i="11"/>
  <c r="C249" i="11"/>
  <c r="M247" i="11"/>
  <c r="I246" i="11"/>
  <c r="O243" i="11"/>
  <c r="L242" i="11"/>
  <c r="G241" i="11"/>
  <c r="C240" i="11"/>
  <c r="I237" i="11"/>
  <c r="F236" i="11"/>
  <c r="P234" i="11"/>
  <c r="Q234" i="11" s="1"/>
  <c r="L233" i="11"/>
  <c r="C231" i="11"/>
  <c r="O229" i="11"/>
  <c r="J228" i="11"/>
  <c r="K228" i="11" s="1"/>
  <c r="F227" i="11"/>
  <c r="L224" i="11"/>
  <c r="I223" i="11"/>
  <c r="D222" i="11"/>
  <c r="O220" i="11"/>
  <c r="F218" i="11"/>
  <c r="C217" i="11"/>
  <c r="M215" i="11"/>
  <c r="I214" i="11"/>
  <c r="O211" i="11"/>
  <c r="L210" i="11"/>
  <c r="G209" i="11"/>
  <c r="C208" i="11"/>
  <c r="I205" i="11"/>
  <c r="C204" i="11"/>
  <c r="E204" i="11" s="1"/>
  <c r="L202" i="11"/>
  <c r="F201" i="11"/>
  <c r="G198" i="11"/>
  <c r="H198" i="11" s="1"/>
  <c r="P196" i="11"/>
  <c r="J195" i="11"/>
  <c r="K195" i="11" s="1"/>
  <c r="D194" i="11"/>
  <c r="E194" i="11" s="1"/>
  <c r="L192" i="11"/>
  <c r="F191" i="11"/>
  <c r="H191" i="11" s="1"/>
  <c r="O189" i="11"/>
  <c r="I188" i="11"/>
  <c r="J185" i="11"/>
  <c r="K185" i="11" s="1"/>
  <c r="D184" i="11"/>
  <c r="M182" i="11"/>
  <c r="G181" i="11"/>
  <c r="O179" i="11"/>
  <c r="I178" i="11"/>
  <c r="K178" i="11" s="1"/>
  <c r="C177" i="11"/>
  <c r="L175" i="11"/>
  <c r="M172" i="11"/>
  <c r="G171" i="11"/>
  <c r="P169" i="11"/>
  <c r="J168" i="11"/>
  <c r="K168" i="11" s="1"/>
  <c r="C167" i="11"/>
  <c r="L165" i="11"/>
  <c r="F164" i="11"/>
  <c r="O162" i="11"/>
  <c r="D154" i="11"/>
  <c r="I148" i="11"/>
  <c r="M142" i="11"/>
  <c r="P136" i="11"/>
  <c r="F131" i="11"/>
  <c r="P119" i="11"/>
  <c r="Q119" i="11" s="1"/>
  <c r="F114" i="11"/>
  <c r="J108" i="11"/>
  <c r="O102" i="11"/>
  <c r="I92" i="11"/>
  <c r="G87" i="11"/>
  <c r="F82" i="11"/>
  <c r="C77" i="11"/>
  <c r="L61" i="11"/>
  <c r="J56" i="11"/>
  <c r="K56" i="11" s="1"/>
  <c r="I51" i="11"/>
  <c r="L40" i="11"/>
  <c r="D35" i="11"/>
  <c r="E35" i="11" s="1"/>
  <c r="M18" i="11"/>
  <c r="C13" i="11"/>
  <c r="F7" i="11"/>
  <c r="J362" i="12"/>
  <c r="O356" i="12"/>
  <c r="D339" i="12"/>
  <c r="J319" i="12"/>
  <c r="K319" i="12" s="1"/>
  <c r="M296" i="12"/>
  <c r="C231" i="12"/>
  <c r="E231" i="12" s="1"/>
  <c r="G208" i="12"/>
  <c r="J185" i="12"/>
  <c r="K185" i="12" s="1"/>
  <c r="M162" i="12"/>
  <c r="P134" i="12"/>
  <c r="M21" i="12"/>
  <c r="N21" i="12" s="1"/>
  <c r="E263" i="12"/>
  <c r="N280" i="11"/>
  <c r="N272" i="11"/>
  <c r="K245" i="11"/>
  <c r="N216" i="11"/>
  <c r="N208" i="11"/>
  <c r="H266" i="7"/>
  <c r="H330" i="7"/>
  <c r="H290" i="7"/>
  <c r="H263" i="7"/>
  <c r="H261" i="7"/>
  <c r="Q195" i="7"/>
  <c r="H86" i="7"/>
  <c r="N33" i="12" l="1"/>
  <c r="K350" i="11"/>
  <c r="Q163" i="11"/>
  <c r="K340" i="11"/>
  <c r="K345" i="11"/>
  <c r="N257" i="11"/>
  <c r="H251" i="11"/>
  <c r="N225" i="11"/>
  <c r="Q340" i="11"/>
  <c r="N359" i="11"/>
  <c r="Q323" i="11"/>
  <c r="E321" i="11"/>
  <c r="N309" i="11"/>
  <c r="K279" i="11"/>
  <c r="K215" i="11"/>
  <c r="E349" i="11"/>
  <c r="H357" i="11"/>
  <c r="N285" i="7"/>
  <c r="E334" i="7"/>
  <c r="E79" i="7"/>
  <c r="H287" i="7"/>
  <c r="N203" i="7"/>
  <c r="E122" i="13"/>
  <c r="E275" i="12"/>
  <c r="H340" i="7"/>
  <c r="N270" i="12"/>
  <c r="H262" i="12"/>
  <c r="K212" i="12"/>
  <c r="H237" i="11"/>
  <c r="H269" i="12"/>
  <c r="H332" i="12"/>
  <c r="H253" i="11"/>
  <c r="H181" i="11"/>
  <c r="H296" i="7"/>
  <c r="H144" i="7"/>
  <c r="N164" i="7"/>
  <c r="N236" i="7"/>
  <c r="N324" i="7"/>
  <c r="K3" i="7"/>
  <c r="N75" i="7"/>
  <c r="H265" i="12"/>
  <c r="N259" i="12"/>
  <c r="Q336" i="12"/>
  <c r="H87" i="11"/>
  <c r="H209" i="11"/>
  <c r="N215" i="11"/>
  <c r="H241" i="11"/>
  <c r="N247" i="11"/>
  <c r="H273" i="11"/>
  <c r="N279" i="11"/>
  <c r="K291" i="11"/>
  <c r="Q329" i="11"/>
  <c r="N157" i="11"/>
  <c r="H250" i="12"/>
  <c r="H76" i="12"/>
  <c r="E216" i="13"/>
  <c r="H152" i="13"/>
  <c r="E40" i="12"/>
  <c r="H91" i="11"/>
  <c r="N251" i="11"/>
  <c r="N219" i="11"/>
  <c r="H61" i="11"/>
  <c r="N352" i="13"/>
  <c r="N346" i="13"/>
  <c r="H261" i="12"/>
  <c r="K3" i="11"/>
  <c r="E267" i="12"/>
  <c r="N235" i="11"/>
  <c r="H49" i="11"/>
  <c r="N360" i="13"/>
  <c r="E308" i="13"/>
  <c r="H253" i="12"/>
  <c r="E42" i="11"/>
  <c r="H254" i="12"/>
  <c r="N283" i="11"/>
  <c r="N267" i="11"/>
  <c r="K268" i="11"/>
  <c r="Q308" i="11"/>
  <c r="E259" i="7"/>
  <c r="Q259" i="12"/>
  <c r="H320" i="7"/>
  <c r="Q199" i="7"/>
  <c r="N339" i="11"/>
  <c r="H318" i="11"/>
  <c r="N264" i="11"/>
  <c r="Q249" i="7"/>
  <c r="H294" i="7"/>
  <c r="H66" i="7"/>
  <c r="K203" i="7"/>
  <c r="N255" i="12"/>
  <c r="E239" i="12"/>
  <c r="N246" i="13"/>
  <c r="N230" i="13"/>
  <c r="Q74" i="13"/>
  <c r="Q117" i="12"/>
  <c r="Q101" i="12"/>
  <c r="E89" i="12"/>
  <c r="Q169" i="12"/>
  <c r="N310" i="13"/>
  <c r="N262" i="13"/>
  <c r="Q178" i="13"/>
  <c r="Q170" i="13"/>
  <c r="K142" i="13"/>
  <c r="N66" i="13"/>
  <c r="N30" i="13"/>
  <c r="N14" i="13"/>
  <c r="E290" i="11"/>
  <c r="K328" i="11"/>
  <c r="K344" i="11"/>
  <c r="K360" i="11"/>
  <c r="N74" i="11"/>
  <c r="E220" i="7"/>
  <c r="N294" i="13"/>
  <c r="Q154" i="13"/>
  <c r="Q86" i="13"/>
  <c r="N46" i="13"/>
  <c r="E29" i="12"/>
  <c r="N347" i="11"/>
  <c r="N363" i="11"/>
  <c r="H104" i="11"/>
  <c r="K194" i="11"/>
  <c r="K356" i="7"/>
  <c r="E244" i="7"/>
  <c r="E348" i="7"/>
  <c r="K179" i="12"/>
  <c r="N167" i="13"/>
  <c r="N165" i="11"/>
  <c r="E339" i="11"/>
  <c r="H137" i="12"/>
  <c r="H302" i="11"/>
  <c r="N82" i="11"/>
  <c r="H186" i="7"/>
  <c r="N207" i="13"/>
  <c r="N151" i="13"/>
  <c r="K272" i="12"/>
  <c r="H142" i="12"/>
  <c r="H233" i="7"/>
  <c r="Q193" i="7"/>
  <c r="E313" i="7"/>
  <c r="H259" i="7"/>
  <c r="H271" i="7"/>
  <c r="H306" i="7"/>
  <c r="H221" i="11"/>
  <c r="N246" i="11"/>
  <c r="K108" i="11"/>
  <c r="Q136" i="11"/>
  <c r="N249" i="11"/>
  <c r="K173" i="11"/>
  <c r="H166" i="11"/>
  <c r="Q250" i="11"/>
  <c r="K276" i="11"/>
  <c r="E312" i="11"/>
  <c r="E322" i="11"/>
  <c r="H336" i="11"/>
  <c r="Q208" i="7"/>
  <c r="Q224" i="7"/>
  <c r="Q240" i="7"/>
  <c r="E5" i="13"/>
  <c r="E174" i="7"/>
  <c r="H269" i="11"/>
  <c r="H53" i="11"/>
  <c r="K127" i="12"/>
  <c r="K111" i="12"/>
  <c r="N278" i="11"/>
  <c r="N214" i="11"/>
  <c r="N142" i="11"/>
  <c r="Q169" i="11"/>
  <c r="N182" i="11"/>
  <c r="E222" i="11"/>
  <c r="E254" i="11"/>
  <c r="E286" i="11"/>
  <c r="H304" i="11"/>
  <c r="E317" i="11"/>
  <c r="Q317" i="11"/>
  <c r="K271" i="11"/>
  <c r="K239" i="11"/>
  <c r="N232" i="11"/>
  <c r="H310" i="11"/>
  <c r="H320" i="11"/>
  <c r="Q218" i="11"/>
  <c r="K244" i="11"/>
  <c r="K296" i="11"/>
  <c r="K87" i="7"/>
  <c r="E59" i="7"/>
  <c r="H54" i="7"/>
  <c r="H70" i="7"/>
  <c r="H312" i="7"/>
  <c r="H80" i="7"/>
  <c r="H3" i="11"/>
  <c r="E324" i="7"/>
  <c r="E3" i="7"/>
  <c r="Q341" i="11"/>
  <c r="E311" i="11"/>
  <c r="N289" i="11"/>
  <c r="H265" i="11"/>
  <c r="H233" i="11"/>
  <c r="N207" i="11"/>
  <c r="Q99" i="11"/>
  <c r="N95" i="11"/>
  <c r="E79" i="11"/>
  <c r="E67" i="11"/>
  <c r="K19" i="11"/>
  <c r="K360" i="13"/>
  <c r="K352" i="13"/>
  <c r="K348" i="13"/>
  <c r="Q326" i="13"/>
  <c r="N320" i="13"/>
  <c r="N304" i="13"/>
  <c r="Q282" i="13"/>
  <c r="K264" i="13"/>
  <c r="N256" i="13"/>
  <c r="N240" i="13"/>
  <c r="Q210" i="13"/>
  <c r="H180" i="13"/>
  <c r="E176" i="13"/>
  <c r="H156" i="13"/>
  <c r="E148" i="13"/>
  <c r="Q148" i="13"/>
  <c r="H140" i="13"/>
  <c r="E128" i="13"/>
  <c r="Q128" i="13"/>
  <c r="N122" i="13"/>
  <c r="H120" i="13"/>
  <c r="H104" i="13"/>
  <c r="H76" i="13"/>
  <c r="K68" i="13"/>
  <c r="N60" i="13"/>
  <c r="H112" i="7"/>
  <c r="E120" i="7"/>
  <c r="H212" i="7"/>
  <c r="Q220" i="7"/>
  <c r="H260" i="7"/>
  <c r="H268" i="7"/>
  <c r="H276" i="7"/>
  <c r="H288" i="7"/>
  <c r="H292" i="7"/>
  <c r="H304" i="7"/>
  <c r="H308" i="7"/>
  <c r="H324" i="7"/>
  <c r="H336" i="7"/>
  <c r="H352" i="7"/>
  <c r="Q39" i="13"/>
  <c r="Q23" i="13"/>
  <c r="Q7" i="13"/>
  <c r="H279" i="7"/>
  <c r="H169" i="7"/>
  <c r="H177" i="7"/>
  <c r="Q201" i="7"/>
  <c r="H257" i="7"/>
  <c r="H265" i="7"/>
  <c r="H282" i="7"/>
  <c r="H326" i="7"/>
  <c r="H342" i="7"/>
  <c r="H157" i="7"/>
  <c r="H189" i="7"/>
  <c r="Q197" i="7"/>
  <c r="Q135" i="7"/>
  <c r="H151" i="7"/>
  <c r="N163" i="7"/>
  <c r="H56" i="7"/>
  <c r="Q212" i="7"/>
  <c r="H353" i="11"/>
  <c r="E148" i="7"/>
  <c r="E140" i="7"/>
  <c r="H348" i="11"/>
  <c r="K335" i="11"/>
  <c r="E315" i="11"/>
  <c r="H305" i="11"/>
  <c r="E299" i="11"/>
  <c r="H283" i="11"/>
  <c r="E255" i="11"/>
  <c r="H219" i="11"/>
  <c r="H175" i="11"/>
  <c r="E346" i="11"/>
  <c r="E357" i="11"/>
  <c r="H360" i="11"/>
  <c r="K363" i="11"/>
  <c r="Q267" i="12"/>
  <c r="N320" i="11"/>
  <c r="H226" i="11"/>
  <c r="K284" i="7"/>
  <c r="K12" i="7"/>
  <c r="E68" i="7"/>
  <c r="N88" i="7"/>
  <c r="E100" i="7"/>
  <c r="N120" i="7"/>
  <c r="N128" i="7"/>
  <c r="K144" i="7"/>
  <c r="Q160" i="7"/>
  <c r="K164" i="7"/>
  <c r="K168" i="7"/>
  <c r="K176" i="7"/>
  <c r="Q184" i="7"/>
  <c r="K204" i="7"/>
  <c r="K212" i="7"/>
  <c r="K220" i="7"/>
  <c r="K228" i="7"/>
  <c r="K236" i="7"/>
  <c r="K244" i="7"/>
  <c r="K252" i="7"/>
  <c r="Q288" i="7"/>
  <c r="N360" i="7"/>
  <c r="Q349" i="13"/>
  <c r="N339" i="13"/>
  <c r="K335" i="13"/>
  <c r="N333" i="13"/>
  <c r="N321" i="13"/>
  <c r="N289" i="13"/>
  <c r="E279" i="13"/>
  <c r="N273" i="13"/>
  <c r="E263" i="13"/>
  <c r="N257" i="13"/>
  <c r="Q255" i="13"/>
  <c r="N225" i="13"/>
  <c r="E219" i="13"/>
  <c r="H211" i="13"/>
  <c r="Q205" i="13"/>
  <c r="H195" i="13"/>
  <c r="E175" i="13"/>
  <c r="H171" i="13"/>
  <c r="Q133" i="13"/>
  <c r="E131" i="13"/>
  <c r="E121" i="13"/>
  <c r="E119" i="13"/>
  <c r="Q113" i="13"/>
  <c r="E105" i="13"/>
  <c r="E103" i="13"/>
  <c r="H103" i="13"/>
  <c r="Q97" i="13"/>
  <c r="E89" i="13"/>
  <c r="E87" i="13"/>
  <c r="H87" i="13"/>
  <c r="H79" i="13"/>
  <c r="E77" i="13"/>
  <c r="Q75" i="13"/>
  <c r="E75" i="13"/>
  <c r="H71" i="13"/>
  <c r="H69" i="13"/>
  <c r="Q67" i="13"/>
  <c r="E67" i="13"/>
  <c r="N61" i="13"/>
  <c r="Q59" i="13"/>
  <c r="N33" i="13"/>
  <c r="N9" i="13"/>
  <c r="K262" i="7"/>
  <c r="H283" i="7"/>
  <c r="Q265" i="7"/>
  <c r="E199" i="7"/>
  <c r="H307" i="7"/>
  <c r="H82" i="7"/>
  <c r="E252" i="7"/>
  <c r="Q181" i="7"/>
  <c r="Q313" i="11"/>
  <c r="E273" i="11"/>
  <c r="K247" i="11"/>
  <c r="E241" i="11"/>
  <c r="E209" i="11"/>
  <c r="K199" i="11"/>
  <c r="K346" i="11"/>
  <c r="E356" i="11"/>
  <c r="K357" i="11"/>
  <c r="K362" i="11"/>
  <c r="K8" i="7"/>
  <c r="K40" i="7"/>
  <c r="K152" i="7"/>
  <c r="K336" i="7"/>
  <c r="E124" i="7"/>
  <c r="E196" i="7"/>
  <c r="Q331" i="11"/>
  <c r="Q204" i="7"/>
  <c r="Q236" i="7"/>
  <c r="H269" i="7"/>
  <c r="H145" i="7"/>
  <c r="H173" i="7"/>
  <c r="H281" i="7"/>
  <c r="H258" i="7"/>
  <c r="H346" i="7"/>
  <c r="H302" i="7"/>
  <c r="H350" i="7"/>
  <c r="Q303" i="12"/>
  <c r="Q57" i="12"/>
  <c r="Q45" i="12"/>
  <c r="N110" i="11"/>
  <c r="K43" i="13"/>
  <c r="K27" i="13"/>
  <c r="N126" i="11"/>
  <c r="E244" i="13"/>
  <c r="N99" i="13"/>
  <c r="H193" i="7"/>
  <c r="E223" i="11"/>
  <c r="H65" i="11"/>
  <c r="N47" i="11"/>
  <c r="E298" i="12"/>
  <c r="N89" i="11"/>
  <c r="H79" i="11"/>
  <c r="H72" i="13"/>
  <c r="H285" i="11"/>
  <c r="E112" i="13"/>
  <c r="E164" i="12"/>
  <c r="N343" i="11"/>
  <c r="N348" i="11"/>
  <c r="Q307" i="11"/>
  <c r="N294" i="11"/>
  <c r="H208" i="12"/>
  <c r="Q338" i="11"/>
  <c r="H362" i="12"/>
  <c r="Q360" i="12"/>
  <c r="E360" i="12"/>
  <c r="H354" i="12"/>
  <c r="N348" i="12"/>
  <c r="Q348" i="12"/>
  <c r="E344" i="12"/>
  <c r="Q342" i="12"/>
  <c r="E342" i="12"/>
  <c r="E340" i="12"/>
  <c r="H340" i="12"/>
  <c r="N338" i="12"/>
  <c r="K330" i="12"/>
  <c r="E326" i="12"/>
  <c r="Q324" i="12"/>
  <c r="N322" i="12"/>
  <c r="E316" i="12"/>
  <c r="K314" i="12"/>
  <c r="E310" i="12"/>
  <c r="K308" i="12"/>
  <c r="K306" i="12"/>
  <c r="Q298" i="12"/>
  <c r="K294" i="12"/>
  <c r="N294" i="12"/>
  <c r="K288" i="12"/>
  <c r="K278" i="12"/>
  <c r="N278" i="12"/>
  <c r="E276" i="12"/>
  <c r="Q272" i="12"/>
  <c r="N268" i="12"/>
  <c r="N264" i="12"/>
  <c r="N260" i="12"/>
  <c r="Q250" i="12"/>
  <c r="Q248" i="12"/>
  <c r="K234" i="12"/>
  <c r="N234" i="12"/>
  <c r="K228" i="12"/>
  <c r="K218" i="12"/>
  <c r="N218" i="12"/>
  <c r="E216" i="12"/>
  <c r="Q212" i="12"/>
  <c r="E208" i="12"/>
  <c r="K206" i="12"/>
  <c r="Q202" i="12"/>
  <c r="K196" i="12"/>
  <c r="E192" i="12"/>
  <c r="Q190" i="12"/>
  <c r="N188" i="12"/>
  <c r="E182" i="12"/>
  <c r="K180" i="12"/>
  <c r="E176" i="12"/>
  <c r="K174" i="12"/>
  <c r="K172" i="12"/>
  <c r="Q164" i="12"/>
  <c r="K160" i="12"/>
  <c r="N160" i="12"/>
  <c r="K154" i="12"/>
  <c r="K144" i="12"/>
  <c r="N144" i="12"/>
  <c r="K140" i="12"/>
  <c r="E138" i="12"/>
  <c r="E130" i="12"/>
  <c r="K128" i="12"/>
  <c r="E124" i="12"/>
  <c r="Q122" i="12"/>
  <c r="E114" i="12"/>
  <c r="K112" i="12"/>
  <c r="K104" i="12"/>
  <c r="K90" i="12"/>
  <c r="K88" i="12"/>
  <c r="E80" i="12"/>
  <c r="Q76" i="12"/>
  <c r="K74" i="12"/>
  <c r="K72" i="12"/>
  <c r="K68" i="12"/>
  <c r="E60" i="12"/>
  <c r="Q58" i="12"/>
  <c r="E58" i="12"/>
  <c r="K52" i="12"/>
  <c r="E50" i="12"/>
  <c r="H50" i="12"/>
  <c r="E48" i="12"/>
  <c r="E46" i="12"/>
  <c r="H46" i="12"/>
  <c r="Q40" i="12"/>
  <c r="E34" i="12"/>
  <c r="N32" i="12"/>
  <c r="E26" i="12"/>
  <c r="H26" i="12"/>
  <c r="E18" i="12"/>
  <c r="H18" i="12"/>
  <c r="E8" i="12"/>
  <c r="E6" i="12"/>
  <c r="H327" i="11"/>
  <c r="K321" i="11"/>
  <c r="H311" i="11"/>
  <c r="K305" i="11"/>
  <c r="H299" i="11"/>
  <c r="H295" i="11"/>
  <c r="K295" i="11"/>
  <c r="K289" i="11"/>
  <c r="Q283" i="11"/>
  <c r="N281" i="11"/>
  <c r="H279" i="11"/>
  <c r="H263" i="11"/>
  <c r="H247" i="11"/>
  <c r="E247" i="11"/>
  <c r="H231" i="11"/>
  <c r="Q219" i="11"/>
  <c r="H215" i="11"/>
  <c r="E201" i="11"/>
  <c r="E189" i="11"/>
  <c r="E185" i="11"/>
  <c r="Q175" i="11"/>
  <c r="E169" i="11"/>
  <c r="Q151" i="11"/>
  <c r="E151" i="11"/>
  <c r="K149" i="11"/>
  <c r="K147" i="11"/>
  <c r="E145" i="11"/>
  <c r="K139" i="11"/>
  <c r="N137" i="11"/>
  <c r="H133" i="11"/>
  <c r="K133" i="11"/>
  <c r="N131" i="11"/>
  <c r="N127" i="11"/>
  <c r="Q127" i="11"/>
  <c r="H113" i="11"/>
  <c r="N111" i="11"/>
  <c r="Q107" i="11"/>
  <c r="H101" i="11"/>
  <c r="N99" i="11"/>
  <c r="K85" i="11"/>
  <c r="Q83" i="11"/>
  <c r="K79" i="11"/>
  <c r="Q77" i="11"/>
  <c r="N75" i="11"/>
  <c r="K67" i="11"/>
  <c r="Q65" i="11"/>
  <c r="N57" i="11"/>
  <c r="N51" i="11"/>
  <c r="K49" i="11"/>
  <c r="K39" i="11"/>
  <c r="N39" i="11"/>
  <c r="N37" i="11"/>
  <c r="E33" i="11"/>
  <c r="H33" i="11"/>
  <c r="K74" i="11"/>
  <c r="E206" i="11"/>
  <c r="N310" i="11"/>
  <c r="H140" i="7"/>
  <c r="H348" i="7"/>
  <c r="N8" i="7"/>
  <c r="H12" i="7"/>
  <c r="N24" i="7"/>
  <c r="H28" i="7"/>
  <c r="N40" i="7"/>
  <c r="H44" i="7"/>
  <c r="E52" i="7"/>
  <c r="H60" i="7"/>
  <c r="Q64" i="7"/>
  <c r="N72" i="7"/>
  <c r="Q80" i="7"/>
  <c r="E84" i="7"/>
  <c r="K100" i="7"/>
  <c r="N104" i="7"/>
  <c r="E116" i="7"/>
  <c r="K116" i="7"/>
  <c r="N136" i="7"/>
  <c r="Q144" i="7"/>
  <c r="Q148" i="7"/>
  <c r="K156" i="7"/>
  <c r="Q168" i="7"/>
  <c r="Q176" i="7"/>
  <c r="Q180" i="7"/>
  <c r="K180" i="7"/>
  <c r="K188" i="7"/>
  <c r="Q196" i="7"/>
  <c r="N208" i="7"/>
  <c r="H208" i="7"/>
  <c r="N216" i="7"/>
  <c r="H216" i="7"/>
  <c r="N224" i="7"/>
  <c r="H224" i="7"/>
  <c r="N232" i="7"/>
  <c r="H232" i="7"/>
  <c r="N240" i="7"/>
  <c r="H240" i="7"/>
  <c r="N248" i="7"/>
  <c r="H248" i="7"/>
  <c r="N256" i="7"/>
  <c r="H256" i="7"/>
  <c r="H264" i="7"/>
  <c r="N272" i="7"/>
  <c r="H272" i="7"/>
  <c r="H280" i="7"/>
  <c r="N288" i="7"/>
  <c r="N300" i="7"/>
  <c r="N304" i="7"/>
  <c r="N316" i="7"/>
  <c r="N320" i="7"/>
  <c r="N332" i="7"/>
  <c r="N336" i="7"/>
  <c r="N344" i="7"/>
  <c r="N348" i="7"/>
  <c r="N352" i="7"/>
  <c r="N356" i="7"/>
  <c r="H3" i="7"/>
  <c r="H361" i="13"/>
  <c r="E359" i="13"/>
  <c r="Q359" i="13"/>
  <c r="K359" i="13"/>
  <c r="N357" i="13"/>
  <c r="H353" i="13"/>
  <c r="E351" i="13"/>
  <c r="Q351" i="13"/>
  <c r="K351" i="13"/>
  <c r="E349" i="13"/>
  <c r="E347" i="13"/>
  <c r="Q347" i="13"/>
  <c r="N341" i="13"/>
  <c r="Q319" i="13"/>
  <c r="H315" i="13"/>
  <c r="N313" i="13"/>
  <c r="E311" i="13"/>
  <c r="K309" i="13"/>
  <c r="N303" i="13"/>
  <c r="N297" i="13"/>
  <c r="K293" i="13"/>
  <c r="N287" i="13"/>
  <c r="N281" i="13"/>
  <c r="H279" i="13"/>
  <c r="K277" i="13"/>
  <c r="N271" i="13"/>
  <c r="N265" i="13"/>
  <c r="H263" i="13"/>
  <c r="K261" i="13"/>
  <c r="N255" i="13"/>
  <c r="N249" i="13"/>
  <c r="E247" i="13"/>
  <c r="K245" i="13"/>
  <c r="N239" i="13"/>
  <c r="N233" i="13"/>
  <c r="K229" i="13"/>
  <c r="N223" i="13"/>
  <c r="N219" i="13"/>
  <c r="K217" i="13"/>
  <c r="K215" i="13"/>
  <c r="K211" i="13"/>
  <c r="H207" i="13"/>
  <c r="K203" i="13"/>
  <c r="E203" i="13"/>
  <c r="K195" i="13"/>
  <c r="H191" i="13"/>
  <c r="K187" i="13"/>
  <c r="E183" i="13"/>
  <c r="H179" i="13"/>
  <c r="K171" i="13"/>
  <c r="H167" i="13"/>
  <c r="K163" i="13"/>
  <c r="E159" i="13"/>
  <c r="H155" i="13"/>
  <c r="H151" i="13"/>
  <c r="Q149" i="13"/>
  <c r="K147" i="13"/>
  <c r="N135" i="13"/>
  <c r="H131" i="13"/>
  <c r="K131" i="13"/>
  <c r="K127" i="13"/>
  <c r="N115" i="13"/>
  <c r="K111" i="13"/>
  <c r="E111" i="13"/>
  <c r="K103" i="13"/>
  <c r="H99" i="13"/>
  <c r="K95" i="13"/>
  <c r="E95" i="13"/>
  <c r="K87" i="13"/>
  <c r="H83" i="13"/>
  <c r="Q81" i="13"/>
  <c r="N79" i="13"/>
  <c r="E79" i="13"/>
  <c r="H75" i="13"/>
  <c r="K71" i="13"/>
  <c r="N69" i="13"/>
  <c r="H67" i="13"/>
  <c r="K65" i="13"/>
  <c r="N59" i="13"/>
  <c r="Q55" i="13"/>
  <c r="Q301" i="7"/>
  <c r="Q241" i="7"/>
  <c r="Q27" i="11"/>
  <c r="Q23" i="11"/>
  <c r="Q21" i="11"/>
  <c r="Q17" i="11"/>
  <c r="H9" i="11"/>
  <c r="K9" i="11"/>
  <c r="K7" i="11"/>
  <c r="N7" i="11"/>
  <c r="Q356" i="13"/>
  <c r="E350" i="13"/>
  <c r="Q350" i="13"/>
  <c r="N348" i="13"/>
  <c r="Q348" i="13"/>
  <c r="Q346" i="13"/>
  <c r="E344" i="13"/>
  <c r="Q342" i="13"/>
  <c r="E330" i="13"/>
  <c r="E328" i="13"/>
  <c r="E316" i="13"/>
  <c r="K314" i="13"/>
  <c r="Q308" i="13"/>
  <c r="E300" i="13"/>
  <c r="Q298" i="13"/>
  <c r="E298" i="13"/>
  <c r="E284" i="13"/>
  <c r="E282" i="13"/>
  <c r="E268" i="13"/>
  <c r="E266" i="13"/>
  <c r="E252" i="13"/>
  <c r="E250" i="13"/>
  <c r="Q244" i="13"/>
  <c r="E236" i="13"/>
  <c r="Q234" i="13"/>
  <c r="E234" i="13"/>
  <c r="Q216" i="13"/>
  <c r="H202" i="13"/>
  <c r="N196" i="13"/>
  <c r="N182" i="13"/>
  <c r="N172" i="13"/>
  <c r="N158" i="13"/>
  <c r="H146" i="13"/>
  <c r="H130" i="13"/>
  <c r="H126" i="13"/>
  <c r="H110" i="13"/>
  <c r="H94" i="13"/>
  <c r="N88" i="13"/>
  <c r="E70" i="13"/>
  <c r="E56" i="13"/>
  <c r="E52" i="13"/>
  <c r="E50" i="13"/>
  <c r="Q44" i="13"/>
  <c r="E36" i="13"/>
  <c r="Q34" i="13"/>
  <c r="Q32" i="13"/>
  <c r="N32" i="13"/>
  <c r="Q28" i="13"/>
  <c r="E20" i="13"/>
  <c r="Q18" i="13"/>
  <c r="E18" i="13"/>
  <c r="E4" i="13"/>
  <c r="H151" i="12"/>
  <c r="H334" i="11"/>
  <c r="N3" i="11"/>
  <c r="K353" i="12"/>
  <c r="N351" i="12"/>
  <c r="E345" i="12"/>
  <c r="H345" i="12"/>
  <c r="H323" i="12"/>
  <c r="Q321" i="12"/>
  <c r="Q293" i="12"/>
  <c r="H287" i="12"/>
  <c r="H279" i="12"/>
  <c r="N263" i="12"/>
  <c r="Q263" i="12"/>
  <c r="K261" i="12"/>
  <c r="K257" i="12"/>
  <c r="E255" i="12"/>
  <c r="K253" i="12"/>
  <c r="Q237" i="12"/>
  <c r="H231" i="12"/>
  <c r="K231" i="12"/>
  <c r="Q229" i="12"/>
  <c r="Q217" i="12"/>
  <c r="K211" i="12"/>
  <c r="N209" i="12"/>
  <c r="Q203" i="12"/>
  <c r="H189" i="12"/>
  <c r="Q187" i="12"/>
  <c r="Q159" i="12"/>
  <c r="H153" i="12"/>
  <c r="H145" i="12"/>
  <c r="H125" i="12"/>
  <c r="N119" i="12"/>
  <c r="N105" i="12"/>
  <c r="H93" i="12"/>
  <c r="K85" i="12"/>
  <c r="Q79" i="12"/>
  <c r="Q75" i="12"/>
  <c r="Q63" i="12"/>
  <c r="H51" i="12"/>
  <c r="Q41" i="12"/>
  <c r="Q37" i="12"/>
  <c r="E37" i="12"/>
  <c r="Q35" i="12"/>
  <c r="N29" i="12"/>
  <c r="H5" i="12"/>
  <c r="N3" i="12"/>
  <c r="K3" i="12"/>
  <c r="K330" i="11"/>
  <c r="N328" i="11"/>
  <c r="N324" i="11"/>
  <c r="K314" i="11"/>
  <c r="N308" i="11"/>
  <c r="K298" i="11"/>
  <c r="N292" i="11"/>
  <c r="Q288" i="11"/>
  <c r="E276" i="11"/>
  <c r="Q272" i="11"/>
  <c r="H266" i="11"/>
  <c r="E260" i="11"/>
  <c r="Q256" i="11"/>
  <c r="E244" i="11"/>
  <c r="Q240" i="11"/>
  <c r="E228" i="11"/>
  <c r="Q224" i="11"/>
  <c r="E212" i="11"/>
  <c r="Q208" i="11"/>
  <c r="Q198" i="11"/>
  <c r="Q182" i="11"/>
  <c r="Q166" i="11"/>
  <c r="K144" i="11"/>
  <c r="Q142" i="11"/>
  <c r="E136" i="11"/>
  <c r="K134" i="11"/>
  <c r="E132" i="11"/>
  <c r="E130" i="11"/>
  <c r="E116" i="11"/>
  <c r="K114" i="11"/>
  <c r="E90" i="11"/>
  <c r="N80" i="11"/>
  <c r="H72" i="11"/>
  <c r="Q68" i="11"/>
  <c r="E56" i="11"/>
  <c r="N54" i="11"/>
  <c r="Q52" i="11"/>
  <c r="E44" i="11"/>
  <c r="K38" i="11"/>
  <c r="E32" i="11"/>
  <c r="N30" i="11"/>
  <c r="Q28" i="11"/>
  <c r="E22" i="11"/>
  <c r="K20" i="11"/>
  <c r="E18" i="11"/>
  <c r="E16" i="11"/>
  <c r="N6" i="11"/>
  <c r="H52" i="7"/>
  <c r="N9" i="7"/>
  <c r="N17" i="7"/>
  <c r="K61" i="7"/>
  <c r="H121" i="7"/>
  <c r="Q209" i="7"/>
  <c r="E217" i="7"/>
  <c r="H241" i="7"/>
  <c r="K297" i="7"/>
  <c r="K313" i="7"/>
  <c r="K325" i="7"/>
  <c r="H78" i="7"/>
  <c r="Q171" i="7"/>
  <c r="E239" i="7"/>
  <c r="K251" i="7"/>
  <c r="N40" i="13"/>
  <c r="N24" i="13"/>
  <c r="E270" i="11"/>
  <c r="H353" i="12"/>
  <c r="E349" i="12"/>
  <c r="H337" i="12"/>
  <c r="N321" i="12"/>
  <c r="N311" i="12"/>
  <c r="Q309" i="12"/>
  <c r="N275" i="12"/>
  <c r="H273" i="12"/>
  <c r="K269" i="12"/>
  <c r="N229" i="12"/>
  <c r="E221" i="12"/>
  <c r="Q221" i="12"/>
  <c r="N203" i="12"/>
  <c r="N187" i="12"/>
  <c r="N177" i="12"/>
  <c r="Q175" i="12"/>
  <c r="H135" i="12"/>
  <c r="H103" i="12"/>
  <c r="E95" i="12"/>
  <c r="Q95" i="12"/>
  <c r="E83" i="12"/>
  <c r="N77" i="12"/>
  <c r="E31" i="12"/>
  <c r="K21" i="12"/>
  <c r="N148" i="11"/>
  <c r="H146" i="11"/>
  <c r="K124" i="11"/>
  <c r="K80" i="11"/>
  <c r="K70" i="11"/>
  <c r="H70" i="11"/>
  <c r="Q64" i="11"/>
  <c r="K54" i="11"/>
  <c r="H48" i="11"/>
  <c r="K42" i="11"/>
  <c r="Q34" i="11"/>
  <c r="K30" i="11"/>
  <c r="N230" i="7"/>
  <c r="N31" i="11"/>
  <c r="E275" i="13"/>
  <c r="E308" i="7"/>
  <c r="N18" i="11"/>
  <c r="Q357" i="11"/>
  <c r="E3" i="13"/>
  <c r="Q358" i="12"/>
  <c r="Q352" i="12"/>
  <c r="N342" i="12"/>
  <c r="Q326" i="12"/>
  <c r="K324" i="12"/>
  <c r="H304" i="12"/>
  <c r="Q276" i="12"/>
  <c r="H252" i="12"/>
  <c r="K238" i="12"/>
  <c r="Q216" i="12"/>
  <c r="Q192" i="12"/>
  <c r="K190" i="12"/>
  <c r="H170" i="12"/>
  <c r="Q138" i="12"/>
  <c r="Q80" i="12"/>
  <c r="N64" i="12"/>
  <c r="N38" i="12"/>
  <c r="N36" i="12"/>
  <c r="K32" i="12"/>
  <c r="K24" i="12"/>
  <c r="Q6" i="12"/>
  <c r="Q335" i="11"/>
  <c r="Q333" i="11"/>
  <c r="Q311" i="11"/>
  <c r="Q295" i="11"/>
  <c r="E265" i="11"/>
  <c r="K253" i="11"/>
  <c r="E233" i="11"/>
  <c r="Q145" i="11"/>
  <c r="E61" i="11"/>
  <c r="H45" i="11"/>
  <c r="K37" i="11"/>
  <c r="E20" i="11"/>
  <c r="Q334" i="11"/>
  <c r="N336" i="11"/>
  <c r="N340" i="11"/>
  <c r="N240" i="11"/>
  <c r="H80" i="11"/>
  <c r="Q36" i="11"/>
  <c r="H30" i="11"/>
  <c r="K26" i="11"/>
  <c r="N16" i="11"/>
  <c r="E12" i="11"/>
  <c r="E48" i="7"/>
  <c r="E64" i="7"/>
  <c r="N100" i="7"/>
  <c r="K184" i="7"/>
  <c r="K192" i="7"/>
  <c r="N200" i="7"/>
  <c r="H284" i="7"/>
  <c r="K288" i="7"/>
  <c r="K304" i="7"/>
  <c r="K352" i="7"/>
  <c r="H345" i="13"/>
  <c r="K345" i="13"/>
  <c r="N331" i="13"/>
  <c r="Q323" i="13"/>
  <c r="N323" i="13"/>
  <c r="H317" i="13"/>
  <c r="H311" i="13"/>
  <c r="H301" i="13"/>
  <c r="K301" i="13"/>
  <c r="Q299" i="13"/>
  <c r="H285" i="13"/>
  <c r="Q283" i="13"/>
  <c r="H269" i="13"/>
  <c r="Q267" i="13"/>
  <c r="H253" i="13"/>
  <c r="Q251" i="13"/>
  <c r="H247" i="13"/>
  <c r="H237" i="13"/>
  <c r="H221" i="13"/>
  <c r="K201" i="13"/>
  <c r="K185" i="13"/>
  <c r="K179" i="13"/>
  <c r="K161" i="13"/>
  <c r="K155" i="13"/>
  <c r="K145" i="13"/>
  <c r="E143" i="13"/>
  <c r="K125" i="13"/>
  <c r="E123" i="13"/>
  <c r="K109" i="13"/>
  <c r="E107" i="13"/>
  <c r="K93" i="13"/>
  <c r="K75" i="13"/>
  <c r="Q71" i="13"/>
  <c r="H57" i="13"/>
  <c r="H49" i="13"/>
  <c r="N47" i="13"/>
  <c r="Q47" i="13"/>
  <c r="N41" i="13"/>
  <c r="N31" i="13"/>
  <c r="Q31" i="13"/>
  <c r="N25" i="13"/>
  <c r="H17" i="13"/>
  <c r="Q15" i="13"/>
  <c r="H45" i="7"/>
  <c r="N69" i="7"/>
  <c r="Q129" i="7"/>
  <c r="Q137" i="7"/>
  <c r="N137" i="7"/>
  <c r="E141" i="7"/>
  <c r="N269" i="7"/>
  <c r="K277" i="7"/>
  <c r="N118" i="7"/>
  <c r="N126" i="7"/>
  <c r="K138" i="7"/>
  <c r="H138" i="7"/>
  <c r="K146" i="7"/>
  <c r="N158" i="7"/>
  <c r="Q198" i="7"/>
  <c r="Q226" i="7"/>
  <c r="H262" i="7"/>
  <c r="E290" i="7"/>
  <c r="Q294" i="7"/>
  <c r="H171" i="7"/>
  <c r="Q355" i="7"/>
  <c r="N355" i="7"/>
  <c r="N65" i="7"/>
  <c r="E105" i="7"/>
  <c r="Q133" i="7"/>
  <c r="H149" i="7"/>
  <c r="E165" i="7"/>
  <c r="H165" i="7"/>
  <c r="E181" i="7"/>
  <c r="H221" i="7"/>
  <c r="K245" i="7"/>
  <c r="H245" i="7"/>
  <c r="H273" i="7"/>
  <c r="N281" i="7"/>
  <c r="K86" i="7"/>
  <c r="N106" i="7"/>
  <c r="N122" i="7"/>
  <c r="H174" i="7"/>
  <c r="K182" i="7"/>
  <c r="Q190" i="7"/>
  <c r="Q202" i="7"/>
  <c r="Q210" i="7"/>
  <c r="H278" i="7"/>
  <c r="H286" i="7"/>
  <c r="N302" i="7"/>
  <c r="H310" i="7"/>
  <c r="Q338" i="7"/>
  <c r="N350" i="7"/>
  <c r="N303" i="7"/>
  <c r="H58" i="7"/>
  <c r="H74" i="7"/>
  <c r="H274" i="7"/>
  <c r="H298" i="7"/>
  <c r="H322" i="7"/>
  <c r="E300" i="7"/>
  <c r="H344" i="7"/>
  <c r="E340" i="7"/>
  <c r="Q337" i="11"/>
  <c r="N273" i="11"/>
  <c r="N241" i="11"/>
  <c r="N209" i="11"/>
  <c r="E207" i="11"/>
  <c r="Q81" i="11"/>
  <c r="K75" i="11"/>
  <c r="H335" i="11"/>
  <c r="H349" i="11"/>
  <c r="N350" i="11"/>
  <c r="E362" i="11"/>
  <c r="E3" i="12"/>
  <c r="H168" i="7"/>
  <c r="Q332" i="7"/>
  <c r="N214" i="7"/>
  <c r="H325" i="7"/>
  <c r="N311" i="11"/>
  <c r="E305" i="11"/>
  <c r="E289" i="11"/>
  <c r="E193" i="11"/>
  <c r="H341" i="11"/>
  <c r="N344" i="11"/>
  <c r="N360" i="11"/>
  <c r="Q363" i="11"/>
  <c r="N182" i="12"/>
  <c r="H24" i="12"/>
  <c r="K313" i="12"/>
  <c r="Q287" i="12"/>
  <c r="K163" i="12"/>
  <c r="Q153" i="12"/>
  <c r="Q297" i="13"/>
  <c r="Q249" i="13"/>
  <c r="Q166" i="7"/>
  <c r="E301" i="11"/>
  <c r="E195" i="11"/>
  <c r="K339" i="11"/>
  <c r="Q342" i="11"/>
  <c r="K352" i="11"/>
  <c r="Q353" i="11"/>
  <c r="N130" i="12"/>
  <c r="K297" i="12"/>
  <c r="K67" i="12"/>
  <c r="Q233" i="13"/>
  <c r="N224" i="11"/>
  <c r="N256" i="11"/>
  <c r="N288" i="11"/>
  <c r="H314" i="11"/>
  <c r="N203" i="11"/>
  <c r="K169" i="11"/>
  <c r="Q110" i="7"/>
  <c r="N114" i="12"/>
  <c r="Q113" i="11"/>
  <c r="E101" i="11"/>
  <c r="N71" i="11"/>
  <c r="N316" i="13"/>
  <c r="H330" i="12"/>
  <c r="H314" i="12"/>
  <c r="H290" i="12"/>
  <c r="H278" i="12"/>
  <c r="H274" i="12"/>
  <c r="N248" i="12"/>
  <c r="H230" i="12"/>
  <c r="H218" i="12"/>
  <c r="H214" i="12"/>
  <c r="H206" i="12"/>
  <c r="H196" i="12"/>
  <c r="H180" i="12"/>
  <c r="H156" i="12"/>
  <c r="H144" i="12"/>
  <c r="H128" i="12"/>
  <c r="H100" i="12"/>
  <c r="H84" i="12"/>
  <c r="H333" i="11"/>
  <c r="H317" i="11"/>
  <c r="H301" i="11"/>
  <c r="H139" i="11"/>
  <c r="E125" i="11"/>
  <c r="K95" i="11"/>
  <c r="Q93" i="11"/>
  <c r="E71" i="11"/>
  <c r="H330" i="11"/>
  <c r="K265" i="12"/>
  <c r="E259" i="12"/>
  <c r="Q255" i="12"/>
  <c r="Q260" i="7"/>
  <c r="Q276" i="7"/>
  <c r="K347" i="13"/>
  <c r="E339" i="13"/>
  <c r="E331" i="13"/>
  <c r="E309" i="13"/>
  <c r="E293" i="13"/>
  <c r="E277" i="13"/>
  <c r="E261" i="13"/>
  <c r="E245" i="13"/>
  <c r="E229" i="13"/>
  <c r="E217" i="13"/>
  <c r="H213" i="13"/>
  <c r="E71" i="13"/>
  <c r="E65" i="13"/>
  <c r="H62" i="7"/>
  <c r="H72" i="7"/>
  <c r="Q228" i="7"/>
  <c r="H363" i="11"/>
  <c r="E188" i="7"/>
  <c r="Q277" i="11"/>
  <c r="K209" i="11"/>
  <c r="E81" i="11"/>
  <c r="E73" i="11"/>
  <c r="K236" i="11"/>
  <c r="N78" i="11"/>
  <c r="H76" i="7"/>
  <c r="N132" i="7"/>
  <c r="Q216" i="7"/>
  <c r="Q232" i="7"/>
  <c r="K266" i="7"/>
  <c r="E311" i="7"/>
  <c r="E327" i="7"/>
  <c r="K94" i="7"/>
  <c r="K343" i="7"/>
  <c r="E111" i="7"/>
  <c r="E329" i="7"/>
  <c r="E234" i="7"/>
  <c r="E71" i="7"/>
  <c r="E170" i="7"/>
  <c r="E63" i="7"/>
  <c r="E95" i="7"/>
  <c r="H11" i="7"/>
  <c r="N15" i="7"/>
  <c r="N19" i="7"/>
  <c r="H27" i="7"/>
  <c r="H31" i="7"/>
  <c r="H35" i="7"/>
  <c r="H51" i="7"/>
  <c r="Q59" i="7"/>
  <c r="Q75" i="7"/>
  <c r="H83" i="7"/>
  <c r="N87" i="7"/>
  <c r="Q95" i="7"/>
  <c r="Q107" i="7"/>
  <c r="Q127" i="7"/>
  <c r="N183" i="7"/>
  <c r="Q235" i="7"/>
  <c r="Q299" i="7"/>
  <c r="E144" i="7"/>
  <c r="E176" i="7"/>
  <c r="E272" i="7"/>
  <c r="E336" i="7"/>
  <c r="N356" i="13"/>
  <c r="N305" i="11"/>
  <c r="K318" i="11"/>
  <c r="H198" i="12"/>
  <c r="E154" i="11"/>
  <c r="N172" i="11"/>
  <c r="K237" i="11"/>
  <c r="K269" i="11"/>
  <c r="E327" i="11"/>
  <c r="N80" i="12"/>
  <c r="H78" i="12"/>
  <c r="K70" i="12"/>
  <c r="N68" i="12"/>
  <c r="Q66" i="12"/>
  <c r="Q60" i="12"/>
  <c r="N56" i="12"/>
  <c r="Q48" i="12"/>
  <c r="Q46" i="12"/>
  <c r="N44" i="12"/>
  <c r="H40" i="12"/>
  <c r="Q38" i="12"/>
  <c r="E32" i="12"/>
  <c r="E24" i="12"/>
  <c r="H16" i="12"/>
  <c r="Q14" i="12"/>
  <c r="Q8" i="12"/>
  <c r="N4" i="12"/>
  <c r="E331" i="11"/>
  <c r="K325" i="11"/>
  <c r="K283" i="11"/>
  <c r="Q281" i="11"/>
  <c r="K267" i="11"/>
  <c r="Q265" i="11"/>
  <c r="K251" i="11"/>
  <c r="Q249" i="11"/>
  <c r="K235" i="11"/>
  <c r="Q233" i="11"/>
  <c r="E91" i="11"/>
  <c r="K89" i="11"/>
  <c r="Q79" i="11"/>
  <c r="Q71" i="11"/>
  <c r="Q242" i="11"/>
  <c r="K356" i="13"/>
  <c r="K354" i="13"/>
  <c r="K346" i="13"/>
  <c r="Q344" i="13"/>
  <c r="Q338" i="13"/>
  <c r="Q334" i="13"/>
  <c r="Q330" i="13"/>
  <c r="Q328" i="13"/>
  <c r="K324" i="13"/>
  <c r="Q316" i="13"/>
  <c r="N312" i="13"/>
  <c r="Q306" i="13"/>
  <c r="Q300" i="13"/>
  <c r="N296" i="13"/>
  <c r="Q290" i="13"/>
  <c r="Q284" i="13"/>
  <c r="N280" i="13"/>
  <c r="Q274" i="13"/>
  <c r="Q268" i="13"/>
  <c r="Q266" i="13"/>
  <c r="N264" i="13"/>
  <c r="Q258" i="13"/>
  <c r="Q252" i="13"/>
  <c r="Q250" i="13"/>
  <c r="N248" i="13"/>
  <c r="Q242" i="13"/>
  <c r="Q236" i="13"/>
  <c r="N232" i="13"/>
  <c r="Q226" i="13"/>
  <c r="N214" i="13"/>
  <c r="H214" i="13"/>
  <c r="E204" i="13"/>
  <c r="E196" i="13"/>
  <c r="H285" i="12"/>
  <c r="H357" i="12"/>
  <c r="Q355" i="12"/>
  <c r="N335" i="12"/>
  <c r="H333" i="12"/>
  <c r="K331" i="12"/>
  <c r="N325" i="12"/>
  <c r="N313" i="12"/>
  <c r="K311" i="12"/>
  <c r="K303" i="12"/>
  <c r="N299" i="12"/>
  <c r="N297" i="12"/>
  <c r="K295" i="12"/>
  <c r="K283" i="12"/>
  <c r="H94" i="11"/>
  <c r="E80" i="11"/>
  <c r="E70" i="11"/>
  <c r="K68" i="11"/>
  <c r="N48" i="11"/>
  <c r="N46" i="11"/>
  <c r="N42" i="11"/>
  <c r="E40" i="11"/>
  <c r="E38" i="11"/>
  <c r="E30" i="11"/>
  <c r="K28" i="11"/>
  <c r="K24" i="11"/>
  <c r="Q18" i="11"/>
  <c r="Q16" i="11"/>
  <c r="H14" i="11"/>
  <c r="H12" i="11"/>
  <c r="K6" i="11"/>
  <c r="N28" i="7"/>
  <c r="N156" i="7"/>
  <c r="H164" i="7"/>
  <c r="H236" i="7"/>
  <c r="K49" i="13"/>
  <c r="N45" i="13"/>
  <c r="H45" i="13"/>
  <c r="N43" i="13"/>
  <c r="K41" i="13"/>
  <c r="N29" i="13"/>
  <c r="H29" i="13"/>
  <c r="N27" i="13"/>
  <c r="K25" i="13"/>
  <c r="K17" i="13"/>
  <c r="N13" i="13"/>
  <c r="N11" i="13"/>
  <c r="K9" i="13"/>
  <c r="N150" i="7"/>
  <c r="H185" i="7"/>
  <c r="E201" i="7"/>
  <c r="Q217" i="7"/>
  <c r="Q233" i="7"/>
  <c r="H270" i="7"/>
  <c r="K282" i="7"/>
  <c r="N290" i="7"/>
  <c r="H314" i="7"/>
  <c r="H334" i="7"/>
  <c r="Q5" i="7"/>
  <c r="E13" i="7"/>
  <c r="H33" i="7"/>
  <c r="H41" i="7"/>
  <c r="Q41" i="7"/>
  <c r="E65" i="7"/>
  <c r="Q97" i="7"/>
  <c r="N97" i="7"/>
  <c r="E113" i="7"/>
  <c r="K145" i="7"/>
  <c r="K149" i="7"/>
  <c r="E157" i="7"/>
  <c r="K165" i="7"/>
  <c r="N173" i="7"/>
  <c r="N181" i="7"/>
  <c r="E189" i="7"/>
  <c r="K213" i="7"/>
  <c r="H213" i="7"/>
  <c r="E221" i="7"/>
  <c r="Q229" i="7"/>
  <c r="E245" i="7"/>
  <c r="K273" i="7"/>
  <c r="K281" i="7"/>
  <c r="E285" i="7"/>
  <c r="K285" i="7"/>
  <c r="E309" i="7"/>
  <c r="E317" i="7"/>
  <c r="N337" i="7"/>
  <c r="H353" i="7"/>
  <c r="H106" i="7"/>
  <c r="N154" i="7"/>
  <c r="H154" i="7"/>
  <c r="N310" i="7"/>
  <c r="H318" i="7"/>
  <c r="E103" i="7"/>
  <c r="H170" i="7"/>
  <c r="H95" i="7"/>
  <c r="H99" i="7"/>
  <c r="H103" i="7"/>
  <c r="Q151" i="7"/>
  <c r="Q191" i="7"/>
  <c r="N150" i="12"/>
  <c r="Q211" i="11"/>
  <c r="Q243" i="11"/>
  <c r="Q275" i="11"/>
  <c r="N300" i="12"/>
  <c r="N166" i="12"/>
  <c r="H64" i="12"/>
  <c r="N304" i="12"/>
  <c r="N280" i="12"/>
  <c r="N220" i="12"/>
  <c r="H204" i="12"/>
  <c r="N146" i="12"/>
  <c r="N62" i="12"/>
  <c r="H52" i="12"/>
  <c r="N10" i="12"/>
  <c r="E291" i="11"/>
  <c r="N284" i="12"/>
  <c r="E77" i="11"/>
  <c r="K301" i="11"/>
  <c r="N42" i="12"/>
  <c r="N30" i="12"/>
  <c r="N296" i="12"/>
  <c r="N240" i="12"/>
  <c r="N170" i="12"/>
  <c r="N102" i="12"/>
  <c r="N86" i="12"/>
  <c r="N54" i="12"/>
  <c r="H337" i="11"/>
  <c r="Q303" i="11"/>
  <c r="E335" i="11"/>
  <c r="Q98" i="7"/>
  <c r="N224" i="12"/>
  <c r="K204" i="13"/>
  <c r="K188" i="13"/>
  <c r="K164" i="13"/>
  <c r="K96" i="13"/>
  <c r="K80" i="13"/>
  <c r="H100" i="7"/>
  <c r="Q300" i="7"/>
  <c r="N340" i="7"/>
  <c r="K99" i="11"/>
  <c r="K138" i="11"/>
  <c r="E360" i="13"/>
  <c r="H320" i="13"/>
  <c r="H304" i="13"/>
  <c r="H256" i="13"/>
  <c r="H240" i="13"/>
  <c r="K148" i="13"/>
  <c r="K341" i="11"/>
  <c r="H343" i="11"/>
  <c r="H132" i="7"/>
  <c r="Q23" i="7"/>
  <c r="N153" i="11"/>
  <c r="Q121" i="11"/>
  <c r="K119" i="11"/>
  <c r="K115" i="11"/>
  <c r="Q73" i="11"/>
  <c r="H258" i="11"/>
  <c r="Q3" i="11"/>
  <c r="H342" i="13"/>
  <c r="H326" i="13"/>
  <c r="N318" i="13"/>
  <c r="N302" i="13"/>
  <c r="N286" i="13"/>
  <c r="N270" i="13"/>
  <c r="N254" i="13"/>
  <c r="N238" i="13"/>
  <c r="N222" i="13"/>
  <c r="K184" i="13"/>
  <c r="K176" i="13"/>
  <c r="K160" i="13"/>
  <c r="K144" i="13"/>
  <c r="K124" i="13"/>
  <c r="K108" i="13"/>
  <c r="N58" i="13"/>
  <c r="N54" i="13"/>
  <c r="N38" i="13"/>
  <c r="N22" i="13"/>
  <c r="N6" i="13"/>
  <c r="E343" i="12"/>
  <c r="Q343" i="12"/>
  <c r="K341" i="12"/>
  <c r="Q327" i="12"/>
  <c r="K301" i="12"/>
  <c r="Q291" i="12"/>
  <c r="K289" i="12"/>
  <c r="K277" i="12"/>
  <c r="K249" i="12"/>
  <c r="Q239" i="12"/>
  <c r="Q207" i="12"/>
  <c r="Q205" i="12"/>
  <c r="Q193" i="12"/>
  <c r="K167" i="12"/>
  <c r="Q157" i="12"/>
  <c r="K155" i="12"/>
  <c r="K143" i="12"/>
  <c r="K139" i="12"/>
  <c r="K107" i="12"/>
  <c r="K91" i="12"/>
  <c r="K83" i="12"/>
  <c r="Q81" i="12"/>
  <c r="K55" i="12"/>
  <c r="K43" i="12"/>
  <c r="Q9" i="12"/>
  <c r="K7" i="12"/>
  <c r="E326" i="11"/>
  <c r="E310" i="11"/>
  <c r="E294" i="11"/>
  <c r="Q204" i="11"/>
  <c r="Q188" i="11"/>
  <c r="Q172" i="11"/>
  <c r="Q152" i="11"/>
  <c r="N118" i="11"/>
  <c r="N102" i="11"/>
  <c r="N10" i="11"/>
  <c r="Q96" i="7"/>
  <c r="Q112" i="7"/>
  <c r="Q124" i="7"/>
  <c r="Q132" i="7"/>
  <c r="Q140" i="7"/>
  <c r="N123" i="13"/>
  <c r="N107" i="13"/>
  <c r="N91" i="13"/>
  <c r="Q57" i="13"/>
  <c r="K55" i="13"/>
  <c r="K47" i="13"/>
  <c r="K31" i="13"/>
  <c r="K15" i="13"/>
  <c r="Q13" i="13"/>
  <c r="K302" i="7"/>
  <c r="K133" i="7"/>
  <c r="N221" i="7"/>
  <c r="N245" i="7"/>
  <c r="N202" i="7"/>
  <c r="N271" i="11"/>
  <c r="N239" i="11"/>
  <c r="K179" i="11"/>
  <c r="K24" i="7"/>
  <c r="N84" i="7"/>
  <c r="K232" i="7"/>
  <c r="E45" i="13"/>
  <c r="E29" i="13"/>
  <c r="E13" i="13"/>
  <c r="K350" i="7"/>
  <c r="Q29" i="7"/>
  <c r="Q53" i="7"/>
  <c r="Q69" i="7"/>
  <c r="Q77" i="7"/>
  <c r="Q85" i="7"/>
  <c r="Q341" i="7"/>
  <c r="Q158" i="7"/>
  <c r="Q270" i="7"/>
  <c r="K139" i="7"/>
  <c r="K117" i="7"/>
  <c r="Q329" i="7"/>
  <c r="K3" i="13"/>
  <c r="N360" i="12"/>
  <c r="K358" i="12"/>
  <c r="E356" i="12"/>
  <c r="N350" i="12"/>
  <c r="Q346" i="12"/>
  <c r="K346" i="12"/>
  <c r="H338" i="12"/>
  <c r="N332" i="12"/>
  <c r="N328" i="12"/>
  <c r="H324" i="12"/>
  <c r="Q318" i="12"/>
  <c r="Q316" i="12"/>
  <c r="N312" i="12"/>
  <c r="Q310" i="12"/>
  <c r="N302" i="12"/>
  <c r="K296" i="12"/>
  <c r="E292" i="12"/>
  <c r="H288" i="12"/>
  <c r="H284" i="12"/>
  <c r="Q282" i="12"/>
  <c r="K280" i="12"/>
  <c r="Q266" i="12"/>
  <c r="H256" i="12"/>
  <c r="E254" i="12"/>
  <c r="Q254" i="12"/>
  <c r="K254" i="12"/>
  <c r="N252" i="12"/>
  <c r="K248" i="12"/>
  <c r="E246" i="12"/>
  <c r="N246" i="12"/>
  <c r="H244" i="12"/>
  <c r="N238" i="12"/>
  <c r="H236" i="12"/>
  <c r="E232" i="12"/>
  <c r="H228" i="12"/>
  <c r="E326" i="13"/>
  <c r="H224" i="12"/>
  <c r="Q222" i="12"/>
  <c r="K220" i="12"/>
  <c r="H210" i="12"/>
  <c r="E204" i="12"/>
  <c r="N198" i="12"/>
  <c r="N194" i="12"/>
  <c r="H190" i="12"/>
  <c r="Q184" i="12"/>
  <c r="Q182" i="12"/>
  <c r="N178" i="12"/>
  <c r="Q176" i="12"/>
  <c r="N168" i="12"/>
  <c r="K162" i="12"/>
  <c r="E158" i="12"/>
  <c r="H154" i="12"/>
  <c r="H150" i="12"/>
  <c r="Q148" i="12"/>
  <c r="K146" i="12"/>
  <c r="Q142" i="12"/>
  <c r="Q132" i="12"/>
  <c r="Q130" i="12"/>
  <c r="N126" i="12"/>
  <c r="Q124" i="12"/>
  <c r="H122" i="12"/>
  <c r="N120" i="12"/>
  <c r="Q116" i="12"/>
  <c r="Q114" i="12"/>
  <c r="N112" i="12"/>
  <c r="H110" i="12"/>
  <c r="Q106" i="12"/>
  <c r="K98" i="12"/>
  <c r="E96" i="12"/>
  <c r="N96" i="12"/>
  <c r="H94" i="12"/>
  <c r="K82" i="12"/>
  <c r="K219" i="11"/>
  <c r="Q217" i="11"/>
  <c r="Q199" i="11"/>
  <c r="N195" i="11"/>
  <c r="K193" i="11"/>
  <c r="Q183" i="11"/>
  <c r="N179" i="11"/>
  <c r="K177" i="11"/>
  <c r="Q167" i="11"/>
  <c r="N163" i="11"/>
  <c r="N159" i="11"/>
  <c r="Q155" i="11"/>
  <c r="K153" i="11"/>
  <c r="N143" i="11"/>
  <c r="N141" i="11"/>
  <c r="N135" i="11"/>
  <c r="E131" i="11"/>
  <c r="K129" i="11"/>
  <c r="Q125" i="11"/>
  <c r="H123" i="11"/>
  <c r="H119" i="11"/>
  <c r="N107" i="11"/>
  <c r="E103" i="11"/>
  <c r="H95" i="11"/>
  <c r="Q67" i="11"/>
  <c r="Q61" i="11"/>
  <c r="E49" i="11"/>
  <c r="H47" i="11"/>
  <c r="H43" i="11"/>
  <c r="Q41" i="11"/>
  <c r="H37" i="11"/>
  <c r="Q35" i="11"/>
  <c r="E31" i="11"/>
  <c r="E27" i="11"/>
  <c r="N25" i="11"/>
  <c r="K23" i="11"/>
  <c r="E21" i="11"/>
  <c r="N11" i="11"/>
  <c r="H11" i="11"/>
  <c r="E7" i="11"/>
  <c r="K5" i="11"/>
  <c r="K184" i="11"/>
  <c r="H200" i="13"/>
  <c r="N198" i="13"/>
  <c r="E188" i="13"/>
  <c r="H186" i="13"/>
  <c r="H184" i="13"/>
  <c r="E180" i="13"/>
  <c r="N174" i="13"/>
  <c r="H234" i="11"/>
  <c r="H181" i="7"/>
  <c r="H68" i="7"/>
  <c r="Q244" i="7"/>
  <c r="E270" i="7"/>
  <c r="N262" i="7"/>
  <c r="N282" i="7"/>
  <c r="N294" i="7"/>
  <c r="Q251" i="7"/>
  <c r="N267" i="7"/>
  <c r="H57" i="7"/>
  <c r="N23" i="7"/>
  <c r="H39" i="7"/>
  <c r="N43" i="7"/>
  <c r="H55" i="7"/>
  <c r="H63" i="7"/>
  <c r="H67" i="7"/>
  <c r="N71" i="7"/>
  <c r="K79" i="7"/>
  <c r="N79" i="7"/>
  <c r="Q203" i="7"/>
  <c r="N299" i="7"/>
  <c r="N59" i="7"/>
  <c r="K57" i="7"/>
  <c r="Q245" i="7"/>
  <c r="K329" i="7"/>
  <c r="N167" i="7"/>
  <c r="Q167" i="7"/>
  <c r="K259" i="7"/>
  <c r="K291" i="7"/>
  <c r="K7" i="7"/>
  <c r="E361" i="11"/>
  <c r="H347" i="11"/>
  <c r="E172" i="13"/>
  <c r="E164" i="13"/>
  <c r="H162" i="13"/>
  <c r="H160" i="13"/>
  <c r="E156" i="13"/>
  <c r="H144" i="13"/>
  <c r="E140" i="13"/>
  <c r="K128" i="13"/>
  <c r="H124" i="13"/>
  <c r="E120" i="13"/>
  <c r="H108" i="13"/>
  <c r="N106" i="13"/>
  <c r="E104" i="13"/>
  <c r="E96" i="13"/>
  <c r="H92" i="13"/>
  <c r="N90" i="13"/>
  <c r="E88" i="13"/>
  <c r="E80" i="13"/>
  <c r="Q78" i="13"/>
  <c r="E76" i="13"/>
  <c r="Q70" i="13"/>
  <c r="N68" i="13"/>
  <c r="Q62" i="13"/>
  <c r="H60" i="13"/>
  <c r="Q56" i="13"/>
  <c r="Q52" i="13"/>
  <c r="Q50" i="13"/>
  <c r="N48" i="13"/>
  <c r="Q42" i="13"/>
  <c r="H40" i="13"/>
  <c r="Q36" i="13"/>
  <c r="Q26" i="13"/>
  <c r="H24" i="13"/>
  <c r="Q20" i="13"/>
  <c r="N16" i="13"/>
  <c r="Q10" i="13"/>
  <c r="Q4" i="13"/>
  <c r="Q351" i="12"/>
  <c r="H299" i="12"/>
  <c r="H277" i="12"/>
  <c r="E273" i="12"/>
  <c r="E261" i="12"/>
  <c r="H259" i="12"/>
  <c r="Q257" i="12"/>
  <c r="E253" i="12"/>
  <c r="H245" i="12"/>
  <c r="E241" i="12"/>
  <c r="N237" i="12"/>
  <c r="Q235" i="12"/>
  <c r="E233" i="12"/>
  <c r="N227" i="12"/>
  <c r="K221" i="12"/>
  <c r="K219" i="12"/>
  <c r="E211" i="12"/>
  <c r="N207" i="12"/>
  <c r="N201" i="12"/>
  <c r="H199" i="12"/>
  <c r="K197" i="12"/>
  <c r="N191" i="12"/>
  <c r="N179" i="12"/>
  <c r="K177" i="12"/>
  <c r="K169" i="12"/>
  <c r="N165" i="12"/>
  <c r="H165" i="12"/>
  <c r="N163" i="12"/>
  <c r="K161" i="12"/>
  <c r="K149" i="12"/>
  <c r="H143" i="12"/>
  <c r="H139" i="12"/>
  <c r="N137" i="12"/>
  <c r="E135" i="12"/>
  <c r="E127" i="12"/>
  <c r="H123" i="12"/>
  <c r="N121" i="12"/>
  <c r="E119" i="12"/>
  <c r="E111" i="12"/>
  <c r="H109" i="12"/>
  <c r="H107" i="12"/>
  <c r="E103" i="12"/>
  <c r="K95" i="12"/>
  <c r="H91" i="12"/>
  <c r="Q85" i="12"/>
  <c r="E85" i="12"/>
  <c r="N81" i="12"/>
  <c r="N79" i="12"/>
  <c r="K77" i="12"/>
  <c r="N69" i="12"/>
  <c r="H69" i="12"/>
  <c r="N67" i="12"/>
  <c r="K65" i="12"/>
  <c r="K57" i="12"/>
  <c r="K45" i="12"/>
  <c r="N41" i="12"/>
  <c r="H41" i="12"/>
  <c r="N39" i="12"/>
  <c r="K37" i="12"/>
  <c r="H33" i="12"/>
  <c r="Q31" i="12"/>
  <c r="E27" i="12"/>
  <c r="H25" i="12"/>
  <c r="Q23" i="12"/>
  <c r="K17" i="12"/>
  <c r="H15" i="12"/>
  <c r="E11" i="12"/>
  <c r="K288" i="11"/>
  <c r="Q286" i="11"/>
  <c r="H280" i="11"/>
  <c r="K272" i="11"/>
  <c r="Q270" i="11"/>
  <c r="H264" i="11"/>
  <c r="K256" i="11"/>
  <c r="Q254" i="11"/>
  <c r="H248" i="11"/>
  <c r="K240" i="11"/>
  <c r="Q238" i="11"/>
  <c r="H232" i="11"/>
  <c r="K224" i="11"/>
  <c r="Q222" i="11"/>
  <c r="H216" i="11"/>
  <c r="K208" i="11"/>
  <c r="Q206" i="11"/>
  <c r="E202" i="11"/>
  <c r="N200" i="11"/>
  <c r="K192" i="11"/>
  <c r="N190" i="11"/>
  <c r="E186" i="11"/>
  <c r="N184" i="11"/>
  <c r="K176" i="11"/>
  <c r="N174" i="11"/>
  <c r="E170" i="11"/>
  <c r="N168" i="11"/>
  <c r="N160" i="11"/>
  <c r="N156" i="11"/>
  <c r="H154" i="11"/>
  <c r="N150" i="11"/>
  <c r="E146" i="11"/>
  <c r="Q144" i="11"/>
  <c r="Q132" i="11"/>
  <c r="Q130" i="11"/>
  <c r="H126" i="11"/>
  <c r="H122" i="11"/>
  <c r="Q116" i="11"/>
  <c r="H110" i="11"/>
  <c r="H60" i="11"/>
  <c r="E58" i="11"/>
  <c r="Q58" i="11"/>
  <c r="K58" i="11"/>
  <c r="E54" i="11"/>
  <c r="K52" i="11"/>
  <c r="E24" i="11"/>
  <c r="Q307" i="7"/>
  <c r="E91" i="7"/>
  <c r="Q357" i="7"/>
  <c r="E359" i="7"/>
  <c r="Q35" i="7"/>
  <c r="N7" i="7"/>
  <c r="E7" i="7"/>
  <c r="E23" i="7"/>
  <c r="H47" i="7"/>
  <c r="K59" i="7"/>
  <c r="K71" i="7"/>
  <c r="Q71" i="7"/>
  <c r="K75" i="7"/>
  <c r="H91" i="7"/>
  <c r="N95" i="7"/>
  <c r="Q123" i="7"/>
  <c r="Q183" i="7"/>
  <c r="K235" i="7"/>
  <c r="Q351" i="7"/>
  <c r="K351" i="7"/>
  <c r="H139" i="13"/>
  <c r="K63" i="13"/>
  <c r="N336" i="12"/>
  <c r="H318" i="12"/>
  <c r="H282" i="12"/>
  <c r="H222" i="12"/>
  <c r="H184" i="12"/>
  <c r="H148" i="12"/>
  <c r="K259" i="13"/>
  <c r="H132" i="12"/>
  <c r="H116" i="12"/>
  <c r="H60" i="12"/>
  <c r="H48" i="12"/>
  <c r="N26" i="12"/>
  <c r="H12" i="12"/>
  <c r="H8" i="12"/>
  <c r="N323" i="11"/>
  <c r="N307" i="11"/>
  <c r="N291" i="11"/>
  <c r="H199" i="11"/>
  <c r="H183" i="11"/>
  <c r="H167" i="11"/>
  <c r="N161" i="11"/>
  <c r="H155" i="11"/>
  <c r="E121" i="11"/>
  <c r="K87" i="11"/>
  <c r="H344" i="13"/>
  <c r="H328" i="13"/>
  <c r="H300" i="13"/>
  <c r="H288" i="13"/>
  <c r="H284" i="13"/>
  <c r="H252" i="13"/>
  <c r="H236" i="13"/>
  <c r="H224" i="13"/>
  <c r="K132" i="13"/>
  <c r="K112" i="13"/>
  <c r="H56" i="13"/>
  <c r="H52" i="13"/>
  <c r="H36" i="13"/>
  <c r="H20" i="13"/>
  <c r="H8" i="13"/>
  <c r="E327" i="12"/>
  <c r="E299" i="12"/>
  <c r="E227" i="12"/>
  <c r="E209" i="12"/>
  <c r="E193" i="12"/>
  <c r="E165" i="12"/>
  <c r="E81" i="12"/>
  <c r="E69" i="12"/>
  <c r="K332" i="11"/>
  <c r="Q322" i="11"/>
  <c r="K316" i="11"/>
  <c r="Q306" i="11"/>
  <c r="K300" i="11"/>
  <c r="Q290" i="11"/>
  <c r="E160" i="11"/>
  <c r="E156" i="11"/>
  <c r="E152" i="11"/>
  <c r="H132" i="11"/>
  <c r="H116" i="11"/>
  <c r="N90" i="11"/>
  <c r="K329" i="13"/>
  <c r="Q327" i="13"/>
  <c r="Q321" i="13"/>
  <c r="Q305" i="13"/>
  <c r="Q289" i="13"/>
  <c r="Q273" i="13"/>
  <c r="Q257" i="13"/>
  <c r="N187" i="13"/>
  <c r="N163" i="13"/>
  <c r="N147" i="13"/>
  <c r="N131" i="13"/>
  <c r="N127" i="13"/>
  <c r="Q53" i="13"/>
  <c r="K51" i="13"/>
  <c r="Q37" i="13"/>
  <c r="K35" i="13"/>
  <c r="Q21" i="13"/>
  <c r="K19" i="13"/>
  <c r="Q5" i="13"/>
  <c r="K93" i="7"/>
  <c r="K101" i="7"/>
  <c r="K141" i="7"/>
  <c r="N241" i="7"/>
  <c r="N249" i="7"/>
  <c r="N238" i="7"/>
  <c r="N254" i="7"/>
  <c r="K342" i="7"/>
  <c r="K105" i="7"/>
  <c r="K113" i="7"/>
  <c r="N205" i="7"/>
  <c r="N253" i="7"/>
  <c r="N218" i="7"/>
  <c r="N242" i="7"/>
  <c r="N98" i="12"/>
  <c r="E142" i="13"/>
  <c r="Q227" i="12"/>
  <c r="N316" i="12"/>
  <c r="N144" i="7"/>
  <c r="Q185" i="7"/>
  <c r="Q283" i="7"/>
  <c r="K49" i="7"/>
  <c r="K47" i="7"/>
  <c r="K103" i="7"/>
  <c r="K107" i="7"/>
  <c r="H235" i="7"/>
  <c r="N70" i="12"/>
  <c r="K123" i="11"/>
  <c r="E78" i="13"/>
  <c r="Q160" i="11"/>
  <c r="E148" i="11"/>
  <c r="K307" i="13"/>
  <c r="K243" i="13"/>
  <c r="Q185" i="11"/>
  <c r="E163" i="11"/>
  <c r="E341" i="11"/>
  <c r="H344" i="11"/>
  <c r="K347" i="11"/>
  <c r="N355" i="11"/>
  <c r="Q358" i="11"/>
  <c r="N80" i="7"/>
  <c r="K127" i="7"/>
  <c r="K13" i="7"/>
  <c r="K21" i="7"/>
  <c r="Q145" i="7"/>
  <c r="Q149" i="7"/>
  <c r="Q165" i="7"/>
  <c r="Q273" i="7"/>
  <c r="Q281" i="7"/>
  <c r="Q293" i="7"/>
  <c r="Q278" i="7"/>
  <c r="Q286" i="7"/>
  <c r="K363" i="7"/>
  <c r="H326" i="12"/>
  <c r="H192" i="12"/>
  <c r="H218" i="11"/>
  <c r="H250" i="11"/>
  <c r="H282" i="11"/>
  <c r="Q347" i="11"/>
  <c r="N349" i="11"/>
  <c r="E351" i="11"/>
  <c r="Q164" i="7"/>
  <c r="K135" i="7"/>
  <c r="H203" i="7"/>
  <c r="Q279" i="7"/>
  <c r="H277" i="11"/>
  <c r="N35" i="11"/>
  <c r="K86" i="12"/>
  <c r="H261" i="11"/>
  <c r="H229" i="11"/>
  <c r="H213" i="11"/>
  <c r="H358" i="13"/>
  <c r="Q134" i="12"/>
  <c r="E122" i="12"/>
  <c r="K207" i="11"/>
  <c r="E342" i="11"/>
  <c r="H345" i="11"/>
  <c r="K348" i="11"/>
  <c r="N351" i="11"/>
  <c r="Q354" i="11"/>
  <c r="E358" i="11"/>
  <c r="H361" i="11"/>
  <c r="Q312" i="13"/>
  <c r="Q310" i="13"/>
  <c r="Q304" i="13"/>
  <c r="H302" i="13"/>
  <c r="N300" i="13"/>
  <c r="Q296" i="13"/>
  <c r="Q294" i="13"/>
  <c r="K292" i="13"/>
  <c r="H286" i="13"/>
  <c r="N284" i="13"/>
  <c r="Q280" i="13"/>
  <c r="Q278" i="13"/>
  <c r="N274" i="13"/>
  <c r="H270" i="13"/>
  <c r="Q264" i="13"/>
  <c r="Q262" i="13"/>
  <c r="N258" i="13"/>
  <c r="Q256" i="13"/>
  <c r="H254" i="13"/>
  <c r="N252" i="13"/>
  <c r="Q248" i="13"/>
  <c r="Q246" i="13"/>
  <c r="Q240" i="13"/>
  <c r="H238" i="13"/>
  <c r="N236" i="13"/>
  <c r="Q232" i="13"/>
  <c r="Q230" i="13"/>
  <c r="K228" i="13"/>
  <c r="H222" i="13"/>
  <c r="K220" i="13"/>
  <c r="K218" i="13"/>
  <c r="E214" i="13"/>
  <c r="N208" i="13"/>
  <c r="Q206" i="13"/>
  <c r="H204" i="13"/>
  <c r="E200" i="13"/>
  <c r="E198" i="13"/>
  <c r="Q190" i="13"/>
  <c r="H188" i="13"/>
  <c r="E184" i="13"/>
  <c r="H176" i="13"/>
  <c r="E174" i="13"/>
  <c r="Q166" i="13"/>
  <c r="H164" i="13"/>
  <c r="E160" i="13"/>
  <c r="H148" i="13"/>
  <c r="E144" i="13"/>
  <c r="N136" i="13"/>
  <c r="H132" i="13"/>
  <c r="H128" i="13"/>
  <c r="E124" i="13"/>
  <c r="N116" i="13"/>
  <c r="H112" i="13"/>
  <c r="E108" i="13"/>
  <c r="E106" i="13"/>
  <c r="N100" i="13"/>
  <c r="Q98" i="13"/>
  <c r="H96" i="13"/>
  <c r="E92" i="13"/>
  <c r="E90" i="13"/>
  <c r="Q82" i="13"/>
  <c r="H80" i="13"/>
  <c r="N78" i="13"/>
  <c r="Q68" i="13"/>
  <c r="Q66" i="13"/>
  <c r="N62" i="13"/>
  <c r="Q60" i="13"/>
  <c r="H58" i="13"/>
  <c r="N56" i="13"/>
  <c r="H54" i="13"/>
  <c r="N52" i="13"/>
  <c r="Q48" i="13"/>
  <c r="Q46" i="13"/>
  <c r="Q40" i="13"/>
  <c r="H38" i="13"/>
  <c r="N36" i="13"/>
  <c r="Q30" i="13"/>
  <c r="Q24" i="13"/>
  <c r="H22" i="13"/>
  <c r="N20" i="13"/>
  <c r="Q16" i="13"/>
  <c r="Q14" i="13"/>
  <c r="K12" i="13"/>
  <c r="H6" i="13"/>
  <c r="N4" i="13"/>
  <c r="H361" i="12"/>
  <c r="Q359" i="12"/>
  <c r="N254" i="12"/>
  <c r="H82" i="12"/>
  <c r="H245" i="11"/>
  <c r="N85" i="11"/>
  <c r="N67" i="11"/>
  <c r="N262" i="12"/>
  <c r="H331" i="11"/>
  <c r="Q363" i="12"/>
  <c r="N132" i="11"/>
  <c r="Q168" i="11"/>
  <c r="E262" i="11"/>
  <c r="N97" i="11"/>
  <c r="E231" i="11"/>
  <c r="E263" i="11"/>
  <c r="E307" i="11"/>
  <c r="Q319" i="11"/>
  <c r="Q3" i="13"/>
  <c r="Q350" i="12"/>
  <c r="H350" i="12"/>
  <c r="E348" i="12"/>
  <c r="K344" i="12"/>
  <c r="K342" i="12"/>
  <c r="K340" i="12"/>
  <c r="N340" i="12"/>
  <c r="K326" i="12"/>
  <c r="E324" i="12"/>
  <c r="K318" i="12"/>
  <c r="K310" i="12"/>
  <c r="N310" i="12"/>
  <c r="Q308" i="12"/>
  <c r="H302" i="12"/>
  <c r="K298" i="12"/>
  <c r="E296" i="12"/>
  <c r="N292" i="12"/>
  <c r="E290" i="12"/>
  <c r="Q288" i="12"/>
  <c r="E288" i="12"/>
  <c r="N276" i="12"/>
  <c r="E274" i="12"/>
  <c r="E272" i="12"/>
  <c r="K266" i="12"/>
  <c r="H266" i="12"/>
  <c r="Q264" i="12"/>
  <c r="Q258" i="12"/>
  <c r="N256" i="12"/>
  <c r="E250" i="12"/>
  <c r="E248" i="12"/>
  <c r="H246" i="12"/>
  <c r="K240" i="12"/>
  <c r="H238" i="12"/>
  <c r="N232" i="12"/>
  <c r="E230" i="12"/>
  <c r="Q228" i="12"/>
  <c r="E228" i="12"/>
  <c r="N216" i="12"/>
  <c r="E214" i="12"/>
  <c r="H212" i="12"/>
  <c r="N204" i="12"/>
  <c r="E202" i="12"/>
  <c r="K192" i="12"/>
  <c r="E190" i="12"/>
  <c r="K184" i="12"/>
  <c r="K176" i="12"/>
  <c r="N176" i="12"/>
  <c r="Q174" i="12"/>
  <c r="H168" i="12"/>
  <c r="K164" i="12"/>
  <c r="N158" i="12"/>
  <c r="E156" i="12"/>
  <c r="Q154" i="12"/>
  <c r="E154" i="12"/>
  <c r="E142" i="12"/>
  <c r="N138" i="12"/>
  <c r="H136" i="12"/>
  <c r="K132" i="12"/>
  <c r="K124" i="12"/>
  <c r="N124" i="12"/>
  <c r="H120" i="12"/>
  <c r="H112" i="12"/>
  <c r="E108" i="12"/>
  <c r="E98" i="12"/>
  <c r="H96" i="12"/>
  <c r="Q92" i="12"/>
  <c r="E92" i="12"/>
  <c r="Q90" i="12"/>
  <c r="E82" i="12"/>
  <c r="K80" i="12"/>
  <c r="H80" i="12"/>
  <c r="E76" i="12"/>
  <c r="Q74" i="12"/>
  <c r="N72" i="12"/>
  <c r="E70" i="12"/>
  <c r="H68" i="12"/>
  <c r="K60" i="12"/>
  <c r="N58" i="12"/>
  <c r="H56" i="12"/>
  <c r="H54" i="12"/>
  <c r="Q52" i="12"/>
  <c r="N52" i="12"/>
  <c r="K48" i="12"/>
  <c r="N46" i="12"/>
  <c r="H44" i="12"/>
  <c r="K40" i="12"/>
  <c r="Q34" i="12"/>
  <c r="H32" i="12"/>
  <c r="K10" i="12"/>
  <c r="K8" i="12"/>
  <c r="N6" i="12"/>
  <c r="N327" i="11"/>
  <c r="Q321" i="11"/>
  <c r="Q315" i="11"/>
  <c r="K309" i="11"/>
  <c r="Q305" i="11"/>
  <c r="Q299" i="11"/>
  <c r="K293" i="11"/>
  <c r="N293" i="11"/>
  <c r="Q289" i="11"/>
  <c r="N285" i="11"/>
  <c r="N269" i="11"/>
  <c r="N253" i="11"/>
  <c r="N237" i="11"/>
  <c r="N221" i="11"/>
  <c r="N205" i="11"/>
  <c r="E203" i="11"/>
  <c r="N201" i="11"/>
  <c r="H195" i="11"/>
  <c r="E187" i="11"/>
  <c r="N185" i="11"/>
  <c r="H179" i="11"/>
  <c r="E171" i="11"/>
  <c r="N169" i="11"/>
  <c r="H163" i="11"/>
  <c r="H159" i="11"/>
  <c r="K151" i="11"/>
  <c r="N151" i="11"/>
  <c r="N145" i="11"/>
  <c r="H143" i="11"/>
  <c r="Q135" i="11"/>
  <c r="Q133" i="11"/>
  <c r="Q131" i="11"/>
  <c r="E129" i="11"/>
  <c r="K127" i="11"/>
  <c r="N121" i="11"/>
  <c r="N117" i="11"/>
  <c r="H115" i="11"/>
  <c r="Q111" i="11"/>
  <c r="Q103" i="11"/>
  <c r="Q101" i="11"/>
  <c r="H93" i="11"/>
  <c r="Q91" i="11"/>
  <c r="E89" i="11"/>
  <c r="N83" i="11"/>
  <c r="N65" i="11"/>
  <c r="H51" i="11"/>
  <c r="Q49" i="11"/>
  <c r="N41" i="11"/>
  <c r="E37" i="11"/>
  <c r="K35" i="11"/>
  <c r="Q31" i="11"/>
  <c r="E29" i="11"/>
  <c r="H23" i="11"/>
  <c r="Q11" i="11"/>
  <c r="Q9" i="11"/>
  <c r="Q7" i="11"/>
  <c r="N362" i="13"/>
  <c r="Q360" i="13"/>
  <c r="K358" i="13"/>
  <c r="H354" i="13"/>
  <c r="N354" i="13"/>
  <c r="H348" i="13"/>
  <c r="K344" i="13"/>
  <c r="E342" i="13"/>
  <c r="N342" i="13"/>
  <c r="N340" i="13"/>
  <c r="K338" i="13"/>
  <c r="N338" i="13"/>
  <c r="K332" i="13"/>
  <c r="K328" i="13"/>
  <c r="N326" i="13"/>
  <c r="K318" i="13"/>
  <c r="E314" i="13"/>
  <c r="H312" i="13"/>
  <c r="K308" i="13"/>
  <c r="K300" i="13"/>
  <c r="N298" i="13"/>
  <c r="H296" i="13"/>
  <c r="K286" i="13"/>
  <c r="K284" i="13"/>
  <c r="N282" i="13"/>
  <c r="H280" i="13"/>
  <c r="E276" i="13"/>
  <c r="Q272" i="13"/>
  <c r="K270" i="13"/>
  <c r="K268" i="13"/>
  <c r="N266" i="13"/>
  <c r="H264" i="13"/>
  <c r="E260" i="13"/>
  <c r="K254" i="13"/>
  <c r="K252" i="13"/>
  <c r="N250" i="13"/>
  <c r="H248" i="13"/>
  <c r="K244" i="13"/>
  <c r="K236" i="13"/>
  <c r="N234" i="13"/>
  <c r="H232" i="13"/>
  <c r="K222" i="13"/>
  <c r="Q220" i="13"/>
  <c r="H220" i="13"/>
  <c r="Q218" i="13"/>
  <c r="K216" i="13"/>
  <c r="Q214" i="13"/>
  <c r="Q212" i="13"/>
  <c r="Q202" i="13"/>
  <c r="H198" i="13"/>
  <c r="K198" i="13"/>
  <c r="Q196" i="13"/>
  <c r="H192" i="13"/>
  <c r="Q186" i="13"/>
  <c r="E182" i="13"/>
  <c r="H182" i="13"/>
  <c r="K182" i="13"/>
  <c r="Q180" i="13"/>
  <c r="H174" i="13"/>
  <c r="K174" i="13"/>
  <c r="Q172" i="13"/>
  <c r="H168" i="13"/>
  <c r="Q162" i="13"/>
  <c r="E158" i="13"/>
  <c r="H158" i="13"/>
  <c r="K158" i="13"/>
  <c r="N349" i="12"/>
  <c r="Q347" i="12"/>
  <c r="E341" i="12"/>
  <c r="Q339" i="12"/>
  <c r="Q335" i="12"/>
  <c r="E335" i="12"/>
  <c r="N331" i="12"/>
  <c r="N329" i="12"/>
  <c r="K327" i="12"/>
  <c r="N317" i="12"/>
  <c r="Q315" i="12"/>
  <c r="N309" i="12"/>
  <c r="N303" i="12"/>
  <c r="E301" i="12"/>
  <c r="K299" i="12"/>
  <c r="N293" i="12"/>
  <c r="E289" i="12"/>
  <c r="N283" i="12"/>
  <c r="N281" i="12"/>
  <c r="E277" i="12"/>
  <c r="K267" i="12"/>
  <c r="E257" i="12"/>
  <c r="K245" i="12"/>
  <c r="H241" i="12"/>
  <c r="H233" i="12"/>
  <c r="K227" i="12"/>
  <c r="H221" i="12"/>
  <c r="N217" i="12"/>
  <c r="N211" i="12"/>
  <c r="K205" i="12"/>
  <c r="Q201" i="12"/>
  <c r="E201" i="12"/>
  <c r="N197" i="12"/>
  <c r="N195" i="12"/>
  <c r="K193" i="12"/>
  <c r="N183" i="12"/>
  <c r="Q181" i="12"/>
  <c r="N175" i="12"/>
  <c r="N169" i="12"/>
  <c r="E167" i="12"/>
  <c r="K165" i="12"/>
  <c r="N159" i="12"/>
  <c r="E155" i="12"/>
  <c r="N149" i="12"/>
  <c r="N147" i="12"/>
  <c r="E143" i="12"/>
  <c r="E139" i="12"/>
  <c r="E137" i="12"/>
  <c r="N131" i="12"/>
  <c r="Q129" i="12"/>
  <c r="H127" i="12"/>
  <c r="E123" i="12"/>
  <c r="E121" i="12"/>
  <c r="Q113" i="12"/>
  <c r="H111" i="12"/>
  <c r="E107" i="12"/>
  <c r="H95" i="12"/>
  <c r="E91" i="12"/>
  <c r="N85" i="12"/>
  <c r="H83" i="12"/>
  <c r="K81" i="12"/>
  <c r="N75" i="12"/>
  <c r="E71" i="12"/>
  <c r="K69" i="12"/>
  <c r="N63" i="12"/>
  <c r="N57" i="12"/>
  <c r="N45" i="12"/>
  <c r="E43" i="12"/>
  <c r="K41" i="12"/>
  <c r="N35" i="12"/>
  <c r="Q29" i="12"/>
  <c r="K27" i="12"/>
  <c r="E23" i="12"/>
  <c r="H11" i="12"/>
  <c r="E7" i="12"/>
  <c r="Q332" i="11"/>
  <c r="H328" i="11"/>
  <c r="H322" i="11"/>
  <c r="Q316" i="11"/>
  <c r="H312" i="11"/>
  <c r="H306" i="11"/>
  <c r="Q300" i="11"/>
  <c r="H296" i="11"/>
  <c r="H290" i="11"/>
  <c r="H288" i="11"/>
  <c r="K280" i="11"/>
  <c r="Q278" i="11"/>
  <c r="H272" i="11"/>
  <c r="K264" i="11"/>
  <c r="Q262" i="11"/>
  <c r="H256" i="11"/>
  <c r="K248" i="11"/>
  <c r="Q246" i="11"/>
  <c r="H240" i="11"/>
  <c r="K232" i="11"/>
  <c r="Q230" i="11"/>
  <c r="H224" i="11"/>
  <c r="K216" i="11"/>
  <c r="Q214" i="11"/>
  <c r="H208" i="11"/>
  <c r="N194" i="11"/>
  <c r="N178" i="11"/>
  <c r="K160" i="11"/>
  <c r="K156" i="11"/>
  <c r="K154" i="11"/>
  <c r="K152" i="11"/>
  <c r="N144" i="11"/>
  <c r="Q138" i="11"/>
  <c r="H136" i="11"/>
  <c r="K126" i="11"/>
  <c r="K122" i="11"/>
  <c r="H118" i="11"/>
  <c r="N116" i="11"/>
  <c r="K110" i="11"/>
  <c r="Q106" i="11"/>
  <c r="H102" i="11"/>
  <c r="Q100" i="11"/>
  <c r="N96" i="11"/>
  <c r="K94" i="11"/>
  <c r="H88" i="11"/>
  <c r="H68" i="11"/>
  <c r="E66" i="11"/>
  <c r="Q66" i="11"/>
  <c r="K66" i="11"/>
  <c r="K60" i="11"/>
  <c r="E60" i="11"/>
  <c r="Q54" i="11"/>
  <c r="H52" i="11"/>
  <c r="K48" i="11"/>
  <c r="H38" i="11"/>
  <c r="E36" i="11"/>
  <c r="E34" i="11"/>
  <c r="Q30" i="11"/>
  <c r="N26" i="11"/>
  <c r="H24" i="11"/>
  <c r="K12" i="11"/>
  <c r="H10" i="11"/>
  <c r="H8" i="11"/>
  <c r="N204" i="11"/>
  <c r="Q324" i="11"/>
  <c r="Q156" i="13"/>
  <c r="N152" i="13"/>
  <c r="Q146" i="13"/>
  <c r="H142" i="13"/>
  <c r="Q130" i="13"/>
  <c r="Q126" i="13"/>
  <c r="H122" i="13"/>
  <c r="Q120" i="13"/>
  <c r="Q110" i="13"/>
  <c r="H106" i="13"/>
  <c r="K106" i="13"/>
  <c r="Q104" i="13"/>
  <c r="Q94" i="13"/>
  <c r="H90" i="13"/>
  <c r="K90" i="13"/>
  <c r="Q88" i="13"/>
  <c r="H84" i="13"/>
  <c r="Q76" i="13"/>
  <c r="N72" i="13"/>
  <c r="N70" i="13"/>
  <c r="H68" i="13"/>
  <c r="E64" i="13"/>
  <c r="K58" i="13"/>
  <c r="K56" i="13"/>
  <c r="K54" i="13"/>
  <c r="K52" i="13"/>
  <c r="N50" i="13"/>
  <c r="H48" i="13"/>
  <c r="K44" i="13"/>
  <c r="K36" i="13"/>
  <c r="K28" i="13"/>
  <c r="K20" i="13"/>
  <c r="N18" i="13"/>
  <c r="H16" i="13"/>
  <c r="K6" i="13"/>
  <c r="K4" i="13"/>
  <c r="E134" i="11"/>
  <c r="N363" i="12"/>
  <c r="N359" i="12"/>
  <c r="E357" i="12"/>
  <c r="H351" i="12"/>
  <c r="K349" i="12"/>
  <c r="Q349" i="12"/>
  <c r="N343" i="12"/>
  <c r="H339" i="12"/>
  <c r="Q337" i="12"/>
  <c r="H335" i="12"/>
  <c r="Q333" i="12"/>
  <c r="E333" i="12"/>
  <c r="E331" i="12"/>
  <c r="N327" i="12"/>
  <c r="Q323" i="12"/>
  <c r="K321" i="12"/>
  <c r="H311" i="12"/>
  <c r="E311" i="12"/>
  <c r="K309" i="12"/>
  <c r="N305" i="12"/>
  <c r="E303" i="12"/>
  <c r="E295" i="12"/>
  <c r="K293" i="12"/>
  <c r="H289" i="12"/>
  <c r="Q285" i="12"/>
  <c r="E283" i="12"/>
  <c r="Q279" i="12"/>
  <c r="H275" i="12"/>
  <c r="Q273" i="12"/>
  <c r="N269" i="12"/>
  <c r="H263" i="12"/>
  <c r="Q261" i="12"/>
  <c r="H255" i="12"/>
  <c r="Q253" i="12"/>
  <c r="E245" i="12"/>
  <c r="Q245" i="12"/>
  <c r="Q241" i="12"/>
  <c r="N239" i="12"/>
  <c r="K237" i="12"/>
  <c r="Q233" i="12"/>
  <c r="Q231" i="12"/>
  <c r="K229" i="12"/>
  <c r="H227" i="12"/>
  <c r="N225" i="12"/>
  <c r="H219" i="12"/>
  <c r="E219" i="12"/>
  <c r="K217" i="12"/>
  <c r="N213" i="12"/>
  <c r="K203" i="12"/>
  <c r="H201" i="12"/>
  <c r="Q199" i="12"/>
  <c r="E199" i="12"/>
  <c r="E197" i="12"/>
  <c r="N193" i="12"/>
  <c r="Q189" i="12"/>
  <c r="K187" i="12"/>
  <c r="H177" i="12"/>
  <c r="E177" i="12"/>
  <c r="K175" i="12"/>
  <c r="N171" i="12"/>
  <c r="E169" i="12"/>
  <c r="E161" i="12"/>
  <c r="K159" i="12"/>
  <c r="H155" i="12"/>
  <c r="Q151" i="12"/>
  <c r="E149" i="12"/>
  <c r="Q145" i="12"/>
  <c r="Q137" i="12"/>
  <c r="Q135" i="12"/>
  <c r="Q125" i="12"/>
  <c r="H121" i="12"/>
  <c r="K121" i="12"/>
  <c r="Q119" i="12"/>
  <c r="H115" i="12"/>
  <c r="Q109" i="12"/>
  <c r="E105" i="12"/>
  <c r="H105" i="12"/>
  <c r="K105" i="12"/>
  <c r="Q103" i="12"/>
  <c r="N99" i="12"/>
  <c r="Q93" i="12"/>
  <c r="N87" i="12"/>
  <c r="H77" i="12"/>
  <c r="E77" i="12"/>
  <c r="K75" i="12"/>
  <c r="Q71" i="12"/>
  <c r="N71" i="12"/>
  <c r="E65" i="12"/>
  <c r="K63" i="12"/>
  <c r="N61" i="12"/>
  <c r="N59" i="12"/>
  <c r="E57" i="12"/>
  <c r="Q51" i="12"/>
  <c r="N51" i="12"/>
  <c r="N47" i="12"/>
  <c r="E45" i="12"/>
  <c r="K35" i="12"/>
  <c r="K31" i="12"/>
  <c r="H29" i="12"/>
  <c r="Q27" i="12"/>
  <c r="Q25" i="12"/>
  <c r="K19" i="12"/>
  <c r="E15" i="12"/>
  <c r="Q15" i="12"/>
  <c r="Q11" i="12"/>
  <c r="N9" i="12"/>
  <c r="H7" i="12"/>
  <c r="K5" i="12"/>
  <c r="E330" i="11"/>
  <c r="E324" i="11"/>
  <c r="E314" i="11"/>
  <c r="E308" i="11"/>
  <c r="E298" i="11"/>
  <c r="E292" i="11"/>
  <c r="Q202" i="11"/>
  <c r="H200" i="11"/>
  <c r="K198" i="11"/>
  <c r="E192" i="11"/>
  <c r="Q186" i="11"/>
  <c r="H184" i="11"/>
  <c r="K182" i="11"/>
  <c r="E176" i="11"/>
  <c r="Q170" i="11"/>
  <c r="H168" i="11"/>
  <c r="K166" i="11"/>
  <c r="H160" i="11"/>
  <c r="N158" i="11"/>
  <c r="Q154" i="11"/>
  <c r="H148" i="11"/>
  <c r="Q146" i="11"/>
  <c r="K142" i="11"/>
  <c r="Q140" i="11"/>
  <c r="K136" i="11"/>
  <c r="E112" i="7"/>
  <c r="N176" i="7"/>
  <c r="N49" i="13"/>
  <c r="E47" i="13"/>
  <c r="K45" i="13"/>
  <c r="N39" i="13"/>
  <c r="E31" i="13"/>
  <c r="K29" i="13"/>
  <c r="N23" i="13"/>
  <c r="N17" i="13"/>
  <c r="K13" i="13"/>
  <c r="N7" i="13"/>
  <c r="N29" i="7"/>
  <c r="H53" i="7"/>
  <c r="H77" i="7"/>
  <c r="H85" i="7"/>
  <c r="N129" i="7"/>
  <c r="K169" i="7"/>
  <c r="H225" i="7"/>
  <c r="K241" i="7"/>
  <c r="K249" i="7"/>
  <c r="E277" i="7"/>
  <c r="H341" i="7"/>
  <c r="E349" i="7"/>
  <c r="H349" i="7"/>
  <c r="K186" i="7"/>
  <c r="K214" i="7"/>
  <c r="K230" i="7"/>
  <c r="K238" i="7"/>
  <c r="K254" i="7"/>
  <c r="E343" i="7"/>
  <c r="H92" i="7"/>
  <c r="H124" i="7"/>
  <c r="N168" i="7"/>
  <c r="K320" i="7"/>
  <c r="K360" i="7"/>
  <c r="K20" i="7"/>
  <c r="K36" i="7"/>
  <c r="N148" i="7"/>
  <c r="N152" i="7"/>
  <c r="N160" i="7"/>
  <c r="N180" i="7"/>
  <c r="N184" i="7"/>
  <c r="N228" i="7"/>
  <c r="N264" i="7"/>
  <c r="Q268" i="7"/>
  <c r="N280" i="7"/>
  <c r="Q284" i="7"/>
  <c r="Q316" i="7"/>
  <c r="H360" i="7"/>
  <c r="N363" i="13"/>
  <c r="K361" i="13"/>
  <c r="K357" i="13"/>
  <c r="E357" i="13"/>
  <c r="H357" i="13"/>
  <c r="N355" i="13"/>
  <c r="K353" i="13"/>
  <c r="E353" i="13"/>
  <c r="K349" i="13"/>
  <c r="K343" i="13"/>
  <c r="K341" i="13"/>
  <c r="E341" i="13"/>
  <c r="N337" i="13"/>
  <c r="H333" i="13"/>
  <c r="K333" i="13"/>
  <c r="E333" i="13"/>
  <c r="H331" i="13"/>
  <c r="K327" i="13"/>
  <c r="K325" i="13"/>
  <c r="E325" i="13"/>
  <c r="K323" i="13"/>
  <c r="K321" i="13"/>
  <c r="Q317" i="13"/>
  <c r="E315" i="13"/>
  <c r="K313" i="13"/>
  <c r="E313" i="13"/>
  <c r="N309" i="13"/>
  <c r="H309" i="13"/>
  <c r="N307" i="13"/>
  <c r="K305" i="13"/>
  <c r="E305" i="13"/>
  <c r="K303" i="13"/>
  <c r="N301" i="13"/>
  <c r="N299" i="13"/>
  <c r="K297" i="13"/>
  <c r="E297" i="13"/>
  <c r="N293" i="13"/>
  <c r="N291" i="13"/>
  <c r="H289" i="13"/>
  <c r="K289" i="13"/>
  <c r="E289" i="13"/>
  <c r="K287" i="13"/>
  <c r="N283" i="13"/>
  <c r="Q281" i="13"/>
  <c r="E281" i="13"/>
  <c r="N277" i="13"/>
  <c r="N275" i="13"/>
  <c r="H273" i="13"/>
  <c r="K273" i="13"/>
  <c r="E273" i="13"/>
  <c r="K271" i="13"/>
  <c r="N267" i="13"/>
  <c r="N261" i="13"/>
  <c r="H261" i="13"/>
  <c r="N259" i="13"/>
  <c r="H257" i="13"/>
  <c r="K257" i="13"/>
  <c r="E257" i="13"/>
  <c r="K255" i="13"/>
  <c r="N251" i="13"/>
  <c r="K249" i="13"/>
  <c r="E249" i="13"/>
  <c r="N245" i="13"/>
  <c r="H245" i="13"/>
  <c r="N243" i="13"/>
  <c r="K241" i="13"/>
  <c r="E241" i="13"/>
  <c r="K239" i="13"/>
  <c r="N237" i="13"/>
  <c r="N235" i="13"/>
  <c r="K233" i="13"/>
  <c r="E233" i="13"/>
  <c r="N229" i="13"/>
  <c r="N227" i="13"/>
  <c r="H225" i="13"/>
  <c r="K225" i="13"/>
  <c r="E225" i="13"/>
  <c r="K223" i="13"/>
  <c r="N217" i="13"/>
  <c r="H217" i="13"/>
  <c r="N215" i="13"/>
  <c r="K213" i="13"/>
  <c r="E209" i="13"/>
  <c r="K207" i="13"/>
  <c r="E207" i="13"/>
  <c r="K205" i="13"/>
  <c r="N205" i="13"/>
  <c r="H205" i="13"/>
  <c r="H203" i="13"/>
  <c r="E201" i="13"/>
  <c r="Q199" i="13"/>
  <c r="K191" i="13"/>
  <c r="E191" i="13"/>
  <c r="N189" i="13"/>
  <c r="H189" i="13"/>
  <c r="H187" i="13"/>
  <c r="E185" i="13"/>
  <c r="Q183" i="13"/>
  <c r="K175" i="13"/>
  <c r="N175" i="13"/>
  <c r="K167" i="13"/>
  <c r="E167" i="13"/>
  <c r="N165" i="13"/>
  <c r="H165" i="13"/>
  <c r="H163" i="13"/>
  <c r="E161" i="13"/>
  <c r="Q159" i="13"/>
  <c r="K151" i="13"/>
  <c r="E151" i="13"/>
  <c r="E149" i="13"/>
  <c r="N149" i="13"/>
  <c r="H149" i="13"/>
  <c r="H147" i="13"/>
  <c r="Q145" i="13"/>
  <c r="E145" i="13"/>
  <c r="Q143" i="13"/>
  <c r="N141" i="13"/>
  <c r="E141" i="13"/>
  <c r="K135" i="13"/>
  <c r="E135" i="13"/>
  <c r="K133" i="13"/>
  <c r="N133" i="13"/>
  <c r="H133" i="13"/>
  <c r="K129" i="13"/>
  <c r="H127" i="13"/>
  <c r="Q123" i="13"/>
  <c r="K115" i="13"/>
  <c r="N113" i="13"/>
  <c r="H113" i="13"/>
  <c r="H111" i="13"/>
  <c r="Q107" i="13"/>
  <c r="E101" i="13"/>
  <c r="K99" i="13"/>
  <c r="N97" i="13"/>
  <c r="H97" i="13"/>
  <c r="H95" i="13"/>
  <c r="K83" i="13"/>
  <c r="N81" i="13"/>
  <c r="H81" i="13"/>
  <c r="Q79" i="13"/>
  <c r="N71" i="13"/>
  <c r="N65" i="13"/>
  <c r="H65" i="13"/>
  <c r="N63" i="13"/>
  <c r="K61" i="13"/>
  <c r="E61" i="13"/>
  <c r="K59" i="13"/>
  <c r="N55" i="13"/>
  <c r="N246" i="7"/>
  <c r="N322" i="7"/>
  <c r="N136" i="11"/>
  <c r="Q134" i="11"/>
  <c r="K132" i="11"/>
  <c r="N130" i="11"/>
  <c r="E120" i="11"/>
  <c r="K116" i="11"/>
  <c r="Q114" i="11"/>
  <c r="E114" i="11"/>
  <c r="N106" i="11"/>
  <c r="Q104" i="11"/>
  <c r="E104" i="11"/>
  <c r="K102" i="11"/>
  <c r="N98" i="11"/>
  <c r="Q96" i="11"/>
  <c r="Q86" i="11"/>
  <c r="E74" i="11"/>
  <c r="N72" i="11"/>
  <c r="Q70" i="11"/>
  <c r="K64" i="11"/>
  <c r="N60" i="11"/>
  <c r="Q56" i="11"/>
  <c r="K46" i="11"/>
  <c r="Q40" i="11"/>
  <c r="K34" i="11"/>
  <c r="Q26" i="11"/>
  <c r="N24" i="11"/>
  <c r="N22" i="11"/>
  <c r="H6" i="11"/>
  <c r="K208" i="7"/>
  <c r="K240" i="7"/>
  <c r="E8" i="7"/>
  <c r="Q12" i="7"/>
  <c r="E24" i="7"/>
  <c r="H24" i="7"/>
  <c r="Q28" i="7"/>
  <c r="E40" i="7"/>
  <c r="H40" i="7"/>
  <c r="Q44" i="7"/>
  <c r="K56" i="7"/>
  <c r="N60" i="7"/>
  <c r="K64" i="7"/>
  <c r="K72" i="7"/>
  <c r="N76" i="7"/>
  <c r="K80" i="7"/>
  <c r="E88" i="7"/>
  <c r="K88" i="7"/>
  <c r="Q100" i="7"/>
  <c r="K104" i="7"/>
  <c r="Q116" i="7"/>
  <c r="K120" i="7"/>
  <c r="K128" i="7"/>
  <c r="K136" i="7"/>
  <c r="Q156" i="7"/>
  <c r="H172" i="7"/>
  <c r="Q188" i="7"/>
  <c r="K296" i="7"/>
  <c r="K300" i="7"/>
  <c r="K312" i="7"/>
  <c r="K316" i="7"/>
  <c r="K328" i="7"/>
  <c r="K332" i="7"/>
  <c r="K344" i="7"/>
  <c r="K348" i="7"/>
  <c r="Q239" i="13"/>
  <c r="K231" i="13"/>
  <c r="Q229" i="13"/>
  <c r="Q223" i="13"/>
  <c r="H219" i="13"/>
  <c r="E205" i="13"/>
  <c r="K141" i="13"/>
  <c r="K139" i="13"/>
  <c r="K121" i="13"/>
  <c r="E113" i="13"/>
  <c r="K105" i="13"/>
  <c r="E97" i="13"/>
  <c r="K89" i="13"/>
  <c r="Q69" i="13"/>
  <c r="E49" i="13"/>
  <c r="E41" i="13"/>
  <c r="N35" i="13"/>
  <c r="E33" i="13"/>
  <c r="E25" i="13"/>
  <c r="N19" i="13"/>
  <c r="E17" i="13"/>
  <c r="E9" i="13"/>
  <c r="H255" i="7"/>
  <c r="E17" i="7"/>
  <c r="Q45" i="7"/>
  <c r="Q93" i="7"/>
  <c r="Q101" i="7"/>
  <c r="K109" i="7"/>
  <c r="Q141" i="7"/>
  <c r="K153" i="7"/>
  <c r="K161" i="7"/>
  <c r="N193" i="7"/>
  <c r="N201" i="7"/>
  <c r="K257" i="7"/>
  <c r="K265" i="7"/>
  <c r="N138" i="7"/>
  <c r="N146" i="7"/>
  <c r="H162" i="7"/>
  <c r="K166" i="7"/>
  <c r="K178" i="7"/>
  <c r="N206" i="7"/>
  <c r="Q214" i="7"/>
  <c r="Q230" i="7"/>
  <c r="Q238" i="7"/>
  <c r="Q254" i="7"/>
  <c r="K306" i="7"/>
  <c r="K314" i="7"/>
  <c r="K334" i="7"/>
  <c r="Q342" i="7"/>
  <c r="K354" i="7"/>
  <c r="K358" i="7"/>
  <c r="H355" i="7"/>
  <c r="K362" i="7"/>
  <c r="Q65" i="7"/>
  <c r="E89" i="7"/>
  <c r="N113" i="7"/>
  <c r="E125" i="7"/>
  <c r="N157" i="7"/>
  <c r="N189" i="7"/>
  <c r="Q221" i="7"/>
  <c r="Q285" i="7"/>
  <c r="E301" i="7"/>
  <c r="H301" i="7"/>
  <c r="N317" i="7"/>
  <c r="N86" i="7"/>
  <c r="Q106" i="7"/>
  <c r="Q142" i="7"/>
  <c r="N182" i="7"/>
  <c r="H182" i="7"/>
  <c r="H202" i="7"/>
  <c r="H210" i="7"/>
  <c r="Q218" i="7"/>
  <c r="Q234" i="7"/>
  <c r="Q242" i="7"/>
  <c r="Q250" i="7"/>
  <c r="Q258" i="7"/>
  <c r="Q266" i="7"/>
  <c r="N330" i="7"/>
  <c r="N207" i="7"/>
  <c r="H243" i="7"/>
  <c r="Q363" i="7"/>
  <c r="H14" i="7"/>
  <c r="E34" i="7"/>
  <c r="H46" i="7"/>
  <c r="E94" i="7"/>
  <c r="K98" i="7"/>
  <c r="K194" i="7"/>
  <c r="H222" i="7"/>
  <c r="Q231" i="7"/>
  <c r="N231" i="7"/>
  <c r="Q303" i="7"/>
  <c r="K303" i="7"/>
  <c r="N315" i="7"/>
  <c r="N331" i="7"/>
  <c r="N347" i="7"/>
  <c r="H351" i="7"/>
  <c r="E152" i="7"/>
  <c r="E184" i="7"/>
  <c r="E216" i="7"/>
  <c r="E248" i="7"/>
  <c r="E280" i="7"/>
  <c r="E345" i="11"/>
  <c r="H339" i="11"/>
  <c r="Q298" i="7"/>
  <c r="N319" i="7"/>
  <c r="K333" i="7"/>
  <c r="H37" i="7"/>
  <c r="K37" i="7"/>
  <c r="H69" i="7"/>
  <c r="H93" i="7"/>
  <c r="N109" i="7"/>
  <c r="H141" i="7"/>
  <c r="N169" i="7"/>
  <c r="N177" i="7"/>
  <c r="H209" i="7"/>
  <c r="K209" i="7"/>
  <c r="K217" i="7"/>
  <c r="K225" i="7"/>
  <c r="E249" i="7"/>
  <c r="Q277" i="7"/>
  <c r="H289" i="7"/>
  <c r="Q289" i="7"/>
  <c r="N305" i="7"/>
  <c r="N321" i="7"/>
  <c r="E325" i="7"/>
  <c r="H333" i="7"/>
  <c r="K126" i="7"/>
  <c r="Q146" i="7"/>
  <c r="K158" i="7"/>
  <c r="Q162" i="7"/>
  <c r="N166" i="7"/>
  <c r="N186" i="7"/>
  <c r="H214" i="7"/>
  <c r="H230" i="7"/>
  <c r="H238" i="7"/>
  <c r="H254" i="7"/>
  <c r="E314" i="7"/>
  <c r="H358" i="7"/>
  <c r="K199" i="7"/>
  <c r="K239" i="7"/>
  <c r="N251" i="7"/>
  <c r="H295" i="7"/>
  <c r="H311" i="7"/>
  <c r="H327" i="7"/>
  <c r="Q339" i="7"/>
  <c r="K339" i="7"/>
  <c r="Q255" i="7"/>
  <c r="E345" i="7"/>
  <c r="E250" i="7"/>
  <c r="K6" i="7"/>
  <c r="K14" i="7"/>
  <c r="K18" i="7"/>
  <c r="Q22" i="7"/>
  <c r="Q38" i="7"/>
  <c r="K46" i="7"/>
  <c r="Q62" i="7"/>
  <c r="N62" i="7"/>
  <c r="N82" i="7"/>
  <c r="N94" i="7"/>
  <c r="E98" i="7"/>
  <c r="H98" i="7"/>
  <c r="Q102" i="7"/>
  <c r="N130" i="7"/>
  <c r="K150" i="7"/>
  <c r="Q194" i="7"/>
  <c r="N298" i="7"/>
  <c r="Q322" i="7"/>
  <c r="K346" i="7"/>
  <c r="N175" i="7"/>
  <c r="N275" i="7"/>
  <c r="K63" i="7"/>
  <c r="K67" i="7"/>
  <c r="K91" i="7"/>
  <c r="H111" i="7"/>
  <c r="H115" i="7"/>
  <c r="K123" i="7"/>
  <c r="H131" i="7"/>
  <c r="N135" i="7"/>
  <c r="N139" i="7"/>
  <c r="Q139" i="7"/>
  <c r="Q147" i="7"/>
  <c r="N147" i="7"/>
  <c r="Q159" i="7"/>
  <c r="H179" i="7"/>
  <c r="K279" i="7"/>
  <c r="E128" i="7"/>
  <c r="E192" i="7"/>
  <c r="E224" i="7"/>
  <c r="E256" i="7"/>
  <c r="E288" i="7"/>
  <c r="E320" i="7"/>
  <c r="E355" i="11"/>
  <c r="Q122" i="7"/>
  <c r="E21" i="7"/>
  <c r="N25" i="7"/>
  <c r="K41" i="7"/>
  <c r="K73" i="7"/>
  <c r="Q81" i="7"/>
  <c r="H89" i="7"/>
  <c r="Q173" i="7"/>
  <c r="K229" i="7"/>
  <c r="Q237" i="7"/>
  <c r="Q309" i="7"/>
  <c r="Q353" i="7"/>
  <c r="K202" i="7"/>
  <c r="H207" i="7"/>
  <c r="K207" i="7"/>
  <c r="Q243" i="7"/>
  <c r="K243" i="7"/>
  <c r="H343" i="7"/>
  <c r="Q6" i="7"/>
  <c r="N6" i="7"/>
  <c r="Q10" i="7"/>
  <c r="Q14" i="7"/>
  <c r="N18" i="7"/>
  <c r="Q26" i="7"/>
  <c r="E30" i="7"/>
  <c r="K30" i="7"/>
  <c r="K34" i="7"/>
  <c r="K42" i="7"/>
  <c r="H42" i="7"/>
  <c r="Q46" i="7"/>
  <c r="N46" i="7"/>
  <c r="Q50" i="7"/>
  <c r="Q66" i="7"/>
  <c r="K90" i="7"/>
  <c r="Q94" i="7"/>
  <c r="N98" i="7"/>
  <c r="H102" i="7"/>
  <c r="Q114" i="7"/>
  <c r="Q130" i="7"/>
  <c r="H150" i="7"/>
  <c r="H194" i="7"/>
  <c r="N222" i="7"/>
  <c r="K222" i="7"/>
  <c r="Q246" i="7"/>
  <c r="N274" i="7"/>
  <c r="Q346" i="7"/>
  <c r="N346" i="7"/>
  <c r="H175" i="7"/>
  <c r="N211" i="7"/>
  <c r="H231" i="7"/>
  <c r="K231" i="7"/>
  <c r="Q275" i="7"/>
  <c r="Q315" i="7"/>
  <c r="K315" i="7"/>
  <c r="Q331" i="7"/>
  <c r="Q347" i="7"/>
  <c r="Q7" i="7"/>
  <c r="Q11" i="7"/>
  <c r="K15" i="7"/>
  <c r="Q27" i="7"/>
  <c r="E39" i="7"/>
  <c r="N47" i="7"/>
  <c r="K99" i="7"/>
  <c r="N119" i="7"/>
  <c r="Q119" i="7"/>
  <c r="H135" i="7"/>
  <c r="H139" i="7"/>
  <c r="N143" i="7"/>
  <c r="H147" i="7"/>
  <c r="K155" i="7"/>
  <c r="K183" i="7"/>
  <c r="N187" i="7"/>
  <c r="Q187" i="7"/>
  <c r="N191" i="7"/>
  <c r="H299" i="7"/>
  <c r="Q319" i="7"/>
  <c r="Q335" i="7"/>
  <c r="N351" i="7"/>
  <c r="E136" i="7"/>
  <c r="E200" i="7"/>
  <c r="E264" i="7"/>
  <c r="E328" i="7"/>
  <c r="E360" i="7"/>
  <c r="N326" i="12"/>
  <c r="E280" i="12"/>
  <c r="E358" i="12"/>
  <c r="N356" i="12"/>
  <c r="K354" i="12"/>
  <c r="E352" i="12"/>
  <c r="E346" i="12"/>
  <c r="K334" i="12"/>
  <c r="N330" i="12"/>
  <c r="H328" i="12"/>
  <c r="K316" i="12"/>
  <c r="Q306" i="12"/>
  <c r="H300" i="12"/>
  <c r="H292" i="12"/>
  <c r="Q286" i="12"/>
  <c r="K286" i="12"/>
  <c r="K282" i="12"/>
  <c r="H276" i="12"/>
  <c r="N274" i="12"/>
  <c r="E258" i="12"/>
  <c r="Q252" i="12"/>
  <c r="Q244" i="12"/>
  <c r="Q236" i="12"/>
  <c r="Q234" i="12"/>
  <c r="H232" i="12"/>
  <c r="N230" i="12"/>
  <c r="Q226" i="12"/>
  <c r="K226" i="12"/>
  <c r="Q224" i="12"/>
  <c r="K222" i="12"/>
  <c r="H216" i="12"/>
  <c r="N214" i="12"/>
  <c r="Q210" i="12"/>
  <c r="N206" i="12"/>
  <c r="Q200" i="12"/>
  <c r="K200" i="12"/>
  <c r="Q198" i="12"/>
  <c r="N196" i="12"/>
  <c r="H194" i="12"/>
  <c r="E184" i="12"/>
  <c r="K182" i="12"/>
  <c r="N180" i="12"/>
  <c r="H178" i="12"/>
  <c r="Q172" i="12"/>
  <c r="Q170" i="12"/>
  <c r="H166" i="12"/>
  <c r="N162" i="12"/>
  <c r="Q160" i="12"/>
  <c r="H158" i="12"/>
  <c r="N156" i="12"/>
  <c r="Q152" i="12"/>
  <c r="K152" i="12"/>
  <c r="Q150" i="12"/>
  <c r="K148" i="12"/>
  <c r="K142" i="12"/>
  <c r="N140" i="12"/>
  <c r="H138" i="12"/>
  <c r="Q136" i="12"/>
  <c r="E132" i="12"/>
  <c r="K130" i="12"/>
  <c r="N128" i="12"/>
  <c r="H126" i="12"/>
  <c r="E116" i="12"/>
  <c r="K114" i="12"/>
  <c r="Q110" i="12"/>
  <c r="H108" i="12"/>
  <c r="K106" i="12"/>
  <c r="Q104" i="12"/>
  <c r="N100" i="12"/>
  <c r="Q94" i="12"/>
  <c r="Q88" i="12"/>
  <c r="N84" i="12"/>
  <c r="Q78" i="12"/>
  <c r="Q72" i="12"/>
  <c r="K66" i="12"/>
  <c r="E66" i="12"/>
  <c r="E62" i="12"/>
  <c r="H58" i="12"/>
  <c r="K46" i="12"/>
  <c r="H42" i="12"/>
  <c r="K38" i="12"/>
  <c r="E38" i="12"/>
  <c r="H34" i="12"/>
  <c r="K30" i="12"/>
  <c r="E30" i="12"/>
  <c r="H28" i="12"/>
  <c r="K26" i="12"/>
  <c r="N24" i="12"/>
  <c r="K22" i="12"/>
  <c r="E22" i="12"/>
  <c r="K18" i="12"/>
  <c r="Q16" i="12"/>
  <c r="K14" i="12"/>
  <c r="E14" i="12"/>
  <c r="H6" i="12"/>
  <c r="H4" i="12"/>
  <c r="N333" i="11"/>
  <c r="N317" i="11"/>
  <c r="K311" i="11"/>
  <c r="N301" i="11"/>
  <c r="Q287" i="11"/>
  <c r="E285" i="11"/>
  <c r="E283" i="11"/>
  <c r="K281" i="11"/>
  <c r="Q271" i="11"/>
  <c r="E269" i="11"/>
  <c r="E267" i="11"/>
  <c r="K265" i="11"/>
  <c r="N265" i="11"/>
  <c r="H259" i="11"/>
  <c r="Q255" i="11"/>
  <c r="E253" i="11"/>
  <c r="E251" i="11"/>
  <c r="K249" i="11"/>
  <c r="Q239" i="11"/>
  <c r="E237" i="11"/>
  <c r="E235" i="11"/>
  <c r="K233" i="11"/>
  <c r="N233" i="11"/>
  <c r="H227" i="11"/>
  <c r="Q223" i="11"/>
  <c r="E221" i="11"/>
  <c r="E219" i="11"/>
  <c r="K217" i="11"/>
  <c r="Q207" i="11"/>
  <c r="K205" i="11"/>
  <c r="H201" i="11"/>
  <c r="H171" i="11"/>
  <c r="E167" i="11"/>
  <c r="Q161" i="11"/>
  <c r="H157" i="11"/>
  <c r="Q147" i="11"/>
  <c r="H145" i="11"/>
  <c r="Q141" i="11"/>
  <c r="N139" i="11"/>
  <c r="H135" i="11"/>
  <c r="N133" i="11"/>
  <c r="K125" i="11"/>
  <c r="N113" i="11"/>
  <c r="N109" i="11"/>
  <c r="H109" i="11"/>
  <c r="H107" i="11"/>
  <c r="N103" i="11"/>
  <c r="Q95" i="11"/>
  <c r="E93" i="11"/>
  <c r="E83" i="11"/>
  <c r="H81" i="11"/>
  <c r="K71" i="11"/>
  <c r="E65" i="11"/>
  <c r="H63" i="11"/>
  <c r="K61" i="11"/>
  <c r="N61" i="11"/>
  <c r="Q59" i="11"/>
  <c r="Q53" i="11"/>
  <c r="K47" i="11"/>
  <c r="Q45" i="11"/>
  <c r="Q43" i="11"/>
  <c r="K41" i="11"/>
  <c r="E41" i="11"/>
  <c r="K33" i="11"/>
  <c r="N27" i="11"/>
  <c r="H25" i="11"/>
  <c r="E23" i="11"/>
  <c r="N21" i="11"/>
  <c r="E17" i="11"/>
  <c r="K15" i="11"/>
  <c r="N9" i="11"/>
  <c r="E5" i="11"/>
  <c r="E336" i="11"/>
  <c r="N341" i="11"/>
  <c r="Q344" i="11"/>
  <c r="K349" i="11"/>
  <c r="N352" i="11"/>
  <c r="K354" i="11"/>
  <c r="Q355" i="11"/>
  <c r="N357" i="11"/>
  <c r="Q360" i="11"/>
  <c r="E362" i="13"/>
  <c r="E356" i="13"/>
  <c r="E354" i="13"/>
  <c r="Q352" i="13"/>
  <c r="E346" i="13"/>
  <c r="H340" i="13"/>
  <c r="Q336" i="13"/>
  <c r="K334" i="13"/>
  <c r="E324" i="13"/>
  <c r="N322" i="13"/>
  <c r="H322" i="13"/>
  <c r="E322" i="13"/>
  <c r="E318" i="13"/>
  <c r="K316" i="13"/>
  <c r="N314" i="13"/>
  <c r="H314" i="13"/>
  <c r="H310" i="13"/>
  <c r="K306" i="13"/>
  <c r="E306" i="13"/>
  <c r="E302" i="13"/>
  <c r="H298" i="13"/>
  <c r="H294" i="13"/>
  <c r="Q292" i="13"/>
  <c r="K290" i="13"/>
  <c r="E290" i="13"/>
  <c r="H282" i="13"/>
  <c r="N278" i="13"/>
  <c r="Q276" i="13"/>
  <c r="K274" i="13"/>
  <c r="E274" i="13"/>
  <c r="K266" i="13"/>
  <c r="H266" i="13"/>
  <c r="H262" i="13"/>
  <c r="Q260" i="13"/>
  <c r="K258" i="13"/>
  <c r="E258" i="13"/>
  <c r="K250" i="13"/>
  <c r="H250" i="13"/>
  <c r="H246" i="13"/>
  <c r="K242" i="13"/>
  <c r="E242" i="13"/>
  <c r="E238" i="13"/>
  <c r="H234" i="13"/>
  <c r="H230" i="13"/>
  <c r="Q228" i="13"/>
  <c r="K226" i="13"/>
  <c r="E226" i="13"/>
  <c r="K214" i="13"/>
  <c r="N212" i="13"/>
  <c r="E210" i="13"/>
  <c r="N206" i="13"/>
  <c r="H206" i="13"/>
  <c r="N204" i="13"/>
  <c r="K202" i="13"/>
  <c r="E202" i="13"/>
  <c r="K200" i="13"/>
  <c r="K194" i="13"/>
  <c r="E194" i="13"/>
  <c r="N190" i="13"/>
  <c r="H190" i="13"/>
  <c r="N188" i="13"/>
  <c r="K186" i="13"/>
  <c r="E186" i="13"/>
  <c r="N180" i="13"/>
  <c r="K178" i="13"/>
  <c r="E178" i="13"/>
  <c r="K170" i="13"/>
  <c r="E170" i="13"/>
  <c r="N166" i="13"/>
  <c r="H166" i="13"/>
  <c r="N164" i="13"/>
  <c r="K162" i="13"/>
  <c r="E162" i="13"/>
  <c r="N156" i="13"/>
  <c r="K154" i="13"/>
  <c r="E154" i="13"/>
  <c r="N150" i="13"/>
  <c r="H150" i="13"/>
  <c r="N148" i="13"/>
  <c r="K146" i="13"/>
  <c r="E146" i="13"/>
  <c r="N140" i="13"/>
  <c r="Q138" i="13"/>
  <c r="E138" i="13"/>
  <c r="N134" i="13"/>
  <c r="H134" i="13"/>
  <c r="N132" i="13"/>
  <c r="E130" i="13"/>
  <c r="N128" i="13"/>
  <c r="K126" i="13"/>
  <c r="E126" i="13"/>
  <c r="N120" i="13"/>
  <c r="Q118" i="13"/>
  <c r="E118" i="13"/>
  <c r="N114" i="13"/>
  <c r="H114" i="13"/>
  <c r="N112" i="13"/>
  <c r="K110" i="13"/>
  <c r="E110" i="13"/>
  <c r="N104" i="13"/>
  <c r="E102" i="13"/>
  <c r="N98" i="13"/>
  <c r="H98" i="13"/>
  <c r="N96" i="13"/>
  <c r="K94" i="13"/>
  <c r="E94" i="13"/>
  <c r="K92" i="13"/>
  <c r="K86" i="13"/>
  <c r="E86" i="13"/>
  <c r="N82" i="13"/>
  <c r="H82" i="13"/>
  <c r="N80" i="13"/>
  <c r="N76" i="13"/>
  <c r="K74" i="13"/>
  <c r="E74" i="13"/>
  <c r="K70" i="13"/>
  <c r="H70" i="13"/>
  <c r="H66" i="13"/>
  <c r="Q64" i="13"/>
  <c r="K62" i="13"/>
  <c r="E62" i="13"/>
  <c r="K50" i="13"/>
  <c r="H50" i="13"/>
  <c r="H46" i="13"/>
  <c r="K42" i="13"/>
  <c r="E42" i="13"/>
  <c r="E38" i="13"/>
  <c r="E34" i="13"/>
  <c r="H30" i="13"/>
  <c r="K26" i="13"/>
  <c r="E26" i="13"/>
  <c r="E22" i="13"/>
  <c r="H18" i="13"/>
  <c r="H14" i="13"/>
  <c r="Q12" i="13"/>
  <c r="K10" i="13"/>
  <c r="E10" i="13"/>
  <c r="Q353" i="12"/>
  <c r="Q191" i="11"/>
  <c r="H225" i="11"/>
  <c r="K338" i="11"/>
  <c r="E340" i="11"/>
  <c r="K343" i="11"/>
  <c r="N346" i="11"/>
  <c r="Q349" i="11"/>
  <c r="E353" i="11"/>
  <c r="H356" i="11"/>
  <c r="K359" i="11"/>
  <c r="N362" i="11"/>
  <c r="N361" i="12"/>
  <c r="H359" i="12"/>
  <c r="Q357" i="12"/>
  <c r="N355" i="12"/>
  <c r="K355" i="12"/>
  <c r="E355" i="12"/>
  <c r="N353" i="12"/>
  <c r="K351" i="12"/>
  <c r="H347" i="12"/>
  <c r="K345" i="12"/>
  <c r="Q341" i="12"/>
  <c r="K339" i="12"/>
  <c r="H325" i="12"/>
  <c r="N323" i="12"/>
  <c r="K323" i="12"/>
  <c r="E321" i="12"/>
  <c r="E319" i="12"/>
  <c r="N315" i="12"/>
  <c r="H315" i="12"/>
  <c r="H313" i="12"/>
  <c r="E309" i="12"/>
  <c r="E307" i="12"/>
  <c r="H305" i="12"/>
  <c r="Q299" i="12"/>
  <c r="H297" i="12"/>
  <c r="Q297" i="12"/>
  <c r="E293" i="12"/>
  <c r="N287" i="12"/>
  <c r="N285" i="12"/>
  <c r="K281" i="12"/>
  <c r="K279" i="12"/>
  <c r="E279" i="12"/>
  <c r="N273" i="12"/>
  <c r="Q271" i="12"/>
  <c r="E271" i="12"/>
  <c r="E269" i="12"/>
  <c r="Q269" i="12"/>
  <c r="H267" i="12"/>
  <c r="Q265" i="12"/>
  <c r="K259" i="12"/>
  <c r="N257" i="12"/>
  <c r="K251" i="12"/>
  <c r="E251" i="12"/>
  <c r="H249" i="12"/>
  <c r="K247" i="12"/>
  <c r="E247" i="12"/>
  <c r="N243" i="12"/>
  <c r="N241" i="12"/>
  <c r="H237" i="12"/>
  <c r="E237" i="12"/>
  <c r="K235" i="12"/>
  <c r="E235" i="12"/>
  <c r="N233" i="12"/>
  <c r="E229" i="12"/>
  <c r="N223" i="12"/>
  <c r="H223" i="12"/>
  <c r="N221" i="12"/>
  <c r="E217" i="12"/>
  <c r="N215" i="12"/>
  <c r="H213" i="12"/>
  <c r="Q209" i="12"/>
  <c r="K209" i="12"/>
  <c r="H207" i="12"/>
  <c r="H205" i="12"/>
  <c r="E203" i="12"/>
  <c r="H191" i="12"/>
  <c r="N189" i="12"/>
  <c r="K189" i="12"/>
  <c r="E187" i="12"/>
  <c r="E185" i="12"/>
  <c r="N181" i="12"/>
  <c r="H181" i="12"/>
  <c r="H179" i="12"/>
  <c r="E175" i="12"/>
  <c r="E173" i="12"/>
  <c r="H171" i="12"/>
  <c r="Q165" i="12"/>
  <c r="H163" i="12"/>
  <c r="Q163" i="12"/>
  <c r="E159" i="12"/>
  <c r="N153" i="12"/>
  <c r="N151" i="12"/>
  <c r="K147" i="12"/>
  <c r="K145" i="12"/>
  <c r="E145" i="12"/>
  <c r="K141" i="12"/>
  <c r="E141" i="12"/>
  <c r="K137" i="12"/>
  <c r="N135" i="12"/>
  <c r="E133" i="12"/>
  <c r="N129" i="12"/>
  <c r="H129" i="12"/>
  <c r="N127" i="12"/>
  <c r="K125" i="12"/>
  <c r="E125" i="12"/>
  <c r="K123" i="12"/>
  <c r="K117" i="12"/>
  <c r="E117" i="12"/>
  <c r="N113" i="12"/>
  <c r="H113" i="12"/>
  <c r="N111" i="12"/>
  <c r="K109" i="12"/>
  <c r="E109" i="12"/>
  <c r="N103" i="12"/>
  <c r="K101" i="12"/>
  <c r="E101" i="12"/>
  <c r="N97" i="12"/>
  <c r="H97" i="12"/>
  <c r="N95" i="12"/>
  <c r="K93" i="12"/>
  <c r="E93" i="12"/>
  <c r="N89" i="12"/>
  <c r="H87" i="12"/>
  <c r="N83" i="12"/>
  <c r="K79" i="12"/>
  <c r="H79" i="12"/>
  <c r="E75" i="12"/>
  <c r="E73" i="12"/>
  <c r="Q69" i="12"/>
  <c r="H67" i="12"/>
  <c r="Q67" i="12"/>
  <c r="E63" i="12"/>
  <c r="H59" i="12"/>
  <c r="K51" i="12"/>
  <c r="E49" i="12"/>
  <c r="H47" i="12"/>
  <c r="H39" i="12"/>
  <c r="Q39" i="12"/>
  <c r="E35" i="12"/>
  <c r="K33" i="12"/>
  <c r="E33" i="12"/>
  <c r="N31" i="12"/>
  <c r="K25" i="12"/>
  <c r="E25" i="12"/>
  <c r="K23" i="12"/>
  <c r="N23" i="12"/>
  <c r="Q21" i="12"/>
  <c r="E17" i="12"/>
  <c r="Q17" i="12"/>
  <c r="K15" i="12"/>
  <c r="N13" i="12"/>
  <c r="N11" i="12"/>
  <c r="N5" i="12"/>
  <c r="H332" i="11"/>
  <c r="N330" i="11"/>
  <c r="Q326" i="11"/>
  <c r="N322" i="11"/>
  <c r="Q320" i="11"/>
  <c r="K320" i="11"/>
  <c r="H316" i="11"/>
  <c r="N314" i="11"/>
  <c r="Q310" i="11"/>
  <c r="N306" i="11"/>
  <c r="Q304" i="11"/>
  <c r="K304" i="11"/>
  <c r="H300" i="11"/>
  <c r="N298" i="11"/>
  <c r="Q294" i="11"/>
  <c r="N290" i="11"/>
  <c r="N284" i="11"/>
  <c r="K282" i="11"/>
  <c r="H276" i="11"/>
  <c r="E274" i="11"/>
  <c r="N268" i="11"/>
  <c r="K266" i="11"/>
  <c r="E258" i="11"/>
  <c r="N252" i="11"/>
  <c r="K250" i="11"/>
  <c r="H244" i="11"/>
  <c r="E242" i="11"/>
  <c r="N236" i="11"/>
  <c r="K234" i="11"/>
  <c r="E226" i="11"/>
  <c r="N220" i="11"/>
  <c r="K218" i="11"/>
  <c r="H212" i="11"/>
  <c r="E210" i="11"/>
  <c r="N202" i="11"/>
  <c r="N196" i="11"/>
  <c r="H196" i="11"/>
  <c r="H190" i="11"/>
  <c r="E182" i="11"/>
  <c r="N180" i="11"/>
  <c r="H180" i="11"/>
  <c r="H174" i="11"/>
  <c r="N170" i="11"/>
  <c r="E166" i="11"/>
  <c r="N164" i="11"/>
  <c r="H164" i="11"/>
  <c r="Q156" i="11"/>
  <c r="H150" i="11"/>
  <c r="N146" i="11"/>
  <c r="H142" i="11"/>
  <c r="E142" i="11"/>
  <c r="K140" i="11"/>
  <c r="E140" i="11"/>
  <c r="K130" i="11"/>
  <c r="H130" i="11"/>
  <c r="Q128" i="11"/>
  <c r="K128" i="11"/>
  <c r="Q126" i="11"/>
  <c r="N124" i="11"/>
  <c r="H124" i="11"/>
  <c r="Q122" i="11"/>
  <c r="H120" i="11"/>
  <c r="E118" i="11"/>
  <c r="Q112" i="11"/>
  <c r="K112" i="11"/>
  <c r="Q110" i="11"/>
  <c r="E108" i="11"/>
  <c r="N108" i="11"/>
  <c r="H108" i="11"/>
  <c r="H106" i="11"/>
  <c r="E96" i="11"/>
  <c r="N94" i="11"/>
  <c r="H92" i="11"/>
  <c r="K90" i="11"/>
  <c r="H90" i="11"/>
  <c r="K88" i="11"/>
  <c r="H86" i="11"/>
  <c r="E84" i="11"/>
  <c r="Q84" i="11"/>
  <c r="K84" i="11"/>
  <c r="Q82" i="11"/>
  <c r="K78" i="11"/>
  <c r="E78" i="11"/>
  <c r="Q72" i="11"/>
  <c r="K72" i="11"/>
  <c r="N64" i="11"/>
  <c r="E62" i="11"/>
  <c r="H56" i="11"/>
  <c r="Q50" i="11"/>
  <c r="K50" i="11"/>
  <c r="Q48" i="11"/>
  <c r="H46" i="11"/>
  <c r="K44" i="11"/>
  <c r="H44" i="11"/>
  <c r="H42" i="11"/>
  <c r="Q42" i="11"/>
  <c r="N40" i="11"/>
  <c r="N38" i="11"/>
  <c r="K36" i="11"/>
  <c r="H32" i="11"/>
  <c r="E28" i="11"/>
  <c r="H22" i="11"/>
  <c r="K16" i="11"/>
  <c r="H16" i="11"/>
  <c r="Q14" i="11"/>
  <c r="K14" i="11"/>
  <c r="Q12" i="11"/>
  <c r="E4" i="11"/>
  <c r="Q4" i="11"/>
  <c r="K4" i="7"/>
  <c r="K276" i="7"/>
  <c r="Q304" i="7"/>
  <c r="Q60" i="7"/>
  <c r="H148" i="7"/>
  <c r="H152" i="7"/>
  <c r="H160" i="7"/>
  <c r="H180" i="7"/>
  <c r="H184" i="7"/>
  <c r="N188" i="7"/>
  <c r="H192" i="7"/>
  <c r="N196" i="7"/>
  <c r="H200" i="7"/>
  <c r="H220" i="7"/>
  <c r="H252" i="7"/>
  <c r="N260" i="7"/>
  <c r="Q264" i="7"/>
  <c r="N276" i="7"/>
  <c r="Q280" i="7"/>
  <c r="K308" i="7"/>
  <c r="E363" i="13"/>
  <c r="N361" i="13"/>
  <c r="Q357" i="13"/>
  <c r="Q355" i="13"/>
  <c r="E355" i="13"/>
  <c r="E345" i="13"/>
  <c r="Q343" i="13"/>
  <c r="E343" i="13"/>
  <c r="Q341" i="13"/>
  <c r="E337" i="13"/>
  <c r="E327" i="13"/>
  <c r="H321" i="13"/>
  <c r="N319" i="13"/>
  <c r="H319" i="13"/>
  <c r="N317" i="13"/>
  <c r="H322" i="12"/>
  <c r="N362" i="12"/>
  <c r="H360" i="12"/>
  <c r="Q334" i="12"/>
  <c r="Q332" i="12"/>
  <c r="E318" i="12"/>
  <c r="N314" i="12"/>
  <c r="H312" i="12"/>
  <c r="Q304" i="12"/>
  <c r="Q294" i="12"/>
  <c r="N290" i="12"/>
  <c r="Q284" i="12"/>
  <c r="H264" i="12"/>
  <c r="K262" i="12"/>
  <c r="Q362" i="12"/>
  <c r="K360" i="12"/>
  <c r="N358" i="12"/>
  <c r="H356" i="12"/>
  <c r="Q356" i="12"/>
  <c r="Q354" i="12"/>
  <c r="E354" i="12"/>
  <c r="N352" i="12"/>
  <c r="H348" i="12"/>
  <c r="K348" i="12"/>
  <c r="N346" i="12"/>
  <c r="N344" i="12"/>
  <c r="H342" i="12"/>
  <c r="Q340" i="12"/>
  <c r="Q338" i="12"/>
  <c r="K338" i="12"/>
  <c r="E336" i="12"/>
  <c r="E334" i="12"/>
  <c r="K332" i="12"/>
  <c r="E332" i="12"/>
  <c r="E330" i="12"/>
  <c r="Q328" i="12"/>
  <c r="Q322" i="12"/>
  <c r="K322" i="12"/>
  <c r="Q320" i="12"/>
  <c r="N320" i="12"/>
  <c r="N318" i="12"/>
  <c r="E314" i="12"/>
  <c r="Q312" i="12"/>
  <c r="H310" i="12"/>
  <c r="N308" i="12"/>
  <c r="E306" i="12"/>
  <c r="K304" i="12"/>
  <c r="E304" i="12"/>
  <c r="Q302" i="12"/>
  <c r="Q300" i="12"/>
  <c r="H296" i="12"/>
  <c r="E294" i="12"/>
  <c r="Q292" i="12"/>
  <c r="E286" i="12"/>
  <c r="K284" i="12"/>
  <c r="E284" i="12"/>
  <c r="E282" i="12"/>
  <c r="N282" i="12"/>
  <c r="H280" i="12"/>
  <c r="Q278" i="12"/>
  <c r="E278" i="12"/>
  <c r="E270" i="12"/>
  <c r="Q270" i="12"/>
  <c r="K270" i="12"/>
  <c r="Q268" i="12"/>
  <c r="E266" i="12"/>
  <c r="Q260" i="12"/>
  <c r="N258" i="12"/>
  <c r="K256" i="12"/>
  <c r="E256" i="12"/>
  <c r="K252" i="12"/>
  <c r="E252" i="12"/>
  <c r="H248" i="12"/>
  <c r="Q246" i="12"/>
  <c r="K244" i="12"/>
  <c r="E244" i="12"/>
  <c r="K242" i="12"/>
  <c r="N242" i="12"/>
  <c r="E240" i="12"/>
  <c r="H240" i="12"/>
  <c r="Q238" i="12"/>
  <c r="K236" i="12"/>
  <c r="E236" i="12"/>
  <c r="E234" i="12"/>
  <c r="Q232" i="12"/>
  <c r="E226" i="12"/>
  <c r="K224" i="12"/>
  <c r="E224" i="12"/>
  <c r="E222" i="12"/>
  <c r="N222" i="12"/>
  <c r="H220" i="12"/>
  <c r="Q218" i="12"/>
  <c r="E218" i="12"/>
  <c r="K210" i="12"/>
  <c r="E210" i="12"/>
  <c r="K208" i="12"/>
  <c r="N208" i="12"/>
  <c r="E206" i="12"/>
  <c r="Q204" i="12"/>
  <c r="E200" i="12"/>
  <c r="K198" i="12"/>
  <c r="E198" i="12"/>
  <c r="E196" i="12"/>
  <c r="Q194" i="12"/>
  <c r="Q188" i="12"/>
  <c r="K188" i="12"/>
  <c r="Q186" i="12"/>
  <c r="N186" i="12"/>
  <c r="N184" i="12"/>
  <c r="E180" i="12"/>
  <c r="Q178" i="12"/>
  <c r="H176" i="12"/>
  <c r="N174" i="12"/>
  <c r="E172" i="12"/>
  <c r="K170" i="12"/>
  <c r="E170" i="12"/>
  <c r="Q168" i="12"/>
  <c r="Q166" i="12"/>
  <c r="H162" i="12"/>
  <c r="E160" i="12"/>
  <c r="Q158" i="12"/>
  <c r="E152" i="12"/>
  <c r="K150" i="12"/>
  <c r="E150" i="12"/>
  <c r="E148" i="12"/>
  <c r="N148" i="12"/>
  <c r="H146" i="12"/>
  <c r="Q144" i="12"/>
  <c r="E144" i="12"/>
  <c r="N142" i="12"/>
  <c r="Q140" i="12"/>
  <c r="E140" i="12"/>
  <c r="K136" i="12"/>
  <c r="N134" i="12"/>
  <c r="N132" i="12"/>
  <c r="E128" i="12"/>
  <c r="Q126" i="12"/>
  <c r="H124" i="12"/>
  <c r="K122" i="12"/>
  <c r="Q120" i="12"/>
  <c r="K120" i="12"/>
  <c r="Q118" i="12"/>
  <c r="N118" i="12"/>
  <c r="N116" i="12"/>
  <c r="Q112" i="12"/>
  <c r="K110" i="12"/>
  <c r="E110" i="12"/>
  <c r="E106" i="12"/>
  <c r="N106" i="12"/>
  <c r="E104" i="12"/>
  <c r="Q102" i="12"/>
  <c r="E102" i="12"/>
  <c r="H102" i="12"/>
  <c r="H98" i="12"/>
  <c r="Q96" i="12"/>
  <c r="K94" i="12"/>
  <c r="E94" i="12"/>
  <c r="N90" i="12"/>
  <c r="E88" i="12"/>
  <c r="E86" i="12"/>
  <c r="H86" i="12"/>
  <c r="N82" i="12"/>
  <c r="K78" i="12"/>
  <c r="E78" i="12"/>
  <c r="N74" i="12"/>
  <c r="E72" i="12"/>
  <c r="H70" i="12"/>
  <c r="Q68" i="12"/>
  <c r="Q64" i="12"/>
  <c r="K64" i="12"/>
  <c r="H62" i="12"/>
  <c r="N60" i="12"/>
  <c r="K58" i="12"/>
  <c r="Q56" i="12"/>
  <c r="K56" i="12"/>
  <c r="E54" i="12"/>
  <c r="K50" i="12"/>
  <c r="N48" i="12"/>
  <c r="Q44" i="12"/>
  <c r="K44" i="12"/>
  <c r="Q42" i="12"/>
  <c r="Q36" i="12"/>
  <c r="K36" i="12"/>
  <c r="Q32" i="12"/>
  <c r="Q30" i="12"/>
  <c r="Q22" i="12"/>
  <c r="K16" i="12"/>
  <c r="N14" i="12"/>
  <c r="K12" i="12"/>
  <c r="N12" i="12"/>
  <c r="E10" i="12"/>
  <c r="H10" i="12"/>
  <c r="N8" i="12"/>
  <c r="Q4" i="12"/>
  <c r="K4" i="12"/>
  <c r="E329" i="11"/>
  <c r="Q327" i="11"/>
  <c r="K319" i="11"/>
  <c r="E313" i="11"/>
  <c r="K303" i="11"/>
  <c r="E297" i="11"/>
  <c r="K287" i="11"/>
  <c r="E281" i="11"/>
  <c r="N277" i="11"/>
  <c r="K275" i="11"/>
  <c r="Q273" i="11"/>
  <c r="N261" i="11"/>
  <c r="K259" i="11"/>
  <c r="Q257" i="11"/>
  <c r="K255" i="11"/>
  <c r="E249" i="11"/>
  <c r="N245" i="11"/>
  <c r="K243" i="11"/>
  <c r="Q241" i="11"/>
  <c r="N229" i="11"/>
  <c r="K227" i="11"/>
  <c r="Q225" i="11"/>
  <c r="K223" i="11"/>
  <c r="E217" i="11"/>
  <c r="N213" i="11"/>
  <c r="K211" i="11"/>
  <c r="Q209" i="11"/>
  <c r="N199" i="11"/>
  <c r="Q197" i="11"/>
  <c r="H193" i="11"/>
  <c r="K191" i="11"/>
  <c r="N189" i="11"/>
  <c r="N183" i="11"/>
  <c r="Q181" i="11"/>
  <c r="Q179" i="11"/>
  <c r="H177" i="11"/>
  <c r="K175" i="11"/>
  <c r="N175" i="11"/>
  <c r="N173" i="11"/>
  <c r="N167" i="11"/>
  <c r="Q165" i="11"/>
  <c r="E161" i="11"/>
  <c r="Q159" i="11"/>
  <c r="K159" i="11"/>
  <c r="Q157" i="11"/>
  <c r="E155" i="11"/>
  <c r="N155" i="11"/>
  <c r="H153" i="11"/>
  <c r="N149" i="11"/>
  <c r="E147" i="11"/>
  <c r="Q143" i="11"/>
  <c r="K143" i="11"/>
  <c r="K141" i="11"/>
  <c r="E141" i="11"/>
  <c r="E139" i="11"/>
  <c r="Q137" i="11"/>
  <c r="H131" i="11"/>
  <c r="N129" i="11"/>
  <c r="H129" i="11"/>
  <c r="H127" i="11"/>
  <c r="E123" i="11"/>
  <c r="K121" i="11"/>
  <c r="E119" i="11"/>
  <c r="Q117" i="11"/>
  <c r="Q115" i="11"/>
  <c r="E115" i="11"/>
  <c r="Q105" i="11"/>
  <c r="H103" i="11"/>
  <c r="E99" i="11"/>
  <c r="Q97" i="11"/>
  <c r="H97" i="11"/>
  <c r="K91" i="11"/>
  <c r="Q87" i="11"/>
  <c r="H85" i="11"/>
  <c r="K81" i="11"/>
  <c r="K77" i="11"/>
  <c r="E75" i="11"/>
  <c r="K73" i="11"/>
  <c r="Q69" i="11"/>
  <c r="H67" i="11"/>
  <c r="K63" i="11"/>
  <c r="K59" i="11"/>
  <c r="E57" i="11"/>
  <c r="K55" i="11"/>
  <c r="K53" i="11"/>
  <c r="N53" i="11"/>
  <c r="Q51" i="11"/>
  <c r="E47" i="11"/>
  <c r="Q47" i="11"/>
  <c r="K45" i="11"/>
  <c r="E45" i="11"/>
  <c r="Q39" i="11"/>
  <c r="E39" i="11"/>
  <c r="H35" i="11"/>
  <c r="N33" i="11"/>
  <c r="Q29" i="11"/>
  <c r="K25" i="11"/>
  <c r="H21" i="11"/>
  <c r="N19" i="11"/>
  <c r="H19" i="11"/>
  <c r="K17" i="11"/>
  <c r="N17" i="11"/>
  <c r="E15" i="11"/>
  <c r="N13" i="11"/>
  <c r="Q13" i="11"/>
  <c r="E13" i="11"/>
  <c r="K11" i="11"/>
  <c r="H7" i="11"/>
  <c r="N5" i="11"/>
  <c r="H5" i="11"/>
  <c r="N338" i="11"/>
  <c r="H362" i="13"/>
  <c r="N358" i="13"/>
  <c r="H350" i="13"/>
  <c r="N344" i="13"/>
  <c r="K342" i="13"/>
  <c r="Q340" i="13"/>
  <c r="H338" i="13"/>
  <c r="K336" i="13"/>
  <c r="N334" i="13"/>
  <c r="E334" i="13"/>
  <c r="N332" i="13"/>
  <c r="N330" i="13"/>
  <c r="H330" i="13"/>
  <c r="N328" i="13"/>
  <c r="Q324" i="13"/>
  <c r="N324" i="13"/>
  <c r="Q320" i="13"/>
  <c r="K320" i="13"/>
  <c r="H318" i="13"/>
  <c r="K312" i="13"/>
  <c r="N306" i="13"/>
  <c r="K304" i="13"/>
  <c r="K298" i="13"/>
  <c r="K296" i="13"/>
  <c r="N290" i="13"/>
  <c r="K288" i="13"/>
  <c r="N288" i="13"/>
  <c r="E286" i="13"/>
  <c r="K280" i="13"/>
  <c r="K272" i="13"/>
  <c r="N272" i="13"/>
  <c r="E270" i="13"/>
  <c r="H268" i="13"/>
  <c r="K256" i="13"/>
  <c r="K248" i="13"/>
  <c r="N242" i="13"/>
  <c r="K240" i="13"/>
  <c r="K234" i="13"/>
  <c r="K232" i="13"/>
  <c r="N226" i="13"/>
  <c r="K224" i="13"/>
  <c r="N224" i="13"/>
  <c r="E222" i="13"/>
  <c r="N210" i="13"/>
  <c r="K208" i="13"/>
  <c r="Q204" i="13"/>
  <c r="H196" i="13"/>
  <c r="K192" i="13"/>
  <c r="Q188" i="13"/>
  <c r="Q184" i="13"/>
  <c r="Q176" i="13"/>
  <c r="H172" i="13"/>
  <c r="K168" i="13"/>
  <c r="Q164" i="13"/>
  <c r="Q160" i="13"/>
  <c r="K152" i="13"/>
  <c r="Q150" i="13"/>
  <c r="Q144" i="13"/>
  <c r="Q140" i="13"/>
  <c r="K138" i="13"/>
  <c r="K136" i="13"/>
  <c r="Q134" i="13"/>
  <c r="Q132" i="13"/>
  <c r="K130" i="13"/>
  <c r="Q124" i="13"/>
  <c r="K118" i="13"/>
  <c r="K116" i="13"/>
  <c r="Q114" i="13"/>
  <c r="Q112" i="13"/>
  <c r="Q108" i="13"/>
  <c r="Q102" i="13"/>
  <c r="K100" i="13"/>
  <c r="Q96" i="13"/>
  <c r="H88" i="13"/>
  <c r="K84" i="13"/>
  <c r="Q80" i="13"/>
  <c r="H78" i="13"/>
  <c r="K72" i="13"/>
  <c r="K60" i="13"/>
  <c r="K48" i="13"/>
  <c r="N42" i="13"/>
  <c r="K40" i="13"/>
  <c r="K34" i="13"/>
  <c r="E32" i="13"/>
  <c r="K32" i="13"/>
  <c r="N26" i="13"/>
  <c r="K24" i="13"/>
  <c r="K18" i="13"/>
  <c r="K16" i="13"/>
  <c r="N10" i="13"/>
  <c r="K8" i="13"/>
  <c r="N8" i="13"/>
  <c r="E6" i="13"/>
  <c r="Q201" i="11"/>
  <c r="K323" i="11"/>
  <c r="K342" i="11"/>
  <c r="Q343" i="11"/>
  <c r="N345" i="11"/>
  <c r="E347" i="11"/>
  <c r="Q348" i="11"/>
  <c r="H350" i="11"/>
  <c r="E352" i="11"/>
  <c r="K353" i="11"/>
  <c r="H355" i="11"/>
  <c r="N356" i="11"/>
  <c r="K358" i="11"/>
  <c r="Q359" i="11"/>
  <c r="N361" i="11"/>
  <c r="E363" i="11"/>
  <c r="E353" i="12"/>
  <c r="Q345" i="12"/>
  <c r="K343" i="12"/>
  <c r="H331" i="12"/>
  <c r="H327" i="12"/>
  <c r="K325" i="12"/>
  <c r="Q319" i="12"/>
  <c r="K317" i="12"/>
  <c r="Q307" i="12"/>
  <c r="K305" i="12"/>
  <c r="H303" i="12"/>
  <c r="N301" i="12"/>
  <c r="Q301" i="12"/>
  <c r="N295" i="12"/>
  <c r="H291" i="12"/>
  <c r="K291" i="12"/>
  <c r="Q289" i="12"/>
  <c r="H283" i="12"/>
  <c r="Q277" i="12"/>
  <c r="K271" i="12"/>
  <c r="N265" i="12"/>
  <c r="Q249" i="12"/>
  <c r="N249" i="12"/>
  <c r="Q243" i="12"/>
  <c r="H239" i="12"/>
  <c r="K239" i="12"/>
  <c r="N231" i="12"/>
  <c r="K225" i="12"/>
  <c r="Q223" i="12"/>
  <c r="N219" i="12"/>
  <c r="Q215" i="12"/>
  <c r="K213" i="12"/>
  <c r="H211" i="12"/>
  <c r="H209" i="12"/>
  <c r="K207" i="12"/>
  <c r="H197" i="12"/>
  <c r="H193" i="12"/>
  <c r="K191" i="12"/>
  <c r="Q185" i="12"/>
  <c r="K183" i="12"/>
  <c r="Q173" i="12"/>
  <c r="K171" i="12"/>
  <c r="H169" i="12"/>
  <c r="N167" i="12"/>
  <c r="Q167" i="12"/>
  <c r="N161" i="12"/>
  <c r="H157" i="12"/>
  <c r="K157" i="12"/>
  <c r="Q155" i="12"/>
  <c r="H149" i="12"/>
  <c r="Q143" i="12"/>
  <c r="Q139" i="12"/>
  <c r="Q133" i="12"/>
  <c r="K131" i="12"/>
  <c r="Q127" i="12"/>
  <c r="H119" i="12"/>
  <c r="K115" i="12"/>
  <c r="Q111" i="12"/>
  <c r="Q107" i="12"/>
  <c r="K99" i="12"/>
  <c r="Q97" i="12"/>
  <c r="Q91" i="12"/>
  <c r="Q89" i="12"/>
  <c r="K87" i="12"/>
  <c r="H85" i="12"/>
  <c r="Q83" i="12"/>
  <c r="Q73" i="12"/>
  <c r="N65" i="12"/>
  <c r="Q61" i="12"/>
  <c r="K59" i="12"/>
  <c r="H57" i="12"/>
  <c r="Q55" i="12"/>
  <c r="E55" i="12"/>
  <c r="N53" i="12"/>
  <c r="Q53" i="12"/>
  <c r="Q49" i="12"/>
  <c r="K47" i="12"/>
  <c r="H45" i="12"/>
  <c r="N43" i="12"/>
  <c r="Q43" i="12"/>
  <c r="K39" i="12"/>
  <c r="N37" i="12"/>
  <c r="Q33" i="12"/>
  <c r="N19" i="12"/>
  <c r="Q13" i="12"/>
  <c r="H9" i="12"/>
  <c r="K9" i="12"/>
  <c r="Q7" i="12"/>
  <c r="E334" i="11"/>
  <c r="K326" i="11"/>
  <c r="E320" i="11"/>
  <c r="K310" i="11"/>
  <c r="E304" i="11"/>
  <c r="E302" i="11"/>
  <c r="K294" i="11"/>
  <c r="Q284" i="11"/>
  <c r="E280" i="11"/>
  <c r="K278" i="11"/>
  <c r="N274" i="11"/>
  <c r="Q268" i="11"/>
  <c r="K262" i="11"/>
  <c r="N258" i="11"/>
  <c r="Q252" i="11"/>
  <c r="E248" i="11"/>
  <c r="K246" i="11"/>
  <c r="N242" i="11"/>
  <c r="Q236" i="11"/>
  <c r="K230" i="11"/>
  <c r="N226" i="11"/>
  <c r="Q220" i="11"/>
  <c r="E216" i="11"/>
  <c r="K214" i="11"/>
  <c r="N210" i="11"/>
  <c r="H204" i="11"/>
  <c r="K204" i="11"/>
  <c r="E200" i="11"/>
  <c r="Q196" i="11"/>
  <c r="N192" i="11"/>
  <c r="K190" i="11"/>
  <c r="H188" i="11"/>
  <c r="K188" i="11"/>
  <c r="H186" i="11"/>
  <c r="E184" i="11"/>
  <c r="K174" i="11"/>
  <c r="H172" i="11"/>
  <c r="H170" i="11"/>
  <c r="Q164" i="11"/>
  <c r="N162" i="11"/>
  <c r="Q162" i="11"/>
  <c r="K158" i="11"/>
  <c r="H152" i="11"/>
  <c r="K150" i="11"/>
  <c r="H144" i="11"/>
  <c r="N138" i="11"/>
  <c r="N134" i="11"/>
  <c r="E128" i="11"/>
  <c r="E126" i="11"/>
  <c r="E122" i="11"/>
  <c r="E112" i="11"/>
  <c r="E110" i="11"/>
  <c r="E102" i="11"/>
  <c r="K100" i="11"/>
  <c r="Q98" i="11"/>
  <c r="E94" i="11"/>
  <c r="E82" i="11"/>
  <c r="H82" i="11"/>
  <c r="Q78" i="11"/>
  <c r="N68" i="11"/>
  <c r="N62" i="11"/>
  <c r="H54" i="11"/>
  <c r="N52" i="11"/>
  <c r="E48" i="11"/>
  <c r="E14" i="11"/>
  <c r="E4" i="7"/>
  <c r="E20" i="7"/>
  <c r="E36" i="7"/>
  <c r="E361" i="13"/>
  <c r="H359" i="13"/>
  <c r="E329" i="13"/>
  <c r="H293" i="13"/>
  <c r="H277" i="13"/>
  <c r="E265" i="13"/>
  <c r="H229" i="13"/>
  <c r="E193" i="13"/>
  <c r="E177" i="13"/>
  <c r="E169" i="13"/>
  <c r="E153" i="13"/>
  <c r="E137" i="13"/>
  <c r="Q262" i="12"/>
  <c r="K362" i="12"/>
  <c r="K356" i="12"/>
  <c r="N354" i="12"/>
  <c r="H352" i="12"/>
  <c r="K350" i="12"/>
  <c r="E350" i="12"/>
  <c r="H346" i="12"/>
  <c r="H344" i="12"/>
  <c r="E338" i="12"/>
  <c r="K336" i="12"/>
  <c r="N334" i="12"/>
  <c r="H334" i="12"/>
  <c r="K328" i="12"/>
  <c r="E328" i="12"/>
  <c r="N324" i="12"/>
  <c r="E322" i="12"/>
  <c r="K320" i="12"/>
  <c r="E320" i="12"/>
  <c r="H320" i="12"/>
  <c r="H316" i="12"/>
  <c r="Q314" i="12"/>
  <c r="K312" i="12"/>
  <c r="E312" i="12"/>
  <c r="H308" i="12"/>
  <c r="N306" i="12"/>
  <c r="H306" i="12"/>
  <c r="E302" i="12"/>
  <c r="K300" i="12"/>
  <c r="E300" i="12"/>
  <c r="N298" i="12"/>
  <c r="H298" i="12"/>
  <c r="Q296" i="12"/>
  <c r="H294" i="12"/>
  <c r="K292" i="12"/>
  <c r="Q290" i="12"/>
  <c r="K290" i="12"/>
  <c r="N288" i="12"/>
  <c r="N286" i="12"/>
  <c r="H286" i="12"/>
  <c r="Q280" i="12"/>
  <c r="K276" i="12"/>
  <c r="Q274" i="12"/>
  <c r="K274" i="12"/>
  <c r="N272" i="12"/>
  <c r="E268" i="12"/>
  <c r="H268" i="12"/>
  <c r="N266" i="12"/>
  <c r="K264" i="12"/>
  <c r="E264" i="12"/>
  <c r="K260" i="12"/>
  <c r="E260" i="12"/>
  <c r="H260" i="12"/>
  <c r="K258" i="12"/>
  <c r="Q256" i="12"/>
  <c r="K250" i="12"/>
  <c r="N250" i="12"/>
  <c r="K246" i="12"/>
  <c r="N244" i="12"/>
  <c r="Q242" i="12"/>
  <c r="E242" i="12"/>
  <c r="Q240" i="12"/>
  <c r="E238" i="12"/>
  <c r="H234" i="12"/>
  <c r="K232" i="12"/>
  <c r="Q230" i="12"/>
  <c r="K230" i="12"/>
  <c r="N228" i="12"/>
  <c r="N226" i="12"/>
  <c r="H226" i="12"/>
  <c r="Q220" i="12"/>
  <c r="K216" i="12"/>
  <c r="Q214" i="12"/>
  <c r="K214" i="12"/>
  <c r="N212" i="12"/>
  <c r="N210" i="12"/>
  <c r="Q208" i="12"/>
  <c r="Q206" i="12"/>
  <c r="K204" i="12"/>
  <c r="N202" i="12"/>
  <c r="N200" i="12"/>
  <c r="H200" i="12"/>
  <c r="K194" i="12"/>
  <c r="E194" i="12"/>
  <c r="N190" i="12"/>
  <c r="E188" i="12"/>
  <c r="K186" i="12"/>
  <c r="E186" i="12"/>
  <c r="H186" i="12"/>
  <c r="H182" i="12"/>
  <c r="Q180" i="12"/>
  <c r="K178" i="12"/>
  <c r="E178" i="12"/>
  <c r="H174" i="12"/>
  <c r="N172" i="12"/>
  <c r="H172" i="12"/>
  <c r="E168" i="12"/>
  <c r="K166" i="12"/>
  <c r="E166" i="12"/>
  <c r="N164" i="12"/>
  <c r="H164" i="12"/>
  <c r="Q162" i="12"/>
  <c r="H160" i="12"/>
  <c r="K158" i="12"/>
  <c r="Q156" i="12"/>
  <c r="K156" i="12"/>
  <c r="N154" i="12"/>
  <c r="N152" i="12"/>
  <c r="H152" i="12"/>
  <c r="Q146" i="12"/>
  <c r="H140" i="12"/>
  <c r="K138" i="12"/>
  <c r="N136" i="12"/>
  <c r="E136" i="12"/>
  <c r="K134" i="12"/>
  <c r="E134" i="12"/>
  <c r="H134" i="12"/>
  <c r="H130" i="12"/>
  <c r="Q128" i="12"/>
  <c r="K126" i="12"/>
  <c r="E126" i="12"/>
  <c r="N122" i="12"/>
  <c r="E120" i="12"/>
  <c r="K118" i="12"/>
  <c r="E118" i="12"/>
  <c r="H118" i="12"/>
  <c r="H114" i="12"/>
  <c r="N110" i="12"/>
  <c r="Q108" i="12"/>
  <c r="K108" i="12"/>
  <c r="N108" i="12"/>
  <c r="H106" i="12"/>
  <c r="N104" i="12"/>
  <c r="H104" i="12"/>
  <c r="K102" i="12"/>
  <c r="Q100" i="12"/>
  <c r="K100" i="12"/>
  <c r="Q98" i="12"/>
  <c r="K96" i="12"/>
  <c r="N94" i="12"/>
  <c r="H92" i="12"/>
  <c r="K92" i="12"/>
  <c r="N92" i="12"/>
  <c r="E90" i="12"/>
  <c r="H90" i="12"/>
  <c r="N88" i="12"/>
  <c r="H88" i="12"/>
  <c r="Q86" i="12"/>
  <c r="Q84" i="12"/>
  <c r="K84" i="12"/>
  <c r="Q82" i="12"/>
  <c r="N78" i="12"/>
  <c r="K76" i="12"/>
  <c r="N76" i="12"/>
  <c r="E74" i="12"/>
  <c r="H74" i="12"/>
  <c r="H72" i="12"/>
  <c r="Q70" i="12"/>
  <c r="H66" i="12"/>
  <c r="E64" i="12"/>
  <c r="Q62" i="12"/>
  <c r="E56" i="12"/>
  <c r="Q54" i="12"/>
  <c r="Q50" i="12"/>
  <c r="E44" i="12"/>
  <c r="K42" i="12"/>
  <c r="E42" i="12"/>
  <c r="N40" i="12"/>
  <c r="H38" i="12"/>
  <c r="E36" i="12"/>
  <c r="H36" i="12"/>
  <c r="N34" i="12"/>
  <c r="H30" i="12"/>
  <c r="Q28" i="12"/>
  <c r="K28" i="12"/>
  <c r="Q24" i="12"/>
  <c r="H22" i="12"/>
  <c r="N22" i="12"/>
  <c r="E20" i="12"/>
  <c r="Q20" i="12"/>
  <c r="K20" i="12"/>
  <c r="N18" i="12"/>
  <c r="E16" i="12"/>
  <c r="N16" i="12"/>
  <c r="H14" i="12"/>
  <c r="Q12" i="12"/>
  <c r="E12" i="12"/>
  <c r="Q10" i="12"/>
  <c r="E4" i="12"/>
  <c r="K331" i="11"/>
  <c r="N329" i="11"/>
  <c r="H329" i="11"/>
  <c r="Q325" i="11"/>
  <c r="E325" i="11"/>
  <c r="H323" i="11"/>
  <c r="H321" i="11"/>
  <c r="E319" i="11"/>
  <c r="N319" i="11"/>
  <c r="K315" i="11"/>
  <c r="N313" i="11"/>
  <c r="H313" i="11"/>
  <c r="Q309" i="11"/>
  <c r="E309" i="11"/>
  <c r="H307" i="11"/>
  <c r="E303" i="11"/>
  <c r="N303" i="11"/>
  <c r="K299" i="11"/>
  <c r="N297" i="11"/>
  <c r="H297" i="11"/>
  <c r="Q293" i="11"/>
  <c r="E293" i="11"/>
  <c r="H291" i="11"/>
  <c r="H287" i="11"/>
  <c r="Q279" i="11"/>
  <c r="E277" i="11"/>
  <c r="E275" i="11"/>
  <c r="K273" i="11"/>
  <c r="H271" i="11"/>
  <c r="Q263" i="11"/>
  <c r="E261" i="11"/>
  <c r="Q261" i="11"/>
  <c r="E259" i="11"/>
  <c r="K257" i="11"/>
  <c r="H255" i="11"/>
  <c r="Q247" i="11"/>
  <c r="E245" i="11"/>
  <c r="E243" i="11"/>
  <c r="K241" i="11"/>
  <c r="H239" i="11"/>
  <c r="Q231" i="11"/>
  <c r="E229" i="11"/>
  <c r="Q229" i="11"/>
  <c r="E227" i="11"/>
  <c r="K225" i="11"/>
  <c r="H223" i="11"/>
  <c r="Q215" i="11"/>
  <c r="E213" i="11"/>
  <c r="E211" i="11"/>
  <c r="H207" i="11"/>
  <c r="H205" i="11"/>
  <c r="Q203" i="11"/>
  <c r="K203" i="11"/>
  <c r="K197" i="11"/>
  <c r="E197" i="11"/>
  <c r="Q193" i="11"/>
  <c r="E191" i="11"/>
  <c r="H189" i="11"/>
  <c r="Q187" i="11"/>
  <c r="K187" i="11"/>
  <c r="K181" i="11"/>
  <c r="E181" i="11"/>
  <c r="Q177" i="11"/>
  <c r="E175" i="11"/>
  <c r="H173" i="11"/>
  <c r="Q171" i="11"/>
  <c r="K171" i="11"/>
  <c r="K165" i="11"/>
  <c r="E165" i="11"/>
  <c r="K161" i="11"/>
  <c r="E159" i="11"/>
  <c r="K157" i="11"/>
  <c r="E157" i="11"/>
  <c r="Q153" i="11"/>
  <c r="E149" i="11"/>
  <c r="H149" i="11"/>
  <c r="N147" i="11"/>
  <c r="H147" i="11"/>
  <c r="E143" i="11"/>
  <c r="H137" i="11"/>
  <c r="K137" i="11"/>
  <c r="E137" i="11"/>
  <c r="E135" i="11"/>
  <c r="E133" i="11"/>
  <c r="K131" i="11"/>
  <c r="N125" i="11"/>
  <c r="H125" i="11"/>
  <c r="N123" i="11"/>
  <c r="N119" i="11"/>
  <c r="H117" i="11"/>
  <c r="K117" i="11"/>
  <c r="K113" i="11"/>
  <c r="E113" i="11"/>
  <c r="K111" i="11"/>
  <c r="K109" i="11"/>
  <c r="E109" i="11"/>
  <c r="K107" i="11"/>
  <c r="H105" i="11"/>
  <c r="K105" i="11"/>
  <c r="E105" i="11"/>
  <c r="K103" i="11"/>
  <c r="N101" i="11"/>
  <c r="K97" i="11"/>
  <c r="E97" i="11"/>
  <c r="K93" i="11"/>
  <c r="N91" i="11"/>
  <c r="H89" i="11"/>
  <c r="N87" i="11"/>
  <c r="E85" i="11"/>
  <c r="Q85" i="11"/>
  <c r="N77" i="11"/>
  <c r="H77" i="11"/>
  <c r="H71" i="11"/>
  <c r="K69" i="11"/>
  <c r="N69" i="11"/>
  <c r="E63" i="11"/>
  <c r="Q63" i="11"/>
  <c r="N59" i="11"/>
  <c r="H59" i="11"/>
  <c r="K57" i="11"/>
  <c r="E55" i="11"/>
  <c r="Q55" i="11"/>
  <c r="E53" i="11"/>
  <c r="K51" i="11"/>
  <c r="N49" i="11"/>
  <c r="N45" i="11"/>
  <c r="E43" i="11"/>
  <c r="N43" i="11"/>
  <c r="H41" i="11"/>
  <c r="K31" i="11"/>
  <c r="K29" i="11"/>
  <c r="N29" i="11"/>
  <c r="K27" i="11"/>
  <c r="E25" i="11"/>
  <c r="N23" i="11"/>
  <c r="Q19" i="11"/>
  <c r="E19" i="11"/>
  <c r="N15" i="11"/>
  <c r="H15" i="11"/>
  <c r="H13" i="11"/>
  <c r="K13" i="11"/>
  <c r="E11" i="11"/>
  <c r="E9" i="11"/>
  <c r="N334" i="11"/>
  <c r="K337" i="11"/>
  <c r="Q362" i="13"/>
  <c r="K362" i="13"/>
  <c r="H360" i="13"/>
  <c r="E358" i="13"/>
  <c r="Q358" i="13"/>
  <c r="H356" i="13"/>
  <c r="Q354" i="13"/>
  <c r="H352" i="13"/>
  <c r="E352" i="13"/>
  <c r="N350" i="13"/>
  <c r="E348" i="13"/>
  <c r="H346" i="13"/>
  <c r="K340" i="13"/>
  <c r="E340" i="13"/>
  <c r="E338" i="13"/>
  <c r="E336" i="13"/>
  <c r="N336" i="13"/>
  <c r="H336" i="13"/>
  <c r="H334" i="13"/>
  <c r="Q332" i="13"/>
  <c r="E332" i="13"/>
  <c r="H332" i="13"/>
  <c r="H324" i="13"/>
  <c r="Q322" i="13"/>
  <c r="K322" i="13"/>
  <c r="E320" i="13"/>
  <c r="Q318" i="13"/>
  <c r="H316" i="13"/>
  <c r="Q314" i="13"/>
  <c r="E312" i="13"/>
  <c r="K310" i="13"/>
  <c r="E310" i="13"/>
  <c r="N308" i="13"/>
  <c r="H308" i="13"/>
  <c r="H306" i="13"/>
  <c r="E304" i="13"/>
  <c r="Q302" i="13"/>
  <c r="E296" i="13"/>
  <c r="K294" i="13"/>
  <c r="E294" i="13"/>
  <c r="E292" i="13"/>
  <c r="N292" i="13"/>
  <c r="H292" i="13"/>
  <c r="H290" i="13"/>
  <c r="Q288" i="13"/>
  <c r="E288" i="13"/>
  <c r="Q286" i="13"/>
  <c r="E280" i="13"/>
  <c r="K278" i="13"/>
  <c r="E278" i="13"/>
  <c r="K276" i="13"/>
  <c r="N276" i="13"/>
  <c r="H276" i="13"/>
  <c r="H274" i="13"/>
  <c r="E272" i="13"/>
  <c r="Q270" i="13"/>
  <c r="N268" i="13"/>
  <c r="E264" i="13"/>
  <c r="K262" i="13"/>
  <c r="E262" i="13"/>
  <c r="K260" i="13"/>
  <c r="N260" i="13"/>
  <c r="H260" i="13"/>
  <c r="H258" i="13"/>
  <c r="E256" i="13"/>
  <c r="Q254" i="13"/>
  <c r="E248" i="13"/>
  <c r="K246" i="13"/>
  <c r="E246" i="13"/>
  <c r="N244" i="13"/>
  <c r="H244" i="13"/>
  <c r="H242" i="13"/>
  <c r="E240" i="13"/>
  <c r="Q238" i="13"/>
  <c r="E232" i="13"/>
  <c r="K230" i="13"/>
  <c r="E230" i="13"/>
  <c r="E228" i="13"/>
  <c r="N228" i="13"/>
  <c r="H228" i="13"/>
  <c r="H226" i="13"/>
  <c r="Q224" i="13"/>
  <c r="E224" i="13"/>
  <c r="Q222" i="13"/>
  <c r="N220" i="13"/>
  <c r="E220" i="13"/>
  <c r="E218" i="13"/>
  <c r="H218" i="13"/>
  <c r="N216" i="13"/>
  <c r="H216" i="13"/>
  <c r="H212" i="13"/>
  <c r="K212" i="13"/>
  <c r="E212" i="13"/>
  <c r="H210" i="13"/>
  <c r="H208" i="13"/>
  <c r="Q208" i="13"/>
  <c r="E208" i="13"/>
  <c r="K206" i="13"/>
  <c r="E206" i="13"/>
  <c r="N202" i="13"/>
  <c r="Q200" i="13"/>
  <c r="N200" i="13"/>
  <c r="Q198" i="13"/>
  <c r="K196" i="13"/>
  <c r="N194" i="13"/>
  <c r="H194" i="13"/>
  <c r="N192" i="13"/>
  <c r="Q192" i="13"/>
  <c r="E192" i="13"/>
  <c r="K190" i="13"/>
  <c r="E190" i="13"/>
  <c r="N186" i="13"/>
  <c r="N184" i="13"/>
  <c r="Q182" i="13"/>
  <c r="K180" i="13"/>
  <c r="N178" i="13"/>
  <c r="H178" i="13"/>
  <c r="N176" i="13"/>
  <c r="Q174" i="13"/>
  <c r="K172" i="13"/>
  <c r="N170" i="13"/>
  <c r="H170" i="13"/>
  <c r="N168" i="13"/>
  <c r="Q168" i="13"/>
  <c r="E168" i="13"/>
  <c r="K166" i="13"/>
  <c r="E166" i="13"/>
  <c r="N162" i="13"/>
  <c r="N160" i="13"/>
  <c r="Q158" i="13"/>
  <c r="K156" i="13"/>
  <c r="N154" i="13"/>
  <c r="H154" i="13"/>
  <c r="Q152" i="13"/>
  <c r="E152" i="13"/>
  <c r="K150" i="13"/>
  <c r="E150" i="13"/>
  <c r="N146" i="13"/>
  <c r="N144" i="13"/>
  <c r="N142" i="13"/>
  <c r="Q142" i="13"/>
  <c r="K140" i="13"/>
  <c r="N138" i="13"/>
  <c r="H138" i="13"/>
  <c r="H136" i="13"/>
  <c r="Q136" i="13"/>
  <c r="E136" i="13"/>
  <c r="K134" i="13"/>
  <c r="E134" i="13"/>
  <c r="N130" i="13"/>
  <c r="N126" i="13"/>
  <c r="N124" i="13"/>
  <c r="Q122" i="13"/>
  <c r="K120" i="13"/>
  <c r="N118" i="13"/>
  <c r="H118" i="13"/>
  <c r="H116" i="13"/>
  <c r="Q116" i="13"/>
  <c r="E116" i="13"/>
  <c r="K114" i="13"/>
  <c r="E114" i="13"/>
  <c r="N110" i="13"/>
  <c r="N108" i="13"/>
  <c r="Q106" i="13"/>
  <c r="K104" i="13"/>
  <c r="N102" i="13"/>
  <c r="H102" i="13"/>
  <c r="H100" i="13"/>
  <c r="Q100" i="13"/>
  <c r="E100" i="13"/>
  <c r="K98" i="13"/>
  <c r="E98" i="13"/>
  <c r="N94" i="13"/>
  <c r="Q92" i="13"/>
  <c r="N92" i="13"/>
  <c r="Q90" i="13"/>
  <c r="K88" i="13"/>
  <c r="N86" i="13"/>
  <c r="H86" i="13"/>
  <c r="N84" i="13"/>
  <c r="Q84" i="13"/>
  <c r="E84" i="13"/>
  <c r="K82" i="13"/>
  <c r="E82" i="13"/>
  <c r="K78" i="13"/>
  <c r="K76" i="13"/>
  <c r="N74" i="13"/>
  <c r="H74" i="13"/>
  <c r="Q72" i="13"/>
  <c r="E72" i="13"/>
  <c r="E68" i="13"/>
  <c r="K66" i="13"/>
  <c r="E66" i="13"/>
  <c r="K64" i="13"/>
  <c r="N64" i="13"/>
  <c r="H64" i="13"/>
  <c r="H62" i="13"/>
  <c r="E60" i="13"/>
  <c r="Q58" i="13"/>
  <c r="Q54" i="13"/>
  <c r="E48" i="13"/>
  <c r="K46" i="13"/>
  <c r="E46" i="13"/>
  <c r="N44" i="13"/>
  <c r="H44" i="13"/>
  <c r="H42" i="13"/>
  <c r="E40" i="13"/>
  <c r="Q38" i="13"/>
  <c r="N34" i="13"/>
  <c r="H32" i="13"/>
  <c r="K30" i="13"/>
  <c r="E30" i="13"/>
  <c r="N28" i="13"/>
  <c r="H28" i="13"/>
  <c r="H26" i="13"/>
  <c r="E24" i="13"/>
  <c r="Q22" i="13"/>
  <c r="E16" i="13"/>
  <c r="K14" i="13"/>
  <c r="E14" i="13"/>
  <c r="E12" i="13"/>
  <c r="N12" i="13"/>
  <c r="H12" i="13"/>
  <c r="H10" i="13"/>
  <c r="Q8" i="13"/>
  <c r="E8" i="13"/>
  <c r="Q6" i="13"/>
  <c r="H4" i="13"/>
  <c r="K163" i="11"/>
  <c r="N187" i="11"/>
  <c r="N263" i="11"/>
  <c r="Q297" i="11"/>
  <c r="N337" i="11"/>
  <c r="K363" i="12"/>
  <c r="E363" i="12"/>
  <c r="H363" i="12"/>
  <c r="Q361" i="12"/>
  <c r="K361" i="12"/>
  <c r="K359" i="12"/>
  <c r="E359" i="12"/>
  <c r="K357" i="12"/>
  <c r="N357" i="12"/>
  <c r="H355" i="12"/>
  <c r="E351" i="12"/>
  <c r="H349" i="12"/>
  <c r="K347" i="12"/>
  <c r="E347" i="12"/>
  <c r="H343" i="12"/>
  <c r="N341" i="12"/>
  <c r="N337" i="12"/>
  <c r="K337" i="12"/>
  <c r="K335" i="12"/>
  <c r="N333" i="12"/>
  <c r="K333" i="12"/>
  <c r="Q331" i="12"/>
  <c r="K329" i="12"/>
  <c r="H329" i="12"/>
  <c r="Q329" i="12"/>
  <c r="Q325" i="12"/>
  <c r="E325" i="12"/>
  <c r="E323" i="12"/>
  <c r="H321" i="12"/>
  <c r="N319" i="12"/>
  <c r="H319" i="12"/>
  <c r="H317" i="12"/>
  <c r="Q317" i="12"/>
  <c r="E317" i="12"/>
  <c r="K315" i="12"/>
  <c r="E315" i="12"/>
  <c r="E313" i="12"/>
  <c r="Q311" i="12"/>
  <c r="H309" i="12"/>
  <c r="N307" i="12"/>
  <c r="H307" i="12"/>
  <c r="K307" i="12"/>
  <c r="Q305" i="12"/>
  <c r="E305" i="12"/>
  <c r="H301" i="12"/>
  <c r="E297" i="12"/>
  <c r="H295" i="12"/>
  <c r="Q295" i="12"/>
  <c r="H293" i="12"/>
  <c r="N291" i="12"/>
  <c r="N289" i="12"/>
  <c r="K287" i="12"/>
  <c r="E287" i="12"/>
  <c r="K285" i="12"/>
  <c r="Q283" i="12"/>
  <c r="E281" i="12"/>
  <c r="H281" i="12"/>
  <c r="Q281" i="12"/>
  <c r="N279" i="12"/>
  <c r="N277" i="12"/>
  <c r="Q275" i="12"/>
  <c r="K273" i="12"/>
  <c r="N271" i="12"/>
  <c r="H271" i="12"/>
  <c r="E265" i="12"/>
  <c r="K263" i="12"/>
  <c r="N261" i="12"/>
  <c r="H257" i="12"/>
  <c r="K255" i="12"/>
  <c r="N253" i="12"/>
  <c r="Q251" i="12"/>
  <c r="E249" i="12"/>
  <c r="N247" i="12"/>
  <c r="H247" i="12"/>
  <c r="N245" i="12"/>
  <c r="H243" i="12"/>
  <c r="K243" i="12"/>
  <c r="E243" i="12"/>
  <c r="K241" i="12"/>
  <c r="N235" i="12"/>
  <c r="H235" i="12"/>
  <c r="K233" i="12"/>
  <c r="H229" i="12"/>
  <c r="Q225" i="12"/>
  <c r="E225" i="12"/>
  <c r="K223" i="12"/>
  <c r="E223" i="12"/>
  <c r="Q219" i="12"/>
  <c r="H217" i="12"/>
  <c r="H215" i="12"/>
  <c r="K215" i="12"/>
  <c r="Q213" i="12"/>
  <c r="E213" i="12"/>
  <c r="Q211" i="12"/>
  <c r="E207" i="12"/>
  <c r="N205" i="12"/>
  <c r="H203" i="12"/>
  <c r="K201" i="12"/>
  <c r="N199" i="12"/>
  <c r="K199" i="12"/>
  <c r="Q197" i="12"/>
  <c r="K195" i="12"/>
  <c r="H195" i="12"/>
  <c r="Q195" i="12"/>
  <c r="Q191" i="12"/>
  <c r="E191" i="12"/>
  <c r="E189" i="12"/>
  <c r="H187" i="12"/>
  <c r="N185" i="12"/>
  <c r="H185" i="12"/>
  <c r="H183" i="12"/>
  <c r="Q183" i="12"/>
  <c r="E183" i="12"/>
  <c r="K181" i="12"/>
  <c r="E181" i="12"/>
  <c r="E179" i="12"/>
  <c r="Q177" i="12"/>
  <c r="H175" i="12"/>
  <c r="N173" i="12"/>
  <c r="H173" i="12"/>
  <c r="K173" i="12"/>
  <c r="Q171" i="12"/>
  <c r="E171" i="12"/>
  <c r="H167" i="12"/>
  <c r="E163" i="12"/>
  <c r="H161" i="12"/>
  <c r="Q161" i="12"/>
  <c r="H159" i="12"/>
  <c r="N157" i="12"/>
  <c r="N155" i="12"/>
  <c r="K153" i="12"/>
  <c r="E153" i="12"/>
  <c r="K151" i="12"/>
  <c r="Q149" i="12"/>
  <c r="E147" i="12"/>
  <c r="H147" i="12"/>
  <c r="Q147" i="12"/>
  <c r="N145" i="12"/>
  <c r="N143" i="12"/>
  <c r="H141" i="12"/>
  <c r="N141" i="12"/>
  <c r="N139" i="12"/>
  <c r="K135" i="12"/>
  <c r="N133" i="12"/>
  <c r="H133" i="12"/>
  <c r="H131" i="12"/>
  <c r="Q131" i="12"/>
  <c r="E131" i="12"/>
  <c r="K129" i="12"/>
  <c r="E129" i="12"/>
  <c r="N125" i="12"/>
  <c r="Q123" i="12"/>
  <c r="N123" i="12"/>
  <c r="Q121" i="12"/>
  <c r="K119" i="12"/>
  <c r="N117" i="12"/>
  <c r="H117" i="12"/>
  <c r="N115" i="12"/>
  <c r="Q115" i="12"/>
  <c r="E115" i="12"/>
  <c r="K113" i="12"/>
  <c r="E113" i="12"/>
  <c r="N109" i="12"/>
  <c r="N107" i="12"/>
  <c r="Q105" i="12"/>
  <c r="K103" i="12"/>
  <c r="N101" i="12"/>
  <c r="H101" i="12"/>
  <c r="Q99" i="12"/>
  <c r="E99" i="12"/>
  <c r="K97" i="12"/>
  <c r="E97" i="12"/>
  <c r="N93" i="12"/>
  <c r="N91" i="12"/>
  <c r="H89" i="12"/>
  <c r="K89" i="12"/>
  <c r="Q87" i="12"/>
  <c r="E87" i="12"/>
  <c r="Q77" i="12"/>
  <c r="H75" i="12"/>
  <c r="N73" i="12"/>
  <c r="H73" i="12"/>
  <c r="K73" i="12"/>
  <c r="H71" i="12"/>
  <c r="K71" i="12"/>
  <c r="E67" i="12"/>
  <c r="H65" i="12"/>
  <c r="Q65" i="12"/>
  <c r="H63" i="12"/>
  <c r="E61" i="12"/>
  <c r="H61" i="12"/>
  <c r="K61" i="12"/>
  <c r="Q59" i="12"/>
  <c r="E59" i="12"/>
  <c r="N55" i="12"/>
  <c r="E53" i="12"/>
  <c r="H53" i="12"/>
  <c r="K53" i="12"/>
  <c r="E51" i="12"/>
  <c r="N49" i="12"/>
  <c r="H49" i="12"/>
  <c r="K49" i="12"/>
  <c r="Q47" i="12"/>
  <c r="E47" i="12"/>
  <c r="H43" i="12"/>
  <c r="E41" i="12"/>
  <c r="E39" i="12"/>
  <c r="H37" i="12"/>
  <c r="H35" i="12"/>
  <c r="K29" i="12"/>
  <c r="N27" i="12"/>
  <c r="H23" i="12"/>
  <c r="H21" i="12"/>
  <c r="E21" i="12"/>
  <c r="E19" i="12"/>
  <c r="Q19" i="12"/>
  <c r="H17" i="12"/>
  <c r="N15" i="12"/>
  <c r="H13" i="12"/>
  <c r="K13" i="12"/>
  <c r="E13" i="12"/>
  <c r="K11" i="12"/>
  <c r="N7" i="12"/>
  <c r="Q5" i="12"/>
  <c r="E5" i="12"/>
  <c r="K336" i="11"/>
  <c r="E332" i="11"/>
  <c r="Q328" i="11"/>
  <c r="K324" i="11"/>
  <c r="N318" i="11"/>
  <c r="E316" i="11"/>
  <c r="N312" i="11"/>
  <c r="Q312" i="11"/>
  <c r="K308" i="11"/>
  <c r="K306" i="11"/>
  <c r="N302" i="11"/>
  <c r="E300" i="11"/>
  <c r="N296" i="11"/>
  <c r="K290" i="11"/>
  <c r="E284" i="11"/>
  <c r="H284" i="11"/>
  <c r="E282" i="11"/>
  <c r="Q280" i="11"/>
  <c r="N276" i="11"/>
  <c r="K274" i="11"/>
  <c r="E268" i="11"/>
  <c r="H268" i="11"/>
  <c r="E266" i="11"/>
  <c r="Q264" i="11"/>
  <c r="N260" i="11"/>
  <c r="K258" i="11"/>
  <c r="E252" i="11"/>
  <c r="H252" i="11"/>
  <c r="E250" i="11"/>
  <c r="Q248" i="11"/>
  <c r="N244" i="11"/>
  <c r="K242" i="11"/>
  <c r="E236" i="11"/>
  <c r="H236" i="11"/>
  <c r="E234" i="11"/>
  <c r="Q232" i="11"/>
  <c r="N228" i="11"/>
  <c r="K226" i="11"/>
  <c r="E220" i="11"/>
  <c r="H220" i="11"/>
  <c r="E218" i="11"/>
  <c r="Q216" i="11"/>
  <c r="N212" i="11"/>
  <c r="K210" i="11"/>
  <c r="K202" i="11"/>
  <c r="K196" i="11"/>
  <c r="E196" i="11"/>
  <c r="H194" i="11"/>
  <c r="Q194" i="11"/>
  <c r="Q192" i="11"/>
  <c r="E190" i="11"/>
  <c r="K186" i="11"/>
  <c r="K180" i="11"/>
  <c r="E180" i="11"/>
  <c r="H178" i="11"/>
  <c r="Q178" i="11"/>
  <c r="Q176" i="11"/>
  <c r="E174" i="11"/>
  <c r="K170" i="11"/>
  <c r="K164" i="11"/>
  <c r="E164" i="11"/>
  <c r="H162" i="11"/>
  <c r="Q158" i="11"/>
  <c r="E158" i="11"/>
  <c r="N154" i="11"/>
  <c r="Q150" i="11"/>
  <c r="E150" i="11"/>
  <c r="Q148" i="11"/>
  <c r="K146" i="11"/>
  <c r="N140" i="11"/>
  <c r="H140" i="11"/>
  <c r="H138" i="11"/>
  <c r="H134" i="11"/>
  <c r="N128" i="11"/>
  <c r="H128" i="11"/>
  <c r="Q124" i="11"/>
  <c r="N122" i="11"/>
  <c r="Q120" i="11"/>
  <c r="K120" i="11"/>
  <c r="N120" i="11"/>
  <c r="Q118" i="11"/>
  <c r="N114" i="11"/>
  <c r="N112" i="11"/>
  <c r="H112" i="11"/>
  <c r="Q108" i="11"/>
  <c r="K106" i="11"/>
  <c r="E106" i="11"/>
  <c r="K104" i="11"/>
  <c r="N104" i="11"/>
  <c r="Q102" i="11"/>
  <c r="K98" i="11"/>
  <c r="E98" i="11"/>
  <c r="H98" i="11"/>
  <c r="K96" i="11"/>
  <c r="Q94" i="11"/>
  <c r="E92" i="11"/>
  <c r="Q92" i="11"/>
  <c r="K92" i="11"/>
  <c r="Q88" i="11"/>
  <c r="E88" i="11"/>
  <c r="N86" i="11"/>
  <c r="K86" i="11"/>
  <c r="H84" i="11"/>
  <c r="K82" i="11"/>
  <c r="H78" i="11"/>
  <c r="E76" i="11"/>
  <c r="Q76" i="11"/>
  <c r="K76" i="11"/>
  <c r="Q74" i="11"/>
  <c r="E72" i="11"/>
  <c r="E64" i="11"/>
  <c r="H64" i="11"/>
  <c r="K62" i="11"/>
  <c r="H62" i="11"/>
  <c r="Q60" i="11"/>
  <c r="N56" i="11"/>
  <c r="Q46" i="11"/>
  <c r="E46" i="11"/>
  <c r="N44" i="11"/>
  <c r="H40" i="11"/>
  <c r="K40" i="11"/>
  <c r="N36" i="11"/>
  <c r="H36" i="11"/>
  <c r="N32" i="11"/>
  <c r="E26" i="11"/>
  <c r="H26" i="11"/>
  <c r="Q24" i="11"/>
  <c r="H20" i="11"/>
  <c r="H18" i="11"/>
  <c r="N14" i="11"/>
  <c r="N12" i="11"/>
  <c r="Q10" i="11"/>
  <c r="Q8" i="11"/>
  <c r="K8" i="11"/>
  <c r="Q6" i="11"/>
  <c r="H4" i="11"/>
  <c r="K260" i="7"/>
  <c r="N292" i="7"/>
  <c r="Q356" i="7"/>
  <c r="N4" i="7"/>
  <c r="H8" i="7"/>
  <c r="E16" i="7"/>
  <c r="H16" i="7"/>
  <c r="Q20" i="7"/>
  <c r="E32" i="7"/>
  <c r="H32" i="7"/>
  <c r="Q36" i="7"/>
  <c r="H48" i="7"/>
  <c r="Q52" i="7"/>
  <c r="Q68" i="7"/>
  <c r="Q84" i="7"/>
  <c r="Q92" i="7"/>
  <c r="K96" i="7"/>
  <c r="Q108" i="7"/>
  <c r="K112" i="7"/>
  <c r="K124" i="7"/>
  <c r="K132" i="7"/>
  <c r="K140" i="7"/>
  <c r="H196" i="7"/>
  <c r="Q256" i="7"/>
  <c r="N268" i="7"/>
  <c r="Q272" i="7"/>
  <c r="N284" i="7"/>
  <c r="H356" i="7"/>
  <c r="K363" i="13"/>
  <c r="Q361" i="13"/>
  <c r="K355" i="13"/>
  <c r="H355" i="13"/>
  <c r="Q353" i="13"/>
  <c r="N347" i="13"/>
  <c r="N343" i="13"/>
  <c r="H343" i="13"/>
  <c r="H339" i="13"/>
  <c r="Q339" i="13"/>
  <c r="K339" i="13"/>
  <c r="Q337" i="13"/>
  <c r="H337" i="13"/>
  <c r="E335" i="13"/>
  <c r="H335" i="13"/>
  <c r="Q335" i="13"/>
  <c r="Q333" i="13"/>
  <c r="Q331" i="13"/>
  <c r="K331" i="13"/>
  <c r="N329" i="13"/>
  <c r="N327" i="13"/>
  <c r="H327" i="13"/>
  <c r="N325" i="13"/>
  <c r="Q325" i="13"/>
  <c r="E323" i="13"/>
  <c r="E321" i="13"/>
  <c r="K319" i="13"/>
  <c r="E319" i="13"/>
  <c r="E317" i="13"/>
  <c r="H272" i="12"/>
  <c r="E220" i="12"/>
  <c r="H202" i="12"/>
  <c r="N192" i="12"/>
  <c r="H188" i="12"/>
  <c r="E162" i="12"/>
  <c r="E146" i="12"/>
  <c r="K116" i="12"/>
  <c r="E100" i="12"/>
  <c r="E84" i="12"/>
  <c r="K62" i="12"/>
  <c r="K54" i="12"/>
  <c r="N50" i="12"/>
  <c r="Q26" i="12"/>
  <c r="Q18" i="12"/>
  <c r="N325" i="11"/>
  <c r="N295" i="11"/>
  <c r="Q189" i="11"/>
  <c r="E177" i="11"/>
  <c r="E153" i="11"/>
  <c r="Q123" i="11"/>
  <c r="E111" i="11"/>
  <c r="E87" i="11"/>
  <c r="E69" i="11"/>
  <c r="E51" i="11"/>
  <c r="N342" i="11"/>
  <c r="Q345" i="11"/>
  <c r="K355" i="11"/>
  <c r="N358" i="11"/>
  <c r="Q361" i="11"/>
  <c r="K350" i="13"/>
  <c r="K330" i="13"/>
  <c r="K302" i="13"/>
  <c r="K238" i="13"/>
  <c r="K210" i="13"/>
  <c r="K122" i="13"/>
  <c r="K38" i="13"/>
  <c r="H34" i="13"/>
  <c r="K22" i="13"/>
  <c r="N197" i="11"/>
  <c r="N231" i="11"/>
  <c r="H257" i="11"/>
  <c r="N335" i="11"/>
  <c r="E338" i="11"/>
  <c r="N345" i="12"/>
  <c r="H341" i="12"/>
  <c r="E339" i="12"/>
  <c r="E337" i="12"/>
  <c r="E285" i="12"/>
  <c r="K275" i="12"/>
  <c r="H251" i="12"/>
  <c r="E151" i="12"/>
  <c r="Q141" i="12"/>
  <c r="H81" i="12"/>
  <c r="H324" i="11"/>
  <c r="Q314" i="11"/>
  <c r="Q298" i="11"/>
  <c r="H292" i="11"/>
  <c r="E288" i="11"/>
  <c r="K286" i="11"/>
  <c r="N282" i="11"/>
  <c r="E272" i="11"/>
  <c r="Q260" i="11"/>
  <c r="E256" i="11"/>
  <c r="K254" i="11"/>
  <c r="N250" i="11"/>
  <c r="E240" i="11"/>
  <c r="Q228" i="11"/>
  <c r="E224" i="11"/>
  <c r="K222" i="11"/>
  <c r="N218" i="11"/>
  <c r="E208" i="11"/>
  <c r="E162" i="11"/>
  <c r="H156" i="11"/>
  <c r="K148" i="11"/>
  <c r="E144" i="11"/>
  <c r="E138" i="11"/>
  <c r="H114" i="11"/>
  <c r="H100" i="11"/>
  <c r="Q90" i="11"/>
  <c r="N88" i="11"/>
  <c r="H74" i="11"/>
  <c r="E68" i="11"/>
  <c r="E52" i="11"/>
  <c r="Q38" i="11"/>
  <c r="Q32" i="11"/>
  <c r="H28" i="11"/>
  <c r="K22" i="11"/>
  <c r="N20" i="11"/>
  <c r="Q20" i="11"/>
  <c r="K18" i="11"/>
  <c r="K10" i="11"/>
  <c r="E8" i="11"/>
  <c r="E6" i="11"/>
  <c r="H4" i="7"/>
  <c r="E12" i="7"/>
  <c r="N16" i="7"/>
  <c r="Q16" i="7"/>
  <c r="H20" i="7"/>
  <c r="E28" i="7"/>
  <c r="N32" i="7"/>
  <c r="Q32" i="7"/>
  <c r="H36" i="7"/>
  <c r="E44" i="7"/>
  <c r="N48" i="7"/>
  <c r="Q48" i="7"/>
  <c r="K52" i="7"/>
  <c r="Q56" i="7"/>
  <c r="E60" i="7"/>
  <c r="K68" i="7"/>
  <c r="Q72" i="7"/>
  <c r="E76" i="7"/>
  <c r="K84" i="7"/>
  <c r="Q88" i="7"/>
  <c r="E92" i="7"/>
  <c r="K92" i="7"/>
  <c r="Q104" i="7"/>
  <c r="E108" i="7"/>
  <c r="K108" i="7"/>
  <c r="Q120" i="7"/>
  <c r="Q128" i="7"/>
  <c r="Q136" i="7"/>
  <c r="N172" i="7"/>
  <c r="Q192" i="7"/>
  <c r="Q200" i="7"/>
  <c r="Q292" i="7"/>
  <c r="Q296" i="7"/>
  <c r="Q308" i="7"/>
  <c r="Q312" i="7"/>
  <c r="Q324" i="7"/>
  <c r="Q328" i="7"/>
  <c r="Q340" i="7"/>
  <c r="Q344" i="7"/>
  <c r="Q363" i="13"/>
  <c r="N353" i="13"/>
  <c r="N345" i="13"/>
  <c r="Q345" i="13"/>
  <c r="H341" i="13"/>
  <c r="K337" i="13"/>
  <c r="N335" i="13"/>
  <c r="Q329" i="13"/>
  <c r="H325" i="13"/>
  <c r="H313" i="13"/>
  <c r="N311" i="13"/>
  <c r="Q311" i="13"/>
  <c r="N305" i="13"/>
  <c r="Q301" i="13"/>
  <c r="K299" i="13"/>
  <c r="H297" i="13"/>
  <c r="Q295" i="13"/>
  <c r="E295" i="13"/>
  <c r="Q285" i="13"/>
  <c r="K283" i="13"/>
  <c r="H281" i="13"/>
  <c r="Q279" i="13"/>
  <c r="Q269" i="13"/>
  <c r="K267" i="13"/>
  <c r="H265" i="13"/>
  <c r="Q263" i="13"/>
  <c r="Q253" i="13"/>
  <c r="K251" i="13"/>
  <c r="H249" i="13"/>
  <c r="N247" i="13"/>
  <c r="Q247" i="13"/>
  <c r="N241" i="13"/>
  <c r="Q237" i="13"/>
  <c r="K235" i="13"/>
  <c r="H233" i="13"/>
  <c r="Q231" i="13"/>
  <c r="E231" i="13"/>
  <c r="Q221" i="13"/>
  <c r="H215" i="13"/>
  <c r="E211" i="13"/>
  <c r="N199" i="13"/>
  <c r="E197" i="13"/>
  <c r="E195" i="13"/>
  <c r="Q189" i="13"/>
  <c r="E187" i="13"/>
  <c r="N183" i="13"/>
  <c r="E181" i="13"/>
  <c r="Q179" i="13"/>
  <c r="K317" i="13"/>
  <c r="Q315" i="13"/>
  <c r="K315" i="13"/>
  <c r="E307" i="13"/>
  <c r="H305" i="13"/>
  <c r="H303" i="13"/>
  <c r="E301" i="13"/>
  <c r="E299" i="13"/>
  <c r="N295" i="13"/>
  <c r="K291" i="13"/>
  <c r="H287" i="13"/>
  <c r="K285" i="13"/>
  <c r="E283" i="13"/>
  <c r="H271" i="13"/>
  <c r="N269" i="13"/>
  <c r="K269" i="13"/>
  <c r="E267" i="13"/>
  <c r="E259" i="13"/>
  <c r="H255" i="13"/>
  <c r="N253" i="13"/>
  <c r="K253" i="13"/>
  <c r="E251" i="13"/>
  <c r="E243" i="13"/>
  <c r="H241" i="13"/>
  <c r="Q241" i="13"/>
  <c r="H239" i="13"/>
  <c r="E237" i="13"/>
  <c r="K237" i="13"/>
  <c r="Q235" i="13"/>
  <c r="E235" i="13"/>
  <c r="N231" i="13"/>
  <c r="K227" i="13"/>
  <c r="Q225" i="13"/>
  <c r="H223" i="13"/>
  <c r="K221" i="13"/>
  <c r="E215" i="13"/>
  <c r="Q213" i="13"/>
  <c r="Q209" i="13"/>
  <c r="K209" i="13"/>
  <c r="Q207" i="13"/>
  <c r="N203" i="13"/>
  <c r="Q201" i="13"/>
  <c r="N201" i="13"/>
  <c r="H199" i="13"/>
  <c r="N197" i="13"/>
  <c r="H197" i="13"/>
  <c r="Q193" i="13"/>
  <c r="K193" i="13"/>
  <c r="Q191" i="13"/>
  <c r="Q185" i="13"/>
  <c r="N185" i="13"/>
  <c r="H183" i="13"/>
  <c r="N181" i="13"/>
  <c r="H181" i="13"/>
  <c r="Q177" i="13"/>
  <c r="K177" i="13"/>
  <c r="N173" i="13"/>
  <c r="H173" i="13"/>
  <c r="Q169" i="13"/>
  <c r="K169" i="13"/>
  <c r="Q167" i="13"/>
  <c r="Q161" i="13"/>
  <c r="N161" i="13"/>
  <c r="H159" i="13"/>
  <c r="N157" i="13"/>
  <c r="H157" i="13"/>
  <c r="Q153" i="13"/>
  <c r="K153" i="13"/>
  <c r="Q151" i="13"/>
  <c r="K149" i="13"/>
  <c r="H145" i="13"/>
  <c r="N145" i="13"/>
  <c r="H143" i="13"/>
  <c r="H141" i="13"/>
  <c r="Q139" i="13"/>
  <c r="Q137" i="13"/>
  <c r="K137" i="13"/>
  <c r="Q135" i="13"/>
  <c r="Q129" i="13"/>
  <c r="N129" i="13"/>
  <c r="H125" i="13"/>
  <c r="N125" i="13"/>
  <c r="H123" i="13"/>
  <c r="N121" i="13"/>
  <c r="H121" i="13"/>
  <c r="Q119" i="13"/>
  <c r="Q117" i="13"/>
  <c r="K117" i="13"/>
  <c r="Q115" i="13"/>
  <c r="N111" i="13"/>
  <c r="N109" i="13"/>
  <c r="H107" i="13"/>
  <c r="H105" i="13"/>
  <c r="Q101" i="13"/>
  <c r="K101" i="13"/>
  <c r="Q99" i="13"/>
  <c r="N95" i="13"/>
  <c r="Q93" i="13"/>
  <c r="N93" i="13"/>
  <c r="H91" i="13"/>
  <c r="N89" i="13"/>
  <c r="H89" i="13"/>
  <c r="Q85" i="13"/>
  <c r="K85" i="13"/>
  <c r="Q83" i="13"/>
  <c r="N77" i="13"/>
  <c r="H77" i="13"/>
  <c r="Q73" i="13"/>
  <c r="K73" i="13"/>
  <c r="E63" i="13"/>
  <c r="Q61" i="13"/>
  <c r="H59" i="13"/>
  <c r="N57" i="13"/>
  <c r="K57" i="13"/>
  <c r="E55" i="13"/>
  <c r="N53" i="13"/>
  <c r="H53" i="13"/>
  <c r="K53" i="13"/>
  <c r="Q51" i="13"/>
  <c r="E51" i="13"/>
  <c r="H47" i="13"/>
  <c r="E43" i="13"/>
  <c r="H41" i="13"/>
  <c r="Q41" i="13"/>
  <c r="H39" i="13"/>
  <c r="E37" i="13"/>
  <c r="H37" i="13"/>
  <c r="K37" i="13"/>
  <c r="Q35" i="13"/>
  <c r="E35" i="13"/>
  <c r="H31" i="13"/>
  <c r="E27" i="13"/>
  <c r="H25" i="13"/>
  <c r="Q25" i="13"/>
  <c r="H23" i="13"/>
  <c r="E21" i="13"/>
  <c r="H21" i="13"/>
  <c r="K21" i="13"/>
  <c r="Q19" i="13"/>
  <c r="E19" i="13"/>
  <c r="N15" i="13"/>
  <c r="K11" i="13"/>
  <c r="Q9" i="13"/>
  <c r="H7" i="13"/>
  <c r="H5" i="13"/>
  <c r="K5" i="13"/>
  <c r="K29" i="7"/>
  <c r="Q37" i="7"/>
  <c r="K53" i="7"/>
  <c r="K69" i="7"/>
  <c r="K77" i="7"/>
  <c r="K85" i="7"/>
  <c r="N93" i="7"/>
  <c r="H129" i="7"/>
  <c r="H137" i="7"/>
  <c r="E161" i="7"/>
  <c r="E177" i="7"/>
  <c r="K193" i="7"/>
  <c r="K201" i="7"/>
  <c r="E241" i="7"/>
  <c r="E257" i="7"/>
  <c r="Q269" i="7"/>
  <c r="N277" i="7"/>
  <c r="N289" i="7"/>
  <c r="E305" i="7"/>
  <c r="E321" i="7"/>
  <c r="N333" i="7"/>
  <c r="K341" i="7"/>
  <c r="E357" i="7"/>
  <c r="K110" i="7"/>
  <c r="N162" i="7"/>
  <c r="H198" i="7"/>
  <c r="K206" i="7"/>
  <c r="H226" i="7"/>
  <c r="Q262" i="7"/>
  <c r="Q282" i="7"/>
  <c r="N342" i="7"/>
  <c r="N223" i="7"/>
  <c r="K295" i="7"/>
  <c r="N295" i="7"/>
  <c r="N311" i="7"/>
  <c r="N327" i="7"/>
  <c r="H339" i="7"/>
  <c r="N5" i="7"/>
  <c r="N13" i="7"/>
  <c r="Q13" i="7"/>
  <c r="Q21" i="7"/>
  <c r="E33" i="7"/>
  <c r="N41" i="7"/>
  <c r="Q57" i="7"/>
  <c r="E73" i="7"/>
  <c r="K81" i="7"/>
  <c r="H97" i="7"/>
  <c r="N133" i="7"/>
  <c r="N145" i="7"/>
  <c r="N149" i="7"/>
  <c r="K173" i="7"/>
  <c r="E197" i="7"/>
  <c r="K205" i="7"/>
  <c r="Q213" i="7"/>
  <c r="E253" i="7"/>
  <c r="Q261" i="7"/>
  <c r="N273" i="7"/>
  <c r="N293" i="7"/>
  <c r="N301" i="7"/>
  <c r="K309" i="7"/>
  <c r="H329" i="7"/>
  <c r="H337" i="7"/>
  <c r="Q337" i="7"/>
  <c r="K345" i="7"/>
  <c r="E353" i="7"/>
  <c r="K353" i="7"/>
  <c r="Q154" i="7"/>
  <c r="N174" i="7"/>
  <c r="K218" i="7"/>
  <c r="K234" i="7"/>
  <c r="K250" i="7"/>
  <c r="N258" i="7"/>
  <c r="N266" i="7"/>
  <c r="N278" i="7"/>
  <c r="N286" i="7"/>
  <c r="Q302" i="7"/>
  <c r="K330" i="7"/>
  <c r="Q350" i="7"/>
  <c r="N362" i="7"/>
  <c r="N227" i="7"/>
  <c r="H227" i="7"/>
  <c r="Q271" i="7"/>
  <c r="H291" i="7"/>
  <c r="K307" i="7"/>
  <c r="K323" i="7"/>
  <c r="H146" i="7"/>
  <c r="N354" i="7"/>
  <c r="E150" i="7"/>
  <c r="E6" i="7"/>
  <c r="E14" i="7"/>
  <c r="H18" i="7"/>
  <c r="N22" i="7"/>
  <c r="E26" i="7"/>
  <c r="Q34" i="7"/>
  <c r="N38" i="7"/>
  <c r="Q42" i="7"/>
  <c r="E46" i="7"/>
  <c r="E50" i="7"/>
  <c r="E54" i="7"/>
  <c r="E66" i="7"/>
  <c r="E70" i="7"/>
  <c r="Q90" i="7"/>
  <c r="Q170" i="7"/>
  <c r="K246" i="7"/>
  <c r="E274" i="7"/>
  <c r="E322" i="7"/>
  <c r="Q175" i="7"/>
  <c r="H195" i="7"/>
  <c r="E211" i="7"/>
  <c r="H211" i="7"/>
  <c r="N219" i="7"/>
  <c r="H247" i="7"/>
  <c r="N247" i="7"/>
  <c r="N263" i="7"/>
  <c r="E275" i="7"/>
  <c r="Q287" i="7"/>
  <c r="H315" i="7"/>
  <c r="H331" i="7"/>
  <c r="H347" i="7"/>
  <c r="H361" i="7"/>
  <c r="H7" i="7"/>
  <c r="N11" i="7"/>
  <c r="K19" i="7"/>
  <c r="H23" i="7"/>
  <c r="N27" i="7"/>
  <c r="N31" i="7"/>
  <c r="N35" i="7"/>
  <c r="Q39" i="7"/>
  <c r="H43" i="7"/>
  <c r="K51" i="7"/>
  <c r="N51" i="7"/>
  <c r="Q55" i="7"/>
  <c r="H59" i="7"/>
  <c r="Q63" i="7"/>
  <c r="Q67" i="7"/>
  <c r="H71" i="7"/>
  <c r="H75" i="7"/>
  <c r="H79" i="7"/>
  <c r="N83" i="7"/>
  <c r="N91" i="7"/>
  <c r="Q91" i="7"/>
  <c r="E115" i="7"/>
  <c r="K119" i="7"/>
  <c r="E123" i="7"/>
  <c r="E131" i="7"/>
  <c r="Q143" i="7"/>
  <c r="E147" i="7"/>
  <c r="N155" i="7"/>
  <c r="H159" i="7"/>
  <c r="H191" i="7"/>
  <c r="K191" i="7"/>
  <c r="H215" i="7"/>
  <c r="N215" i="7"/>
  <c r="N255" i="7"/>
  <c r="N279" i="7"/>
  <c r="K319" i="7"/>
  <c r="K335" i="7"/>
  <c r="Q125" i="13"/>
  <c r="E125" i="13"/>
  <c r="E117" i="13"/>
  <c r="E115" i="13"/>
  <c r="K113" i="13"/>
  <c r="E109" i="13"/>
  <c r="N105" i="13"/>
  <c r="E99" i="13"/>
  <c r="K97" i="13"/>
  <c r="E93" i="13"/>
  <c r="Q91" i="13"/>
  <c r="E85" i="13"/>
  <c r="E83" i="13"/>
  <c r="E73" i="13"/>
  <c r="E69" i="13"/>
  <c r="H61" i="13"/>
  <c r="N51" i="13"/>
  <c r="K39" i="13"/>
  <c r="N37" i="13"/>
  <c r="Q33" i="13"/>
  <c r="K23" i="13"/>
  <c r="N21" i="13"/>
  <c r="H13" i="13"/>
  <c r="H9" i="13"/>
  <c r="K7" i="13"/>
  <c r="H29" i="7"/>
  <c r="K45" i="7"/>
  <c r="H101" i="7"/>
  <c r="Q109" i="7"/>
  <c r="K121" i="7"/>
  <c r="E129" i="7"/>
  <c r="N153" i="7"/>
  <c r="K185" i="7"/>
  <c r="N209" i="7"/>
  <c r="N217" i="7"/>
  <c r="N225" i="7"/>
  <c r="N265" i="7"/>
  <c r="N297" i="7"/>
  <c r="N313" i="7"/>
  <c r="N357" i="7"/>
  <c r="E78" i="7"/>
  <c r="K78" i="7"/>
  <c r="E110" i="7"/>
  <c r="H110" i="7"/>
  <c r="Q118" i="7"/>
  <c r="N178" i="7"/>
  <c r="Q206" i="7"/>
  <c r="K290" i="7"/>
  <c r="Q306" i="7"/>
  <c r="N314" i="7"/>
  <c r="K326" i="7"/>
  <c r="N334" i="7"/>
  <c r="Q354" i="7"/>
  <c r="Q358" i="7"/>
  <c r="K171" i="7"/>
  <c r="N199" i="7"/>
  <c r="H251" i="7"/>
  <c r="K283" i="7"/>
  <c r="E5" i="7"/>
  <c r="E41" i="7"/>
  <c r="N49" i="7"/>
  <c r="Q49" i="7"/>
  <c r="H65" i="7"/>
  <c r="K89" i="7"/>
  <c r="E97" i="7"/>
  <c r="Q105" i="7"/>
  <c r="N105" i="7"/>
  <c r="Q113" i="7"/>
  <c r="Q117" i="7"/>
  <c r="N117" i="7"/>
  <c r="K125" i="7"/>
  <c r="H133" i="7"/>
  <c r="Q157" i="7"/>
  <c r="E205" i="7"/>
  <c r="H205" i="7"/>
  <c r="N229" i="7"/>
  <c r="N237" i="7"/>
  <c r="H253" i="7"/>
  <c r="E293" i="7"/>
  <c r="K337" i="7"/>
  <c r="E338" i="7"/>
  <c r="E207" i="7"/>
  <c r="E75" i="7"/>
  <c r="E134" i="7"/>
  <c r="E246" i="7"/>
  <c r="N14" i="7"/>
  <c r="H34" i="7"/>
  <c r="Q54" i="7"/>
  <c r="Q70" i="7"/>
  <c r="E74" i="7"/>
  <c r="E82" i="7"/>
  <c r="E102" i="7"/>
  <c r="E194" i="7"/>
  <c r="E219" i="7"/>
  <c r="Q263" i="7"/>
  <c r="E303" i="7"/>
  <c r="E315" i="7"/>
  <c r="K331" i="7"/>
  <c r="N338" i="7"/>
  <c r="K39" i="7"/>
  <c r="E43" i="7"/>
  <c r="E51" i="7"/>
  <c r="Q79" i="7"/>
  <c r="E83" i="7"/>
  <c r="N99" i="7"/>
  <c r="Q99" i="7"/>
  <c r="N103" i="7"/>
  <c r="Q103" i="7"/>
  <c r="N107" i="7"/>
  <c r="K115" i="7"/>
  <c r="E119" i="7"/>
  <c r="H119" i="7"/>
  <c r="N123" i="7"/>
  <c r="N127" i="7"/>
  <c r="K131" i="7"/>
  <c r="H143" i="7"/>
  <c r="E151" i="7"/>
  <c r="K151" i="7"/>
  <c r="E155" i="7"/>
  <c r="Q155" i="7"/>
  <c r="K163" i="7"/>
  <c r="K179" i="7"/>
  <c r="E187" i="7"/>
  <c r="E191" i="7"/>
  <c r="E203" i="7"/>
  <c r="K299" i="7"/>
  <c r="N315" i="13"/>
  <c r="K311" i="13"/>
  <c r="Q309" i="13"/>
  <c r="H307" i="13"/>
  <c r="Q307" i="13"/>
  <c r="Q303" i="13"/>
  <c r="E303" i="13"/>
  <c r="H299" i="13"/>
  <c r="K295" i="13"/>
  <c r="Q293" i="13"/>
  <c r="E291" i="13"/>
  <c r="H291" i="13"/>
  <c r="Q291" i="13"/>
  <c r="Q287" i="13"/>
  <c r="E287" i="13"/>
  <c r="N285" i="13"/>
  <c r="H283" i="13"/>
  <c r="K281" i="13"/>
  <c r="N279" i="13"/>
  <c r="K279" i="13"/>
  <c r="Q277" i="13"/>
  <c r="K275" i="13"/>
  <c r="H275" i="13"/>
  <c r="Q275" i="13"/>
  <c r="Q271" i="13"/>
  <c r="E271" i="13"/>
  <c r="E269" i="13"/>
  <c r="H267" i="13"/>
  <c r="Q265" i="13"/>
  <c r="N263" i="13"/>
  <c r="K263" i="13"/>
  <c r="Q261" i="13"/>
  <c r="H259" i="13"/>
  <c r="Q259" i="13"/>
  <c r="E255" i="13"/>
  <c r="E253" i="13"/>
  <c r="H251" i="13"/>
  <c r="K247" i="13"/>
  <c r="Q245" i="13"/>
  <c r="H243" i="13"/>
  <c r="Q243" i="13"/>
  <c r="E239" i="13"/>
  <c r="H235" i="13"/>
  <c r="E227" i="13"/>
  <c r="H227" i="13"/>
  <c r="Q227" i="13"/>
  <c r="E223" i="13"/>
  <c r="N221" i="13"/>
  <c r="K219" i="13"/>
  <c r="Q217" i="13"/>
  <c r="Q215" i="13"/>
  <c r="N213" i="13"/>
  <c r="E213" i="13"/>
  <c r="Q211" i="13"/>
  <c r="N211" i="13"/>
  <c r="N209" i="13"/>
  <c r="H209" i="13"/>
  <c r="Q203" i="13"/>
  <c r="H201" i="13"/>
  <c r="K199" i="13"/>
  <c r="Q197" i="13"/>
  <c r="K197" i="13"/>
  <c r="Q195" i="13"/>
  <c r="N195" i="13"/>
  <c r="N193" i="13"/>
  <c r="H193" i="13"/>
  <c r="K189" i="13"/>
  <c r="Q187" i="13"/>
  <c r="H185" i="13"/>
  <c r="K183" i="13"/>
  <c r="Q181" i="13"/>
  <c r="K181" i="13"/>
  <c r="N179" i="13"/>
  <c r="N177" i="13"/>
  <c r="H177" i="13"/>
  <c r="Q175" i="13"/>
  <c r="H175" i="13"/>
  <c r="Q173" i="13"/>
  <c r="K173" i="13"/>
  <c r="Q171" i="13"/>
  <c r="N171" i="13"/>
  <c r="N169" i="13"/>
  <c r="H169" i="13"/>
  <c r="K165" i="13"/>
  <c r="Q163" i="13"/>
  <c r="H161" i="13"/>
  <c r="K159" i="13"/>
  <c r="Q157" i="13"/>
  <c r="K157" i="13"/>
  <c r="N155" i="13"/>
  <c r="N153" i="13"/>
  <c r="H153" i="13"/>
  <c r="Q147" i="13"/>
  <c r="K143" i="13"/>
  <c r="Q141" i="13"/>
  <c r="N139" i="13"/>
  <c r="N137" i="13"/>
  <c r="H137" i="13"/>
  <c r="E133" i="13"/>
  <c r="Q131" i="13"/>
  <c r="E129" i="13"/>
  <c r="Q127" i="13"/>
  <c r="K123" i="13"/>
  <c r="Q121" i="13"/>
  <c r="N119" i="13"/>
  <c r="N117" i="13"/>
  <c r="H117" i="13"/>
  <c r="Q111" i="13"/>
  <c r="Q109" i="13"/>
  <c r="K107" i="13"/>
  <c r="Q105" i="13"/>
  <c r="Q103" i="13"/>
  <c r="N103" i="13"/>
  <c r="N101" i="13"/>
  <c r="H101" i="13"/>
  <c r="Q95" i="13"/>
  <c r="H93" i="13"/>
  <c r="K91" i="13"/>
  <c r="Q89" i="13"/>
  <c r="Q87" i="13"/>
  <c r="N87" i="13"/>
  <c r="N85" i="13"/>
  <c r="H85" i="13"/>
  <c r="K81" i="13"/>
  <c r="K79" i="13"/>
  <c r="Q77" i="13"/>
  <c r="K77" i="13"/>
  <c r="N75" i="13"/>
  <c r="N73" i="13"/>
  <c r="H73" i="13"/>
  <c r="N67" i="13"/>
  <c r="K67" i="13"/>
  <c r="Q65" i="13"/>
  <c r="H63" i="13"/>
  <c r="Q63" i="13"/>
  <c r="E59" i="13"/>
  <c r="E57" i="13"/>
  <c r="H55" i="13"/>
  <c r="E53" i="13"/>
  <c r="H51" i="13"/>
  <c r="Q45" i="13"/>
  <c r="H43" i="13"/>
  <c r="Q43" i="13"/>
  <c r="E39" i="13"/>
  <c r="H35" i="13"/>
  <c r="H33" i="13"/>
  <c r="Q29" i="13"/>
  <c r="H27" i="13"/>
  <c r="Q27" i="13"/>
  <c r="E23" i="13"/>
  <c r="H19" i="13"/>
  <c r="E11" i="13"/>
  <c r="H11" i="13"/>
  <c r="Q11" i="13"/>
  <c r="E7" i="13"/>
  <c r="N5" i="13"/>
  <c r="H9" i="7"/>
  <c r="Q9" i="7"/>
  <c r="K9" i="7"/>
  <c r="Q17" i="7"/>
  <c r="K17" i="7"/>
  <c r="E29" i="7"/>
  <c r="N37" i="7"/>
  <c r="N53" i="7"/>
  <c r="H61" i="7"/>
  <c r="Q61" i="7"/>
  <c r="E69" i="7"/>
  <c r="N85" i="7"/>
  <c r="E101" i="7"/>
  <c r="H109" i="7"/>
  <c r="Q121" i="7"/>
  <c r="N121" i="7"/>
  <c r="K129" i="7"/>
  <c r="K137" i="7"/>
  <c r="Q153" i="7"/>
  <c r="Q161" i="7"/>
  <c r="Q169" i="7"/>
  <c r="Q177" i="7"/>
  <c r="N185" i="7"/>
  <c r="E193" i="7"/>
  <c r="E209" i="7"/>
  <c r="E225" i="7"/>
  <c r="K233" i="7"/>
  <c r="N233" i="7"/>
  <c r="Q257" i="7"/>
  <c r="E269" i="7"/>
  <c r="K269" i="7"/>
  <c r="E289" i="7"/>
  <c r="K289" i="7"/>
  <c r="Q297" i="7"/>
  <c r="H305" i="7"/>
  <c r="Q305" i="7"/>
  <c r="H313" i="7"/>
  <c r="H321" i="7"/>
  <c r="Q321" i="7"/>
  <c r="N325" i="7"/>
  <c r="Q325" i="7"/>
  <c r="E333" i="7"/>
  <c r="E341" i="7"/>
  <c r="N349" i="7"/>
  <c r="H357" i="7"/>
  <c r="Q78" i="7"/>
  <c r="N78" i="7"/>
  <c r="N110" i="7"/>
  <c r="E118" i="7"/>
  <c r="H118" i="7"/>
  <c r="Q126" i="7"/>
  <c r="H126" i="7"/>
  <c r="Q138" i="7"/>
  <c r="H158" i="7"/>
  <c r="K162" i="7"/>
  <c r="H178" i="7"/>
  <c r="Q178" i="7"/>
  <c r="Q186" i="7"/>
  <c r="N198" i="7"/>
  <c r="K198" i="7"/>
  <c r="H206" i="7"/>
  <c r="N226" i="7"/>
  <c r="K226" i="7"/>
  <c r="N270" i="7"/>
  <c r="Q290" i="7"/>
  <c r="K294" i="7"/>
  <c r="N306" i="7"/>
  <c r="Q326" i="7"/>
  <c r="E354" i="7"/>
  <c r="N358" i="7"/>
  <c r="E171" i="7"/>
  <c r="N171" i="7"/>
  <c r="H223" i="7"/>
  <c r="K223" i="7"/>
  <c r="H239" i="7"/>
  <c r="E251" i="7"/>
  <c r="K267" i="7"/>
  <c r="E283" i="7"/>
  <c r="Q295" i="7"/>
  <c r="Q311" i="7"/>
  <c r="K327" i="7"/>
  <c r="K355" i="7"/>
  <c r="H5" i="7"/>
  <c r="H13" i="7"/>
  <c r="H21" i="7"/>
  <c r="H25" i="7"/>
  <c r="Q25" i="7"/>
  <c r="K25" i="7"/>
  <c r="Q33" i="7"/>
  <c r="K33" i="7"/>
  <c r="K65" i="7"/>
  <c r="Q73" i="7"/>
  <c r="H73" i="7"/>
  <c r="N81" i="7"/>
  <c r="Q89" i="7"/>
  <c r="K97" i="7"/>
  <c r="H105" i="7"/>
  <c r="H117" i="7"/>
  <c r="Q125" i="7"/>
  <c r="N125" i="7"/>
  <c r="E133" i="7"/>
  <c r="E145" i="7"/>
  <c r="E149" i="7"/>
  <c r="E173" i="7"/>
  <c r="K181" i="7"/>
  <c r="Q189" i="7"/>
  <c r="K197" i="7"/>
  <c r="N197" i="7"/>
  <c r="E213" i="7"/>
  <c r="N213" i="7"/>
  <c r="E229" i="7"/>
  <c r="H229" i="7"/>
  <c r="E237" i="7"/>
  <c r="H237" i="7"/>
  <c r="Q253" i="7"/>
  <c r="E261" i="7"/>
  <c r="K261" i="7"/>
  <c r="H293" i="7"/>
  <c r="K293" i="7"/>
  <c r="K301" i="7"/>
  <c r="N309" i="7"/>
  <c r="H317" i="7"/>
  <c r="E337" i="7"/>
  <c r="N345" i="7"/>
  <c r="N353" i="7"/>
  <c r="Q361" i="7"/>
  <c r="K361" i="7"/>
  <c r="E86" i="7"/>
  <c r="K106" i="7"/>
  <c r="Q134" i="7"/>
  <c r="H134" i="7"/>
  <c r="K142" i="7"/>
  <c r="H142" i="7"/>
  <c r="K154" i="7"/>
  <c r="Q182" i="7"/>
  <c r="N190" i="7"/>
  <c r="E210" i="7"/>
  <c r="H218" i="7"/>
  <c r="H234" i="7"/>
  <c r="H242" i="7"/>
  <c r="H250" i="7"/>
  <c r="K258" i="7"/>
  <c r="K310" i="7"/>
  <c r="N318" i="7"/>
  <c r="Q318" i="7"/>
  <c r="Q330" i="7"/>
  <c r="H362" i="7"/>
  <c r="H167" i="7"/>
  <c r="Q227" i="7"/>
  <c r="K227" i="7"/>
  <c r="N243" i="7"/>
  <c r="N259" i="7"/>
  <c r="E271" i="7"/>
  <c r="K271" i="7"/>
  <c r="E291" i="7"/>
  <c r="N307" i="7"/>
  <c r="Q323" i="7"/>
  <c r="N323" i="7"/>
  <c r="N343" i="7"/>
  <c r="N363" i="7"/>
  <c r="E107" i="7"/>
  <c r="E326" i="7"/>
  <c r="H6" i="7"/>
  <c r="K10" i="7"/>
  <c r="H10" i="7"/>
  <c r="E18" i="7"/>
  <c r="H22" i="7"/>
  <c r="K26" i="7"/>
  <c r="H26" i="7"/>
  <c r="Q30" i="7"/>
  <c r="N30" i="7"/>
  <c r="N34" i="7"/>
  <c r="H38" i="7"/>
  <c r="N42" i="7"/>
  <c r="K50" i="7"/>
  <c r="H50" i="7"/>
  <c r="K54" i="7"/>
  <c r="N58" i="7"/>
  <c r="Q58" i="7"/>
  <c r="K66" i="7"/>
  <c r="K70" i="7"/>
  <c r="N74" i="7"/>
  <c r="Q74" i="7"/>
  <c r="Q82" i="7"/>
  <c r="H90" i="7"/>
  <c r="N102" i="7"/>
  <c r="E114" i="7"/>
  <c r="H114" i="7"/>
  <c r="K130" i="7"/>
  <c r="Q150" i="7"/>
  <c r="K170" i="7"/>
  <c r="Q222" i="7"/>
  <c r="H246" i="7"/>
  <c r="Q274" i="7"/>
  <c r="E175" i="7"/>
  <c r="K195" i="7"/>
  <c r="N195" i="7"/>
  <c r="Q211" i="7"/>
  <c r="K211" i="7"/>
  <c r="Q219" i="7"/>
  <c r="K219" i="7"/>
  <c r="Q247" i="7"/>
  <c r="K247" i="7"/>
  <c r="E287" i="7"/>
  <c r="K287" i="7"/>
  <c r="H303" i="7"/>
  <c r="E331" i="7"/>
  <c r="E347" i="7"/>
  <c r="K359" i="7"/>
  <c r="Q223" i="7"/>
  <c r="E67" i="7"/>
  <c r="E99" i="7"/>
  <c r="E11" i="7"/>
  <c r="H15" i="7"/>
  <c r="Q19" i="7"/>
  <c r="H19" i="7"/>
  <c r="K23" i="7"/>
  <c r="E27" i="7"/>
  <c r="Q31" i="7"/>
  <c r="E31" i="7"/>
  <c r="E35" i="7"/>
  <c r="N39" i="7"/>
  <c r="K43" i="7"/>
  <c r="Q47" i="7"/>
  <c r="Q51" i="7"/>
  <c r="E55" i="7"/>
  <c r="N55" i="7"/>
  <c r="N63" i="7"/>
  <c r="N67" i="7"/>
  <c r="K83" i="7"/>
  <c r="Q83" i="7"/>
  <c r="E87" i="7"/>
  <c r="H87" i="7"/>
  <c r="H107" i="7"/>
  <c r="N111" i="7"/>
  <c r="Q111" i="7"/>
  <c r="N115" i="7"/>
  <c r="Q115" i="7"/>
  <c r="H123" i="7"/>
  <c r="H127" i="7"/>
  <c r="N131" i="7"/>
  <c r="Q131" i="7"/>
  <c r="E135" i="7"/>
  <c r="E139" i="7"/>
  <c r="E143" i="7"/>
  <c r="K147" i="7"/>
  <c r="N151" i="7"/>
  <c r="H155" i="7"/>
  <c r="E159" i="7"/>
  <c r="K159" i="7"/>
  <c r="E163" i="7"/>
  <c r="Q163" i="7"/>
  <c r="Q179" i="7"/>
  <c r="N179" i="7"/>
  <c r="H183" i="7"/>
  <c r="K215" i="7"/>
  <c r="K255" i="7"/>
  <c r="E299" i="7"/>
  <c r="E179" i="13"/>
  <c r="E173" i="13"/>
  <c r="E171" i="13"/>
  <c r="Q165" i="13"/>
  <c r="E163" i="13"/>
  <c r="N159" i="13"/>
  <c r="E157" i="13"/>
  <c r="Q155" i="13"/>
  <c r="E155" i="13"/>
  <c r="E147" i="13"/>
  <c r="N143" i="13"/>
  <c r="E139" i="13"/>
  <c r="E127" i="13"/>
  <c r="H119" i="13"/>
  <c r="E15" i="13"/>
  <c r="K305" i="7"/>
  <c r="K321" i="7"/>
  <c r="N239" i="7"/>
  <c r="E267" i="7"/>
  <c r="N339" i="7"/>
  <c r="N57" i="7"/>
  <c r="H81" i="7"/>
  <c r="E273" i="7"/>
  <c r="H345" i="7"/>
  <c r="N361" i="7"/>
  <c r="Q86" i="7"/>
  <c r="E106" i="7"/>
  <c r="K122" i="7"/>
  <c r="H122" i="7"/>
  <c r="N134" i="7"/>
  <c r="N142" i="7"/>
  <c r="K174" i="7"/>
  <c r="H190" i="7"/>
  <c r="K190" i="7"/>
  <c r="N210" i="7"/>
  <c r="K210" i="7"/>
  <c r="E242" i="7"/>
  <c r="E258" i="7"/>
  <c r="K278" i="7"/>
  <c r="K286" i="7"/>
  <c r="Q310" i="7"/>
  <c r="K338" i="7"/>
  <c r="Q362" i="7"/>
  <c r="N271" i="7"/>
  <c r="N291" i="7"/>
  <c r="H323" i="7"/>
  <c r="E363" i="7"/>
  <c r="N61" i="7"/>
  <c r="E166" i="7"/>
  <c r="N10" i="7"/>
  <c r="Q18" i="7"/>
  <c r="E22" i="7"/>
  <c r="K22" i="7"/>
  <c r="N26" i="7"/>
  <c r="K38" i="7"/>
  <c r="E42" i="7"/>
  <c r="N50" i="7"/>
  <c r="N54" i="7"/>
  <c r="E62" i="7"/>
  <c r="K62" i="7"/>
  <c r="N66" i="7"/>
  <c r="N70" i="7"/>
  <c r="K82" i="7"/>
  <c r="N90" i="7"/>
  <c r="H94" i="7"/>
  <c r="N114" i="7"/>
  <c r="E130" i="7"/>
  <c r="H130" i="7"/>
  <c r="N194" i="7"/>
  <c r="K298" i="7"/>
  <c r="K322" i="7"/>
  <c r="K175" i="7"/>
  <c r="E195" i="7"/>
  <c r="K263" i="7"/>
  <c r="K275" i="7"/>
  <c r="N287" i="7"/>
  <c r="Q359" i="7"/>
  <c r="N359" i="7"/>
  <c r="E45" i="7"/>
  <c r="E77" i="7"/>
  <c r="K11" i="7"/>
  <c r="Q15" i="7"/>
  <c r="E15" i="7"/>
  <c r="E19" i="7"/>
  <c r="K27" i="7"/>
  <c r="K31" i="7"/>
  <c r="K35" i="7"/>
  <c r="Q43" i="7"/>
  <c r="Q87" i="7"/>
  <c r="E127" i="7"/>
  <c r="N159" i="7"/>
  <c r="E179" i="7"/>
  <c r="E183" i="7"/>
  <c r="K187" i="7"/>
  <c r="E215" i="7"/>
  <c r="E235" i="7"/>
  <c r="E255" i="7"/>
  <c r="E279" i="7"/>
  <c r="E319" i="7"/>
  <c r="E335" i="7"/>
  <c r="E351" i="7"/>
  <c r="H3" i="12"/>
  <c r="Q3" i="12"/>
  <c r="E3" i="11"/>
  <c r="W393" i="6"/>
  <c r="X393" i="6"/>
  <c r="Y393" i="6"/>
  <c r="Z393" i="6"/>
  <c r="AA393" i="6"/>
  <c r="W394" i="6"/>
  <c r="X394" i="6"/>
  <c r="Y394" i="6"/>
  <c r="Z394" i="6"/>
  <c r="AA394" i="6"/>
  <c r="W395" i="6"/>
  <c r="X395" i="6"/>
  <c r="Y395" i="6"/>
  <c r="Z395" i="6"/>
  <c r="AA395" i="6"/>
  <c r="W396" i="6"/>
  <c r="X396" i="6"/>
  <c r="Y396" i="6"/>
  <c r="Z396" i="6"/>
  <c r="AA396" i="6"/>
  <c r="W397" i="6"/>
  <c r="X397" i="6"/>
  <c r="Y397" i="6"/>
  <c r="Z397" i="6"/>
  <c r="AA397" i="6"/>
  <c r="W398" i="6"/>
  <c r="X398" i="6"/>
  <c r="Y398" i="6"/>
  <c r="Z398" i="6"/>
  <c r="AA398" i="6"/>
  <c r="W399" i="6"/>
  <c r="X399" i="6"/>
  <c r="Y399" i="6"/>
  <c r="Z399" i="6"/>
  <c r="AA399" i="6"/>
  <c r="W400" i="6"/>
  <c r="X400" i="6"/>
  <c r="Y400" i="6"/>
  <c r="Z400" i="6"/>
  <c r="AA400" i="6"/>
  <c r="W401" i="6"/>
  <c r="X401" i="6"/>
  <c r="Y401" i="6"/>
  <c r="Z401" i="6"/>
  <c r="AA401" i="6"/>
  <c r="W402" i="6"/>
  <c r="X402" i="6"/>
  <c r="Y402" i="6"/>
  <c r="Z402" i="6"/>
  <c r="AA402" i="6"/>
  <c r="W403" i="6"/>
  <c r="X403" i="6"/>
  <c r="Y403" i="6"/>
  <c r="Z403" i="6"/>
  <c r="AA403" i="6"/>
  <c r="W404" i="6"/>
  <c r="X404" i="6"/>
  <c r="Y404" i="6"/>
  <c r="Z404" i="6"/>
  <c r="AA404" i="6"/>
  <c r="W405" i="6"/>
  <c r="X405" i="6"/>
  <c r="Y405" i="6"/>
  <c r="Z405" i="6"/>
  <c r="AA405" i="6"/>
  <c r="W406" i="6"/>
  <c r="X406" i="6"/>
  <c r="Y406" i="6"/>
  <c r="Z406" i="6"/>
  <c r="AA406" i="6"/>
  <c r="W407" i="6"/>
  <c r="X407" i="6"/>
  <c r="Y407" i="6"/>
  <c r="Z407" i="6"/>
  <c r="AA407" i="6"/>
  <c r="W408" i="6"/>
  <c r="X408" i="6"/>
  <c r="Y408" i="6"/>
  <c r="Z408" i="6"/>
  <c r="AA408" i="6"/>
  <c r="W409" i="6"/>
  <c r="X409" i="6"/>
  <c r="Y409" i="6"/>
  <c r="Z409" i="6"/>
  <c r="AA409" i="6"/>
  <c r="W410" i="6"/>
  <c r="X410" i="6"/>
  <c r="Y410" i="6"/>
  <c r="Z410" i="6"/>
  <c r="AA410" i="6"/>
  <c r="W411" i="6"/>
  <c r="X411" i="6"/>
  <c r="Y411" i="6"/>
  <c r="Z411" i="6"/>
  <c r="AA411" i="6"/>
  <c r="W412" i="6"/>
  <c r="X412" i="6"/>
  <c r="Y412" i="6"/>
  <c r="Z412" i="6"/>
  <c r="AA412" i="6"/>
  <c r="W413" i="6"/>
  <c r="X413" i="6"/>
  <c r="Y413" i="6"/>
  <c r="Z413" i="6"/>
  <c r="AA413" i="6"/>
  <c r="W414" i="6"/>
  <c r="X414" i="6"/>
  <c r="Y414" i="6"/>
  <c r="Z414" i="6"/>
  <c r="AA414" i="6"/>
  <c r="W415" i="6"/>
  <c r="X415" i="6"/>
  <c r="Y415" i="6"/>
  <c r="Z415" i="6"/>
  <c r="AA415" i="6"/>
  <c r="W416" i="6"/>
  <c r="X416" i="6"/>
  <c r="Y416" i="6"/>
  <c r="Z416" i="6"/>
  <c r="AA416" i="6"/>
  <c r="W417" i="6"/>
  <c r="X417" i="6"/>
  <c r="Y417" i="6"/>
  <c r="Z417" i="6"/>
  <c r="AA417" i="6"/>
  <c r="W418" i="6"/>
  <c r="X418" i="6"/>
  <c r="Y418" i="6"/>
  <c r="Z418" i="6"/>
  <c r="AA418" i="6"/>
  <c r="W419" i="6"/>
  <c r="X419" i="6"/>
  <c r="Y419" i="6"/>
  <c r="Z419" i="6"/>
  <c r="AA419" i="6"/>
  <c r="W420" i="6"/>
  <c r="X420" i="6"/>
  <c r="Y420" i="6"/>
  <c r="Z420" i="6"/>
  <c r="AA420" i="6"/>
  <c r="W421" i="6"/>
  <c r="X421" i="6"/>
  <c r="Y421" i="6"/>
  <c r="Z421" i="6"/>
  <c r="AA421" i="6"/>
  <c r="W422" i="6"/>
  <c r="X422" i="6"/>
  <c r="Y422" i="6"/>
  <c r="Z422" i="6"/>
  <c r="AA422" i="6"/>
  <c r="W423" i="6"/>
  <c r="X423" i="6"/>
  <c r="Y423" i="6"/>
  <c r="Z423" i="6"/>
  <c r="AA423" i="6"/>
  <c r="W424" i="6"/>
  <c r="X424" i="6"/>
  <c r="Y424" i="6"/>
  <c r="Z424" i="6"/>
  <c r="AA424" i="6"/>
  <c r="W425" i="6"/>
  <c r="X425" i="6"/>
  <c r="Y425" i="6"/>
  <c r="Z425" i="6"/>
  <c r="AA425" i="6"/>
  <c r="W426" i="6"/>
  <c r="X426" i="6"/>
  <c r="Y426" i="6"/>
  <c r="Z426" i="6"/>
  <c r="AA426" i="6"/>
  <c r="W427" i="6"/>
  <c r="X427" i="6"/>
  <c r="Y427" i="6"/>
  <c r="Z427" i="6"/>
  <c r="AA427" i="6"/>
  <c r="W428" i="6"/>
  <c r="X428" i="6"/>
  <c r="Y428" i="6"/>
  <c r="Z428" i="6"/>
  <c r="AA428" i="6"/>
  <c r="W429" i="6"/>
  <c r="X429" i="6"/>
  <c r="Y429" i="6"/>
  <c r="Z429" i="6"/>
  <c r="AA429" i="6"/>
  <c r="W430" i="6"/>
  <c r="X430" i="6"/>
  <c r="Y430" i="6"/>
  <c r="Z430" i="6"/>
  <c r="AA430" i="6"/>
  <c r="W431" i="6"/>
  <c r="X431" i="6"/>
  <c r="Y431" i="6"/>
  <c r="Z431" i="6"/>
  <c r="AA431" i="6"/>
  <c r="W432" i="6"/>
  <c r="X432" i="6"/>
  <c r="Y432" i="6"/>
  <c r="Z432" i="6"/>
  <c r="AA432" i="6"/>
  <c r="W433" i="6"/>
  <c r="X433" i="6"/>
  <c r="Y433" i="6"/>
  <c r="Z433" i="6"/>
  <c r="AA433" i="6"/>
  <c r="W434" i="6"/>
  <c r="X434" i="6"/>
  <c r="Y434" i="6"/>
  <c r="Z434" i="6"/>
  <c r="AA434" i="6"/>
  <c r="W435" i="6"/>
  <c r="X435" i="6"/>
  <c r="Y435" i="6"/>
  <c r="Z435" i="6"/>
  <c r="AA435" i="6"/>
  <c r="W436" i="6"/>
  <c r="X436" i="6"/>
  <c r="Y436" i="6"/>
  <c r="Z436" i="6"/>
  <c r="AA436" i="6"/>
  <c r="W437" i="6"/>
  <c r="X437" i="6"/>
  <c r="Y437" i="6"/>
  <c r="Z437" i="6"/>
  <c r="AA437" i="6"/>
  <c r="W438" i="6"/>
  <c r="X438" i="6"/>
  <c r="Y438" i="6"/>
  <c r="Z438" i="6"/>
  <c r="AA438" i="6"/>
  <c r="W439" i="6"/>
  <c r="X439" i="6"/>
  <c r="Y439" i="6"/>
  <c r="Z439" i="6"/>
  <c r="AA439" i="6"/>
  <c r="W440" i="6"/>
  <c r="X440" i="6"/>
  <c r="Y440" i="6"/>
  <c r="Z440" i="6"/>
  <c r="AA440" i="6"/>
  <c r="W441" i="6"/>
  <c r="X441" i="6"/>
  <c r="Y441" i="6"/>
  <c r="Z441" i="6"/>
  <c r="AA441" i="6"/>
  <c r="W442" i="6"/>
  <c r="X442" i="6"/>
  <c r="Y442" i="6"/>
  <c r="Z442" i="6"/>
  <c r="AA442" i="6"/>
  <c r="W443" i="6"/>
  <c r="X443" i="6"/>
  <c r="Y443" i="6"/>
  <c r="Z443" i="6"/>
  <c r="AA443" i="6"/>
  <c r="W444" i="6"/>
  <c r="X444" i="6"/>
  <c r="Y444" i="6"/>
  <c r="Z444" i="6"/>
  <c r="AA444" i="6"/>
  <c r="W445" i="6"/>
  <c r="X445" i="6"/>
  <c r="Y445" i="6"/>
  <c r="Z445" i="6"/>
  <c r="AA445" i="6"/>
  <c r="W446" i="6"/>
  <c r="X446" i="6"/>
  <c r="Y446" i="6"/>
  <c r="Z446" i="6"/>
  <c r="AA446" i="6"/>
  <c r="W447" i="6"/>
  <c r="X447" i="6"/>
  <c r="Y447" i="6"/>
  <c r="Z447" i="6"/>
  <c r="AA447" i="6"/>
  <c r="W448" i="6"/>
  <c r="X448" i="6"/>
  <c r="Y448" i="6"/>
  <c r="Z448" i="6"/>
  <c r="AA448" i="6"/>
  <c r="W449" i="6"/>
  <c r="X449" i="6"/>
  <c r="Y449" i="6"/>
  <c r="Z449" i="6"/>
  <c r="AA449" i="6"/>
  <c r="W450" i="6"/>
  <c r="X450" i="6"/>
  <c r="Y450" i="6"/>
  <c r="Z450" i="6"/>
  <c r="AA450" i="6"/>
  <c r="W451" i="6"/>
  <c r="X451" i="6"/>
  <c r="Y451" i="6"/>
  <c r="Z451" i="6"/>
  <c r="AA451" i="6"/>
  <c r="W452" i="6"/>
  <c r="X452" i="6"/>
  <c r="Y452" i="6"/>
  <c r="Z452" i="6"/>
  <c r="AA452" i="6"/>
  <c r="W453" i="6"/>
  <c r="X453" i="6"/>
  <c r="Y453" i="6"/>
  <c r="Z453" i="6"/>
  <c r="AA453" i="6"/>
  <c r="W454" i="6"/>
  <c r="X454" i="6"/>
  <c r="Y454" i="6"/>
  <c r="Z454" i="6"/>
  <c r="AA454" i="6"/>
  <c r="W455" i="6"/>
  <c r="X455" i="6"/>
  <c r="Y455" i="6"/>
  <c r="Z455" i="6"/>
  <c r="AA455" i="6"/>
  <c r="W456" i="6"/>
  <c r="X456" i="6"/>
  <c r="Y456" i="6"/>
  <c r="Z456" i="6"/>
  <c r="AA456" i="6"/>
  <c r="W44" i="6"/>
  <c r="X44" i="6"/>
  <c r="Y44" i="6"/>
  <c r="Z44" i="6"/>
  <c r="AA44" i="6"/>
  <c r="W45" i="6"/>
  <c r="X45" i="6"/>
  <c r="Y45" i="6"/>
  <c r="Z45" i="6"/>
  <c r="AA45" i="6"/>
  <c r="W46" i="6"/>
  <c r="X46" i="6"/>
  <c r="Y46" i="6"/>
  <c r="Z46" i="6"/>
  <c r="AA46" i="6"/>
  <c r="W47" i="6"/>
  <c r="X47" i="6"/>
  <c r="Y47" i="6"/>
  <c r="Z47" i="6"/>
  <c r="AA47" i="6"/>
  <c r="W163" i="6"/>
  <c r="X163" i="6"/>
  <c r="Y163" i="6"/>
  <c r="Z163" i="6"/>
  <c r="AA163" i="6"/>
  <c r="W164" i="6"/>
  <c r="X164" i="6"/>
  <c r="Y164" i="6"/>
  <c r="Z164" i="6"/>
  <c r="AA164" i="6"/>
  <c r="W331" i="6"/>
  <c r="X331" i="6"/>
  <c r="Y331" i="6"/>
  <c r="Z331" i="6"/>
  <c r="AA331" i="6"/>
  <c r="W48" i="6"/>
  <c r="X48" i="6"/>
  <c r="Y48" i="6"/>
  <c r="Z48" i="6"/>
  <c r="AA48" i="6"/>
  <c r="W49" i="6"/>
  <c r="X49" i="6"/>
  <c r="Y49" i="6"/>
  <c r="Z49" i="6"/>
  <c r="AA49" i="6"/>
  <c r="W50" i="6"/>
  <c r="X50" i="6"/>
  <c r="Y50" i="6"/>
  <c r="Z50" i="6"/>
  <c r="AA50" i="6"/>
  <c r="W51" i="6"/>
  <c r="X51" i="6"/>
  <c r="Y51" i="6"/>
  <c r="Z51" i="6"/>
  <c r="AA51" i="6"/>
  <c r="W165" i="6"/>
  <c r="X165" i="6"/>
  <c r="Y165" i="6"/>
  <c r="Z165" i="6"/>
  <c r="AA165" i="6"/>
  <c r="W4" i="6"/>
  <c r="X4" i="6"/>
  <c r="Y4" i="6"/>
  <c r="Z4" i="6"/>
  <c r="AA4" i="6"/>
  <c r="W52" i="6"/>
  <c r="X52" i="6"/>
  <c r="Y52" i="6"/>
  <c r="Z52" i="6"/>
  <c r="AA52" i="6"/>
  <c r="W53" i="6"/>
  <c r="X53" i="6"/>
  <c r="Y53" i="6"/>
  <c r="Z53" i="6"/>
  <c r="AA53" i="6"/>
  <c r="W54" i="6"/>
  <c r="X54" i="6"/>
  <c r="Y54" i="6"/>
  <c r="Z54" i="6"/>
  <c r="AA54" i="6"/>
  <c r="W55" i="6"/>
  <c r="X55" i="6"/>
  <c r="Y55" i="6"/>
  <c r="Z55" i="6"/>
  <c r="AA55" i="6"/>
  <c r="W56" i="6"/>
  <c r="X56" i="6"/>
  <c r="Y56" i="6"/>
  <c r="Z56" i="6"/>
  <c r="AA56" i="6"/>
  <c r="W166" i="6"/>
  <c r="X166" i="6"/>
  <c r="Y166" i="6"/>
  <c r="Z166" i="6"/>
  <c r="AA166" i="6"/>
  <c r="W57" i="6"/>
  <c r="X57" i="6"/>
  <c r="Y57" i="6"/>
  <c r="Z57" i="6"/>
  <c r="AA57" i="6"/>
  <c r="W58" i="6"/>
  <c r="X58" i="6"/>
  <c r="Y58" i="6"/>
  <c r="Z58" i="6"/>
  <c r="AA58" i="6"/>
  <c r="W59" i="6"/>
  <c r="X59" i="6"/>
  <c r="Y59" i="6"/>
  <c r="Z59" i="6"/>
  <c r="AA59" i="6"/>
  <c r="W60" i="6"/>
  <c r="X60" i="6"/>
  <c r="Y60" i="6"/>
  <c r="Z60" i="6"/>
  <c r="AA60" i="6"/>
  <c r="W167" i="6"/>
  <c r="X167" i="6"/>
  <c r="Y167" i="6"/>
  <c r="Z167" i="6"/>
  <c r="AA167" i="6"/>
  <c r="W61" i="6"/>
  <c r="X61" i="6"/>
  <c r="Y61" i="6"/>
  <c r="Z61" i="6"/>
  <c r="AA61" i="6"/>
  <c r="W62" i="6"/>
  <c r="X62" i="6"/>
  <c r="Y62" i="6"/>
  <c r="Z62" i="6"/>
  <c r="AA62" i="6"/>
  <c r="W63" i="6"/>
  <c r="X63" i="6"/>
  <c r="Y63" i="6"/>
  <c r="Z63" i="6"/>
  <c r="AA63" i="6"/>
  <c r="W64" i="6"/>
  <c r="X64" i="6"/>
  <c r="Y64" i="6"/>
  <c r="Z64" i="6"/>
  <c r="AA64" i="6"/>
  <c r="W168" i="6"/>
  <c r="X168" i="6"/>
  <c r="Y168" i="6"/>
  <c r="Z168" i="6"/>
  <c r="AA168" i="6"/>
  <c r="W65" i="6"/>
  <c r="X65" i="6"/>
  <c r="Y65" i="6"/>
  <c r="Z65" i="6"/>
  <c r="AA65" i="6"/>
  <c r="W66" i="6"/>
  <c r="X66" i="6"/>
  <c r="Y66" i="6"/>
  <c r="Z66" i="6"/>
  <c r="AA66" i="6"/>
  <c r="W67" i="6"/>
  <c r="X67" i="6"/>
  <c r="Y67" i="6"/>
  <c r="Z67" i="6"/>
  <c r="AA67" i="6"/>
  <c r="W68" i="6"/>
  <c r="X68" i="6"/>
  <c r="Y68" i="6"/>
  <c r="Z68" i="6"/>
  <c r="AA68" i="6"/>
  <c r="W69" i="6"/>
  <c r="X69" i="6"/>
  <c r="Y69" i="6"/>
  <c r="Z69" i="6"/>
  <c r="AA69" i="6"/>
  <c r="W70" i="6"/>
  <c r="X70" i="6"/>
  <c r="Y70" i="6"/>
  <c r="Z70" i="6"/>
  <c r="AA70" i="6"/>
  <c r="W71" i="6"/>
  <c r="X71" i="6"/>
  <c r="Y71" i="6"/>
  <c r="Z71" i="6"/>
  <c r="AA71" i="6"/>
  <c r="W72" i="6"/>
  <c r="X72" i="6"/>
  <c r="Y72" i="6"/>
  <c r="Z72" i="6"/>
  <c r="AA72" i="6"/>
  <c r="W73" i="6"/>
  <c r="X73" i="6"/>
  <c r="Y73" i="6"/>
  <c r="Z73" i="6"/>
  <c r="AA73" i="6"/>
  <c r="W74" i="6"/>
  <c r="X74" i="6"/>
  <c r="Y74" i="6"/>
  <c r="Z74" i="6"/>
  <c r="AA74" i="6"/>
  <c r="W9" i="6"/>
  <c r="X9" i="6"/>
  <c r="Y9" i="6"/>
  <c r="Z9" i="6"/>
  <c r="AA9" i="6"/>
  <c r="W169" i="6"/>
  <c r="X169" i="6"/>
  <c r="Y169" i="6"/>
  <c r="Z169" i="6"/>
  <c r="AA169" i="6"/>
  <c r="W75" i="6"/>
  <c r="X75" i="6"/>
  <c r="Y75" i="6"/>
  <c r="Z75" i="6"/>
  <c r="AA75" i="6"/>
  <c r="W328" i="6"/>
  <c r="X328" i="6"/>
  <c r="Y328" i="6"/>
  <c r="Z328" i="6"/>
  <c r="AA328" i="6"/>
  <c r="W76" i="6"/>
  <c r="X76" i="6"/>
  <c r="Y76" i="6"/>
  <c r="Z76" i="6"/>
  <c r="AA76" i="6"/>
  <c r="W77" i="6"/>
  <c r="X77" i="6"/>
  <c r="Y77" i="6"/>
  <c r="Z77" i="6"/>
  <c r="AA77" i="6"/>
  <c r="W170" i="6"/>
  <c r="X170" i="6"/>
  <c r="Y170" i="6"/>
  <c r="Z170" i="6"/>
  <c r="AA170" i="6"/>
  <c r="W78" i="6"/>
  <c r="X78" i="6"/>
  <c r="Y78" i="6"/>
  <c r="Z78" i="6"/>
  <c r="AA78" i="6"/>
  <c r="W79" i="6"/>
  <c r="X79" i="6"/>
  <c r="Y79" i="6"/>
  <c r="Z79" i="6"/>
  <c r="AA79" i="6"/>
  <c r="W80" i="6"/>
  <c r="X80" i="6"/>
  <c r="Y80" i="6"/>
  <c r="Z80" i="6"/>
  <c r="AA80" i="6"/>
  <c r="W81" i="6"/>
  <c r="X81" i="6"/>
  <c r="Y81" i="6"/>
  <c r="Z81" i="6"/>
  <c r="AA81" i="6"/>
  <c r="W82" i="6"/>
  <c r="X82" i="6"/>
  <c r="Y82" i="6"/>
  <c r="Z82" i="6"/>
  <c r="AA82" i="6"/>
  <c r="W171" i="6"/>
  <c r="X171" i="6"/>
  <c r="Y171" i="6"/>
  <c r="Z171" i="6"/>
  <c r="AA171" i="6"/>
  <c r="W83" i="6"/>
  <c r="X83" i="6"/>
  <c r="Y83" i="6"/>
  <c r="Z83" i="6"/>
  <c r="AA83" i="6"/>
  <c r="W84" i="6"/>
  <c r="X84" i="6"/>
  <c r="Y84" i="6"/>
  <c r="Z84" i="6"/>
  <c r="AA84" i="6"/>
  <c r="W85" i="6"/>
  <c r="X85" i="6"/>
  <c r="Y85" i="6"/>
  <c r="Z85" i="6"/>
  <c r="AA85" i="6"/>
  <c r="W86" i="6"/>
  <c r="X86" i="6"/>
  <c r="Y86" i="6"/>
  <c r="Z86" i="6"/>
  <c r="AA86" i="6"/>
  <c r="W172" i="6"/>
  <c r="X172" i="6"/>
  <c r="Y172" i="6"/>
  <c r="Z172" i="6"/>
  <c r="AA172" i="6"/>
  <c r="W87" i="6"/>
  <c r="X87" i="6"/>
  <c r="Y87" i="6"/>
  <c r="Z87" i="6"/>
  <c r="AA87" i="6"/>
  <c r="W173" i="6"/>
  <c r="X173" i="6"/>
  <c r="Y173" i="6"/>
  <c r="Z173" i="6"/>
  <c r="AA173" i="6"/>
  <c r="W88" i="6"/>
  <c r="X88" i="6"/>
  <c r="Y88" i="6"/>
  <c r="Z88" i="6"/>
  <c r="AA88" i="6"/>
  <c r="W89" i="6"/>
  <c r="X89" i="6"/>
  <c r="Y89" i="6"/>
  <c r="Z89" i="6"/>
  <c r="AA89" i="6"/>
  <c r="W90" i="6"/>
  <c r="X90" i="6"/>
  <c r="Y90" i="6"/>
  <c r="Z90" i="6"/>
  <c r="AA90" i="6"/>
  <c r="W174" i="6"/>
  <c r="X174" i="6"/>
  <c r="Y174" i="6"/>
  <c r="Z174" i="6"/>
  <c r="AA174" i="6"/>
  <c r="W10" i="6"/>
  <c r="X10" i="6"/>
  <c r="Y10" i="6"/>
  <c r="Z10" i="6"/>
  <c r="AA10" i="6"/>
  <c r="W91" i="6"/>
  <c r="X91" i="6"/>
  <c r="Y91" i="6"/>
  <c r="Z91" i="6"/>
  <c r="AA91" i="6"/>
  <c r="W175" i="6"/>
  <c r="X175" i="6"/>
  <c r="Y175" i="6"/>
  <c r="Z175" i="6"/>
  <c r="AA175" i="6"/>
  <c r="W92" i="6"/>
  <c r="X92" i="6"/>
  <c r="Y92" i="6"/>
  <c r="Z92" i="6"/>
  <c r="AA92" i="6"/>
  <c r="W93" i="6"/>
  <c r="X93" i="6"/>
  <c r="Y93" i="6"/>
  <c r="Z93" i="6"/>
  <c r="AA93" i="6"/>
  <c r="W94" i="6"/>
  <c r="X94" i="6"/>
  <c r="Y94" i="6"/>
  <c r="Z94" i="6"/>
  <c r="AA94" i="6"/>
  <c r="W11" i="6"/>
  <c r="X11" i="6"/>
  <c r="Y11" i="6"/>
  <c r="Z11" i="6"/>
  <c r="AA11" i="6"/>
  <c r="W95" i="6"/>
  <c r="X95" i="6"/>
  <c r="Y95" i="6"/>
  <c r="Z95" i="6"/>
  <c r="AA95" i="6"/>
  <c r="W96" i="6"/>
  <c r="X96" i="6"/>
  <c r="Y96" i="6"/>
  <c r="Z96" i="6"/>
  <c r="AA96" i="6"/>
  <c r="W176" i="6"/>
  <c r="X176" i="6"/>
  <c r="Y176" i="6"/>
  <c r="Z176" i="6"/>
  <c r="AA176" i="6"/>
  <c r="W97" i="6"/>
  <c r="X97" i="6"/>
  <c r="Y97" i="6"/>
  <c r="Z97" i="6"/>
  <c r="AA97" i="6"/>
  <c r="W7" i="6"/>
  <c r="X7" i="6"/>
  <c r="Y7" i="6"/>
  <c r="Z7" i="6"/>
  <c r="AA7" i="6"/>
  <c r="W177" i="6"/>
  <c r="X177" i="6"/>
  <c r="Y177" i="6"/>
  <c r="Z177" i="6"/>
  <c r="AA177" i="6"/>
  <c r="W98" i="6"/>
  <c r="X98" i="6"/>
  <c r="Y98" i="6"/>
  <c r="Z98" i="6"/>
  <c r="AA98" i="6"/>
  <c r="W99" i="6"/>
  <c r="X99" i="6"/>
  <c r="Y99" i="6"/>
  <c r="Z99" i="6"/>
  <c r="AA99" i="6"/>
  <c r="W178" i="6"/>
  <c r="X178" i="6"/>
  <c r="Y178" i="6"/>
  <c r="Z178" i="6"/>
  <c r="AA178" i="6"/>
  <c r="W100" i="6"/>
  <c r="X100" i="6"/>
  <c r="Y100" i="6"/>
  <c r="Z100" i="6"/>
  <c r="AA100" i="6"/>
  <c r="W101" i="6"/>
  <c r="X101" i="6"/>
  <c r="Y101" i="6"/>
  <c r="Z101" i="6"/>
  <c r="AA101" i="6"/>
  <c r="W102" i="6"/>
  <c r="X102" i="6"/>
  <c r="Y102" i="6"/>
  <c r="Z102" i="6"/>
  <c r="AA102" i="6"/>
  <c r="W179" i="6"/>
  <c r="X179" i="6"/>
  <c r="Y179" i="6"/>
  <c r="Z179" i="6"/>
  <c r="AA179" i="6"/>
  <c r="W180" i="6"/>
  <c r="X180" i="6"/>
  <c r="Y180" i="6"/>
  <c r="Z180" i="6"/>
  <c r="AA180" i="6"/>
  <c r="W333" i="6"/>
  <c r="X333" i="6"/>
  <c r="Y333" i="6"/>
  <c r="Z333" i="6"/>
  <c r="AA333" i="6"/>
  <c r="W181" i="6"/>
  <c r="X181" i="6"/>
  <c r="Y181" i="6"/>
  <c r="Z181" i="6"/>
  <c r="AA181" i="6"/>
  <c r="W153" i="6"/>
  <c r="X153" i="6"/>
  <c r="Y153" i="6"/>
  <c r="Z153" i="6"/>
  <c r="AA153" i="6"/>
  <c r="W26" i="6"/>
  <c r="X26" i="6"/>
  <c r="Y26" i="6"/>
  <c r="Z26" i="6"/>
  <c r="AA26" i="6"/>
  <c r="W103" i="6"/>
  <c r="X103" i="6"/>
  <c r="Y103" i="6"/>
  <c r="Z103" i="6"/>
  <c r="AA103" i="6"/>
  <c r="W104" i="6"/>
  <c r="X104" i="6"/>
  <c r="Y104" i="6"/>
  <c r="Z104" i="6"/>
  <c r="AA104" i="6"/>
  <c r="W182" i="6"/>
  <c r="X182" i="6"/>
  <c r="Y182" i="6"/>
  <c r="Z182" i="6"/>
  <c r="AA182" i="6"/>
  <c r="W12" i="6"/>
  <c r="X12" i="6"/>
  <c r="Y12" i="6"/>
  <c r="Z12" i="6"/>
  <c r="AA12" i="6"/>
  <c r="W183" i="6"/>
  <c r="X183" i="6"/>
  <c r="Y183" i="6"/>
  <c r="Z183" i="6"/>
  <c r="AA183" i="6"/>
  <c r="W184" i="6"/>
  <c r="X184" i="6"/>
  <c r="Y184" i="6"/>
  <c r="Z184" i="6"/>
  <c r="AA184" i="6"/>
  <c r="W185" i="6"/>
  <c r="X185" i="6"/>
  <c r="Y185" i="6"/>
  <c r="Z185" i="6"/>
  <c r="AA185" i="6"/>
  <c r="W186" i="6"/>
  <c r="X186" i="6"/>
  <c r="Y186" i="6"/>
  <c r="Z186" i="6"/>
  <c r="AA186" i="6"/>
  <c r="W187" i="6"/>
  <c r="X187" i="6"/>
  <c r="Y187" i="6"/>
  <c r="Z187" i="6"/>
  <c r="AA187" i="6"/>
  <c r="W105" i="6"/>
  <c r="X105" i="6"/>
  <c r="Y105" i="6"/>
  <c r="Z105" i="6"/>
  <c r="AA105" i="6"/>
  <c r="W188" i="6"/>
  <c r="X188" i="6"/>
  <c r="Y188" i="6"/>
  <c r="Z188" i="6"/>
  <c r="AA188" i="6"/>
  <c r="W189" i="6"/>
  <c r="X189" i="6"/>
  <c r="Y189" i="6"/>
  <c r="Z189" i="6"/>
  <c r="AA189" i="6"/>
  <c r="W106" i="6"/>
  <c r="X106" i="6"/>
  <c r="Y106" i="6"/>
  <c r="Z106" i="6"/>
  <c r="AA106" i="6"/>
  <c r="W107" i="6"/>
  <c r="X107" i="6"/>
  <c r="Y107" i="6"/>
  <c r="Z107" i="6"/>
  <c r="AA107" i="6"/>
  <c r="W190" i="6"/>
  <c r="X190" i="6"/>
  <c r="Y190" i="6"/>
  <c r="Z190" i="6"/>
  <c r="AA190" i="6"/>
  <c r="W108" i="6"/>
  <c r="X108" i="6"/>
  <c r="Y108" i="6"/>
  <c r="Z108" i="6"/>
  <c r="AA108" i="6"/>
  <c r="W191" i="6"/>
  <c r="X191" i="6"/>
  <c r="Y191" i="6"/>
  <c r="Z191" i="6"/>
  <c r="AA191" i="6"/>
  <c r="W13" i="6"/>
  <c r="X13" i="6"/>
  <c r="Y13" i="6"/>
  <c r="Z13" i="6"/>
  <c r="AA13" i="6"/>
  <c r="W14" i="6"/>
  <c r="X14" i="6"/>
  <c r="Y14" i="6"/>
  <c r="Z14" i="6"/>
  <c r="AA14" i="6"/>
  <c r="W15" i="6"/>
  <c r="X15" i="6"/>
  <c r="Y15" i="6"/>
  <c r="Z15" i="6"/>
  <c r="AA15" i="6"/>
  <c r="W192" i="6"/>
  <c r="X192" i="6"/>
  <c r="Y192" i="6"/>
  <c r="Z192" i="6"/>
  <c r="AA192" i="6"/>
  <c r="W337" i="6"/>
  <c r="X337" i="6"/>
  <c r="Y337" i="6"/>
  <c r="Z337" i="6"/>
  <c r="AA337" i="6"/>
  <c r="W109" i="6"/>
  <c r="X109" i="6"/>
  <c r="Y109" i="6"/>
  <c r="Z109" i="6"/>
  <c r="AA109" i="6"/>
  <c r="W110" i="6"/>
  <c r="X110" i="6"/>
  <c r="Y110" i="6"/>
  <c r="Z110" i="6"/>
  <c r="AA110" i="6"/>
  <c r="W111" i="6"/>
  <c r="X111" i="6"/>
  <c r="Y111" i="6"/>
  <c r="Z111" i="6"/>
  <c r="AA111" i="6"/>
  <c r="W112" i="6"/>
  <c r="X112" i="6"/>
  <c r="Y112" i="6"/>
  <c r="Z112" i="6"/>
  <c r="AA112" i="6"/>
  <c r="W113" i="6"/>
  <c r="X113" i="6"/>
  <c r="Y113" i="6"/>
  <c r="Z113" i="6"/>
  <c r="AA113" i="6"/>
  <c r="W114" i="6"/>
  <c r="X114" i="6"/>
  <c r="Y114" i="6"/>
  <c r="Z114" i="6"/>
  <c r="AA114" i="6"/>
  <c r="W193" i="6"/>
  <c r="X193" i="6"/>
  <c r="Y193" i="6"/>
  <c r="Z193" i="6"/>
  <c r="AA193" i="6"/>
  <c r="W115" i="6"/>
  <c r="X115" i="6"/>
  <c r="Y115" i="6"/>
  <c r="Z115" i="6"/>
  <c r="AA115" i="6"/>
  <c r="W116" i="6"/>
  <c r="X116" i="6"/>
  <c r="Y116" i="6"/>
  <c r="Z116" i="6"/>
  <c r="AA116" i="6"/>
  <c r="W117" i="6"/>
  <c r="X117" i="6"/>
  <c r="Y117" i="6"/>
  <c r="Z117" i="6"/>
  <c r="AA117" i="6"/>
  <c r="W118" i="6"/>
  <c r="X118" i="6"/>
  <c r="Y118" i="6"/>
  <c r="Z118" i="6"/>
  <c r="AA118" i="6"/>
  <c r="W194" i="6"/>
  <c r="X194" i="6"/>
  <c r="Y194" i="6"/>
  <c r="Z194" i="6"/>
  <c r="AA194" i="6"/>
  <c r="W119" i="6"/>
  <c r="X119" i="6"/>
  <c r="Y119" i="6"/>
  <c r="Z119" i="6"/>
  <c r="AA119" i="6"/>
  <c r="W120" i="6"/>
  <c r="X120" i="6"/>
  <c r="Y120" i="6"/>
  <c r="Z120" i="6"/>
  <c r="AA120" i="6"/>
  <c r="W27" i="6"/>
  <c r="X27" i="6"/>
  <c r="Y27" i="6"/>
  <c r="Z27" i="6"/>
  <c r="AA27" i="6"/>
  <c r="W195" i="6"/>
  <c r="X195" i="6"/>
  <c r="Y195" i="6"/>
  <c r="Z195" i="6"/>
  <c r="AA195" i="6"/>
  <c r="W196" i="6"/>
  <c r="X196" i="6"/>
  <c r="Y196" i="6"/>
  <c r="Z196" i="6"/>
  <c r="AA196" i="6"/>
  <c r="W149" i="6"/>
  <c r="X149" i="6"/>
  <c r="Y149" i="6"/>
  <c r="Z149" i="6"/>
  <c r="AA149" i="6"/>
  <c r="W197" i="6"/>
  <c r="X197" i="6"/>
  <c r="Y197" i="6"/>
  <c r="Z197" i="6"/>
  <c r="AA197" i="6"/>
  <c r="W121" i="6"/>
  <c r="X121" i="6"/>
  <c r="Y121" i="6"/>
  <c r="Z121" i="6"/>
  <c r="AA121" i="6"/>
  <c r="W198" i="6"/>
  <c r="X198" i="6"/>
  <c r="Y198" i="6"/>
  <c r="Z198" i="6"/>
  <c r="AA198" i="6"/>
  <c r="W199" i="6"/>
  <c r="X199" i="6"/>
  <c r="Y199" i="6"/>
  <c r="Z199" i="6"/>
  <c r="AA199" i="6"/>
  <c r="W200" i="6"/>
  <c r="X200" i="6"/>
  <c r="Y200" i="6"/>
  <c r="Z200" i="6"/>
  <c r="AA200" i="6"/>
  <c r="W201" i="6"/>
  <c r="X201" i="6"/>
  <c r="Y201" i="6"/>
  <c r="Z201" i="6"/>
  <c r="AA201" i="6"/>
  <c r="W202" i="6"/>
  <c r="X202" i="6"/>
  <c r="Y202" i="6"/>
  <c r="Z202" i="6"/>
  <c r="AA202" i="6"/>
  <c r="W154" i="6"/>
  <c r="X154" i="6"/>
  <c r="Y154" i="6"/>
  <c r="Z154" i="6"/>
  <c r="AA154" i="6"/>
  <c r="W122" i="6"/>
  <c r="X122" i="6"/>
  <c r="Y122" i="6"/>
  <c r="Z122" i="6"/>
  <c r="AA122" i="6"/>
  <c r="W334" i="6"/>
  <c r="X334" i="6"/>
  <c r="Y334" i="6"/>
  <c r="Z334" i="6"/>
  <c r="AA334" i="6"/>
  <c r="W335" i="6"/>
  <c r="X335" i="6"/>
  <c r="Y335" i="6"/>
  <c r="Z335" i="6"/>
  <c r="AA335" i="6"/>
  <c r="W123" i="6"/>
  <c r="X123" i="6"/>
  <c r="Y123" i="6"/>
  <c r="Z123" i="6"/>
  <c r="AA123" i="6"/>
  <c r="W16" i="6"/>
  <c r="X16" i="6"/>
  <c r="Y16" i="6"/>
  <c r="Z16" i="6"/>
  <c r="AA16" i="6"/>
  <c r="W124" i="6"/>
  <c r="X124" i="6"/>
  <c r="Y124" i="6"/>
  <c r="Z124" i="6"/>
  <c r="AA124" i="6"/>
  <c r="W125" i="6"/>
  <c r="X125" i="6"/>
  <c r="Y125" i="6"/>
  <c r="Z125" i="6"/>
  <c r="AA125" i="6"/>
  <c r="W126" i="6"/>
  <c r="X126" i="6"/>
  <c r="Y126" i="6"/>
  <c r="Z126" i="6"/>
  <c r="AA126" i="6"/>
  <c r="W127" i="6"/>
  <c r="X127" i="6"/>
  <c r="Y127" i="6"/>
  <c r="Z127" i="6"/>
  <c r="AA127" i="6"/>
  <c r="W17" i="6"/>
  <c r="X17" i="6"/>
  <c r="Y17" i="6"/>
  <c r="Z17" i="6"/>
  <c r="AA17" i="6"/>
  <c r="W128" i="6"/>
  <c r="X128" i="6"/>
  <c r="Y128" i="6"/>
  <c r="Z128" i="6"/>
  <c r="AA128" i="6"/>
  <c r="W129" i="6"/>
  <c r="X129" i="6"/>
  <c r="Y129" i="6"/>
  <c r="Z129" i="6"/>
  <c r="AA129" i="6"/>
  <c r="W130" i="6"/>
  <c r="X130" i="6"/>
  <c r="Y130" i="6"/>
  <c r="Z130" i="6"/>
  <c r="AA130" i="6"/>
  <c r="W131" i="6"/>
  <c r="X131" i="6"/>
  <c r="Y131" i="6"/>
  <c r="Z131" i="6"/>
  <c r="AA131" i="6"/>
  <c r="W132" i="6"/>
  <c r="X132" i="6"/>
  <c r="Y132" i="6"/>
  <c r="Z132" i="6"/>
  <c r="AA132" i="6"/>
  <c r="W203" i="6"/>
  <c r="X203" i="6"/>
  <c r="Y203" i="6"/>
  <c r="Z203" i="6"/>
  <c r="AA203" i="6"/>
  <c r="W18" i="6"/>
  <c r="X18" i="6"/>
  <c r="Y18" i="6"/>
  <c r="Z18" i="6"/>
  <c r="AA18" i="6"/>
  <c r="W133" i="6"/>
  <c r="X133" i="6"/>
  <c r="Y133" i="6"/>
  <c r="Z133" i="6"/>
  <c r="AA133" i="6"/>
  <c r="W134" i="6"/>
  <c r="X134" i="6"/>
  <c r="Y134" i="6"/>
  <c r="Z134" i="6"/>
  <c r="AA134" i="6"/>
  <c r="W135" i="6"/>
  <c r="X135" i="6"/>
  <c r="Y135" i="6"/>
  <c r="Z135" i="6"/>
  <c r="AA135" i="6"/>
  <c r="W136" i="6"/>
  <c r="X136" i="6"/>
  <c r="Y136" i="6"/>
  <c r="Z136" i="6"/>
  <c r="AA136" i="6"/>
  <c r="W19" i="6"/>
  <c r="X19" i="6"/>
  <c r="Y19" i="6"/>
  <c r="Z19" i="6"/>
  <c r="AA19" i="6"/>
  <c r="W137" i="6"/>
  <c r="X137" i="6"/>
  <c r="Y137" i="6"/>
  <c r="Z137" i="6"/>
  <c r="AA137" i="6"/>
  <c r="W138" i="6"/>
  <c r="X138" i="6"/>
  <c r="Y138" i="6"/>
  <c r="Z138" i="6"/>
  <c r="AA138" i="6"/>
  <c r="W20" i="6"/>
  <c r="X20" i="6"/>
  <c r="Y20" i="6"/>
  <c r="Z20" i="6"/>
  <c r="AA20" i="6"/>
  <c r="W21" i="6"/>
  <c r="X21" i="6"/>
  <c r="Y21" i="6"/>
  <c r="Z21" i="6"/>
  <c r="AA21" i="6"/>
  <c r="W297" i="6"/>
  <c r="X297" i="6"/>
  <c r="Y297" i="6"/>
  <c r="Z297" i="6"/>
  <c r="AA297" i="6"/>
  <c r="W22" i="6"/>
  <c r="X22" i="6"/>
  <c r="Y22" i="6"/>
  <c r="Z22" i="6"/>
  <c r="AA22" i="6"/>
  <c r="W139" i="6"/>
  <c r="X139" i="6"/>
  <c r="Y139" i="6"/>
  <c r="Z139" i="6"/>
  <c r="AA139" i="6"/>
  <c r="W204" i="6"/>
  <c r="X204" i="6"/>
  <c r="Y204" i="6"/>
  <c r="Z204" i="6"/>
  <c r="AA204" i="6"/>
  <c r="W205" i="6"/>
  <c r="X205" i="6"/>
  <c r="Y205" i="6"/>
  <c r="Z205" i="6"/>
  <c r="AA205" i="6"/>
  <c r="W206" i="6"/>
  <c r="X206" i="6"/>
  <c r="Y206" i="6"/>
  <c r="Z206" i="6"/>
  <c r="AA206" i="6"/>
  <c r="W140" i="6"/>
  <c r="X140" i="6"/>
  <c r="Y140" i="6"/>
  <c r="Z140" i="6"/>
  <c r="AA140" i="6"/>
  <c r="W141" i="6"/>
  <c r="X141" i="6"/>
  <c r="Y141" i="6"/>
  <c r="Z141" i="6"/>
  <c r="AA141" i="6"/>
  <c r="W142" i="6"/>
  <c r="X142" i="6"/>
  <c r="Y142" i="6"/>
  <c r="Z142" i="6"/>
  <c r="AA142" i="6"/>
  <c r="W5" i="6"/>
  <c r="X5" i="6"/>
  <c r="Y5" i="6"/>
  <c r="Z5" i="6"/>
  <c r="AA5" i="6"/>
  <c r="W23" i="6"/>
  <c r="X23" i="6"/>
  <c r="Y23" i="6"/>
  <c r="Z23" i="6"/>
  <c r="AA23" i="6"/>
  <c r="W298" i="6"/>
  <c r="X298" i="6"/>
  <c r="Y298" i="6"/>
  <c r="Z298" i="6"/>
  <c r="AA298" i="6"/>
  <c r="W299" i="6"/>
  <c r="X299" i="6"/>
  <c r="Y299" i="6"/>
  <c r="Z299" i="6"/>
  <c r="AA299" i="6"/>
  <c r="W300" i="6"/>
  <c r="X300" i="6"/>
  <c r="Y300" i="6"/>
  <c r="Z300" i="6"/>
  <c r="AA300" i="6"/>
  <c r="W301" i="6"/>
  <c r="X301" i="6"/>
  <c r="Y301" i="6"/>
  <c r="Z301" i="6"/>
  <c r="AA301" i="6"/>
  <c r="W302" i="6"/>
  <c r="X302" i="6"/>
  <c r="Y302" i="6"/>
  <c r="Z302" i="6"/>
  <c r="AA302" i="6"/>
  <c r="W303" i="6"/>
  <c r="X303" i="6"/>
  <c r="Y303" i="6"/>
  <c r="Z303" i="6"/>
  <c r="AA303" i="6"/>
  <c r="W304" i="6"/>
  <c r="X304" i="6"/>
  <c r="Y304" i="6"/>
  <c r="Z304" i="6"/>
  <c r="AA304" i="6"/>
  <c r="W305" i="6"/>
  <c r="X305" i="6"/>
  <c r="Y305" i="6"/>
  <c r="Z305" i="6"/>
  <c r="AA305" i="6"/>
  <c r="W306" i="6"/>
  <c r="X306" i="6"/>
  <c r="Y306" i="6"/>
  <c r="Z306" i="6"/>
  <c r="AA306" i="6"/>
  <c r="W307" i="6"/>
  <c r="X307" i="6"/>
  <c r="Y307" i="6"/>
  <c r="Z307" i="6"/>
  <c r="AA307" i="6"/>
  <c r="W308" i="6"/>
  <c r="X308" i="6"/>
  <c r="Y308" i="6"/>
  <c r="Z308" i="6"/>
  <c r="AA308" i="6"/>
  <c r="W207" i="6"/>
  <c r="X207" i="6"/>
  <c r="Y207" i="6"/>
  <c r="Z207" i="6"/>
  <c r="AA207" i="6"/>
  <c r="W338" i="6"/>
  <c r="X338" i="6"/>
  <c r="Y338" i="6"/>
  <c r="Z338" i="6"/>
  <c r="AA338" i="6"/>
  <c r="W309" i="6"/>
  <c r="X309" i="6"/>
  <c r="Y309" i="6"/>
  <c r="Z309" i="6"/>
  <c r="AA309" i="6"/>
  <c r="W339" i="6"/>
  <c r="X339" i="6"/>
  <c r="Y339" i="6"/>
  <c r="Z339" i="6"/>
  <c r="AA339" i="6"/>
  <c r="W208" i="6"/>
  <c r="X208" i="6"/>
  <c r="Y208" i="6"/>
  <c r="Z208" i="6"/>
  <c r="AA208" i="6"/>
  <c r="W310" i="6"/>
  <c r="X310" i="6"/>
  <c r="Y310" i="6"/>
  <c r="Z310" i="6"/>
  <c r="AA310" i="6"/>
  <c r="W311" i="6"/>
  <c r="X311" i="6"/>
  <c r="Y311" i="6"/>
  <c r="Z311" i="6"/>
  <c r="AA311" i="6"/>
  <c r="W312" i="6"/>
  <c r="X312" i="6"/>
  <c r="Y312" i="6"/>
  <c r="Z312" i="6"/>
  <c r="AA312" i="6"/>
  <c r="W313" i="6"/>
  <c r="X313" i="6"/>
  <c r="Y313" i="6"/>
  <c r="Z313" i="6"/>
  <c r="AA313" i="6"/>
  <c r="W314" i="6"/>
  <c r="X314" i="6"/>
  <c r="Y314" i="6"/>
  <c r="Z314" i="6"/>
  <c r="AA314" i="6"/>
  <c r="W315" i="6"/>
  <c r="X315" i="6"/>
  <c r="Y315" i="6"/>
  <c r="Z315" i="6"/>
  <c r="AA315" i="6"/>
  <c r="W316" i="6"/>
  <c r="X316" i="6"/>
  <c r="Y316" i="6"/>
  <c r="Z316" i="6"/>
  <c r="AA316" i="6"/>
  <c r="W317" i="6"/>
  <c r="X317" i="6"/>
  <c r="Y317" i="6"/>
  <c r="Z317" i="6"/>
  <c r="AA317" i="6"/>
  <c r="W155" i="6"/>
  <c r="X155" i="6"/>
  <c r="Y155" i="6"/>
  <c r="Z155" i="6"/>
  <c r="AA155" i="6"/>
  <c r="W209" i="6"/>
  <c r="X209" i="6"/>
  <c r="Y209" i="6"/>
  <c r="Z209" i="6"/>
  <c r="AA209" i="6"/>
  <c r="W318" i="6"/>
  <c r="X318" i="6"/>
  <c r="Y318" i="6"/>
  <c r="Z318" i="6"/>
  <c r="AA318" i="6"/>
  <c r="X392" i="6"/>
  <c r="Y392" i="6"/>
  <c r="Z392" i="6"/>
  <c r="AA392" i="6"/>
  <c r="W392" i="6"/>
  <c r="W393" i="5"/>
  <c r="X393" i="5"/>
  <c r="Y393" i="5"/>
  <c r="Z393" i="5"/>
  <c r="AA393" i="5"/>
  <c r="W394" i="5"/>
  <c r="X394" i="5"/>
  <c r="Y394" i="5"/>
  <c r="Z394" i="5"/>
  <c r="AA394" i="5"/>
  <c r="W395" i="5"/>
  <c r="X395" i="5"/>
  <c r="Y395" i="5"/>
  <c r="Z395" i="5"/>
  <c r="AA395" i="5"/>
  <c r="W396" i="5"/>
  <c r="X396" i="5"/>
  <c r="Y396" i="5"/>
  <c r="Z396" i="5"/>
  <c r="AA396" i="5"/>
  <c r="W397" i="5"/>
  <c r="X397" i="5"/>
  <c r="Y397" i="5"/>
  <c r="Z397" i="5"/>
  <c r="AA397" i="5"/>
  <c r="W398" i="5"/>
  <c r="X398" i="5"/>
  <c r="Y398" i="5"/>
  <c r="Z398" i="5"/>
  <c r="AA398" i="5"/>
  <c r="W399" i="5"/>
  <c r="X399" i="5"/>
  <c r="Y399" i="5"/>
  <c r="Z399" i="5"/>
  <c r="AA399" i="5"/>
  <c r="W400" i="5"/>
  <c r="X400" i="5"/>
  <c r="Y400" i="5"/>
  <c r="Z400" i="5"/>
  <c r="AA400" i="5"/>
  <c r="W401" i="5"/>
  <c r="X401" i="5"/>
  <c r="Y401" i="5"/>
  <c r="Z401" i="5"/>
  <c r="AA401" i="5"/>
  <c r="W402" i="5"/>
  <c r="X402" i="5"/>
  <c r="Y402" i="5"/>
  <c r="Z402" i="5"/>
  <c r="AA402" i="5"/>
  <c r="W403" i="5"/>
  <c r="X403" i="5"/>
  <c r="Y403" i="5"/>
  <c r="Z403" i="5"/>
  <c r="AA403" i="5"/>
  <c r="W404" i="5"/>
  <c r="X404" i="5"/>
  <c r="Y404" i="5"/>
  <c r="Z404" i="5"/>
  <c r="AA404" i="5"/>
  <c r="W405" i="5"/>
  <c r="X405" i="5"/>
  <c r="Y405" i="5"/>
  <c r="Z405" i="5"/>
  <c r="AA405" i="5"/>
  <c r="W406" i="5"/>
  <c r="X406" i="5"/>
  <c r="Y406" i="5"/>
  <c r="Z406" i="5"/>
  <c r="AA406" i="5"/>
  <c r="W407" i="5"/>
  <c r="X407" i="5"/>
  <c r="Y407" i="5"/>
  <c r="Z407" i="5"/>
  <c r="AA407" i="5"/>
  <c r="W408" i="5"/>
  <c r="X408" i="5"/>
  <c r="Y408" i="5"/>
  <c r="Z408" i="5"/>
  <c r="AA408" i="5"/>
  <c r="W409" i="5"/>
  <c r="X409" i="5"/>
  <c r="Y409" i="5"/>
  <c r="Z409" i="5"/>
  <c r="AA409" i="5"/>
  <c r="W410" i="5"/>
  <c r="X410" i="5"/>
  <c r="Y410" i="5"/>
  <c r="Z410" i="5"/>
  <c r="AA410" i="5"/>
  <c r="W411" i="5"/>
  <c r="X411" i="5"/>
  <c r="Y411" i="5"/>
  <c r="Z411" i="5"/>
  <c r="AA411" i="5"/>
  <c r="W412" i="5"/>
  <c r="X412" i="5"/>
  <c r="Y412" i="5"/>
  <c r="Z412" i="5"/>
  <c r="AA412" i="5"/>
  <c r="W413" i="5"/>
  <c r="X413" i="5"/>
  <c r="Y413" i="5"/>
  <c r="Z413" i="5"/>
  <c r="AA413" i="5"/>
  <c r="W414" i="5"/>
  <c r="X414" i="5"/>
  <c r="Y414" i="5"/>
  <c r="Z414" i="5"/>
  <c r="AA414" i="5"/>
  <c r="W415" i="5"/>
  <c r="X415" i="5"/>
  <c r="Y415" i="5"/>
  <c r="Z415" i="5"/>
  <c r="AA415" i="5"/>
  <c r="W416" i="5"/>
  <c r="X416" i="5"/>
  <c r="Y416" i="5"/>
  <c r="Z416" i="5"/>
  <c r="AA416" i="5"/>
  <c r="W417" i="5"/>
  <c r="X417" i="5"/>
  <c r="Y417" i="5"/>
  <c r="Z417" i="5"/>
  <c r="AA417" i="5"/>
  <c r="W418" i="5"/>
  <c r="X418" i="5"/>
  <c r="Y418" i="5"/>
  <c r="Z418" i="5"/>
  <c r="AA418" i="5"/>
  <c r="W419" i="5"/>
  <c r="X419" i="5"/>
  <c r="Y419" i="5"/>
  <c r="Z419" i="5"/>
  <c r="AA419" i="5"/>
  <c r="W420" i="5"/>
  <c r="X420" i="5"/>
  <c r="Y420" i="5"/>
  <c r="Z420" i="5"/>
  <c r="AA420" i="5"/>
  <c r="W421" i="5"/>
  <c r="X421" i="5"/>
  <c r="Y421" i="5"/>
  <c r="Z421" i="5"/>
  <c r="AA421" i="5"/>
  <c r="W422" i="5"/>
  <c r="X422" i="5"/>
  <c r="Y422" i="5"/>
  <c r="Z422" i="5"/>
  <c r="AA422" i="5"/>
  <c r="W423" i="5"/>
  <c r="X423" i="5"/>
  <c r="Y423" i="5"/>
  <c r="Z423" i="5"/>
  <c r="AA423" i="5"/>
  <c r="W424" i="5"/>
  <c r="X424" i="5"/>
  <c r="Y424" i="5"/>
  <c r="Z424" i="5"/>
  <c r="AA424" i="5"/>
  <c r="W425" i="5"/>
  <c r="X425" i="5"/>
  <c r="Y425" i="5"/>
  <c r="Z425" i="5"/>
  <c r="AA425" i="5"/>
  <c r="W426" i="5"/>
  <c r="X426" i="5"/>
  <c r="Y426" i="5"/>
  <c r="Z426" i="5"/>
  <c r="AA426" i="5"/>
  <c r="W427" i="5"/>
  <c r="X427" i="5"/>
  <c r="Y427" i="5"/>
  <c r="Z427" i="5"/>
  <c r="AA427" i="5"/>
  <c r="W428" i="5"/>
  <c r="X428" i="5"/>
  <c r="Y428" i="5"/>
  <c r="Z428" i="5"/>
  <c r="AA428" i="5"/>
  <c r="W429" i="5"/>
  <c r="X429" i="5"/>
  <c r="Y429" i="5"/>
  <c r="Z429" i="5"/>
  <c r="AA429" i="5"/>
  <c r="W430" i="5"/>
  <c r="X430" i="5"/>
  <c r="Y430" i="5"/>
  <c r="Z430" i="5"/>
  <c r="AA430" i="5"/>
  <c r="W431" i="5"/>
  <c r="X431" i="5"/>
  <c r="Y431" i="5"/>
  <c r="Z431" i="5"/>
  <c r="AA431" i="5"/>
  <c r="W432" i="5"/>
  <c r="X432" i="5"/>
  <c r="Y432" i="5"/>
  <c r="Z432" i="5"/>
  <c r="AA432" i="5"/>
  <c r="W433" i="5"/>
  <c r="X433" i="5"/>
  <c r="Y433" i="5"/>
  <c r="Z433" i="5"/>
  <c r="AA433" i="5"/>
  <c r="W434" i="5"/>
  <c r="X434" i="5"/>
  <c r="Y434" i="5"/>
  <c r="Z434" i="5"/>
  <c r="AA434" i="5"/>
  <c r="W435" i="5"/>
  <c r="X435" i="5"/>
  <c r="Y435" i="5"/>
  <c r="Z435" i="5"/>
  <c r="AA435" i="5"/>
  <c r="W436" i="5"/>
  <c r="X436" i="5"/>
  <c r="Y436" i="5"/>
  <c r="Z436" i="5"/>
  <c r="AA436" i="5"/>
  <c r="W437" i="5"/>
  <c r="X437" i="5"/>
  <c r="Y437" i="5"/>
  <c r="Z437" i="5"/>
  <c r="AA437" i="5"/>
  <c r="W438" i="5"/>
  <c r="X438" i="5"/>
  <c r="Y438" i="5"/>
  <c r="Z438" i="5"/>
  <c r="AA438" i="5"/>
  <c r="W439" i="5"/>
  <c r="X439" i="5"/>
  <c r="Y439" i="5"/>
  <c r="Z439" i="5"/>
  <c r="AA439" i="5"/>
  <c r="W440" i="5"/>
  <c r="X440" i="5"/>
  <c r="Y440" i="5"/>
  <c r="Z440" i="5"/>
  <c r="AA440" i="5"/>
  <c r="W441" i="5"/>
  <c r="X441" i="5"/>
  <c r="Y441" i="5"/>
  <c r="Z441" i="5"/>
  <c r="AA441" i="5"/>
  <c r="W442" i="5"/>
  <c r="X442" i="5"/>
  <c r="Y442" i="5"/>
  <c r="Z442" i="5"/>
  <c r="AA442" i="5"/>
  <c r="W443" i="5"/>
  <c r="X443" i="5"/>
  <c r="Y443" i="5"/>
  <c r="Z443" i="5"/>
  <c r="AA443" i="5"/>
  <c r="W444" i="5"/>
  <c r="X444" i="5"/>
  <c r="Y444" i="5"/>
  <c r="Z444" i="5"/>
  <c r="AA444" i="5"/>
  <c r="W445" i="5"/>
  <c r="X445" i="5"/>
  <c r="Y445" i="5"/>
  <c r="Z445" i="5"/>
  <c r="AA445" i="5"/>
  <c r="W446" i="5"/>
  <c r="X446" i="5"/>
  <c r="Y446" i="5"/>
  <c r="Z446" i="5"/>
  <c r="AA446" i="5"/>
  <c r="W447" i="5"/>
  <c r="X447" i="5"/>
  <c r="Y447" i="5"/>
  <c r="Z447" i="5"/>
  <c r="AA447" i="5"/>
  <c r="W448" i="5"/>
  <c r="X448" i="5"/>
  <c r="Y448" i="5"/>
  <c r="Z448" i="5"/>
  <c r="AA448" i="5"/>
  <c r="W449" i="5"/>
  <c r="X449" i="5"/>
  <c r="Y449" i="5"/>
  <c r="Z449" i="5"/>
  <c r="AA449" i="5"/>
  <c r="W450" i="5"/>
  <c r="X450" i="5"/>
  <c r="Y450" i="5"/>
  <c r="Z450" i="5"/>
  <c r="AA450" i="5"/>
  <c r="W451" i="5"/>
  <c r="X451" i="5"/>
  <c r="Y451" i="5"/>
  <c r="Z451" i="5"/>
  <c r="AA451" i="5"/>
  <c r="W452" i="5"/>
  <c r="X452" i="5"/>
  <c r="Y452" i="5"/>
  <c r="Z452" i="5"/>
  <c r="AA452" i="5"/>
  <c r="W453" i="5"/>
  <c r="X453" i="5"/>
  <c r="Y453" i="5"/>
  <c r="Z453" i="5"/>
  <c r="AA453" i="5"/>
  <c r="W454" i="5"/>
  <c r="X454" i="5"/>
  <c r="Y454" i="5"/>
  <c r="Z454" i="5"/>
  <c r="AA454" i="5"/>
  <c r="W455" i="5"/>
  <c r="X455" i="5"/>
  <c r="Y455" i="5"/>
  <c r="Z455" i="5"/>
  <c r="AA455" i="5"/>
  <c r="W456" i="5"/>
  <c r="X456" i="5"/>
  <c r="Y456" i="5"/>
  <c r="Z456" i="5"/>
  <c r="AA456" i="5"/>
  <c r="W44" i="5"/>
  <c r="X44" i="5"/>
  <c r="Y44" i="5"/>
  <c r="Z44" i="5"/>
  <c r="AA44" i="5"/>
  <c r="W45" i="5"/>
  <c r="X45" i="5"/>
  <c r="Y45" i="5"/>
  <c r="Z45" i="5"/>
  <c r="AA45" i="5"/>
  <c r="W46" i="5"/>
  <c r="X46" i="5"/>
  <c r="Y46" i="5"/>
  <c r="Z46" i="5"/>
  <c r="AA46" i="5"/>
  <c r="W47" i="5"/>
  <c r="X47" i="5"/>
  <c r="Y47" i="5"/>
  <c r="Z47" i="5"/>
  <c r="AA47" i="5"/>
  <c r="W163" i="5"/>
  <c r="X163" i="5"/>
  <c r="Y163" i="5"/>
  <c r="Z163" i="5"/>
  <c r="AA163" i="5"/>
  <c r="W164" i="5"/>
  <c r="X164" i="5"/>
  <c r="Y164" i="5"/>
  <c r="Z164" i="5"/>
  <c r="AA164" i="5"/>
  <c r="W331" i="5"/>
  <c r="X331" i="5"/>
  <c r="Y331" i="5"/>
  <c r="Z331" i="5"/>
  <c r="AA331" i="5"/>
  <c r="W48" i="5"/>
  <c r="X48" i="5"/>
  <c r="Y48" i="5"/>
  <c r="Z48" i="5"/>
  <c r="AA48" i="5"/>
  <c r="W49" i="5"/>
  <c r="X49" i="5"/>
  <c r="Y49" i="5"/>
  <c r="Z49" i="5"/>
  <c r="AA49" i="5"/>
  <c r="W50" i="5"/>
  <c r="X50" i="5"/>
  <c r="Y50" i="5"/>
  <c r="Z50" i="5"/>
  <c r="AA50" i="5"/>
  <c r="W51" i="5"/>
  <c r="X51" i="5"/>
  <c r="Y51" i="5"/>
  <c r="Z51" i="5"/>
  <c r="AA51" i="5"/>
  <c r="W165" i="5"/>
  <c r="X165" i="5"/>
  <c r="Y165" i="5"/>
  <c r="Z165" i="5"/>
  <c r="AA165" i="5"/>
  <c r="W4" i="5"/>
  <c r="X4" i="5"/>
  <c r="Y4" i="5"/>
  <c r="Z4" i="5"/>
  <c r="AA4" i="5"/>
  <c r="W52" i="5"/>
  <c r="X52" i="5"/>
  <c r="Y52" i="5"/>
  <c r="Z52" i="5"/>
  <c r="AA52" i="5"/>
  <c r="W53" i="5"/>
  <c r="X53" i="5"/>
  <c r="Y53" i="5"/>
  <c r="Z53" i="5"/>
  <c r="AA53" i="5"/>
  <c r="W54" i="5"/>
  <c r="X54" i="5"/>
  <c r="Y54" i="5"/>
  <c r="Z54" i="5"/>
  <c r="AA54" i="5"/>
  <c r="W55" i="5"/>
  <c r="X55" i="5"/>
  <c r="Y55" i="5"/>
  <c r="Z55" i="5"/>
  <c r="AA55" i="5"/>
  <c r="W56" i="5"/>
  <c r="X56" i="5"/>
  <c r="Y56" i="5"/>
  <c r="Z56" i="5"/>
  <c r="AA56" i="5"/>
  <c r="W166" i="5"/>
  <c r="X166" i="5"/>
  <c r="Y166" i="5"/>
  <c r="Z166" i="5"/>
  <c r="AA166" i="5"/>
  <c r="W57" i="5"/>
  <c r="X57" i="5"/>
  <c r="Y57" i="5"/>
  <c r="Z57" i="5"/>
  <c r="AA57" i="5"/>
  <c r="W58" i="5"/>
  <c r="X58" i="5"/>
  <c r="Y58" i="5"/>
  <c r="Z58" i="5"/>
  <c r="AA58" i="5"/>
  <c r="W59" i="5"/>
  <c r="X59" i="5"/>
  <c r="Y59" i="5"/>
  <c r="Z59" i="5"/>
  <c r="AA59" i="5"/>
  <c r="W60" i="5"/>
  <c r="X60" i="5"/>
  <c r="Y60" i="5"/>
  <c r="Z60" i="5"/>
  <c r="AA60" i="5"/>
  <c r="W167" i="5"/>
  <c r="X167" i="5"/>
  <c r="Y167" i="5"/>
  <c r="Z167" i="5"/>
  <c r="AA167" i="5"/>
  <c r="W61" i="5"/>
  <c r="X61" i="5"/>
  <c r="Y61" i="5"/>
  <c r="Z61" i="5"/>
  <c r="AA61" i="5"/>
  <c r="W62" i="5"/>
  <c r="X62" i="5"/>
  <c r="Y62" i="5"/>
  <c r="Z62" i="5"/>
  <c r="AA62" i="5"/>
  <c r="W63" i="5"/>
  <c r="X63" i="5"/>
  <c r="Y63" i="5"/>
  <c r="Z63" i="5"/>
  <c r="AA63" i="5"/>
  <c r="W64" i="5"/>
  <c r="X64" i="5"/>
  <c r="Y64" i="5"/>
  <c r="Z64" i="5"/>
  <c r="AA64" i="5"/>
  <c r="W168" i="5"/>
  <c r="X168" i="5"/>
  <c r="Y168" i="5"/>
  <c r="Z168" i="5"/>
  <c r="AA168" i="5"/>
  <c r="W65" i="5"/>
  <c r="X65" i="5"/>
  <c r="Y65" i="5"/>
  <c r="Z65" i="5"/>
  <c r="AA65" i="5"/>
  <c r="W66" i="5"/>
  <c r="X66" i="5"/>
  <c r="Y66" i="5"/>
  <c r="Z66" i="5"/>
  <c r="AA66" i="5"/>
  <c r="W67" i="5"/>
  <c r="X67" i="5"/>
  <c r="Y67" i="5"/>
  <c r="Z67" i="5"/>
  <c r="AA67" i="5"/>
  <c r="W68" i="5"/>
  <c r="X68" i="5"/>
  <c r="Y68" i="5"/>
  <c r="Z68" i="5"/>
  <c r="AA68" i="5"/>
  <c r="W69" i="5"/>
  <c r="X69" i="5"/>
  <c r="Y69" i="5"/>
  <c r="Z69" i="5"/>
  <c r="AA69" i="5"/>
  <c r="W70" i="5"/>
  <c r="X70" i="5"/>
  <c r="Y70" i="5"/>
  <c r="Z70" i="5"/>
  <c r="AA70" i="5"/>
  <c r="W71" i="5"/>
  <c r="X71" i="5"/>
  <c r="Y71" i="5"/>
  <c r="Z71" i="5"/>
  <c r="AA71" i="5"/>
  <c r="W72" i="5"/>
  <c r="X72" i="5"/>
  <c r="Y72" i="5"/>
  <c r="Z72" i="5"/>
  <c r="AA72" i="5"/>
  <c r="W73" i="5"/>
  <c r="X73" i="5"/>
  <c r="Y73" i="5"/>
  <c r="Z73" i="5"/>
  <c r="AA73" i="5"/>
  <c r="W74" i="5"/>
  <c r="X74" i="5"/>
  <c r="Y74" i="5"/>
  <c r="Z74" i="5"/>
  <c r="AA74" i="5"/>
  <c r="W9" i="5"/>
  <c r="X9" i="5"/>
  <c r="Y9" i="5"/>
  <c r="Z9" i="5"/>
  <c r="AA9" i="5"/>
  <c r="W169" i="5"/>
  <c r="X169" i="5"/>
  <c r="Y169" i="5"/>
  <c r="Z169" i="5"/>
  <c r="AA169" i="5"/>
  <c r="W75" i="5"/>
  <c r="X75" i="5"/>
  <c r="Y75" i="5"/>
  <c r="Z75" i="5"/>
  <c r="AA75" i="5"/>
  <c r="W328" i="5"/>
  <c r="X328" i="5"/>
  <c r="Y328" i="5"/>
  <c r="Z328" i="5"/>
  <c r="AA328" i="5"/>
  <c r="W76" i="5"/>
  <c r="X76" i="5"/>
  <c r="Y76" i="5"/>
  <c r="Z76" i="5"/>
  <c r="AA76" i="5"/>
  <c r="W77" i="5"/>
  <c r="X77" i="5"/>
  <c r="Y77" i="5"/>
  <c r="Z77" i="5"/>
  <c r="AA77" i="5"/>
  <c r="W170" i="5"/>
  <c r="X170" i="5"/>
  <c r="Y170" i="5"/>
  <c r="Z170" i="5"/>
  <c r="AA170" i="5"/>
  <c r="W78" i="5"/>
  <c r="X78" i="5"/>
  <c r="Y78" i="5"/>
  <c r="Z78" i="5"/>
  <c r="AA78" i="5"/>
  <c r="W79" i="5"/>
  <c r="X79" i="5"/>
  <c r="Y79" i="5"/>
  <c r="Z79" i="5"/>
  <c r="AA79" i="5"/>
  <c r="W80" i="5"/>
  <c r="X80" i="5"/>
  <c r="Y80" i="5"/>
  <c r="Z80" i="5"/>
  <c r="AA80" i="5"/>
  <c r="W81" i="5"/>
  <c r="X81" i="5"/>
  <c r="Y81" i="5"/>
  <c r="Z81" i="5"/>
  <c r="AA81" i="5"/>
  <c r="W82" i="5"/>
  <c r="X82" i="5"/>
  <c r="Y82" i="5"/>
  <c r="Z82" i="5"/>
  <c r="AA82" i="5"/>
  <c r="W171" i="5"/>
  <c r="X171" i="5"/>
  <c r="Y171" i="5"/>
  <c r="Z171" i="5"/>
  <c r="AA171" i="5"/>
  <c r="W83" i="5"/>
  <c r="X83" i="5"/>
  <c r="Y83" i="5"/>
  <c r="Z83" i="5"/>
  <c r="AA83" i="5"/>
  <c r="W84" i="5"/>
  <c r="X84" i="5"/>
  <c r="Y84" i="5"/>
  <c r="Z84" i="5"/>
  <c r="AA84" i="5"/>
  <c r="W85" i="5"/>
  <c r="X85" i="5"/>
  <c r="Y85" i="5"/>
  <c r="Z85" i="5"/>
  <c r="AA85" i="5"/>
  <c r="W86" i="5"/>
  <c r="X86" i="5"/>
  <c r="Y86" i="5"/>
  <c r="Z86" i="5"/>
  <c r="AA86" i="5"/>
  <c r="W172" i="5"/>
  <c r="X172" i="5"/>
  <c r="Y172" i="5"/>
  <c r="Z172" i="5"/>
  <c r="AA172" i="5"/>
  <c r="W87" i="5"/>
  <c r="X87" i="5"/>
  <c r="Y87" i="5"/>
  <c r="Z87" i="5"/>
  <c r="AA87" i="5"/>
  <c r="W173" i="5"/>
  <c r="X173" i="5"/>
  <c r="Y173" i="5"/>
  <c r="Z173" i="5"/>
  <c r="AA173" i="5"/>
  <c r="W88" i="5"/>
  <c r="X88" i="5"/>
  <c r="Y88" i="5"/>
  <c r="Z88" i="5"/>
  <c r="AA88" i="5"/>
  <c r="W89" i="5"/>
  <c r="X89" i="5"/>
  <c r="Y89" i="5"/>
  <c r="Z89" i="5"/>
  <c r="AA89" i="5"/>
  <c r="W90" i="5"/>
  <c r="X90" i="5"/>
  <c r="Y90" i="5"/>
  <c r="Z90" i="5"/>
  <c r="AA90" i="5"/>
  <c r="W174" i="5"/>
  <c r="X174" i="5"/>
  <c r="Y174" i="5"/>
  <c r="Z174" i="5"/>
  <c r="AA174" i="5"/>
  <c r="W10" i="5"/>
  <c r="X10" i="5"/>
  <c r="Y10" i="5"/>
  <c r="Z10" i="5"/>
  <c r="AA10" i="5"/>
  <c r="W91" i="5"/>
  <c r="X91" i="5"/>
  <c r="Y91" i="5"/>
  <c r="Z91" i="5"/>
  <c r="AA91" i="5"/>
  <c r="W175" i="5"/>
  <c r="X175" i="5"/>
  <c r="Y175" i="5"/>
  <c r="Z175" i="5"/>
  <c r="AA175" i="5"/>
  <c r="W92" i="5"/>
  <c r="X92" i="5"/>
  <c r="Y92" i="5"/>
  <c r="Z92" i="5"/>
  <c r="AA92" i="5"/>
  <c r="W93" i="5"/>
  <c r="X93" i="5"/>
  <c r="Y93" i="5"/>
  <c r="Z93" i="5"/>
  <c r="AA93" i="5"/>
  <c r="W94" i="5"/>
  <c r="X94" i="5"/>
  <c r="Y94" i="5"/>
  <c r="Z94" i="5"/>
  <c r="AA94" i="5"/>
  <c r="W11" i="5"/>
  <c r="X11" i="5"/>
  <c r="Y11" i="5"/>
  <c r="Z11" i="5"/>
  <c r="AA11" i="5"/>
  <c r="W95" i="5"/>
  <c r="X95" i="5"/>
  <c r="Y95" i="5"/>
  <c r="Z95" i="5"/>
  <c r="AA95" i="5"/>
  <c r="W96" i="5"/>
  <c r="X96" i="5"/>
  <c r="Y96" i="5"/>
  <c r="Z96" i="5"/>
  <c r="AA96" i="5"/>
  <c r="W176" i="5"/>
  <c r="X176" i="5"/>
  <c r="Y176" i="5"/>
  <c r="Z176" i="5"/>
  <c r="AA176" i="5"/>
  <c r="W97" i="5"/>
  <c r="X97" i="5"/>
  <c r="Y97" i="5"/>
  <c r="Z97" i="5"/>
  <c r="AA97" i="5"/>
  <c r="W7" i="5"/>
  <c r="X7" i="5"/>
  <c r="Y7" i="5"/>
  <c r="Z7" i="5"/>
  <c r="AA7" i="5"/>
  <c r="W177" i="5"/>
  <c r="X177" i="5"/>
  <c r="Y177" i="5"/>
  <c r="Z177" i="5"/>
  <c r="AA177" i="5"/>
  <c r="W98" i="5"/>
  <c r="X98" i="5"/>
  <c r="Y98" i="5"/>
  <c r="Z98" i="5"/>
  <c r="AA98" i="5"/>
  <c r="W99" i="5"/>
  <c r="X99" i="5"/>
  <c r="Y99" i="5"/>
  <c r="Z99" i="5"/>
  <c r="AA99" i="5"/>
  <c r="W178" i="5"/>
  <c r="X178" i="5"/>
  <c r="Y178" i="5"/>
  <c r="Z178" i="5"/>
  <c r="AA178" i="5"/>
  <c r="W100" i="5"/>
  <c r="X100" i="5"/>
  <c r="Y100" i="5"/>
  <c r="Z100" i="5"/>
  <c r="AA100" i="5"/>
  <c r="W101" i="5"/>
  <c r="X101" i="5"/>
  <c r="Y101" i="5"/>
  <c r="Z101" i="5"/>
  <c r="AA101" i="5"/>
  <c r="W102" i="5"/>
  <c r="X102" i="5"/>
  <c r="Y102" i="5"/>
  <c r="Z102" i="5"/>
  <c r="AA102" i="5"/>
  <c r="W179" i="5"/>
  <c r="X179" i="5"/>
  <c r="Y179" i="5"/>
  <c r="Z179" i="5"/>
  <c r="AA179" i="5"/>
  <c r="W180" i="5"/>
  <c r="X180" i="5"/>
  <c r="Y180" i="5"/>
  <c r="Z180" i="5"/>
  <c r="AA180" i="5"/>
  <c r="W333" i="5"/>
  <c r="X333" i="5"/>
  <c r="Y333" i="5"/>
  <c r="Z333" i="5"/>
  <c r="AA333" i="5"/>
  <c r="W181" i="5"/>
  <c r="X181" i="5"/>
  <c r="Y181" i="5"/>
  <c r="Z181" i="5"/>
  <c r="AA181" i="5"/>
  <c r="W153" i="5"/>
  <c r="X153" i="5"/>
  <c r="Y153" i="5"/>
  <c r="Z153" i="5"/>
  <c r="AA153" i="5"/>
  <c r="W26" i="5"/>
  <c r="X26" i="5"/>
  <c r="Y26" i="5"/>
  <c r="Z26" i="5"/>
  <c r="AA26" i="5"/>
  <c r="W103" i="5"/>
  <c r="X103" i="5"/>
  <c r="Y103" i="5"/>
  <c r="Z103" i="5"/>
  <c r="AA103" i="5"/>
  <c r="W104" i="5"/>
  <c r="X104" i="5"/>
  <c r="Y104" i="5"/>
  <c r="Z104" i="5"/>
  <c r="AA104" i="5"/>
  <c r="W182" i="5"/>
  <c r="X182" i="5"/>
  <c r="Y182" i="5"/>
  <c r="Z182" i="5"/>
  <c r="AA182" i="5"/>
  <c r="W12" i="5"/>
  <c r="X12" i="5"/>
  <c r="Y12" i="5"/>
  <c r="Z12" i="5"/>
  <c r="AA12" i="5"/>
  <c r="W183" i="5"/>
  <c r="X183" i="5"/>
  <c r="Y183" i="5"/>
  <c r="Z183" i="5"/>
  <c r="AA183" i="5"/>
  <c r="W184" i="5"/>
  <c r="X184" i="5"/>
  <c r="Y184" i="5"/>
  <c r="Z184" i="5"/>
  <c r="AA184" i="5"/>
  <c r="W185" i="5"/>
  <c r="X185" i="5"/>
  <c r="Y185" i="5"/>
  <c r="Z185" i="5"/>
  <c r="AA185" i="5"/>
  <c r="W186" i="5"/>
  <c r="X186" i="5"/>
  <c r="Y186" i="5"/>
  <c r="Z186" i="5"/>
  <c r="AA186" i="5"/>
  <c r="W187" i="5"/>
  <c r="X187" i="5"/>
  <c r="Y187" i="5"/>
  <c r="Z187" i="5"/>
  <c r="AA187" i="5"/>
  <c r="W105" i="5"/>
  <c r="X105" i="5"/>
  <c r="Y105" i="5"/>
  <c r="Z105" i="5"/>
  <c r="AA105" i="5"/>
  <c r="W188" i="5"/>
  <c r="X188" i="5"/>
  <c r="Y188" i="5"/>
  <c r="Z188" i="5"/>
  <c r="AA188" i="5"/>
  <c r="W189" i="5"/>
  <c r="X189" i="5"/>
  <c r="Y189" i="5"/>
  <c r="Z189" i="5"/>
  <c r="AA189" i="5"/>
  <c r="W106" i="5"/>
  <c r="X106" i="5"/>
  <c r="Y106" i="5"/>
  <c r="Z106" i="5"/>
  <c r="AA106" i="5"/>
  <c r="W107" i="5"/>
  <c r="X107" i="5"/>
  <c r="Y107" i="5"/>
  <c r="Z107" i="5"/>
  <c r="AA107" i="5"/>
  <c r="W190" i="5"/>
  <c r="X190" i="5"/>
  <c r="Y190" i="5"/>
  <c r="Z190" i="5"/>
  <c r="AA190" i="5"/>
  <c r="W108" i="5"/>
  <c r="X108" i="5"/>
  <c r="Y108" i="5"/>
  <c r="Z108" i="5"/>
  <c r="AA108" i="5"/>
  <c r="W191" i="5"/>
  <c r="X191" i="5"/>
  <c r="Y191" i="5"/>
  <c r="Z191" i="5"/>
  <c r="AA191" i="5"/>
  <c r="W13" i="5"/>
  <c r="X13" i="5"/>
  <c r="Y13" i="5"/>
  <c r="Z13" i="5"/>
  <c r="AA13" i="5"/>
  <c r="W14" i="5"/>
  <c r="X14" i="5"/>
  <c r="Y14" i="5"/>
  <c r="Z14" i="5"/>
  <c r="AA14" i="5"/>
  <c r="W15" i="5"/>
  <c r="X15" i="5"/>
  <c r="Y15" i="5"/>
  <c r="Z15" i="5"/>
  <c r="AA15" i="5"/>
  <c r="W192" i="5"/>
  <c r="X192" i="5"/>
  <c r="Y192" i="5"/>
  <c r="Z192" i="5"/>
  <c r="AA192" i="5"/>
  <c r="W337" i="5"/>
  <c r="X337" i="5"/>
  <c r="Y337" i="5"/>
  <c r="Z337" i="5"/>
  <c r="AA337" i="5"/>
  <c r="W109" i="5"/>
  <c r="X109" i="5"/>
  <c r="Y109" i="5"/>
  <c r="Z109" i="5"/>
  <c r="AA109" i="5"/>
  <c r="W110" i="5"/>
  <c r="X110" i="5"/>
  <c r="Y110" i="5"/>
  <c r="Z110" i="5"/>
  <c r="AA110" i="5"/>
  <c r="W111" i="5"/>
  <c r="X111" i="5"/>
  <c r="Y111" i="5"/>
  <c r="Z111" i="5"/>
  <c r="AA111" i="5"/>
  <c r="W112" i="5"/>
  <c r="X112" i="5"/>
  <c r="Y112" i="5"/>
  <c r="Z112" i="5"/>
  <c r="AA112" i="5"/>
  <c r="W113" i="5"/>
  <c r="X113" i="5"/>
  <c r="Y113" i="5"/>
  <c r="Z113" i="5"/>
  <c r="AA113" i="5"/>
  <c r="W114" i="5"/>
  <c r="X114" i="5"/>
  <c r="Y114" i="5"/>
  <c r="Z114" i="5"/>
  <c r="AA114" i="5"/>
  <c r="W193" i="5"/>
  <c r="X193" i="5"/>
  <c r="Y193" i="5"/>
  <c r="Z193" i="5"/>
  <c r="AA193" i="5"/>
  <c r="W115" i="5"/>
  <c r="X115" i="5"/>
  <c r="Y115" i="5"/>
  <c r="Z115" i="5"/>
  <c r="AA115" i="5"/>
  <c r="W116" i="5"/>
  <c r="X116" i="5"/>
  <c r="Y116" i="5"/>
  <c r="Z116" i="5"/>
  <c r="AA116" i="5"/>
  <c r="W117" i="5"/>
  <c r="X117" i="5"/>
  <c r="Y117" i="5"/>
  <c r="Z117" i="5"/>
  <c r="AA117" i="5"/>
  <c r="W118" i="5"/>
  <c r="X118" i="5"/>
  <c r="Y118" i="5"/>
  <c r="Z118" i="5"/>
  <c r="AA118" i="5"/>
  <c r="W194" i="5"/>
  <c r="X194" i="5"/>
  <c r="Y194" i="5"/>
  <c r="Z194" i="5"/>
  <c r="AA194" i="5"/>
  <c r="W119" i="5"/>
  <c r="X119" i="5"/>
  <c r="Y119" i="5"/>
  <c r="Z119" i="5"/>
  <c r="AA119" i="5"/>
  <c r="W120" i="5"/>
  <c r="X120" i="5"/>
  <c r="Y120" i="5"/>
  <c r="Z120" i="5"/>
  <c r="AA120" i="5"/>
  <c r="W27" i="5"/>
  <c r="X27" i="5"/>
  <c r="Y27" i="5"/>
  <c r="Z27" i="5"/>
  <c r="AA27" i="5"/>
  <c r="W195" i="5"/>
  <c r="X195" i="5"/>
  <c r="Y195" i="5"/>
  <c r="Z195" i="5"/>
  <c r="AA195" i="5"/>
  <c r="W196" i="5"/>
  <c r="X196" i="5"/>
  <c r="Y196" i="5"/>
  <c r="Z196" i="5"/>
  <c r="AA196" i="5"/>
  <c r="W149" i="5"/>
  <c r="X149" i="5"/>
  <c r="Y149" i="5"/>
  <c r="Z149" i="5"/>
  <c r="AA149" i="5"/>
  <c r="W197" i="5"/>
  <c r="X197" i="5"/>
  <c r="Y197" i="5"/>
  <c r="Z197" i="5"/>
  <c r="AA197" i="5"/>
  <c r="W121" i="5"/>
  <c r="X121" i="5"/>
  <c r="Y121" i="5"/>
  <c r="Z121" i="5"/>
  <c r="AA121" i="5"/>
  <c r="W198" i="5"/>
  <c r="X198" i="5"/>
  <c r="Y198" i="5"/>
  <c r="Z198" i="5"/>
  <c r="AA198" i="5"/>
  <c r="W199" i="5"/>
  <c r="X199" i="5"/>
  <c r="Y199" i="5"/>
  <c r="Z199" i="5"/>
  <c r="AA199" i="5"/>
  <c r="W200" i="5"/>
  <c r="X200" i="5"/>
  <c r="Y200" i="5"/>
  <c r="Z200" i="5"/>
  <c r="AA200" i="5"/>
  <c r="W201" i="5"/>
  <c r="X201" i="5"/>
  <c r="Y201" i="5"/>
  <c r="Z201" i="5"/>
  <c r="AA201" i="5"/>
  <c r="W202" i="5"/>
  <c r="X202" i="5"/>
  <c r="Y202" i="5"/>
  <c r="Z202" i="5"/>
  <c r="AA202" i="5"/>
  <c r="W154" i="5"/>
  <c r="X154" i="5"/>
  <c r="Y154" i="5"/>
  <c r="Z154" i="5"/>
  <c r="AA154" i="5"/>
  <c r="W122" i="5"/>
  <c r="X122" i="5"/>
  <c r="Y122" i="5"/>
  <c r="Z122" i="5"/>
  <c r="AA122" i="5"/>
  <c r="W334" i="5"/>
  <c r="X334" i="5"/>
  <c r="Y334" i="5"/>
  <c r="Z334" i="5"/>
  <c r="AA334" i="5"/>
  <c r="W335" i="5"/>
  <c r="X335" i="5"/>
  <c r="Y335" i="5"/>
  <c r="Z335" i="5"/>
  <c r="AA335" i="5"/>
  <c r="W123" i="5"/>
  <c r="X123" i="5"/>
  <c r="Y123" i="5"/>
  <c r="Z123" i="5"/>
  <c r="AA123" i="5"/>
  <c r="W16" i="5"/>
  <c r="X16" i="5"/>
  <c r="Y16" i="5"/>
  <c r="Z16" i="5"/>
  <c r="AA16" i="5"/>
  <c r="W124" i="5"/>
  <c r="X124" i="5"/>
  <c r="Y124" i="5"/>
  <c r="Z124" i="5"/>
  <c r="AA124" i="5"/>
  <c r="W125" i="5"/>
  <c r="X125" i="5"/>
  <c r="Y125" i="5"/>
  <c r="Z125" i="5"/>
  <c r="AA125" i="5"/>
  <c r="W126" i="5"/>
  <c r="X126" i="5"/>
  <c r="Y126" i="5"/>
  <c r="Z126" i="5"/>
  <c r="AA126" i="5"/>
  <c r="W127" i="5"/>
  <c r="X127" i="5"/>
  <c r="Y127" i="5"/>
  <c r="Z127" i="5"/>
  <c r="AA127" i="5"/>
  <c r="W17" i="5"/>
  <c r="X17" i="5"/>
  <c r="Y17" i="5"/>
  <c r="Z17" i="5"/>
  <c r="AA17" i="5"/>
  <c r="W128" i="5"/>
  <c r="X128" i="5"/>
  <c r="Y128" i="5"/>
  <c r="Z128" i="5"/>
  <c r="AA128" i="5"/>
  <c r="W129" i="5"/>
  <c r="X129" i="5"/>
  <c r="Y129" i="5"/>
  <c r="Z129" i="5"/>
  <c r="AA129" i="5"/>
  <c r="W130" i="5"/>
  <c r="X130" i="5"/>
  <c r="Y130" i="5"/>
  <c r="Z130" i="5"/>
  <c r="AA130" i="5"/>
  <c r="W131" i="5"/>
  <c r="X131" i="5"/>
  <c r="Y131" i="5"/>
  <c r="Z131" i="5"/>
  <c r="AA131" i="5"/>
  <c r="W132" i="5"/>
  <c r="X132" i="5"/>
  <c r="Y132" i="5"/>
  <c r="Z132" i="5"/>
  <c r="AA132" i="5"/>
  <c r="W203" i="5"/>
  <c r="X203" i="5"/>
  <c r="Y203" i="5"/>
  <c r="Z203" i="5"/>
  <c r="AA203" i="5"/>
  <c r="W18" i="5"/>
  <c r="X18" i="5"/>
  <c r="Y18" i="5"/>
  <c r="Z18" i="5"/>
  <c r="AA18" i="5"/>
  <c r="W133" i="5"/>
  <c r="X133" i="5"/>
  <c r="Y133" i="5"/>
  <c r="Z133" i="5"/>
  <c r="AA133" i="5"/>
  <c r="W134" i="5"/>
  <c r="X134" i="5"/>
  <c r="Y134" i="5"/>
  <c r="Z134" i="5"/>
  <c r="AA134" i="5"/>
  <c r="W135" i="5"/>
  <c r="X135" i="5"/>
  <c r="Y135" i="5"/>
  <c r="Z135" i="5"/>
  <c r="AA135" i="5"/>
  <c r="W136" i="5"/>
  <c r="X136" i="5"/>
  <c r="Y136" i="5"/>
  <c r="Z136" i="5"/>
  <c r="AA136" i="5"/>
  <c r="W19" i="5"/>
  <c r="X19" i="5"/>
  <c r="Y19" i="5"/>
  <c r="Z19" i="5"/>
  <c r="AA19" i="5"/>
  <c r="W137" i="5"/>
  <c r="X137" i="5"/>
  <c r="Y137" i="5"/>
  <c r="Z137" i="5"/>
  <c r="AA137" i="5"/>
  <c r="W138" i="5"/>
  <c r="X138" i="5"/>
  <c r="Y138" i="5"/>
  <c r="Z138" i="5"/>
  <c r="AA138" i="5"/>
  <c r="W20" i="5"/>
  <c r="X20" i="5"/>
  <c r="Y20" i="5"/>
  <c r="Z20" i="5"/>
  <c r="AA20" i="5"/>
  <c r="W21" i="5"/>
  <c r="X21" i="5"/>
  <c r="Y21" i="5"/>
  <c r="Z21" i="5"/>
  <c r="AA21" i="5"/>
  <c r="W297" i="5"/>
  <c r="X297" i="5"/>
  <c r="Y297" i="5"/>
  <c r="Z297" i="5"/>
  <c r="AA297" i="5"/>
  <c r="W22" i="5"/>
  <c r="X22" i="5"/>
  <c r="Y22" i="5"/>
  <c r="Z22" i="5"/>
  <c r="AA22" i="5"/>
  <c r="W139" i="5"/>
  <c r="X139" i="5"/>
  <c r="Y139" i="5"/>
  <c r="Z139" i="5"/>
  <c r="AA139" i="5"/>
  <c r="W204" i="5"/>
  <c r="X204" i="5"/>
  <c r="Y204" i="5"/>
  <c r="Z204" i="5"/>
  <c r="AA204" i="5"/>
  <c r="W205" i="5"/>
  <c r="X205" i="5"/>
  <c r="Y205" i="5"/>
  <c r="Z205" i="5"/>
  <c r="AA205" i="5"/>
  <c r="W206" i="5"/>
  <c r="X206" i="5"/>
  <c r="Y206" i="5"/>
  <c r="Z206" i="5"/>
  <c r="AA206" i="5"/>
  <c r="W140" i="5"/>
  <c r="X140" i="5"/>
  <c r="Y140" i="5"/>
  <c r="Z140" i="5"/>
  <c r="AA140" i="5"/>
  <c r="W141" i="5"/>
  <c r="X141" i="5"/>
  <c r="Y141" i="5"/>
  <c r="Z141" i="5"/>
  <c r="AA141" i="5"/>
  <c r="W142" i="5"/>
  <c r="X142" i="5"/>
  <c r="Y142" i="5"/>
  <c r="Z142" i="5"/>
  <c r="AA142" i="5"/>
  <c r="W5" i="5"/>
  <c r="X5" i="5"/>
  <c r="Y5" i="5"/>
  <c r="Z5" i="5"/>
  <c r="AA5" i="5"/>
  <c r="W23" i="5"/>
  <c r="X23" i="5"/>
  <c r="Y23" i="5"/>
  <c r="Z23" i="5"/>
  <c r="AA23" i="5"/>
  <c r="W298" i="5"/>
  <c r="X298" i="5"/>
  <c r="Y298" i="5"/>
  <c r="Z298" i="5"/>
  <c r="AA298" i="5"/>
  <c r="W299" i="5"/>
  <c r="X299" i="5"/>
  <c r="Y299" i="5"/>
  <c r="Z299" i="5"/>
  <c r="AA299" i="5"/>
  <c r="W300" i="5"/>
  <c r="X300" i="5"/>
  <c r="Y300" i="5"/>
  <c r="Z300" i="5"/>
  <c r="AA300" i="5"/>
  <c r="W301" i="5"/>
  <c r="X301" i="5"/>
  <c r="Y301" i="5"/>
  <c r="Z301" i="5"/>
  <c r="AA301" i="5"/>
  <c r="W302" i="5"/>
  <c r="X302" i="5"/>
  <c r="Y302" i="5"/>
  <c r="Z302" i="5"/>
  <c r="AA302" i="5"/>
  <c r="W303" i="5"/>
  <c r="X303" i="5"/>
  <c r="Y303" i="5"/>
  <c r="Z303" i="5"/>
  <c r="AA303" i="5"/>
  <c r="W304" i="5"/>
  <c r="X304" i="5"/>
  <c r="Y304" i="5"/>
  <c r="Z304" i="5"/>
  <c r="AA304" i="5"/>
  <c r="W305" i="5"/>
  <c r="X305" i="5"/>
  <c r="Y305" i="5"/>
  <c r="Z305" i="5"/>
  <c r="AA305" i="5"/>
  <c r="W306" i="5"/>
  <c r="X306" i="5"/>
  <c r="Y306" i="5"/>
  <c r="Z306" i="5"/>
  <c r="AA306" i="5"/>
  <c r="W307" i="5"/>
  <c r="X307" i="5"/>
  <c r="Y307" i="5"/>
  <c r="Z307" i="5"/>
  <c r="AA307" i="5"/>
  <c r="W308" i="5"/>
  <c r="X308" i="5"/>
  <c r="Y308" i="5"/>
  <c r="Z308" i="5"/>
  <c r="AA308" i="5"/>
  <c r="W207" i="5"/>
  <c r="X207" i="5"/>
  <c r="Y207" i="5"/>
  <c r="Z207" i="5"/>
  <c r="AA207" i="5"/>
  <c r="W338" i="5"/>
  <c r="X338" i="5"/>
  <c r="Y338" i="5"/>
  <c r="Z338" i="5"/>
  <c r="AA338" i="5"/>
  <c r="W309" i="5"/>
  <c r="X309" i="5"/>
  <c r="Y309" i="5"/>
  <c r="Z309" i="5"/>
  <c r="AA309" i="5"/>
  <c r="W339" i="5"/>
  <c r="X339" i="5"/>
  <c r="Y339" i="5"/>
  <c r="Z339" i="5"/>
  <c r="AA339" i="5"/>
  <c r="W208" i="5"/>
  <c r="X208" i="5"/>
  <c r="Y208" i="5"/>
  <c r="Z208" i="5"/>
  <c r="AA208" i="5"/>
  <c r="W310" i="5"/>
  <c r="X310" i="5"/>
  <c r="Y310" i="5"/>
  <c r="Z310" i="5"/>
  <c r="AA310" i="5"/>
  <c r="W311" i="5"/>
  <c r="X311" i="5"/>
  <c r="Y311" i="5"/>
  <c r="Z311" i="5"/>
  <c r="AA311" i="5"/>
  <c r="W312" i="5"/>
  <c r="X312" i="5"/>
  <c r="Y312" i="5"/>
  <c r="Z312" i="5"/>
  <c r="AA312" i="5"/>
  <c r="W313" i="5"/>
  <c r="X313" i="5"/>
  <c r="Y313" i="5"/>
  <c r="Z313" i="5"/>
  <c r="AA313" i="5"/>
  <c r="W314" i="5"/>
  <c r="X314" i="5"/>
  <c r="Y314" i="5"/>
  <c r="Z314" i="5"/>
  <c r="AA314" i="5"/>
  <c r="W315" i="5"/>
  <c r="X315" i="5"/>
  <c r="Y315" i="5"/>
  <c r="Z315" i="5"/>
  <c r="AA315" i="5"/>
  <c r="W316" i="5"/>
  <c r="X316" i="5"/>
  <c r="Y316" i="5"/>
  <c r="Z316" i="5"/>
  <c r="AA316" i="5"/>
  <c r="W317" i="5"/>
  <c r="X317" i="5"/>
  <c r="Y317" i="5"/>
  <c r="Z317" i="5"/>
  <c r="AA317" i="5"/>
  <c r="W155" i="5"/>
  <c r="X155" i="5"/>
  <c r="Y155" i="5"/>
  <c r="Z155" i="5"/>
  <c r="AA155" i="5"/>
  <c r="W209" i="5"/>
  <c r="X209" i="5"/>
  <c r="Y209" i="5"/>
  <c r="Z209" i="5"/>
  <c r="AA209" i="5"/>
  <c r="W318" i="5"/>
  <c r="X318" i="5"/>
  <c r="Y318" i="5"/>
  <c r="Z318" i="5"/>
  <c r="AA318" i="5"/>
  <c r="X392" i="5"/>
  <c r="Y392" i="5"/>
  <c r="Z392" i="5"/>
  <c r="AA392" i="5"/>
  <c r="W392" i="5"/>
</calcChain>
</file>

<file path=xl/sharedStrings.xml><?xml version="1.0" encoding="utf-8"?>
<sst xmlns="http://schemas.openxmlformats.org/spreadsheetml/2006/main" count="3644" uniqueCount="538">
  <si>
    <t>SKU #</t>
  </si>
  <si>
    <t>SKU Description</t>
  </si>
  <si>
    <t>ANTISEPTIC WIPES</t>
  </si>
  <si>
    <t xml:space="preserve">AP BIB RED          </t>
  </si>
  <si>
    <t xml:space="preserve">AP BIB DARK GRN     </t>
  </si>
  <si>
    <t xml:space="preserve">AP BIB ROYAL BLUE     </t>
  </si>
  <si>
    <t xml:space="preserve">AP BIB NAVY BLUE      </t>
  </si>
  <si>
    <t xml:space="preserve">AP BIB WT SELECT       </t>
  </si>
  <si>
    <t>AP BIB BLACK</t>
  </si>
  <si>
    <t>PILLOW CASE</t>
  </si>
  <si>
    <t xml:space="preserve">SHEETS 72 FLAT      </t>
  </si>
  <si>
    <t xml:space="preserve">SHEETS 81 FLAT      </t>
  </si>
  <si>
    <t xml:space="preserve">BAG CLOTH           </t>
  </si>
  <si>
    <t xml:space="preserve">BED PADS            </t>
  </si>
  <si>
    <t>UTILITY BAG CLOTH</t>
  </si>
  <si>
    <t>KNITTED FITTED TWIN</t>
  </si>
  <si>
    <t>PLASTIC SOIL BAG</t>
  </si>
  <si>
    <t>NAPKIN SEASPRAY</t>
  </si>
  <si>
    <t xml:space="preserve">NAPKIN BURGUNDY     </t>
  </si>
  <si>
    <t>TC 52X114 BLACK</t>
  </si>
  <si>
    <t>TC 90" ROUND BLACK</t>
  </si>
  <si>
    <t xml:space="preserve">NAPKIN WHITE        </t>
  </si>
  <si>
    <t xml:space="preserve">NAPKIN PINK         </t>
  </si>
  <si>
    <t xml:space="preserve">NAPKIN GOLD         </t>
  </si>
  <si>
    <t>NAPKIN HUNTER GREEN</t>
  </si>
  <si>
    <t xml:space="preserve">NAPKIN YELLOW       </t>
  </si>
  <si>
    <t xml:space="preserve">NAPKIN PEACH        </t>
  </si>
  <si>
    <t xml:space="preserve">NAPKIN BLACK        </t>
  </si>
  <si>
    <t xml:space="preserve">NAPKIN IVORY        </t>
  </si>
  <si>
    <t xml:space="preserve">NAPKIN MAIZE        </t>
  </si>
  <si>
    <t>TC 72X72 BLACK</t>
  </si>
  <si>
    <t>TC 90" ROUND WHITE</t>
  </si>
  <si>
    <t>TC 132" ROUND WHITE</t>
  </si>
  <si>
    <t>TC 52X52 BLACK</t>
  </si>
  <si>
    <t>TC 62X62 BLACK</t>
  </si>
  <si>
    <t>TC 90X156 WHITE</t>
  </si>
  <si>
    <t>TC 52X114 WHITE</t>
  </si>
  <si>
    <t>TC 52X52 WHITE</t>
  </si>
  <si>
    <t>TC 52X90 WHITE</t>
  </si>
  <si>
    <t>TC 62X62 WHITE</t>
  </si>
  <si>
    <t>TC 72X72 WHITE</t>
  </si>
  <si>
    <t>TC 90X90 WHITE</t>
  </si>
  <si>
    <t>TC 52X114 IVORY</t>
  </si>
  <si>
    <t>TC 90X90 IVORY</t>
  </si>
  <si>
    <t>TWL BAR SELECT</t>
  </si>
  <si>
    <t xml:space="preserve">TWL KTCHN SLECT     </t>
  </si>
  <si>
    <t xml:space="preserve">MICROTEX BAR TL     </t>
  </si>
  <si>
    <t xml:space="preserve">TWL GRILL           </t>
  </si>
  <si>
    <t xml:space="preserve">TWL LUXURY BATH     </t>
  </si>
  <si>
    <t xml:space="preserve">#2 BATH DELUXE      </t>
  </si>
  <si>
    <t xml:space="preserve">TWL BATH DELUXE     </t>
  </si>
  <si>
    <t xml:space="preserve">TWL WASH CLOTH      </t>
  </si>
  <si>
    <t xml:space="preserve">TWL COUNTER         </t>
  </si>
  <si>
    <t xml:space="preserve">TWL GLASS MICRO     </t>
  </si>
  <si>
    <t xml:space="preserve">TWL SALON           </t>
  </si>
  <si>
    <t xml:space="preserve">TWL SHOP SM RED     </t>
  </si>
  <si>
    <t xml:space="preserve">TWL PRINT SM BL     </t>
  </si>
  <si>
    <t>TWL SHOP GRAY</t>
  </si>
  <si>
    <t xml:space="preserve">TWL ROLL SELECT     </t>
  </si>
  <si>
    <t xml:space="preserve">TWL ROLL MAINT      </t>
  </si>
  <si>
    <t xml:space="preserve">GLOVES CVR/TEX      </t>
  </si>
  <si>
    <t>VINYL PF MED CS</t>
  </si>
  <si>
    <t>VINYL PF LG CS</t>
  </si>
  <si>
    <t>VINYL PF XL CS</t>
  </si>
  <si>
    <t xml:space="preserve">VL GLV PD MD CS     </t>
  </si>
  <si>
    <t>VINYL PWDR LG CS</t>
  </si>
  <si>
    <t>VINYL PWDR XL CS</t>
  </si>
  <si>
    <t xml:space="preserve">LATEX PF LG CS      </t>
  </si>
  <si>
    <t xml:space="preserve">LATEX MD CS         </t>
  </si>
  <si>
    <t>POLY FS LG CS</t>
  </si>
  <si>
    <t xml:space="preserve">3ML NITRL SM CS     </t>
  </si>
  <si>
    <t xml:space="preserve">3ML NITRL MD CS     </t>
  </si>
  <si>
    <t xml:space="preserve">3ML NITRL LG CS     </t>
  </si>
  <si>
    <t xml:space="preserve">3ML NITRL 1X CS     </t>
  </si>
  <si>
    <t>IND BLACK PFREE NITRILE LG CS</t>
  </si>
  <si>
    <t>NITRIL PF EXAM XL CS</t>
  </si>
  <si>
    <t>NITRIL PF EXAM MD CS</t>
  </si>
  <si>
    <t xml:space="preserve">HFOLD SHP SM RD     </t>
  </si>
  <si>
    <t>IND BLACK PFREE NITRILE LG BX</t>
  </si>
  <si>
    <t>IND BLACK PFREE NITRILE XL BX</t>
  </si>
  <si>
    <t xml:space="preserve">BLANKET THERMAL     </t>
  </si>
  <si>
    <t xml:space="preserve">BLANKET BATH        </t>
  </si>
  <si>
    <t xml:space="preserve">TWL GRN MEDICAL     </t>
  </si>
  <si>
    <t>ENDURANCE PATIENT GOWN</t>
  </si>
  <si>
    <t>ENDURANCE MAGNA GOWN</t>
  </si>
  <si>
    <t>2.5X3 CLASSIC NAVY BLACK</t>
  </si>
  <si>
    <t>2.5X3 CLASSIC SHADOW GRAY</t>
  </si>
  <si>
    <t>2.5X3 CLASSIC BLACK</t>
  </si>
  <si>
    <t xml:space="preserve">2.5X3 SILVER BLACK        </t>
  </si>
  <si>
    <t>3X5 CLASSIC HUNTER GREEN</t>
  </si>
  <si>
    <t xml:space="preserve">3X5 CLASSIC SHADOW GREY      </t>
  </si>
  <si>
    <t>3X5 CLASSIC BLACK</t>
  </si>
  <si>
    <t>3X5 RED PEPPER</t>
  </si>
  <si>
    <t xml:space="preserve">3X5 SUPERMAT     </t>
  </si>
  <si>
    <t>3X5 MICHIGAN MAT CHESTNUT</t>
  </si>
  <si>
    <t>3X5 COMFORT FLOW</t>
  </si>
  <si>
    <t>2X3 COMPLETE COMFORT</t>
  </si>
  <si>
    <t xml:space="preserve">3X4 COMPLETE COMFORT     </t>
  </si>
  <si>
    <t>3X5 SILVER BLACK</t>
  </si>
  <si>
    <t>3X5 NAVY BLACK</t>
  </si>
  <si>
    <t>3X5 MICHIGAN MAT BLK SMK</t>
  </si>
  <si>
    <t>3X5 CHOCOLATE BLACK</t>
  </si>
  <si>
    <t>3X10 CLASSIC HUNTER GREEN</t>
  </si>
  <si>
    <t>3X10 CLASSIC SHADOW GRAY</t>
  </si>
  <si>
    <t>3X10 CLASSIC BLACK</t>
  </si>
  <si>
    <t>3X10 SANDTRAP SHADOW GRAY</t>
  </si>
  <si>
    <t>3X10 RED PEPPER</t>
  </si>
  <si>
    <t xml:space="preserve">3X10 SUPERMAT     </t>
  </si>
  <si>
    <t>3X10 MICHIGAN MAT CHESTNUT</t>
  </si>
  <si>
    <t>3X9 COMFORT FLOW</t>
  </si>
  <si>
    <t xml:space="preserve">3X10 SILVER BLACK </t>
  </si>
  <si>
    <t>3X10 NAVY BLACK</t>
  </si>
  <si>
    <t>3X10 CHOCOLATE BLACK</t>
  </si>
  <si>
    <t>3X10 MICHIGAN MAT BLK SMK</t>
  </si>
  <si>
    <t xml:space="preserve">3X10 MEAT     </t>
  </si>
  <si>
    <t>3X10 PRODUCE</t>
  </si>
  <si>
    <t xml:space="preserve">3X15 CHOCOLATE/BLACK     </t>
  </si>
  <si>
    <t xml:space="preserve">3X15 CLA SHADOW GREY    </t>
  </si>
  <si>
    <t>3X15 CLA BLACK</t>
  </si>
  <si>
    <t>3X15 SILVER BLACK</t>
  </si>
  <si>
    <t>4X6 CLASSIC HUNTER GREEN</t>
  </si>
  <si>
    <t>4X6 CLASSIC SHADOW GRAY</t>
  </si>
  <si>
    <t>4X6 CLASSIC BLACK</t>
  </si>
  <si>
    <t xml:space="preserve">4X6 SAND SHADOW GREY   </t>
  </si>
  <si>
    <t xml:space="preserve">4X6 RED PEPPER      </t>
  </si>
  <si>
    <t xml:space="preserve">4X6 SUPERMAT     </t>
  </si>
  <si>
    <t>4X6 MICHIGAN MAT CHESTNUT</t>
  </si>
  <si>
    <t xml:space="preserve">4X6 SILVER BLACK     </t>
  </si>
  <si>
    <t xml:space="preserve">4X6 NAVY BLACK    </t>
  </si>
  <si>
    <t>4X6 CHOCOLATE BLACK</t>
  </si>
  <si>
    <t>4X6 MICHIGAN MAT BLK SMK</t>
  </si>
  <si>
    <t xml:space="preserve">4X8 CLASSIC SHADOW GREY     </t>
  </si>
  <si>
    <t>4X8 CLASSIC BLACK</t>
  </si>
  <si>
    <t xml:space="preserve">4X10 CLASSIC SHADOW GREY     </t>
  </si>
  <si>
    <t xml:space="preserve">4X10 CLASSIC BLACK     </t>
  </si>
  <si>
    <t xml:space="preserve">4X10 SANDTRAP SHADOW GREY  </t>
  </si>
  <si>
    <t xml:space="preserve">4X14 SANDTRAP SHADOW GREY    </t>
  </si>
  <si>
    <t xml:space="preserve">6X10 SANDTRAP SHADOW GREY    </t>
  </si>
  <si>
    <t>5X10 SHADOW GREY</t>
  </si>
  <si>
    <t>MT 6X10 BIG BLACK</t>
  </si>
  <si>
    <t xml:space="preserve">MT SANI URINAL      </t>
  </si>
  <si>
    <t xml:space="preserve">WETMOP MICROFBR     </t>
  </si>
  <si>
    <t xml:space="preserve">MOPHEAD 24          </t>
  </si>
  <si>
    <t xml:space="preserve">MOPHEAD 36          </t>
  </si>
  <si>
    <t xml:space="preserve">MOPHEAD 48          </t>
  </si>
  <si>
    <t xml:space="preserve">MOPHEAD 60          </t>
  </si>
  <si>
    <t>NOVA MOP</t>
  </si>
  <si>
    <t xml:space="preserve">RAGS IN A BAG       </t>
  </si>
  <si>
    <t>9"  JMBO TP (19920)</t>
  </si>
  <si>
    <t>HYG W(40650)</t>
  </si>
  <si>
    <t xml:space="preserve">HYG N(40800) </t>
  </si>
  <si>
    <t>CFEED (25525)</t>
  </si>
  <si>
    <t>CONV TISSUE (96 ROLL)</t>
  </si>
  <si>
    <t xml:space="preserve">D BATT ALKALIN      </t>
  </si>
  <si>
    <t xml:space="preserve">BATTERY  C          </t>
  </si>
  <si>
    <t>CONV TISS 48 CT (12480)</t>
  </si>
  <si>
    <t>KITCH ROLL(52370)</t>
  </si>
  <si>
    <t>FACIAL TISSUE (13000)</t>
  </si>
  <si>
    <t>CLS FOAM FRESH CASE</t>
  </si>
  <si>
    <t>CLS FOAM FRESH REFILL</t>
  </si>
  <si>
    <t>CLS ANTIBAC FOAM CASE</t>
  </si>
  <si>
    <t>CLS ANTIBAC FOAM REFILL</t>
  </si>
  <si>
    <t>CLS HD GRIT SOAP CS</t>
  </si>
  <si>
    <t>CLS HD GRIT SOAP REFILL</t>
  </si>
  <si>
    <t>CLS HAND SAN 900 CASE</t>
  </si>
  <si>
    <t>CLS HAND SAN 900 REFILL</t>
  </si>
  <si>
    <t>SMART SOLUTION BEVERAGE TRAY</t>
  </si>
  <si>
    <t>SMART SOLUTION FLR ENZYME CLNR</t>
  </si>
  <si>
    <t>GREENSCENTS AIR ORANGE MANGO</t>
  </si>
  <si>
    <t>GREENSCENTS AIR BLUE BLOSSOM</t>
  </si>
  <si>
    <t>GREENSCENTS AIR SP APPLE</t>
  </si>
  <si>
    <t>BOWL CLIP ORANGE MANGO</t>
  </si>
  <si>
    <t>BOWL CLIP BLUE BLOSSOM</t>
  </si>
  <si>
    <t>U SCREEN RED SP APPLE</t>
  </si>
  <si>
    <t>U SCREEN BLUE BLOSSOM</t>
  </si>
  <si>
    <t>U SCREEN ORANGE MANGO</t>
  </si>
  <si>
    <t xml:space="preserve">CANLINR24X33 CS     </t>
  </si>
  <si>
    <t xml:space="preserve">CANLINR30X37 CS     </t>
  </si>
  <si>
    <t xml:space="preserve">CANLINR33X40 CS     </t>
  </si>
  <si>
    <t xml:space="preserve">CANLINR40X48 CS     </t>
  </si>
  <si>
    <t xml:space="preserve">CANLINR38X60 CS     </t>
  </si>
  <si>
    <t xml:space="preserve">CANLINR33X39 CS     </t>
  </si>
  <si>
    <t xml:space="preserve">CANLINR40X46 CS     </t>
  </si>
  <si>
    <t xml:space="preserve">CANLINR38X58 CS     </t>
  </si>
  <si>
    <t>GREEN CORE CANLINER / CS</t>
  </si>
  <si>
    <t>G-SCENTS U-SCRN BX (10) ORANGE M</t>
  </si>
  <si>
    <t>BAG FL RES YELLOW</t>
  </si>
  <si>
    <t xml:space="preserve">FRAME MOP 24        </t>
  </si>
  <si>
    <t xml:space="preserve">FRAME MOP 36        </t>
  </si>
  <si>
    <t>HANDLE DUSTMOP WOOD</t>
  </si>
  <si>
    <t xml:space="preserve">CRT CABINET SVC     </t>
  </si>
  <si>
    <t>CLS FOAM DISP #7507</t>
  </si>
  <si>
    <t>CLS SENSOR FOAM DISP #7707</t>
  </si>
  <si>
    <t>CLS HD GRIT SOAP DISP</t>
  </si>
  <si>
    <t>SN DSP(HSD-100)</t>
  </si>
  <si>
    <t>AC DSP(HAD-100)</t>
  </si>
  <si>
    <t>TPDISP(JSD-100)</t>
  </si>
  <si>
    <t>2TPDSP(JST-102)</t>
  </si>
  <si>
    <t xml:space="preserve">MULTI/CFOLD DIS     </t>
  </si>
  <si>
    <t>GREENSCENTS AIR DISPENSER</t>
  </si>
  <si>
    <t xml:space="preserve">HANGER STAND        </t>
  </si>
  <si>
    <t xml:space="preserve">BAG STAND           </t>
  </si>
  <si>
    <t>1247L</t>
  </si>
  <si>
    <t>MT 3X10 CLA LOG-LOGO</t>
  </si>
  <si>
    <t>1447L</t>
  </si>
  <si>
    <t>MT 4X6 CLA LOGO-LOGO</t>
  </si>
  <si>
    <t>FA-CA0721</t>
  </si>
  <si>
    <t>FA-CA0873</t>
  </si>
  <si>
    <t>TRAUMA PAD 5X9</t>
  </si>
  <si>
    <t>FA-CA1732</t>
  </si>
  <si>
    <t>BURN GEL</t>
  </si>
  <si>
    <t>FA-CA1756</t>
  </si>
  <si>
    <t>BURN DRESSING 4X4</t>
  </si>
  <si>
    <t>Week 1
(Frequency - 1, 5, 7, 8)</t>
  </si>
  <si>
    <t>Week 2
(Frequency - 2, 6, 7, 8)</t>
  </si>
  <si>
    <t>Week 3
(Frequency - 3, 5, 7, 8)</t>
  </si>
  <si>
    <t>Week 4
(Frequency - 4, 6, 7, 8)</t>
  </si>
  <si>
    <t>M</t>
  </si>
  <si>
    <t>T</t>
  </si>
  <si>
    <t>W</t>
  </si>
  <si>
    <t>H</t>
  </si>
  <si>
    <t>F</t>
  </si>
  <si>
    <t>Average</t>
  </si>
  <si>
    <t>Description</t>
  </si>
  <si>
    <t>Old</t>
  </si>
  <si>
    <t>New</t>
  </si>
  <si>
    <t>Difference</t>
  </si>
  <si>
    <t>Monday</t>
  </si>
  <si>
    <t>Tuesday</t>
  </si>
  <si>
    <t>Wednesday</t>
  </si>
  <si>
    <t>Thursday</t>
  </si>
  <si>
    <t>Friday</t>
  </si>
  <si>
    <t>TC 42X42 WHITE</t>
  </si>
  <si>
    <t xml:space="preserve">FENDER COVER        </t>
  </si>
  <si>
    <t xml:space="preserve">VINYL GLV SM CS     </t>
  </si>
  <si>
    <t xml:space="preserve">LATEX PF SM CS      </t>
  </si>
  <si>
    <t xml:space="preserve">LATEX PF MD CS      </t>
  </si>
  <si>
    <t xml:space="preserve">NITRL PF LG CS      </t>
  </si>
  <si>
    <t>POLY FS MD CS</t>
  </si>
  <si>
    <t xml:space="preserve">ST VINYL 1X CS      </t>
  </si>
  <si>
    <t xml:space="preserve">VL GLV PF SM BX     </t>
  </si>
  <si>
    <t xml:space="preserve">VL GLV PF LG BX     </t>
  </si>
  <si>
    <t xml:space="preserve">VL GLV PF 1X BX     </t>
  </si>
  <si>
    <t xml:space="preserve">LATEX PF MD BX      </t>
  </si>
  <si>
    <t xml:space="preserve">POLY GLV MD BX      </t>
  </si>
  <si>
    <t xml:space="preserve">3ML NITRL SM BX     </t>
  </si>
  <si>
    <t>IND BLACK PFREE NITRILE 2X BX</t>
  </si>
  <si>
    <t xml:space="preserve">PEDIATRIC GWN MED </t>
  </si>
  <si>
    <t xml:space="preserve">3X10 DELI     </t>
  </si>
  <si>
    <t xml:space="preserve">4X8 RED PEPPER     </t>
  </si>
  <si>
    <t>18" MICRO INSERT</t>
  </si>
  <si>
    <t>MICRO MOP BUCKET W/ WHEELS</t>
  </si>
  <si>
    <t>BOWL CLIP RED SP APPLE</t>
  </si>
  <si>
    <t xml:space="preserve">MIRCO HANDLE        </t>
  </si>
  <si>
    <t xml:space="preserve">24 MIRCO INSERT     </t>
  </si>
  <si>
    <t xml:space="preserve">FRAME MOP 48        </t>
  </si>
  <si>
    <t xml:space="preserve">FRAME MOP 60        </t>
  </si>
  <si>
    <t>CLS SAN 400 DISP #7405</t>
  </si>
  <si>
    <t>FOAMDSP(450036)</t>
  </si>
  <si>
    <t>CFDDSP(CCD-050)</t>
  </si>
  <si>
    <t xml:space="preserve">EXPRESS TORK DI     </t>
  </si>
  <si>
    <t>CFDDSP(CDS-100)</t>
  </si>
  <si>
    <t xml:space="preserve">BATH TISSUE BOX     </t>
  </si>
  <si>
    <t>AP RED VINYL</t>
  </si>
  <si>
    <t>FRCK BUTCHER-RED COL CUFFS LLOF</t>
  </si>
  <si>
    <t xml:space="preserve">FRCK WRAPAROUND                 </t>
  </si>
  <si>
    <t xml:space="preserve">CT FOOD SERVICE                 </t>
  </si>
  <si>
    <t xml:space="preserve">ST BAKER                        </t>
  </si>
  <si>
    <t xml:space="preserve">COVERALL COT                    </t>
  </si>
  <si>
    <t xml:space="preserve">COVERALL BLEND                  </t>
  </si>
  <si>
    <t xml:space="preserve">CT COUNTER MENS                 </t>
  </si>
  <si>
    <t xml:space="preserve">PT WORK COTTON                  </t>
  </si>
  <si>
    <t xml:space="preserve">PT R R JEANS                    </t>
  </si>
  <si>
    <t>PT JEAN</t>
  </si>
  <si>
    <t xml:space="preserve">PT WORK BLEND                   </t>
  </si>
  <si>
    <t>PT CELL PHONE</t>
  </si>
  <si>
    <t xml:space="preserve">CARGO PANT                      </t>
  </si>
  <si>
    <t xml:space="preserve">ST BAKER BLACK W POCKET    </t>
  </si>
  <si>
    <t xml:space="preserve">ST BAKER WHITE W POCKET    </t>
  </si>
  <si>
    <t>ST WORK COTTON ENHANCED</t>
  </si>
  <si>
    <t xml:space="preserve">ST WORK COTTON                  </t>
  </si>
  <si>
    <t>ST WORK COTTON LS</t>
  </si>
  <si>
    <t>ST WORK COTTON SS</t>
  </si>
  <si>
    <t xml:space="preserve">ST WORK                         </t>
  </si>
  <si>
    <t xml:space="preserve">ST WORK BLEND                   </t>
  </si>
  <si>
    <t>ST WORK</t>
  </si>
  <si>
    <t xml:space="preserve">ST EXEC OX/BDC                  </t>
  </si>
  <si>
    <t>1047L</t>
  </si>
  <si>
    <t>MT 3X4 CLA LOGO-LOGO</t>
  </si>
  <si>
    <t>FA615CAB</t>
  </si>
  <si>
    <t>FIRST AID KIT CAB (25 PERSON)</t>
  </si>
  <si>
    <t>FA-CA0314</t>
  </si>
  <si>
    <t>ELASTIC BANDAGES</t>
  </si>
  <si>
    <t>FA-CA0324</t>
  </si>
  <si>
    <t>KNUCKLE BANDAGES</t>
  </si>
  <si>
    <t>FA-CA0334</t>
  </si>
  <si>
    <t>FINGERTIP BANDAGES</t>
  </si>
  <si>
    <t>FA-CA0802</t>
  </si>
  <si>
    <t>GAUZE ROLL 2"</t>
  </si>
  <si>
    <t>FA-CA0912</t>
  </si>
  <si>
    <t>COLD PACK SMALL</t>
  </si>
  <si>
    <t>FA-CA1000</t>
  </si>
  <si>
    <t>TRIPLE ANTIBIOTICS</t>
  </si>
  <si>
    <t>FA-CA1510</t>
  </si>
  <si>
    <t>KIT SCISSORS</t>
  </si>
  <si>
    <t>FA-CA1640</t>
  </si>
  <si>
    <t>TRIANGULAR BANDAGES</t>
  </si>
  <si>
    <t>FA-CA2429</t>
  </si>
  <si>
    <t>CPR FILTERSHIELD</t>
  </si>
  <si>
    <t>FA-CAKG</t>
  </si>
  <si>
    <t>KIT GLOVES</t>
  </si>
  <si>
    <t>1027-01</t>
  </si>
  <si>
    <t>1077-01</t>
  </si>
  <si>
    <t xml:space="preserve">3X5 CLASSIC SHADOW GREY  </t>
  </si>
  <si>
    <t>3X5 CLASSIC SHADOW GRAY</t>
  </si>
  <si>
    <t>1147L</t>
  </si>
  <si>
    <t>MT 3X5 CLA LOGO-LOGO</t>
  </si>
  <si>
    <t xml:space="preserve">3X5 BK SUPR ECO     </t>
  </si>
  <si>
    <t>3X9 COMPLETE COMFORT</t>
  </si>
  <si>
    <t>3X5 BLACK SAND TRAP</t>
  </si>
  <si>
    <t xml:space="preserve">3X5 SCRAPER </t>
  </si>
  <si>
    <t xml:space="preserve">3X10 BLACK SAND TRAP </t>
  </si>
  <si>
    <t>3X15 NAVY BLACK</t>
  </si>
  <si>
    <t>1448L</t>
  </si>
  <si>
    <t>MT 4X6 CL LOGO2-LOGO</t>
  </si>
  <si>
    <t>4X6 BLACK SAND TRAP</t>
  </si>
  <si>
    <t>4X10 SILVER BLACK</t>
  </si>
  <si>
    <t xml:space="preserve">4X6 SCRAPER </t>
  </si>
  <si>
    <t xml:space="preserve">4X14 GREY        </t>
  </si>
  <si>
    <t>1747L</t>
  </si>
  <si>
    <t>MT 5X8 CLA LOGO-LOGO</t>
  </si>
  <si>
    <t xml:space="preserve">6X18 MICRO MOPS     </t>
  </si>
  <si>
    <t xml:space="preserve">24 OZ. WET MOP      </t>
  </si>
  <si>
    <t xml:space="preserve">16 OZ. WET MOP      </t>
  </si>
  <si>
    <t xml:space="preserve">12 OZ. WET MOP      </t>
  </si>
  <si>
    <t xml:space="preserve">MOPHEAD 24  BLU     </t>
  </si>
  <si>
    <t>PREMIUM MULTIFOLD TOWELS</t>
  </si>
  <si>
    <t xml:space="preserve">DERMA 1 SANITIZ     </t>
  </si>
  <si>
    <t>MULTIPURPOSE WIPES CASE</t>
  </si>
  <si>
    <t>MULTIPURPOSE WIPES BUCKET</t>
  </si>
  <si>
    <t>CLS 400ML HAND SANI CS</t>
  </si>
  <si>
    <t>CLS 400ML HAND SANI EA</t>
  </si>
  <si>
    <t>GREENSCENTS AIR KIWI</t>
  </si>
  <si>
    <t>U SCREEN KIWI</t>
  </si>
  <si>
    <t>G-SCENTS U-SCRN BX (10) BLUE BLO</t>
  </si>
  <si>
    <t>MULTI PURPOSE DISINFECTANT QUART</t>
  </si>
  <si>
    <t>MULTI PURPOSE DISINFECTANT CS</t>
  </si>
  <si>
    <t>MULTI PURPOSE DISINFECTANT GAL</t>
  </si>
  <si>
    <t>EZ HAND SAN 24 OZ</t>
  </si>
  <si>
    <t>EZ HAND SAN 24 OZ CS</t>
  </si>
  <si>
    <t>SPRAY &amp; WIPE CLEANER CS</t>
  </si>
  <si>
    <t>SANIPOD PETITE</t>
  </si>
  <si>
    <t>POD PETITE LINER CASSETTE REFILL</t>
  </si>
  <si>
    <t xml:space="preserve">TWL BAR SELECT      </t>
  </si>
  <si>
    <t xml:space="preserve">TWL BATH MAT        </t>
  </si>
  <si>
    <t>TWL BLACK MICRO</t>
  </si>
  <si>
    <t>LT DUTY MICROFIBER  LB</t>
  </si>
  <si>
    <t xml:space="preserve">TWL SHOP LG WHT     </t>
  </si>
  <si>
    <t xml:space="preserve">NITRL PF LG CS  8MIL    </t>
  </si>
  <si>
    <t xml:space="preserve">LATEX LG CS         </t>
  </si>
  <si>
    <t xml:space="preserve">LATEX 1X CS         </t>
  </si>
  <si>
    <t xml:space="preserve">NITRL 1X CS         </t>
  </si>
  <si>
    <t xml:space="preserve">NITRILE PF EXAM MD CS      </t>
  </si>
  <si>
    <t xml:space="preserve">NITRILE PF EXAM LG CS      </t>
  </si>
  <si>
    <t xml:space="preserve">ST VINYL SM CS      </t>
  </si>
  <si>
    <t xml:space="preserve">STRCH VL PF EXAM MD CS  </t>
  </si>
  <si>
    <t xml:space="preserve">ST VINYL LG CS      </t>
  </si>
  <si>
    <t>POLY FS XL CS</t>
  </si>
  <si>
    <t xml:space="preserve">AMMEX PF MEDIC      </t>
  </si>
  <si>
    <t xml:space="preserve">GURNEY FLAT SHT     </t>
  </si>
  <si>
    <t>IND BLACK PFREE NITRILE 2X CS</t>
  </si>
  <si>
    <t xml:space="preserve">SHEETS QUEEN FL     </t>
  </si>
  <si>
    <t xml:space="preserve">SHEET KING FLAT     </t>
  </si>
  <si>
    <t>5010WH</t>
  </si>
  <si>
    <t>ST BAKER WITH BUTTONS</t>
  </si>
  <si>
    <t xml:space="preserve">VL GLV PF MD BX     </t>
  </si>
  <si>
    <t xml:space="preserve">VL GLV LG BX        </t>
  </si>
  <si>
    <t xml:space="preserve">LATEX PF LG BX      </t>
  </si>
  <si>
    <t xml:space="preserve">LATEX MD BX         </t>
  </si>
  <si>
    <t xml:space="preserve">LATEX LG BX         </t>
  </si>
  <si>
    <t xml:space="preserve">LATEX 1X BX         </t>
  </si>
  <si>
    <t xml:space="preserve">NITRL PF LG BX      </t>
  </si>
  <si>
    <t xml:space="preserve">NITRL PF 1X BX      </t>
  </si>
  <si>
    <t xml:space="preserve">NITRL MD BX         </t>
  </si>
  <si>
    <t xml:space="preserve">NITRL LG BX         </t>
  </si>
  <si>
    <t xml:space="preserve">NITRL 1X BX         </t>
  </si>
  <si>
    <t xml:space="preserve">NITRILE PF EXAM SM BX      </t>
  </si>
  <si>
    <t xml:space="preserve">NITRILE PF EXAM LG BX      </t>
  </si>
  <si>
    <t xml:space="preserve">SHEET TWIN FIT      </t>
  </si>
  <si>
    <t xml:space="preserve">3ML NITRL MD BX     </t>
  </si>
  <si>
    <t xml:space="preserve">3ML NITRL LG BX     </t>
  </si>
  <si>
    <t xml:space="preserve">3ML NITRL 1X BX     </t>
  </si>
  <si>
    <t xml:space="preserve">NITRILE PF EXAM 1X BX      </t>
  </si>
  <si>
    <t xml:space="preserve">SHEET FULL FIT      </t>
  </si>
  <si>
    <t>X3D PFREE NITRILE LG BX</t>
  </si>
  <si>
    <t xml:space="preserve">SHEET QUEEN FIT     </t>
  </si>
  <si>
    <t>IND BLACK PFREE NITRILE MD BX</t>
  </si>
  <si>
    <t xml:space="preserve">NITRL PF 2X BX      </t>
  </si>
  <si>
    <t xml:space="preserve">SHEET KING FIT      </t>
  </si>
  <si>
    <t>DISPOSABLE FACE MASK BX</t>
  </si>
  <si>
    <t>REUSABLE FACE COVERS (SET OF 25)</t>
  </si>
  <si>
    <t>MI HOME GAITER (NAVY)</t>
  </si>
  <si>
    <t>MI HOME GAITER (GRAY)</t>
  </si>
  <si>
    <t xml:space="preserve">FRAME MOP 18        </t>
  </si>
  <si>
    <t>ALUM WET MOP HANDLE</t>
  </si>
  <si>
    <t>7601SAN</t>
  </si>
  <si>
    <t>CLS SANITIZER DISP #7507</t>
  </si>
  <si>
    <t>7602SAN</t>
  </si>
  <si>
    <t>CLS SENSOR SANITIZER DISP #7707</t>
  </si>
  <si>
    <t>CRT ROLL TOWEL DISP</t>
  </si>
  <si>
    <t>SANITIZING STATION</t>
  </si>
  <si>
    <t xml:space="preserve">HANDLE, WETMOP      </t>
  </si>
  <si>
    <t>C993RNB</t>
  </si>
  <si>
    <t>CC14NV</t>
  </si>
  <si>
    <t>CEB2NV</t>
  </si>
  <si>
    <t>CEH2NV</t>
  </si>
  <si>
    <t>COVERALL FR</t>
  </si>
  <si>
    <t>CR36S</t>
  </si>
  <si>
    <t>ORANGE 36" 10# BLK BASE CONE</t>
  </si>
  <si>
    <t>CT10EN</t>
  </si>
  <si>
    <t>CT10NV</t>
  </si>
  <si>
    <t>CT10OG</t>
  </si>
  <si>
    <t>EPK9007MW</t>
  </si>
  <si>
    <t>EPIK MANUAL SOAP DISP (WH)</t>
  </si>
  <si>
    <t>F310</t>
  </si>
  <si>
    <t>F380</t>
  </si>
  <si>
    <t>F395</t>
  </si>
  <si>
    <t>FA607</t>
  </si>
  <si>
    <t>PLASTIC BANDAGES</t>
  </si>
  <si>
    <t>FA-CA0562</t>
  </si>
  <si>
    <t>MEDI-RIP 2"</t>
  </si>
  <si>
    <t>FA-CA0832</t>
  </si>
  <si>
    <t>GAUZE PADS 3 X 3</t>
  </si>
  <si>
    <t>FA-CA1401</t>
  </si>
  <si>
    <t>EYE WASH 1/2 OZ</t>
  </si>
  <si>
    <t>FA-CA1638</t>
  </si>
  <si>
    <t>BLOOD STOPPER COMPRESS</t>
  </si>
  <si>
    <t>FA-CA5300</t>
  </si>
  <si>
    <t>ANTISEPTIC SPRAY</t>
  </si>
  <si>
    <t>FA-CAR213</t>
  </si>
  <si>
    <t>HAND SANITIZER</t>
  </si>
  <si>
    <t>FA-CAR214</t>
  </si>
  <si>
    <t>EYE PADS</t>
  </si>
  <si>
    <t>HJ10BK</t>
  </si>
  <si>
    <t>PERFORMANCE WORK HOODIE</t>
  </si>
  <si>
    <t>HJ10NV</t>
  </si>
  <si>
    <t>JA18BG</t>
  </si>
  <si>
    <t>JA28BG</t>
  </si>
  <si>
    <t>JEW2NV</t>
  </si>
  <si>
    <t xml:space="preserve">JACKET FR                       </t>
  </si>
  <si>
    <t>JT38BK</t>
  </si>
  <si>
    <t xml:space="preserve">JACKETS, TEAM                   </t>
  </si>
  <si>
    <t>JT38NV</t>
  </si>
  <si>
    <t>JT50BK</t>
  </si>
  <si>
    <t xml:space="preserve">JACKETS, LINED                  </t>
  </si>
  <si>
    <t>JT50NV</t>
  </si>
  <si>
    <t>KP10WH</t>
  </si>
  <si>
    <t>KT30NV</t>
  </si>
  <si>
    <t xml:space="preserve">CT SHOP BLND                    </t>
  </si>
  <si>
    <t>LML2GY</t>
  </si>
  <si>
    <t xml:space="preserve">JACKET LINER FR                 </t>
  </si>
  <si>
    <t>PC20BN</t>
  </si>
  <si>
    <t>PC20CH</t>
  </si>
  <si>
    <t>PC20NV</t>
  </si>
  <si>
    <t>PC20SG</t>
  </si>
  <si>
    <t>PD60BW</t>
  </si>
  <si>
    <t>PD60PW</t>
  </si>
  <si>
    <t>PD80PW</t>
  </si>
  <si>
    <t>PEJ2DD</t>
  </si>
  <si>
    <t xml:space="preserve">PT FLAME RETARD                 </t>
  </si>
  <si>
    <t>PEW2NV</t>
  </si>
  <si>
    <t>PLW2NV</t>
  </si>
  <si>
    <t>PT20BK</t>
  </si>
  <si>
    <t>PT20CH</t>
  </si>
  <si>
    <t>PT20KH</t>
  </si>
  <si>
    <t>PT20NV</t>
  </si>
  <si>
    <t>PT2ABK</t>
  </si>
  <si>
    <t>PT WORK PERF</t>
  </si>
  <si>
    <t>PT2ANV</t>
  </si>
  <si>
    <t>PT2CCH</t>
  </si>
  <si>
    <t>PT50CH</t>
  </si>
  <si>
    <t xml:space="preserve">PT W B JEAN CUT                 </t>
  </si>
  <si>
    <t>PT88CH</t>
  </si>
  <si>
    <t>S302BK</t>
  </si>
  <si>
    <t>S302WH</t>
  </si>
  <si>
    <t>S315</t>
  </si>
  <si>
    <t>SC30EG</t>
  </si>
  <si>
    <t>SC30EN</t>
  </si>
  <si>
    <t>SC30KH</t>
  </si>
  <si>
    <t>SC30NV</t>
  </si>
  <si>
    <t>SC40EN</t>
  </si>
  <si>
    <t>SC40GG</t>
  </si>
  <si>
    <t>SC40NV</t>
  </si>
  <si>
    <t>SEW2NV</t>
  </si>
  <si>
    <t xml:space="preserve">ST FLAME RETARD                 </t>
  </si>
  <si>
    <t>SLU8NV</t>
  </si>
  <si>
    <t>SLUCNV</t>
  </si>
  <si>
    <t>FR ENVIZ SHIRT</t>
  </si>
  <si>
    <t>SP10IC</t>
  </si>
  <si>
    <t>SP14AC</t>
  </si>
  <si>
    <t>SP14CH</t>
  </si>
  <si>
    <t>SP14DN</t>
  </si>
  <si>
    <t>SP14EX</t>
  </si>
  <si>
    <t>ST WORK LS</t>
  </si>
  <si>
    <t>SP14GB</t>
  </si>
  <si>
    <t>SP14KK</t>
  </si>
  <si>
    <t>SP14LB</t>
  </si>
  <si>
    <t>SP14NV</t>
  </si>
  <si>
    <t>SP14RC</t>
  </si>
  <si>
    <t>SP14SG</t>
  </si>
  <si>
    <t>SP14WH</t>
  </si>
  <si>
    <t>SP18BG</t>
  </si>
  <si>
    <t>SP18NP</t>
  </si>
  <si>
    <t>SP20EX</t>
  </si>
  <si>
    <t>SP20GK</t>
  </si>
  <si>
    <t>SP24BK</t>
  </si>
  <si>
    <t>SP24CH</t>
  </si>
  <si>
    <t>SP24EX</t>
  </si>
  <si>
    <t>ST WORK SS</t>
  </si>
  <si>
    <t>SP24FD</t>
  </si>
  <si>
    <t>SP24KK</t>
  </si>
  <si>
    <t>SP24LB</t>
  </si>
  <si>
    <t>SP24NV</t>
  </si>
  <si>
    <t>SP24RD</t>
  </si>
  <si>
    <t>SP24SG</t>
  </si>
  <si>
    <t>SP28BG</t>
  </si>
  <si>
    <t>SP28NP</t>
  </si>
  <si>
    <t>ST52CH</t>
  </si>
  <si>
    <t>SY10BC</t>
  </si>
  <si>
    <t>SY10CR</t>
  </si>
  <si>
    <t>SY14CV</t>
  </si>
  <si>
    <t>SY14FD</t>
  </si>
  <si>
    <t>SY14GB</t>
  </si>
  <si>
    <t>SY20CG</t>
  </si>
  <si>
    <t>SY24CV</t>
  </si>
  <si>
    <t>SY24FD</t>
  </si>
  <si>
    <t>SY24GB</t>
  </si>
  <si>
    <t>SY42BC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</si>
</sst>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 wrapText="1"/>
    </xf>
    <xf numFmtId="3" fontId="0" fillId="2" borderId="0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 wrapText="1"/>
    </xf>
    <xf numFmtId="3" fontId="0" fillId="3" borderId="0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 wrapText="1"/>
    </xf>
    <xf numFmtId="3" fontId="0" fillId="4" borderId="0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 wrapText="1"/>
    </xf>
    <xf numFmtId="3" fontId="0" fillId="5" borderId="0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 vertical="center" wrapText="1"/>
    </xf>
    <xf numFmtId="3" fontId="0" fillId="6" borderId="0" xfId="0" applyNumberFormat="1" applyFill="1" applyAlignment="1">
      <alignment horizontal="center" vertical="center"/>
    </xf>
    <xf numFmtId="3" fontId="0" fillId="5" borderId="0" xfId="0" applyNumberFormat="1" applyFill="1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ABD1-A7A2-44B5-9CEF-CA97C0862521}">
  <dimension ref="A1:AB45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30" style="4" bestFit="1" customWidth="1"/>
    <col min="3" max="6" width="9.140625" style="2"/>
    <col min="7" max="7" width="9.140625" style="5"/>
    <col min="8" max="11" width="9.140625" style="2"/>
    <col min="12" max="12" width="9.140625" style="5"/>
    <col min="13" max="16" width="9.140625" style="2"/>
    <col min="17" max="17" width="9.140625" style="5"/>
    <col min="18" max="21" width="9.140625" style="2"/>
    <col min="22" max="22" width="9.140625" style="5"/>
    <col min="23" max="27" width="9.140625" style="2"/>
  </cols>
  <sheetData>
    <row r="1" spans="1:28" ht="26.25" customHeight="1" x14ac:dyDescent="0.2">
      <c r="C1" s="15" t="s">
        <v>213</v>
      </c>
      <c r="D1" s="16"/>
      <c r="E1" s="16"/>
      <c r="F1" s="16"/>
      <c r="G1" s="17"/>
      <c r="H1" s="18" t="s">
        <v>214</v>
      </c>
      <c r="I1" s="19"/>
      <c r="J1" s="19"/>
      <c r="K1" s="19"/>
      <c r="L1" s="20"/>
      <c r="M1" s="21" t="s">
        <v>215</v>
      </c>
      <c r="N1" s="22"/>
      <c r="O1" s="22"/>
      <c r="P1" s="22"/>
      <c r="Q1" s="23"/>
      <c r="R1" s="24" t="s">
        <v>216</v>
      </c>
      <c r="S1" s="25"/>
      <c r="T1" s="25"/>
      <c r="U1" s="25"/>
      <c r="V1" s="26"/>
      <c r="W1" s="27" t="s">
        <v>222</v>
      </c>
      <c r="X1" s="28"/>
      <c r="Y1" s="28"/>
      <c r="Z1" s="28"/>
      <c r="AA1" s="28"/>
    </row>
    <row r="2" spans="1:28" s="10" customFormat="1" x14ac:dyDescent="0.2">
      <c r="A2" s="6" t="s">
        <v>0</v>
      </c>
      <c r="B2" s="7" t="s">
        <v>1</v>
      </c>
      <c r="C2" s="8" t="s">
        <v>217</v>
      </c>
      <c r="D2" s="8" t="s">
        <v>218</v>
      </c>
      <c r="E2" s="8" t="s">
        <v>219</v>
      </c>
      <c r="F2" s="8" t="s">
        <v>220</v>
      </c>
      <c r="G2" s="9" t="s">
        <v>221</v>
      </c>
      <c r="H2" s="8" t="s">
        <v>217</v>
      </c>
      <c r="I2" s="8" t="s">
        <v>218</v>
      </c>
      <c r="J2" s="8" t="s">
        <v>219</v>
      </c>
      <c r="K2" s="8" t="s">
        <v>220</v>
      </c>
      <c r="L2" s="9" t="s">
        <v>221</v>
      </c>
      <c r="M2" s="8" t="s">
        <v>217</v>
      </c>
      <c r="N2" s="8" t="s">
        <v>218</v>
      </c>
      <c r="O2" s="8" t="s">
        <v>219</v>
      </c>
      <c r="P2" s="8" t="s">
        <v>220</v>
      </c>
      <c r="Q2" s="9" t="s">
        <v>221</v>
      </c>
      <c r="R2" s="8" t="s">
        <v>217</v>
      </c>
      <c r="S2" s="8" t="s">
        <v>218</v>
      </c>
      <c r="T2" s="8" t="s">
        <v>219</v>
      </c>
      <c r="U2" s="8" t="s">
        <v>220</v>
      </c>
      <c r="V2" s="9" t="s">
        <v>221</v>
      </c>
      <c r="W2" s="8" t="s">
        <v>217</v>
      </c>
      <c r="X2" s="8" t="s">
        <v>218</v>
      </c>
      <c r="Y2" s="8" t="s">
        <v>219</v>
      </c>
      <c r="Z2" s="8" t="s">
        <v>220</v>
      </c>
      <c r="AA2" s="8" t="s">
        <v>221</v>
      </c>
    </row>
    <row r="3" spans="1:28" x14ac:dyDescent="0.2">
      <c r="A3" s="3">
        <v>2</v>
      </c>
      <c r="B3" s="4" t="s">
        <v>3</v>
      </c>
      <c r="C3" s="14">
        <v>10</v>
      </c>
      <c r="D3" s="14">
        <v>10</v>
      </c>
      <c r="E3" s="14">
        <v>0</v>
      </c>
      <c r="F3" s="14">
        <v>35</v>
      </c>
      <c r="G3" s="13">
        <v>0</v>
      </c>
      <c r="H3" s="14">
        <v>10</v>
      </c>
      <c r="I3" s="14">
        <v>10</v>
      </c>
      <c r="J3" s="14">
        <v>0</v>
      </c>
      <c r="K3" s="14">
        <v>35</v>
      </c>
      <c r="L3" s="13">
        <v>0</v>
      </c>
      <c r="M3" s="14">
        <v>10</v>
      </c>
      <c r="N3" s="14">
        <v>10</v>
      </c>
      <c r="O3" s="14">
        <v>0</v>
      </c>
      <c r="P3" s="14">
        <v>35</v>
      </c>
      <c r="Q3" s="13">
        <v>0</v>
      </c>
      <c r="R3" s="14">
        <v>10</v>
      </c>
      <c r="S3" s="14">
        <v>10</v>
      </c>
      <c r="T3" s="14">
        <v>0</v>
      </c>
      <c r="U3" s="14">
        <v>35</v>
      </c>
      <c r="V3" s="13">
        <v>0</v>
      </c>
      <c r="W3" s="2">
        <f>(C3+H3+M3+R3)/4</f>
        <v>10</v>
      </c>
      <c r="X3" s="2">
        <f>(D3+I3+N3+S3)/4</f>
        <v>10</v>
      </c>
      <c r="Y3" s="2">
        <f>(E3+J3+O3+T3)/4</f>
        <v>0</v>
      </c>
      <c r="Z3" s="2">
        <f>(F3+K3+P3+U3)/4</f>
        <v>35</v>
      </c>
      <c r="AA3" s="2">
        <f>(G3+L3+Q3+V3)/4</f>
        <v>0</v>
      </c>
      <c r="AB3" s="1"/>
    </row>
    <row r="4" spans="1:28" x14ac:dyDescent="0.2">
      <c r="A4" s="3">
        <v>3</v>
      </c>
      <c r="B4" s="4" t="s">
        <v>4</v>
      </c>
      <c r="C4" s="14">
        <v>83.75</v>
      </c>
      <c r="D4" s="14">
        <v>0</v>
      </c>
      <c r="E4" s="14">
        <v>0</v>
      </c>
      <c r="F4" s="14">
        <v>0</v>
      </c>
      <c r="G4" s="13">
        <v>0</v>
      </c>
      <c r="H4" s="14">
        <v>133.75</v>
      </c>
      <c r="I4" s="14">
        <v>0</v>
      </c>
      <c r="J4" s="14">
        <v>0</v>
      </c>
      <c r="K4" s="14">
        <v>0</v>
      </c>
      <c r="L4" s="13">
        <v>0</v>
      </c>
      <c r="M4" s="14">
        <v>83.75</v>
      </c>
      <c r="N4" s="14">
        <v>0</v>
      </c>
      <c r="O4" s="14">
        <v>0</v>
      </c>
      <c r="P4" s="14">
        <v>0</v>
      </c>
      <c r="Q4" s="13">
        <v>0</v>
      </c>
      <c r="R4" s="14">
        <v>133.75</v>
      </c>
      <c r="S4" s="14">
        <v>0</v>
      </c>
      <c r="T4" s="14">
        <v>0</v>
      </c>
      <c r="U4" s="14">
        <v>0</v>
      </c>
      <c r="V4" s="13">
        <v>0</v>
      </c>
      <c r="W4" s="2">
        <f>(C4+H4+M4+R4)/4</f>
        <v>108.75</v>
      </c>
      <c r="X4" s="2">
        <f>(D4+I4+N4+S4)/4</f>
        <v>0</v>
      </c>
      <c r="Y4" s="2">
        <f>(E4+J4+O4+T4)/4</f>
        <v>0</v>
      </c>
      <c r="Z4" s="2">
        <f>(F4+K4+P4+U4)/4</f>
        <v>0</v>
      </c>
      <c r="AA4" s="2">
        <f>(G4+L4+Q4+V4)/4</f>
        <v>0</v>
      </c>
      <c r="AB4" s="1"/>
    </row>
    <row r="5" spans="1:28" x14ac:dyDescent="0.2">
      <c r="A5" s="3">
        <v>7</v>
      </c>
      <c r="B5" s="4" t="s">
        <v>5</v>
      </c>
      <c r="C5" s="14">
        <v>0</v>
      </c>
      <c r="D5" s="14">
        <v>0</v>
      </c>
      <c r="E5" s="14">
        <v>0</v>
      </c>
      <c r="F5" s="14">
        <v>0</v>
      </c>
      <c r="G5" s="13">
        <v>10</v>
      </c>
      <c r="H5" s="14">
        <v>0</v>
      </c>
      <c r="I5" s="14">
        <v>0</v>
      </c>
      <c r="J5" s="14">
        <v>0</v>
      </c>
      <c r="K5" s="14">
        <v>0</v>
      </c>
      <c r="L5" s="13">
        <v>10</v>
      </c>
      <c r="M5" s="14">
        <v>0</v>
      </c>
      <c r="N5" s="14">
        <v>0</v>
      </c>
      <c r="O5" s="14">
        <v>0</v>
      </c>
      <c r="P5" s="14">
        <v>0</v>
      </c>
      <c r="Q5" s="13">
        <v>10</v>
      </c>
      <c r="R5" s="14">
        <v>0</v>
      </c>
      <c r="S5" s="14">
        <v>0</v>
      </c>
      <c r="T5" s="14">
        <v>0</v>
      </c>
      <c r="U5" s="14">
        <v>0</v>
      </c>
      <c r="V5" s="13">
        <v>10</v>
      </c>
      <c r="W5" s="2">
        <f>(C5+H5+M5+R5)/4</f>
        <v>0</v>
      </c>
      <c r="X5" s="2">
        <f>(D5+I5+N5+S5)/4</f>
        <v>0</v>
      </c>
      <c r="Y5" s="2">
        <f>(E5+J5+O5+T5)/4</f>
        <v>0</v>
      </c>
      <c r="Z5" s="2">
        <f>(F5+K5+P5+U5)/4</f>
        <v>0</v>
      </c>
      <c r="AA5" s="2">
        <f>(G5+L5+Q5+V5)/4</f>
        <v>10</v>
      </c>
      <c r="AB5" s="1"/>
    </row>
    <row r="6" spans="1:28" x14ac:dyDescent="0.2">
      <c r="A6" s="3">
        <v>8</v>
      </c>
      <c r="B6" s="4" t="s">
        <v>6</v>
      </c>
      <c r="C6" s="14">
        <v>0</v>
      </c>
      <c r="D6" s="14">
        <v>0</v>
      </c>
      <c r="E6" s="14">
        <v>50</v>
      </c>
      <c r="F6" s="14">
        <v>0</v>
      </c>
      <c r="G6" s="13">
        <v>0</v>
      </c>
      <c r="H6" s="14">
        <v>0</v>
      </c>
      <c r="I6" s="14">
        <v>0</v>
      </c>
      <c r="J6" s="14">
        <v>50</v>
      </c>
      <c r="K6" s="14">
        <v>0</v>
      </c>
      <c r="L6" s="13">
        <v>0</v>
      </c>
      <c r="M6" s="14">
        <v>0</v>
      </c>
      <c r="N6" s="14">
        <v>0</v>
      </c>
      <c r="O6" s="14">
        <v>50</v>
      </c>
      <c r="P6" s="14">
        <v>0</v>
      </c>
      <c r="Q6" s="13">
        <v>0</v>
      </c>
      <c r="R6" s="14">
        <v>0</v>
      </c>
      <c r="S6" s="14">
        <v>0</v>
      </c>
      <c r="T6" s="14">
        <v>50</v>
      </c>
      <c r="U6" s="14">
        <v>0</v>
      </c>
      <c r="V6" s="13">
        <v>0</v>
      </c>
      <c r="W6" s="2">
        <f>(C6+H6+M6+R6)/4</f>
        <v>0</v>
      </c>
      <c r="X6" s="2">
        <f>(D6+I6+N6+S6)/4</f>
        <v>0</v>
      </c>
      <c r="Y6" s="2">
        <f>(E6+J6+O6+T6)/4</f>
        <v>50</v>
      </c>
      <c r="Z6" s="2">
        <f>(F6+K6+P6+U6)/4</f>
        <v>0</v>
      </c>
      <c r="AA6" s="2">
        <f>(G6+L6+Q6+V6)/4</f>
        <v>0</v>
      </c>
      <c r="AB6" s="1"/>
    </row>
    <row r="7" spans="1:28" x14ac:dyDescent="0.2">
      <c r="A7" s="3">
        <v>11</v>
      </c>
      <c r="B7" s="4" t="s">
        <v>7</v>
      </c>
      <c r="C7" s="14">
        <v>7</v>
      </c>
      <c r="D7" s="14">
        <v>118</v>
      </c>
      <c r="E7" s="14">
        <v>167</v>
      </c>
      <c r="F7" s="14">
        <v>71</v>
      </c>
      <c r="G7" s="13">
        <v>170</v>
      </c>
      <c r="H7" s="14">
        <v>8</v>
      </c>
      <c r="I7" s="14">
        <v>95</v>
      </c>
      <c r="J7" s="14">
        <v>169</v>
      </c>
      <c r="K7" s="14">
        <v>111.5</v>
      </c>
      <c r="L7" s="13">
        <v>136</v>
      </c>
      <c r="M7" s="14">
        <v>7</v>
      </c>
      <c r="N7" s="14">
        <v>118</v>
      </c>
      <c r="O7" s="14">
        <v>146</v>
      </c>
      <c r="P7" s="14">
        <v>81</v>
      </c>
      <c r="Q7" s="13">
        <v>158</v>
      </c>
      <c r="R7" s="14">
        <v>0</v>
      </c>
      <c r="S7" s="14">
        <v>117</v>
      </c>
      <c r="T7" s="14">
        <v>169</v>
      </c>
      <c r="U7" s="14">
        <v>88.5</v>
      </c>
      <c r="V7" s="13">
        <v>171</v>
      </c>
      <c r="W7" s="2">
        <f>(C7+H7+M7+R7)/4</f>
        <v>5.5</v>
      </c>
      <c r="X7" s="2">
        <f>(D7+I7+N7+S7)/4</f>
        <v>112</v>
      </c>
      <c r="Y7" s="2">
        <f>(E7+J7+O7+T7)/4</f>
        <v>162.75</v>
      </c>
      <c r="Z7" s="2">
        <f>(F7+K7+P7+U7)/4</f>
        <v>88</v>
      </c>
      <c r="AA7" s="2">
        <f>(G7+L7+Q7+V7)/4</f>
        <v>158.75</v>
      </c>
      <c r="AB7" s="1"/>
    </row>
    <row r="8" spans="1:28" x14ac:dyDescent="0.2">
      <c r="A8" s="3">
        <v>21</v>
      </c>
      <c r="B8" s="4" t="s">
        <v>8</v>
      </c>
      <c r="C8" s="14">
        <v>48.5</v>
      </c>
      <c r="D8" s="14">
        <v>68</v>
      </c>
      <c r="E8" s="14">
        <v>419.25</v>
      </c>
      <c r="F8" s="14">
        <v>247</v>
      </c>
      <c r="G8" s="13">
        <v>249.25</v>
      </c>
      <c r="H8" s="14">
        <v>50</v>
      </c>
      <c r="I8" s="14">
        <v>82</v>
      </c>
      <c r="J8" s="14">
        <v>375.75</v>
      </c>
      <c r="K8" s="14">
        <v>205</v>
      </c>
      <c r="L8" s="13">
        <v>217.25</v>
      </c>
      <c r="M8" s="14">
        <v>48.5</v>
      </c>
      <c r="N8" s="14">
        <v>68</v>
      </c>
      <c r="O8" s="14">
        <v>419.25</v>
      </c>
      <c r="P8" s="14">
        <v>274</v>
      </c>
      <c r="Q8" s="13">
        <v>249.25</v>
      </c>
      <c r="R8" s="14">
        <v>50</v>
      </c>
      <c r="S8" s="14">
        <v>82</v>
      </c>
      <c r="T8" s="14">
        <v>375.75</v>
      </c>
      <c r="U8" s="14">
        <v>205</v>
      </c>
      <c r="V8" s="13">
        <v>217.25</v>
      </c>
      <c r="W8" s="2">
        <f>(C8+H8+M8+R8)/4</f>
        <v>49.25</v>
      </c>
      <c r="X8" s="2">
        <f>(D8+I8+N8+S8)/4</f>
        <v>75</v>
      </c>
      <c r="Y8" s="2">
        <f>(E8+J8+O8+T8)/4</f>
        <v>397.5</v>
      </c>
      <c r="Z8" s="2">
        <f>(F8+K8+P8+U8)/4</f>
        <v>232.75</v>
      </c>
      <c r="AA8" s="2">
        <f>(G8+L8+Q8+V8)/4</f>
        <v>233.25</v>
      </c>
      <c r="AB8" s="1"/>
    </row>
    <row r="9" spans="1:28" x14ac:dyDescent="0.2">
      <c r="A9" s="3">
        <v>40</v>
      </c>
      <c r="B9" s="4" t="s">
        <v>9</v>
      </c>
      <c r="C9" s="14">
        <v>0</v>
      </c>
      <c r="D9" s="14">
        <v>0</v>
      </c>
      <c r="E9" s="14">
        <v>12.75</v>
      </c>
      <c r="F9" s="14">
        <v>298.75</v>
      </c>
      <c r="G9" s="13">
        <v>0</v>
      </c>
      <c r="H9" s="14">
        <v>0</v>
      </c>
      <c r="I9" s="14">
        <v>0</v>
      </c>
      <c r="J9" s="14">
        <v>15.75</v>
      </c>
      <c r="K9" s="14">
        <v>298.75</v>
      </c>
      <c r="L9" s="13">
        <v>10</v>
      </c>
      <c r="M9" s="14">
        <v>0</v>
      </c>
      <c r="N9" s="14">
        <v>0</v>
      </c>
      <c r="O9" s="14">
        <v>12.75</v>
      </c>
      <c r="P9" s="14">
        <v>298.75</v>
      </c>
      <c r="Q9" s="13">
        <v>0</v>
      </c>
      <c r="R9" s="14">
        <v>0</v>
      </c>
      <c r="S9" s="14">
        <v>0</v>
      </c>
      <c r="T9" s="14">
        <v>15.75</v>
      </c>
      <c r="U9" s="14">
        <v>298.75</v>
      </c>
      <c r="V9" s="13">
        <v>3</v>
      </c>
      <c r="W9" s="2">
        <f>(C9+H9+M9+R9)/4</f>
        <v>0</v>
      </c>
      <c r="X9" s="2">
        <f>(D9+I9+N9+S9)/4</f>
        <v>0</v>
      </c>
      <c r="Y9" s="2">
        <f>(E9+J9+O9+T9)/4</f>
        <v>14.25</v>
      </c>
      <c r="Z9" s="2">
        <f>(F9+K9+P9+U9)/4</f>
        <v>298.75</v>
      </c>
      <c r="AA9" s="2">
        <f>(G9+L9+Q9+V9)/4</f>
        <v>3.25</v>
      </c>
      <c r="AB9" s="1"/>
    </row>
    <row r="10" spans="1:28" x14ac:dyDescent="0.2">
      <c r="A10" s="3">
        <v>43</v>
      </c>
      <c r="B10" s="4" t="s">
        <v>10</v>
      </c>
      <c r="C10" s="14">
        <v>0</v>
      </c>
      <c r="D10" s="14">
        <v>0</v>
      </c>
      <c r="E10" s="14">
        <v>8.5</v>
      </c>
      <c r="F10" s="14">
        <v>25</v>
      </c>
      <c r="G10" s="13">
        <v>0</v>
      </c>
      <c r="H10" s="14">
        <v>0</v>
      </c>
      <c r="I10" s="14">
        <v>0</v>
      </c>
      <c r="J10" s="14">
        <v>15.5</v>
      </c>
      <c r="K10" s="14">
        <v>25</v>
      </c>
      <c r="L10" s="13">
        <v>7</v>
      </c>
      <c r="M10" s="14">
        <v>0</v>
      </c>
      <c r="N10" s="14">
        <v>0</v>
      </c>
      <c r="O10" s="14">
        <v>8.5</v>
      </c>
      <c r="P10" s="14">
        <v>25</v>
      </c>
      <c r="Q10" s="13">
        <v>0</v>
      </c>
      <c r="R10" s="14">
        <v>0</v>
      </c>
      <c r="S10" s="14">
        <v>0</v>
      </c>
      <c r="T10" s="14">
        <v>15.5</v>
      </c>
      <c r="U10" s="14">
        <v>25</v>
      </c>
      <c r="V10" s="13">
        <v>7</v>
      </c>
      <c r="W10" s="2">
        <f>(C10+H10+M10+R10)/4</f>
        <v>0</v>
      </c>
      <c r="X10" s="2">
        <f>(D10+I10+N10+S10)/4</f>
        <v>0</v>
      </c>
      <c r="Y10" s="2">
        <f>(E10+J10+O10+T10)/4</f>
        <v>12</v>
      </c>
      <c r="Z10" s="2">
        <f>(F10+K10+P10+U10)/4</f>
        <v>25</v>
      </c>
      <c r="AA10" s="2">
        <f>(G10+L10+Q10+V10)/4</f>
        <v>3.5</v>
      </c>
      <c r="AB10" s="1"/>
    </row>
    <row r="11" spans="1:28" x14ac:dyDescent="0.2">
      <c r="A11" s="3">
        <v>44</v>
      </c>
      <c r="B11" s="4" t="s">
        <v>11</v>
      </c>
      <c r="C11" s="14">
        <v>0</v>
      </c>
      <c r="D11" s="14">
        <v>0</v>
      </c>
      <c r="E11" s="14">
        <v>0</v>
      </c>
      <c r="F11" s="14">
        <v>0</v>
      </c>
      <c r="G11" s="13">
        <v>0</v>
      </c>
      <c r="H11" s="14">
        <v>10</v>
      </c>
      <c r="I11" s="14">
        <v>0</v>
      </c>
      <c r="J11" s="14">
        <v>0</v>
      </c>
      <c r="K11" s="14">
        <v>13</v>
      </c>
      <c r="L11" s="13">
        <v>10</v>
      </c>
      <c r="M11" s="14">
        <v>0</v>
      </c>
      <c r="N11" s="14">
        <v>0</v>
      </c>
      <c r="O11" s="14">
        <v>0</v>
      </c>
      <c r="P11" s="14">
        <v>0</v>
      </c>
      <c r="Q11" s="13">
        <v>0</v>
      </c>
      <c r="R11" s="14">
        <v>10</v>
      </c>
      <c r="S11" s="14">
        <v>0</v>
      </c>
      <c r="T11" s="14">
        <v>0</v>
      </c>
      <c r="U11" s="14">
        <v>13</v>
      </c>
      <c r="V11" s="13">
        <v>0</v>
      </c>
      <c r="W11" s="2">
        <f>(C11+H11+M11+R11)/4</f>
        <v>5</v>
      </c>
      <c r="X11" s="2">
        <f>(D11+I11+N11+S11)/4</f>
        <v>0</v>
      </c>
      <c r="Y11" s="2">
        <f>(E11+J11+O11+T11)/4</f>
        <v>0</v>
      </c>
      <c r="Z11" s="2">
        <f>(F11+K11+P11+U11)/4</f>
        <v>6.5</v>
      </c>
      <c r="AA11" s="2">
        <f>(G11+L11+Q11+V11)/4</f>
        <v>2.5</v>
      </c>
      <c r="AB11" s="1"/>
    </row>
    <row r="12" spans="1:28" x14ac:dyDescent="0.2">
      <c r="A12" s="3">
        <v>46</v>
      </c>
      <c r="B12" s="4" t="s">
        <v>369</v>
      </c>
      <c r="C12" s="14">
        <v>0</v>
      </c>
      <c r="D12" s="14">
        <v>0</v>
      </c>
      <c r="E12" s="14">
        <v>0</v>
      </c>
      <c r="F12" s="14">
        <v>0</v>
      </c>
      <c r="G12" s="13">
        <v>0</v>
      </c>
      <c r="H12" s="14">
        <v>0</v>
      </c>
      <c r="I12" s="14">
        <v>0</v>
      </c>
      <c r="J12" s="14">
        <v>0</v>
      </c>
      <c r="K12" s="14">
        <v>0</v>
      </c>
      <c r="L12" s="13">
        <v>0</v>
      </c>
      <c r="M12" s="14">
        <v>0</v>
      </c>
      <c r="N12" s="14">
        <v>0</v>
      </c>
      <c r="O12" s="14">
        <v>0</v>
      </c>
      <c r="P12" s="14">
        <v>0</v>
      </c>
      <c r="Q12" s="13">
        <v>0</v>
      </c>
      <c r="R12" s="14">
        <v>0</v>
      </c>
      <c r="S12" s="14">
        <v>0</v>
      </c>
      <c r="T12" s="14">
        <v>0</v>
      </c>
      <c r="U12" s="14">
        <v>0</v>
      </c>
      <c r="V12" s="13">
        <v>0</v>
      </c>
      <c r="W12" s="2">
        <f>(C12+H12+M12+R12)/4</f>
        <v>0</v>
      </c>
      <c r="X12" s="2">
        <f>(D12+I12+N12+S12)/4</f>
        <v>0</v>
      </c>
      <c r="Y12" s="2">
        <f>(E12+J12+O12+T12)/4</f>
        <v>0</v>
      </c>
      <c r="Z12" s="2">
        <f>(F12+K12+P12+U12)/4</f>
        <v>0</v>
      </c>
      <c r="AA12" s="2">
        <f>(G12+L12+Q12+V12)/4</f>
        <v>0</v>
      </c>
      <c r="AB12" s="1"/>
    </row>
    <row r="13" spans="1:28" x14ac:dyDescent="0.2">
      <c r="A13" s="3">
        <v>48</v>
      </c>
      <c r="B13" s="4" t="s">
        <v>371</v>
      </c>
      <c r="C13" s="14">
        <v>0</v>
      </c>
      <c r="D13" s="14">
        <v>0</v>
      </c>
      <c r="E13" s="14">
        <v>0</v>
      </c>
      <c r="F13" s="14">
        <v>0</v>
      </c>
      <c r="G13" s="13">
        <v>0</v>
      </c>
      <c r="H13" s="14">
        <v>0</v>
      </c>
      <c r="I13" s="14">
        <v>0</v>
      </c>
      <c r="J13" s="14">
        <v>0</v>
      </c>
      <c r="K13" s="14">
        <v>0</v>
      </c>
      <c r="L13" s="13">
        <v>0</v>
      </c>
      <c r="M13" s="14">
        <v>0</v>
      </c>
      <c r="N13" s="14">
        <v>0</v>
      </c>
      <c r="O13" s="14">
        <v>0</v>
      </c>
      <c r="P13" s="14">
        <v>0</v>
      </c>
      <c r="Q13" s="13">
        <v>0</v>
      </c>
      <c r="R13" s="14">
        <v>0</v>
      </c>
      <c r="S13" s="14">
        <v>0</v>
      </c>
      <c r="T13" s="14">
        <v>0</v>
      </c>
      <c r="U13" s="14">
        <v>0</v>
      </c>
      <c r="V13" s="13">
        <v>0</v>
      </c>
      <c r="W13" s="2">
        <f>(C13+H13+M13+R13)/4</f>
        <v>0</v>
      </c>
      <c r="X13" s="2">
        <f>(D13+I13+N13+S13)/4</f>
        <v>0</v>
      </c>
      <c r="Y13" s="2">
        <f>(E13+J13+O13+T13)/4</f>
        <v>0</v>
      </c>
      <c r="Z13" s="2">
        <f>(F13+K13+P13+U13)/4</f>
        <v>0</v>
      </c>
      <c r="AA13" s="2">
        <f>(G13+L13+Q13+V13)/4</f>
        <v>0</v>
      </c>
      <c r="AB13" s="1"/>
    </row>
    <row r="14" spans="1:28" x14ac:dyDescent="0.2">
      <c r="A14" s="3">
        <v>49</v>
      </c>
      <c r="B14" s="4" t="s">
        <v>372</v>
      </c>
      <c r="C14" s="14">
        <v>0</v>
      </c>
      <c r="D14" s="14">
        <v>0</v>
      </c>
      <c r="E14" s="14">
        <v>0</v>
      </c>
      <c r="F14" s="14">
        <v>0</v>
      </c>
      <c r="G14" s="13">
        <v>0</v>
      </c>
      <c r="H14" s="14">
        <v>0</v>
      </c>
      <c r="I14" s="14">
        <v>0</v>
      </c>
      <c r="J14" s="14">
        <v>0</v>
      </c>
      <c r="K14" s="14">
        <v>0</v>
      </c>
      <c r="L14" s="13">
        <v>0</v>
      </c>
      <c r="M14" s="14">
        <v>0</v>
      </c>
      <c r="N14" s="14">
        <v>0</v>
      </c>
      <c r="O14" s="14">
        <v>0</v>
      </c>
      <c r="P14" s="14">
        <v>0</v>
      </c>
      <c r="Q14" s="13">
        <v>0</v>
      </c>
      <c r="R14" s="14">
        <v>0</v>
      </c>
      <c r="S14" s="14">
        <v>0</v>
      </c>
      <c r="T14" s="14">
        <v>0</v>
      </c>
      <c r="U14" s="14">
        <v>0</v>
      </c>
      <c r="V14" s="13">
        <v>0</v>
      </c>
      <c r="W14" s="2">
        <f>(C14+H14+M14+R14)/4</f>
        <v>0</v>
      </c>
      <c r="X14" s="2">
        <f>(D14+I14+N14+S14)/4</f>
        <v>0</v>
      </c>
      <c r="Y14" s="2">
        <f>(E14+J14+O14+T14)/4</f>
        <v>0</v>
      </c>
      <c r="Z14" s="2">
        <f>(F14+K14+P14+U14)/4</f>
        <v>0</v>
      </c>
      <c r="AA14" s="2">
        <f>(G14+L14+Q14+V14)/4</f>
        <v>0</v>
      </c>
      <c r="AB14" s="1"/>
    </row>
    <row r="15" spans="1:28" x14ac:dyDescent="0.2">
      <c r="A15" s="3">
        <v>50</v>
      </c>
      <c r="B15" s="4" t="s">
        <v>12</v>
      </c>
      <c r="C15" s="14">
        <v>15.5</v>
      </c>
      <c r="D15" s="14">
        <v>48</v>
      </c>
      <c r="E15" s="14">
        <v>78</v>
      </c>
      <c r="F15" s="14">
        <v>55</v>
      </c>
      <c r="G15" s="13">
        <v>51</v>
      </c>
      <c r="H15" s="14">
        <v>27</v>
      </c>
      <c r="I15" s="14">
        <v>45</v>
      </c>
      <c r="J15" s="14">
        <v>78.5</v>
      </c>
      <c r="K15" s="14">
        <v>59.5</v>
      </c>
      <c r="L15" s="13">
        <v>36</v>
      </c>
      <c r="M15" s="14">
        <v>15.5</v>
      </c>
      <c r="N15" s="14">
        <v>47</v>
      </c>
      <c r="O15" s="14">
        <v>76</v>
      </c>
      <c r="P15" s="14">
        <v>55</v>
      </c>
      <c r="Q15" s="13">
        <v>50</v>
      </c>
      <c r="R15" s="14">
        <v>26</v>
      </c>
      <c r="S15" s="14">
        <v>50</v>
      </c>
      <c r="T15" s="14">
        <v>78.5</v>
      </c>
      <c r="U15" s="14">
        <v>58.5</v>
      </c>
      <c r="V15" s="13">
        <v>38</v>
      </c>
      <c r="W15" s="2">
        <f>(C15+H15+M15+R15)/4</f>
        <v>21</v>
      </c>
      <c r="X15" s="2">
        <f>(D15+I15+N15+S15)/4</f>
        <v>47.5</v>
      </c>
      <c r="Y15" s="2">
        <f>(E15+J15+O15+T15)/4</f>
        <v>77.75</v>
      </c>
      <c r="Z15" s="2">
        <f>(F15+K15+P15+U15)/4</f>
        <v>57</v>
      </c>
      <c r="AA15" s="2">
        <f>(G15+L15+Q15+V15)/4</f>
        <v>43.75</v>
      </c>
      <c r="AB15" s="1"/>
    </row>
    <row r="16" spans="1:28" x14ac:dyDescent="0.2">
      <c r="A16" s="3">
        <v>53</v>
      </c>
      <c r="B16" s="4" t="s">
        <v>13</v>
      </c>
      <c r="C16" s="14">
        <v>0</v>
      </c>
      <c r="D16" s="14">
        <v>0</v>
      </c>
      <c r="E16" s="14">
        <v>0</v>
      </c>
      <c r="F16" s="14">
        <v>132.5</v>
      </c>
      <c r="G16" s="13">
        <v>0</v>
      </c>
      <c r="H16" s="14">
        <v>0</v>
      </c>
      <c r="I16" s="14">
        <v>0</v>
      </c>
      <c r="J16" s="14">
        <v>0</v>
      </c>
      <c r="K16" s="14">
        <v>132.5</v>
      </c>
      <c r="L16" s="13">
        <v>0</v>
      </c>
      <c r="M16" s="14">
        <v>0</v>
      </c>
      <c r="N16" s="14">
        <v>0</v>
      </c>
      <c r="O16" s="14">
        <v>0</v>
      </c>
      <c r="P16" s="14">
        <v>132.5</v>
      </c>
      <c r="Q16" s="13">
        <v>0</v>
      </c>
      <c r="R16" s="14">
        <v>0</v>
      </c>
      <c r="S16" s="14">
        <v>0</v>
      </c>
      <c r="T16" s="14">
        <v>0</v>
      </c>
      <c r="U16" s="14">
        <v>132.5</v>
      </c>
      <c r="V16" s="13">
        <v>0</v>
      </c>
      <c r="W16" s="2">
        <f>(C16+H16+M16+R16)/4</f>
        <v>0</v>
      </c>
      <c r="X16" s="2">
        <f>(D16+I16+N16+S16)/4</f>
        <v>0</v>
      </c>
      <c r="Y16" s="2">
        <f>(E16+J16+O16+T16)/4</f>
        <v>0</v>
      </c>
      <c r="Z16" s="2">
        <f>(F16+K16+P16+U16)/4</f>
        <v>132.5</v>
      </c>
      <c r="AA16" s="2">
        <f>(G16+L16+Q16+V16)/4</f>
        <v>0</v>
      </c>
      <c r="AB16" s="1"/>
    </row>
    <row r="17" spans="1:28" x14ac:dyDescent="0.2">
      <c r="A17" s="3">
        <v>55</v>
      </c>
      <c r="B17" s="4" t="s">
        <v>388</v>
      </c>
      <c r="C17" s="14">
        <v>0</v>
      </c>
      <c r="D17" s="14">
        <v>0</v>
      </c>
      <c r="E17" s="14">
        <v>0</v>
      </c>
      <c r="F17" s="14">
        <v>0</v>
      </c>
      <c r="G17" s="13">
        <v>0</v>
      </c>
      <c r="H17" s="14">
        <v>0</v>
      </c>
      <c r="I17" s="14">
        <v>0</v>
      </c>
      <c r="J17" s="14">
        <v>0</v>
      </c>
      <c r="K17" s="14">
        <v>0</v>
      </c>
      <c r="L17" s="13">
        <v>0</v>
      </c>
      <c r="M17" s="14">
        <v>0</v>
      </c>
      <c r="N17" s="14">
        <v>0</v>
      </c>
      <c r="O17" s="14">
        <v>0</v>
      </c>
      <c r="P17" s="14">
        <v>0</v>
      </c>
      <c r="Q17" s="13">
        <v>0</v>
      </c>
      <c r="R17" s="14">
        <v>0</v>
      </c>
      <c r="S17" s="14">
        <v>0</v>
      </c>
      <c r="T17" s="14">
        <v>0</v>
      </c>
      <c r="U17" s="14">
        <v>0</v>
      </c>
      <c r="V17" s="13">
        <v>0</v>
      </c>
      <c r="W17" s="2">
        <f>(C17+H17+M17+R17)/4</f>
        <v>0</v>
      </c>
      <c r="X17" s="2">
        <f>(D17+I17+N17+S17)/4</f>
        <v>0</v>
      </c>
      <c r="Y17" s="2">
        <f>(E17+J17+O17+T17)/4</f>
        <v>0</v>
      </c>
      <c r="Z17" s="2">
        <f>(F17+K17+P17+U17)/4</f>
        <v>0</v>
      </c>
      <c r="AA17" s="2">
        <f>(G17+L17+Q17+V17)/4</f>
        <v>0</v>
      </c>
      <c r="AB17" s="1"/>
    </row>
    <row r="18" spans="1:28" x14ac:dyDescent="0.2">
      <c r="A18" s="3">
        <v>56</v>
      </c>
      <c r="B18" s="4" t="s">
        <v>393</v>
      </c>
      <c r="C18" s="14">
        <v>0</v>
      </c>
      <c r="D18" s="14">
        <v>0</v>
      </c>
      <c r="E18" s="14">
        <v>0</v>
      </c>
      <c r="F18" s="14">
        <v>0</v>
      </c>
      <c r="G18" s="13">
        <v>0</v>
      </c>
      <c r="H18" s="14">
        <v>45</v>
      </c>
      <c r="I18" s="14">
        <v>0</v>
      </c>
      <c r="J18" s="14">
        <v>0</v>
      </c>
      <c r="K18" s="14">
        <v>0</v>
      </c>
      <c r="L18" s="13">
        <v>0</v>
      </c>
      <c r="M18" s="14">
        <v>0</v>
      </c>
      <c r="N18" s="14">
        <v>0</v>
      </c>
      <c r="O18" s="14">
        <v>0</v>
      </c>
      <c r="P18" s="14">
        <v>0</v>
      </c>
      <c r="Q18" s="13">
        <v>0</v>
      </c>
      <c r="R18" s="14">
        <v>45</v>
      </c>
      <c r="S18" s="14">
        <v>0</v>
      </c>
      <c r="T18" s="14">
        <v>0</v>
      </c>
      <c r="U18" s="14">
        <v>0</v>
      </c>
      <c r="V18" s="13">
        <v>0</v>
      </c>
      <c r="W18" s="2">
        <f>(C18+H18+M18+R18)/4</f>
        <v>22.5</v>
      </c>
      <c r="X18" s="2">
        <f>(D18+I18+N18+S18)/4</f>
        <v>0</v>
      </c>
      <c r="Y18" s="2">
        <f>(E18+J18+O18+T18)/4</f>
        <v>0</v>
      </c>
      <c r="Z18" s="2">
        <f>(F18+K18+P18+U18)/4</f>
        <v>0</v>
      </c>
      <c r="AA18" s="2">
        <f>(G18+L18+Q18+V18)/4</f>
        <v>0</v>
      </c>
      <c r="AB18" s="1"/>
    </row>
    <row r="19" spans="1:28" x14ac:dyDescent="0.2">
      <c r="A19" s="3">
        <v>57</v>
      </c>
      <c r="B19" s="4" t="s">
        <v>395</v>
      </c>
      <c r="C19" s="14">
        <v>0</v>
      </c>
      <c r="D19" s="14">
        <v>0</v>
      </c>
      <c r="E19" s="14">
        <v>0</v>
      </c>
      <c r="F19" s="14">
        <v>0</v>
      </c>
      <c r="G19" s="13">
        <v>0</v>
      </c>
      <c r="H19" s="14">
        <v>0</v>
      </c>
      <c r="I19" s="14">
        <v>0</v>
      </c>
      <c r="J19" s="14">
        <v>0</v>
      </c>
      <c r="K19" s="14">
        <v>0</v>
      </c>
      <c r="L19" s="13">
        <v>0</v>
      </c>
      <c r="M19" s="14">
        <v>0</v>
      </c>
      <c r="N19" s="14">
        <v>0</v>
      </c>
      <c r="O19" s="14">
        <v>0</v>
      </c>
      <c r="P19" s="14">
        <v>0</v>
      </c>
      <c r="Q19" s="13">
        <v>0</v>
      </c>
      <c r="R19" s="14">
        <v>0</v>
      </c>
      <c r="S19" s="14">
        <v>0</v>
      </c>
      <c r="T19" s="14">
        <v>0</v>
      </c>
      <c r="U19" s="14">
        <v>0</v>
      </c>
      <c r="V19" s="13">
        <v>0</v>
      </c>
      <c r="W19" s="2">
        <f>(C19+H19+M19+R19)/4</f>
        <v>0</v>
      </c>
      <c r="X19" s="2">
        <f>(D19+I19+N19+S19)/4</f>
        <v>0</v>
      </c>
      <c r="Y19" s="2">
        <f>(E19+J19+O19+T19)/4</f>
        <v>0</v>
      </c>
      <c r="Z19" s="2">
        <f>(F19+K19+P19+U19)/4</f>
        <v>0</v>
      </c>
      <c r="AA19" s="2">
        <f>(G19+L19+Q19+V19)/4</f>
        <v>0</v>
      </c>
      <c r="AB19" s="1"/>
    </row>
    <row r="20" spans="1:28" x14ac:dyDescent="0.2">
      <c r="A20" s="3">
        <v>58</v>
      </c>
      <c r="B20" s="4" t="s">
        <v>398</v>
      </c>
      <c r="C20" s="14">
        <v>0</v>
      </c>
      <c r="D20" s="14">
        <v>0</v>
      </c>
      <c r="E20" s="14">
        <v>0</v>
      </c>
      <c r="F20" s="14">
        <v>0</v>
      </c>
      <c r="G20" s="13">
        <v>0</v>
      </c>
      <c r="H20" s="14">
        <v>0</v>
      </c>
      <c r="I20" s="14">
        <v>0</v>
      </c>
      <c r="J20" s="14">
        <v>0</v>
      </c>
      <c r="K20" s="14">
        <v>0</v>
      </c>
      <c r="L20" s="13">
        <v>0</v>
      </c>
      <c r="M20" s="14">
        <v>0</v>
      </c>
      <c r="N20" s="14">
        <v>0</v>
      </c>
      <c r="O20" s="14">
        <v>0</v>
      </c>
      <c r="P20" s="14">
        <v>0</v>
      </c>
      <c r="Q20" s="13">
        <v>0</v>
      </c>
      <c r="R20" s="14">
        <v>0</v>
      </c>
      <c r="S20" s="14">
        <v>0</v>
      </c>
      <c r="T20" s="14">
        <v>0</v>
      </c>
      <c r="U20" s="14">
        <v>0</v>
      </c>
      <c r="V20" s="13">
        <v>0</v>
      </c>
      <c r="W20" s="2">
        <f>(C20+H20+M20+R20)/4</f>
        <v>0</v>
      </c>
      <c r="X20" s="2">
        <f>(D20+I20+N20+S20)/4</f>
        <v>0</v>
      </c>
      <c r="Y20" s="2">
        <f>(E20+J20+O20+T20)/4</f>
        <v>0</v>
      </c>
      <c r="Z20" s="2">
        <f>(F20+K20+P20+U20)/4</f>
        <v>0</v>
      </c>
      <c r="AA20" s="2">
        <f>(G20+L20+Q20+V20)/4</f>
        <v>0</v>
      </c>
      <c r="AB20" s="1"/>
    </row>
    <row r="21" spans="1:28" x14ac:dyDescent="0.2">
      <c r="A21" s="3">
        <v>59</v>
      </c>
      <c r="B21" s="4" t="s">
        <v>14</v>
      </c>
      <c r="C21" s="14">
        <v>0</v>
      </c>
      <c r="D21" s="14">
        <v>2</v>
      </c>
      <c r="E21" s="14">
        <v>0</v>
      </c>
      <c r="F21" s="14">
        <v>1</v>
      </c>
      <c r="G21" s="13">
        <v>0</v>
      </c>
      <c r="H21" s="14">
        <v>0</v>
      </c>
      <c r="I21" s="14">
        <v>2</v>
      </c>
      <c r="J21" s="14">
        <v>0</v>
      </c>
      <c r="K21" s="14">
        <v>1</v>
      </c>
      <c r="L21" s="13">
        <v>0</v>
      </c>
      <c r="M21" s="14">
        <v>0</v>
      </c>
      <c r="N21" s="14">
        <v>2</v>
      </c>
      <c r="O21" s="14">
        <v>0</v>
      </c>
      <c r="P21" s="14">
        <v>1</v>
      </c>
      <c r="Q21" s="13">
        <v>0</v>
      </c>
      <c r="R21" s="14">
        <v>0</v>
      </c>
      <c r="S21" s="14">
        <v>4</v>
      </c>
      <c r="T21" s="14">
        <v>0</v>
      </c>
      <c r="U21" s="14">
        <v>1</v>
      </c>
      <c r="V21" s="13">
        <v>0</v>
      </c>
      <c r="W21" s="2">
        <f>(C21+H21+M21+R21)/4</f>
        <v>0</v>
      </c>
      <c r="X21" s="2">
        <f>(D21+I21+N21+S21)/4</f>
        <v>2.5</v>
      </c>
      <c r="Y21" s="2">
        <f>(E21+J21+O21+T21)/4</f>
        <v>0</v>
      </c>
      <c r="Z21" s="2">
        <f>(F21+K21+P21+U21)/4</f>
        <v>1</v>
      </c>
      <c r="AA21" s="2">
        <f>(G21+L21+Q21+V21)/4</f>
        <v>0</v>
      </c>
      <c r="AB21" s="1"/>
    </row>
    <row r="22" spans="1:28" x14ac:dyDescent="0.2">
      <c r="A22" s="3">
        <v>60</v>
      </c>
      <c r="B22" s="4" t="s">
        <v>15</v>
      </c>
      <c r="C22" s="14">
        <v>0</v>
      </c>
      <c r="D22" s="14">
        <v>0</v>
      </c>
      <c r="E22" s="14">
        <v>0</v>
      </c>
      <c r="F22" s="14">
        <v>17.5</v>
      </c>
      <c r="G22" s="13">
        <v>0</v>
      </c>
      <c r="H22" s="14">
        <v>0</v>
      </c>
      <c r="I22" s="14">
        <v>0</v>
      </c>
      <c r="J22" s="14">
        <v>0</v>
      </c>
      <c r="K22" s="14">
        <v>17.5</v>
      </c>
      <c r="L22" s="13">
        <v>0</v>
      </c>
      <c r="M22" s="14">
        <v>0</v>
      </c>
      <c r="N22" s="14">
        <v>0</v>
      </c>
      <c r="O22" s="14">
        <v>0</v>
      </c>
      <c r="P22" s="14">
        <v>17.5</v>
      </c>
      <c r="Q22" s="13">
        <v>0</v>
      </c>
      <c r="R22" s="14">
        <v>0</v>
      </c>
      <c r="S22" s="14">
        <v>0</v>
      </c>
      <c r="T22" s="14">
        <v>0</v>
      </c>
      <c r="U22" s="14">
        <v>17.5</v>
      </c>
      <c r="V22" s="13">
        <v>0</v>
      </c>
      <c r="W22" s="2">
        <f>(C22+H22+M22+R22)/4</f>
        <v>0</v>
      </c>
      <c r="X22" s="2">
        <f>(D22+I22+N22+S22)/4</f>
        <v>0</v>
      </c>
      <c r="Y22" s="2">
        <f>(E22+J22+O22+T22)/4</f>
        <v>0</v>
      </c>
      <c r="Z22" s="2">
        <f>(F22+K22+P22+U22)/4</f>
        <v>17.5</v>
      </c>
      <c r="AA22" s="2">
        <f>(G22+L22+Q22+V22)/4</f>
        <v>0</v>
      </c>
      <c r="AB22" s="1"/>
    </row>
    <row r="23" spans="1:28" x14ac:dyDescent="0.2">
      <c r="A23" s="3">
        <v>70</v>
      </c>
      <c r="B23" s="4" t="s">
        <v>16</v>
      </c>
      <c r="C23" s="14">
        <v>4.5</v>
      </c>
      <c r="D23" s="14">
        <v>3</v>
      </c>
      <c r="E23" s="14">
        <v>1</v>
      </c>
      <c r="F23" s="14">
        <v>9</v>
      </c>
      <c r="G23" s="13">
        <v>1</v>
      </c>
      <c r="H23" s="14">
        <v>5.5</v>
      </c>
      <c r="I23" s="14">
        <v>4</v>
      </c>
      <c r="J23" s="14">
        <v>1</v>
      </c>
      <c r="K23" s="14">
        <v>8</v>
      </c>
      <c r="L23" s="13">
        <v>14</v>
      </c>
      <c r="M23" s="14">
        <v>4.5</v>
      </c>
      <c r="N23" s="14">
        <v>2</v>
      </c>
      <c r="O23" s="14">
        <v>2</v>
      </c>
      <c r="P23" s="14">
        <v>8</v>
      </c>
      <c r="Q23" s="13">
        <v>1</v>
      </c>
      <c r="R23" s="14">
        <v>4.5</v>
      </c>
      <c r="S23" s="14">
        <v>4</v>
      </c>
      <c r="T23" s="14">
        <v>1</v>
      </c>
      <c r="U23" s="14">
        <v>7</v>
      </c>
      <c r="V23" s="13">
        <v>13</v>
      </c>
      <c r="W23" s="2">
        <f>(C23+H23+M23+R23)/4</f>
        <v>4.75</v>
      </c>
      <c r="X23" s="2">
        <f>(D23+I23+N23+S23)/4</f>
        <v>3.25</v>
      </c>
      <c r="Y23" s="2">
        <f>(E23+J23+O23+T23)/4</f>
        <v>1.25</v>
      </c>
      <c r="Z23" s="2">
        <f>(F23+K23+P23+U23)/4</f>
        <v>8</v>
      </c>
      <c r="AA23" s="2">
        <f>(G23+L23+Q23+V23)/4</f>
        <v>7.25</v>
      </c>
      <c r="AB23" s="1"/>
    </row>
    <row r="24" spans="1:28" x14ac:dyDescent="0.2">
      <c r="A24" s="3">
        <v>113</v>
      </c>
      <c r="B24" s="4" t="s">
        <v>17</v>
      </c>
      <c r="C24" s="14">
        <v>0</v>
      </c>
      <c r="D24" s="14">
        <v>0</v>
      </c>
      <c r="E24" s="14">
        <v>0</v>
      </c>
      <c r="F24" s="14">
        <v>0</v>
      </c>
      <c r="G24" s="13">
        <v>0</v>
      </c>
      <c r="H24" s="14">
        <v>0</v>
      </c>
      <c r="I24" s="14">
        <v>0</v>
      </c>
      <c r="J24" s="14">
        <v>0</v>
      </c>
      <c r="K24" s="14">
        <v>0</v>
      </c>
      <c r="L24" s="13">
        <v>0</v>
      </c>
      <c r="M24" s="14">
        <v>0</v>
      </c>
      <c r="N24" s="14">
        <v>0</v>
      </c>
      <c r="O24" s="14">
        <v>0</v>
      </c>
      <c r="P24" s="14">
        <v>0</v>
      </c>
      <c r="Q24" s="13">
        <v>0</v>
      </c>
      <c r="R24" s="14">
        <v>0</v>
      </c>
      <c r="S24" s="14">
        <v>0</v>
      </c>
      <c r="T24" s="14">
        <v>0</v>
      </c>
      <c r="U24" s="14">
        <v>0</v>
      </c>
      <c r="V24" s="13">
        <v>0</v>
      </c>
      <c r="W24" s="2">
        <f>(C24+H24+M24+R24)/4</f>
        <v>0</v>
      </c>
      <c r="X24" s="2">
        <f>(D24+I24+N24+S24)/4</f>
        <v>0</v>
      </c>
      <c r="Y24" s="2">
        <f>(E24+J24+O24+T24)/4</f>
        <v>0</v>
      </c>
      <c r="Z24" s="2">
        <f>(F24+K24+P24+U24)/4</f>
        <v>0</v>
      </c>
      <c r="AA24" s="2">
        <f>(G24+L24+Q24+V24)/4</f>
        <v>0</v>
      </c>
      <c r="AB24" s="1"/>
    </row>
    <row r="25" spans="1:28" x14ac:dyDescent="0.2">
      <c r="A25" s="3">
        <v>115</v>
      </c>
      <c r="B25" s="4" t="s">
        <v>18</v>
      </c>
      <c r="C25" s="14">
        <v>0</v>
      </c>
      <c r="D25" s="14">
        <v>0</v>
      </c>
      <c r="E25" s="14">
        <v>0</v>
      </c>
      <c r="F25" s="14">
        <v>0</v>
      </c>
      <c r="G25" s="13">
        <v>650</v>
      </c>
      <c r="H25" s="14">
        <v>50</v>
      </c>
      <c r="I25" s="14">
        <v>0</v>
      </c>
      <c r="J25" s="14">
        <v>0</v>
      </c>
      <c r="K25" s="14">
        <v>0</v>
      </c>
      <c r="L25" s="13">
        <v>0</v>
      </c>
      <c r="M25" s="14">
        <v>0</v>
      </c>
      <c r="N25" s="14">
        <v>0</v>
      </c>
      <c r="O25" s="14">
        <v>0</v>
      </c>
      <c r="P25" s="14">
        <v>0</v>
      </c>
      <c r="Q25" s="13">
        <v>650</v>
      </c>
      <c r="R25" s="14">
        <v>50</v>
      </c>
      <c r="S25" s="14">
        <v>0</v>
      </c>
      <c r="T25" s="14">
        <v>0</v>
      </c>
      <c r="U25" s="14">
        <v>0</v>
      </c>
      <c r="V25" s="13">
        <v>0</v>
      </c>
      <c r="W25" s="2">
        <f>(C25+H25+M25+R25)/4</f>
        <v>25</v>
      </c>
      <c r="X25" s="2">
        <f>(D25+I25+N25+S25)/4</f>
        <v>0</v>
      </c>
      <c r="Y25" s="2">
        <f>(E25+J25+O25+T25)/4</f>
        <v>0</v>
      </c>
      <c r="Z25" s="2">
        <f>(F25+K25+P25+U25)/4</f>
        <v>0</v>
      </c>
      <c r="AA25" s="2">
        <f>(G25+L25+Q25+V25)/4</f>
        <v>325</v>
      </c>
      <c r="AB25" s="1"/>
    </row>
    <row r="26" spans="1:28" x14ac:dyDescent="0.2">
      <c r="A26" s="3">
        <v>126</v>
      </c>
      <c r="B26" s="4" t="s">
        <v>19</v>
      </c>
      <c r="C26" s="14">
        <v>0</v>
      </c>
      <c r="D26" s="14">
        <v>0</v>
      </c>
      <c r="E26" s="14">
        <v>0</v>
      </c>
      <c r="F26" s="14">
        <v>0</v>
      </c>
      <c r="G26" s="13">
        <v>0</v>
      </c>
      <c r="H26" s="14">
        <v>20</v>
      </c>
      <c r="I26" s="14">
        <v>0</v>
      </c>
      <c r="J26" s="14">
        <v>0</v>
      </c>
      <c r="K26" s="14">
        <v>0</v>
      </c>
      <c r="L26" s="13">
        <v>0</v>
      </c>
      <c r="M26" s="14">
        <v>0</v>
      </c>
      <c r="N26" s="14">
        <v>0</v>
      </c>
      <c r="O26" s="14">
        <v>0</v>
      </c>
      <c r="P26" s="14">
        <v>0</v>
      </c>
      <c r="Q26" s="13">
        <v>0</v>
      </c>
      <c r="R26" s="14">
        <v>20</v>
      </c>
      <c r="S26" s="14">
        <v>0</v>
      </c>
      <c r="T26" s="14">
        <v>0</v>
      </c>
      <c r="U26" s="14">
        <v>0</v>
      </c>
      <c r="V26" s="13">
        <v>0</v>
      </c>
      <c r="W26" s="2">
        <f>(C26+H26+M26+R26)/4</f>
        <v>10</v>
      </c>
      <c r="X26" s="2">
        <f>(D26+I26+N26+S26)/4</f>
        <v>0</v>
      </c>
      <c r="Y26" s="2">
        <f>(E26+J26+O26+T26)/4</f>
        <v>0</v>
      </c>
      <c r="Z26" s="2">
        <f>(F26+K26+P26+U26)/4</f>
        <v>0</v>
      </c>
      <c r="AA26" s="2">
        <f>(G26+L26+Q26+V26)/4</f>
        <v>0</v>
      </c>
      <c r="AB26" s="1"/>
    </row>
    <row r="27" spans="1:28" x14ac:dyDescent="0.2">
      <c r="A27" s="3">
        <v>140</v>
      </c>
      <c r="B27" s="4" t="s">
        <v>20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  <c r="H27" s="14">
        <v>0</v>
      </c>
      <c r="I27" s="14">
        <v>0</v>
      </c>
      <c r="J27" s="14">
        <v>0</v>
      </c>
      <c r="K27" s="14">
        <v>0</v>
      </c>
      <c r="L27" s="13">
        <v>0</v>
      </c>
      <c r="M27" s="14">
        <v>0</v>
      </c>
      <c r="N27" s="14">
        <v>0</v>
      </c>
      <c r="O27" s="14">
        <v>0</v>
      </c>
      <c r="P27" s="14">
        <v>0</v>
      </c>
      <c r="Q27" s="13">
        <v>0</v>
      </c>
      <c r="R27" s="14">
        <v>0</v>
      </c>
      <c r="S27" s="14">
        <v>0</v>
      </c>
      <c r="T27" s="14">
        <v>0</v>
      </c>
      <c r="U27" s="14">
        <v>0</v>
      </c>
      <c r="V27" s="13">
        <v>0</v>
      </c>
      <c r="W27" s="2">
        <f>(C27+H27+M27+R27)/4</f>
        <v>0</v>
      </c>
      <c r="X27" s="2">
        <f>(D27+I27+N27+S27)/4</f>
        <v>0</v>
      </c>
      <c r="Y27" s="2">
        <f>(E27+J27+O27+T27)/4</f>
        <v>0</v>
      </c>
      <c r="Z27" s="2">
        <f>(F27+K27+P27+U27)/4</f>
        <v>0</v>
      </c>
      <c r="AA27" s="2">
        <f>(G27+L27+Q27+V27)/4</f>
        <v>0</v>
      </c>
      <c r="AB27" s="1"/>
    </row>
    <row r="28" spans="1:28" x14ac:dyDescent="0.2">
      <c r="A28" s="3">
        <v>150</v>
      </c>
      <c r="B28" s="4" t="s">
        <v>21</v>
      </c>
      <c r="C28" s="14">
        <v>0</v>
      </c>
      <c r="D28" s="14">
        <v>0</v>
      </c>
      <c r="E28" s="14">
        <v>1850</v>
      </c>
      <c r="F28" s="14">
        <v>0</v>
      </c>
      <c r="G28" s="13">
        <v>837.5</v>
      </c>
      <c r="H28" s="14">
        <v>0</v>
      </c>
      <c r="I28" s="14">
        <v>0</v>
      </c>
      <c r="J28" s="14">
        <v>1850</v>
      </c>
      <c r="K28" s="14">
        <v>0</v>
      </c>
      <c r="L28" s="13">
        <v>37.5</v>
      </c>
      <c r="M28" s="14">
        <v>0</v>
      </c>
      <c r="N28" s="14">
        <v>0</v>
      </c>
      <c r="O28" s="14">
        <v>1850</v>
      </c>
      <c r="P28" s="14">
        <v>0</v>
      </c>
      <c r="Q28" s="13">
        <v>837.5</v>
      </c>
      <c r="R28" s="14">
        <v>0</v>
      </c>
      <c r="S28" s="14">
        <v>0</v>
      </c>
      <c r="T28" s="14">
        <v>1850</v>
      </c>
      <c r="U28" s="14">
        <v>0</v>
      </c>
      <c r="V28" s="13">
        <v>37.5</v>
      </c>
      <c r="W28" s="2">
        <f>(C28+H28+M28+R28)/4</f>
        <v>0</v>
      </c>
      <c r="X28" s="2">
        <f>(D28+I28+N28+S28)/4</f>
        <v>0</v>
      </c>
      <c r="Y28" s="2">
        <f>(E28+J28+O28+T28)/4</f>
        <v>1850</v>
      </c>
      <c r="Z28" s="2">
        <f>(F28+K28+P28+U28)/4</f>
        <v>0</v>
      </c>
      <c r="AA28" s="2">
        <f>(G28+L28+Q28+V28)/4</f>
        <v>437.5</v>
      </c>
      <c r="AB28" s="1"/>
    </row>
    <row r="29" spans="1:28" x14ac:dyDescent="0.2">
      <c r="A29" s="3">
        <v>151</v>
      </c>
      <c r="B29" s="4" t="s">
        <v>22</v>
      </c>
      <c r="C29" s="14">
        <v>0</v>
      </c>
      <c r="D29" s="14">
        <v>0</v>
      </c>
      <c r="E29" s="14">
        <v>0</v>
      </c>
      <c r="F29" s="14">
        <v>0</v>
      </c>
      <c r="G29" s="13">
        <v>0</v>
      </c>
      <c r="H29" s="14">
        <v>0</v>
      </c>
      <c r="I29" s="14">
        <v>0</v>
      </c>
      <c r="J29" s="14">
        <v>0</v>
      </c>
      <c r="K29" s="14">
        <v>0</v>
      </c>
      <c r="L29" s="13">
        <v>0</v>
      </c>
      <c r="M29" s="14">
        <v>0</v>
      </c>
      <c r="N29" s="14">
        <v>0</v>
      </c>
      <c r="O29" s="14">
        <v>0</v>
      </c>
      <c r="P29" s="14">
        <v>0</v>
      </c>
      <c r="Q29" s="13">
        <v>0</v>
      </c>
      <c r="R29" s="14">
        <v>0</v>
      </c>
      <c r="S29" s="14">
        <v>0</v>
      </c>
      <c r="T29" s="14">
        <v>0</v>
      </c>
      <c r="U29" s="14">
        <v>0</v>
      </c>
      <c r="V29" s="13">
        <v>0</v>
      </c>
      <c r="W29" s="2">
        <f>(C29+H29+M29+R29)/4</f>
        <v>0</v>
      </c>
      <c r="X29" s="2">
        <f>(D29+I29+N29+S29)/4</f>
        <v>0</v>
      </c>
      <c r="Y29" s="2">
        <f>(E29+J29+O29+T29)/4</f>
        <v>0</v>
      </c>
      <c r="Z29" s="2">
        <f>(F29+K29+P29+U29)/4</f>
        <v>0</v>
      </c>
      <c r="AA29" s="2">
        <f>(G29+L29+Q29+V29)/4</f>
        <v>0</v>
      </c>
      <c r="AB29" s="1"/>
    </row>
    <row r="30" spans="1:28" x14ac:dyDescent="0.2">
      <c r="A30" s="3">
        <v>155</v>
      </c>
      <c r="B30" s="4" t="s">
        <v>23</v>
      </c>
      <c r="C30" s="14">
        <v>0</v>
      </c>
      <c r="D30" s="14">
        <v>0</v>
      </c>
      <c r="E30" s="14">
        <v>0</v>
      </c>
      <c r="F30" s="14">
        <v>0</v>
      </c>
      <c r="G30" s="13">
        <v>0</v>
      </c>
      <c r="H30" s="14">
        <v>0</v>
      </c>
      <c r="I30" s="14">
        <v>0</v>
      </c>
      <c r="J30" s="14">
        <v>0</v>
      </c>
      <c r="K30" s="14">
        <v>0</v>
      </c>
      <c r="L30" s="13">
        <v>0</v>
      </c>
      <c r="M30" s="14">
        <v>0</v>
      </c>
      <c r="N30" s="14">
        <v>0</v>
      </c>
      <c r="O30" s="14">
        <v>0</v>
      </c>
      <c r="P30" s="14">
        <v>0</v>
      </c>
      <c r="Q30" s="13">
        <v>0</v>
      </c>
      <c r="R30" s="14">
        <v>0</v>
      </c>
      <c r="S30" s="14">
        <v>0</v>
      </c>
      <c r="T30" s="14">
        <v>0</v>
      </c>
      <c r="U30" s="14">
        <v>0</v>
      </c>
      <c r="V30" s="13">
        <v>0</v>
      </c>
      <c r="W30" s="2">
        <f>(C30+H30+M30+R30)/4</f>
        <v>0</v>
      </c>
      <c r="X30" s="2">
        <f>(D30+I30+N30+S30)/4</f>
        <v>0</v>
      </c>
      <c r="Y30" s="2">
        <f>(E30+J30+O30+T30)/4</f>
        <v>0</v>
      </c>
      <c r="Z30" s="2">
        <f>(F30+K30+P30+U30)/4</f>
        <v>0</v>
      </c>
      <c r="AA30" s="2">
        <f>(G30+L30+Q30+V30)/4</f>
        <v>0</v>
      </c>
      <c r="AB30" s="1"/>
    </row>
    <row r="31" spans="1:28" x14ac:dyDescent="0.2">
      <c r="A31" s="3">
        <v>159</v>
      </c>
      <c r="B31" s="4" t="s">
        <v>24</v>
      </c>
      <c r="C31" s="14">
        <v>0</v>
      </c>
      <c r="D31" s="14">
        <v>0</v>
      </c>
      <c r="E31" s="14">
        <v>0</v>
      </c>
      <c r="F31" s="14">
        <v>0</v>
      </c>
      <c r="G31" s="13">
        <v>0</v>
      </c>
      <c r="H31" s="14">
        <v>0</v>
      </c>
      <c r="I31" s="14">
        <v>0</v>
      </c>
      <c r="J31" s="14">
        <v>0</v>
      </c>
      <c r="K31" s="14">
        <v>0</v>
      </c>
      <c r="L31" s="13">
        <v>0</v>
      </c>
      <c r="M31" s="14">
        <v>0</v>
      </c>
      <c r="N31" s="14">
        <v>0</v>
      </c>
      <c r="O31" s="14">
        <v>0</v>
      </c>
      <c r="P31" s="14">
        <v>0</v>
      </c>
      <c r="Q31" s="13">
        <v>0</v>
      </c>
      <c r="R31" s="14">
        <v>0</v>
      </c>
      <c r="S31" s="14">
        <v>0</v>
      </c>
      <c r="T31" s="14">
        <v>0</v>
      </c>
      <c r="U31" s="14">
        <v>0</v>
      </c>
      <c r="V31" s="13">
        <v>0</v>
      </c>
      <c r="W31" s="2">
        <f>(C31+H31+M31+R31)/4</f>
        <v>0</v>
      </c>
      <c r="X31" s="2">
        <f>(D31+I31+N31+S31)/4</f>
        <v>0</v>
      </c>
      <c r="Y31" s="2">
        <f>(E31+J31+O31+T31)/4</f>
        <v>0</v>
      </c>
      <c r="Z31" s="2">
        <f>(F31+K31+P31+U31)/4</f>
        <v>0</v>
      </c>
      <c r="AA31" s="2">
        <f>(G31+L31+Q31+V31)/4</f>
        <v>0</v>
      </c>
      <c r="AB31" s="1"/>
    </row>
    <row r="32" spans="1:28" x14ac:dyDescent="0.2">
      <c r="A32" s="3">
        <v>160</v>
      </c>
      <c r="B32" s="4" t="s">
        <v>25</v>
      </c>
      <c r="C32" s="14">
        <v>0</v>
      </c>
      <c r="D32" s="14">
        <v>0</v>
      </c>
      <c r="E32" s="14">
        <v>0</v>
      </c>
      <c r="F32" s="14">
        <v>0</v>
      </c>
      <c r="G32" s="13">
        <v>0</v>
      </c>
      <c r="H32" s="14">
        <v>0</v>
      </c>
      <c r="I32" s="14">
        <v>0</v>
      </c>
      <c r="J32" s="14">
        <v>0</v>
      </c>
      <c r="K32" s="14">
        <v>0</v>
      </c>
      <c r="L32" s="13">
        <v>0</v>
      </c>
      <c r="M32" s="14">
        <v>0</v>
      </c>
      <c r="N32" s="14">
        <v>0</v>
      </c>
      <c r="O32" s="14">
        <v>0</v>
      </c>
      <c r="P32" s="14">
        <v>0</v>
      </c>
      <c r="Q32" s="13">
        <v>0</v>
      </c>
      <c r="R32" s="14">
        <v>0</v>
      </c>
      <c r="S32" s="14">
        <v>0</v>
      </c>
      <c r="T32" s="14">
        <v>0</v>
      </c>
      <c r="U32" s="14">
        <v>0</v>
      </c>
      <c r="V32" s="13">
        <v>0</v>
      </c>
      <c r="W32" s="2">
        <f>(C32+H32+M32+R32)/4</f>
        <v>0</v>
      </c>
      <c r="X32" s="2">
        <f>(D32+I32+N32+S32)/4</f>
        <v>0</v>
      </c>
      <c r="Y32" s="2">
        <f>(E32+J32+O32+T32)/4</f>
        <v>0</v>
      </c>
      <c r="Z32" s="2">
        <f>(F32+K32+P32+U32)/4</f>
        <v>0</v>
      </c>
      <c r="AA32" s="2">
        <f>(G32+L32+Q32+V32)/4</f>
        <v>0</v>
      </c>
      <c r="AB32" s="1"/>
    </row>
    <row r="33" spans="1:28" x14ac:dyDescent="0.2">
      <c r="A33" s="3">
        <v>162</v>
      </c>
      <c r="B33" s="4" t="s">
        <v>26</v>
      </c>
      <c r="C33" s="14">
        <v>0</v>
      </c>
      <c r="D33" s="14">
        <v>0</v>
      </c>
      <c r="E33" s="14">
        <v>0</v>
      </c>
      <c r="F33" s="14">
        <v>0</v>
      </c>
      <c r="G33" s="13">
        <v>0</v>
      </c>
      <c r="H33" s="14">
        <v>0</v>
      </c>
      <c r="I33" s="14">
        <v>0</v>
      </c>
      <c r="J33" s="14">
        <v>0</v>
      </c>
      <c r="K33" s="14">
        <v>0</v>
      </c>
      <c r="L33" s="13">
        <v>0</v>
      </c>
      <c r="M33" s="14">
        <v>0</v>
      </c>
      <c r="N33" s="14">
        <v>0</v>
      </c>
      <c r="O33" s="14">
        <v>0</v>
      </c>
      <c r="P33" s="14">
        <v>0</v>
      </c>
      <c r="Q33" s="13">
        <v>0</v>
      </c>
      <c r="R33" s="14">
        <v>0</v>
      </c>
      <c r="S33" s="14">
        <v>0</v>
      </c>
      <c r="T33" s="14">
        <v>0</v>
      </c>
      <c r="U33" s="14">
        <v>0</v>
      </c>
      <c r="V33" s="13">
        <v>0</v>
      </c>
      <c r="W33" s="2">
        <f>(C33+H33+M33+R33)/4</f>
        <v>0</v>
      </c>
      <c r="X33" s="2">
        <f>(D33+I33+N33+S33)/4</f>
        <v>0</v>
      </c>
      <c r="Y33" s="2">
        <f>(E33+J33+O33+T33)/4</f>
        <v>0</v>
      </c>
      <c r="Z33" s="2">
        <f>(F33+K33+P33+U33)/4</f>
        <v>0</v>
      </c>
      <c r="AA33" s="2">
        <f>(G33+L33+Q33+V33)/4</f>
        <v>0</v>
      </c>
      <c r="AB33" s="1"/>
    </row>
    <row r="34" spans="1:28" x14ac:dyDescent="0.2">
      <c r="A34" s="3">
        <v>163</v>
      </c>
      <c r="B34" s="4" t="s">
        <v>27</v>
      </c>
      <c r="C34" s="14">
        <v>0</v>
      </c>
      <c r="D34" s="14">
        <v>1200</v>
      </c>
      <c r="E34" s="14">
        <v>0</v>
      </c>
      <c r="F34" s="14">
        <v>0</v>
      </c>
      <c r="G34" s="13">
        <v>400</v>
      </c>
      <c r="H34" s="14">
        <v>0</v>
      </c>
      <c r="I34" s="14">
        <v>1200</v>
      </c>
      <c r="J34" s="14">
        <v>0</v>
      </c>
      <c r="K34" s="14">
        <v>0</v>
      </c>
      <c r="L34" s="13">
        <v>400</v>
      </c>
      <c r="M34" s="14">
        <v>0</v>
      </c>
      <c r="N34" s="14">
        <v>1200</v>
      </c>
      <c r="O34" s="14">
        <v>0</v>
      </c>
      <c r="P34" s="14">
        <v>0</v>
      </c>
      <c r="Q34" s="13">
        <v>400</v>
      </c>
      <c r="R34" s="14">
        <v>0</v>
      </c>
      <c r="S34" s="14">
        <v>1200</v>
      </c>
      <c r="T34" s="14">
        <v>0</v>
      </c>
      <c r="U34" s="14">
        <v>0</v>
      </c>
      <c r="V34" s="13">
        <v>400</v>
      </c>
      <c r="W34" s="2">
        <f>(C34+H34+M34+R34)/4</f>
        <v>0</v>
      </c>
      <c r="X34" s="2">
        <f>(D34+I34+N34+S34)/4</f>
        <v>1200</v>
      </c>
      <c r="Y34" s="2">
        <f>(E34+J34+O34+T34)/4</f>
        <v>0</v>
      </c>
      <c r="Z34" s="2">
        <f>(F34+K34+P34+U34)/4</f>
        <v>0</v>
      </c>
      <c r="AA34" s="2">
        <f>(G34+L34+Q34+V34)/4</f>
        <v>400</v>
      </c>
      <c r="AB34" s="1"/>
    </row>
    <row r="35" spans="1:28" x14ac:dyDescent="0.2">
      <c r="A35" s="3">
        <v>168</v>
      </c>
      <c r="B35" s="4" t="s">
        <v>28</v>
      </c>
      <c r="C35" s="14">
        <v>0</v>
      </c>
      <c r="D35" s="14">
        <v>0</v>
      </c>
      <c r="E35" s="14">
        <v>0</v>
      </c>
      <c r="F35" s="14">
        <v>0</v>
      </c>
      <c r="G35" s="13">
        <v>0</v>
      </c>
      <c r="H35" s="14">
        <v>0</v>
      </c>
      <c r="I35" s="14">
        <v>0</v>
      </c>
      <c r="J35" s="14">
        <v>0</v>
      </c>
      <c r="K35" s="14">
        <v>0</v>
      </c>
      <c r="L35" s="13">
        <v>0</v>
      </c>
      <c r="M35" s="14">
        <v>0</v>
      </c>
      <c r="N35" s="14">
        <v>0</v>
      </c>
      <c r="O35" s="14">
        <v>0</v>
      </c>
      <c r="P35" s="14">
        <v>0</v>
      </c>
      <c r="Q35" s="13">
        <v>0</v>
      </c>
      <c r="R35" s="14">
        <v>0</v>
      </c>
      <c r="S35" s="14">
        <v>0</v>
      </c>
      <c r="T35" s="14">
        <v>0</v>
      </c>
      <c r="U35" s="14">
        <v>0</v>
      </c>
      <c r="V35" s="13">
        <v>0</v>
      </c>
      <c r="W35" s="2">
        <f>(C35+H35+M35+R35)/4</f>
        <v>0</v>
      </c>
      <c r="X35" s="2">
        <f>(D35+I35+N35+S35)/4</f>
        <v>0</v>
      </c>
      <c r="Y35" s="2">
        <f>(E35+J35+O35+T35)/4</f>
        <v>0</v>
      </c>
      <c r="Z35" s="2">
        <f>(F35+K35+P35+U35)/4</f>
        <v>0</v>
      </c>
      <c r="AA35" s="2">
        <f>(G35+L35+Q35+V35)/4</f>
        <v>0</v>
      </c>
      <c r="AB35" s="1"/>
    </row>
    <row r="36" spans="1:28" x14ac:dyDescent="0.2">
      <c r="A36" s="3">
        <v>173</v>
      </c>
      <c r="B36" s="4" t="s">
        <v>29</v>
      </c>
      <c r="C36" s="14">
        <v>0</v>
      </c>
      <c r="D36" s="14">
        <v>0</v>
      </c>
      <c r="E36" s="14">
        <v>0</v>
      </c>
      <c r="F36" s="14">
        <v>0</v>
      </c>
      <c r="G36" s="13">
        <v>0</v>
      </c>
      <c r="H36" s="14">
        <v>0</v>
      </c>
      <c r="I36" s="14">
        <v>0</v>
      </c>
      <c r="J36" s="14">
        <v>0</v>
      </c>
      <c r="K36" s="14">
        <v>0</v>
      </c>
      <c r="L36" s="13">
        <v>0</v>
      </c>
      <c r="M36" s="14">
        <v>0</v>
      </c>
      <c r="N36" s="14">
        <v>0</v>
      </c>
      <c r="O36" s="14">
        <v>0</v>
      </c>
      <c r="P36" s="14">
        <v>0</v>
      </c>
      <c r="Q36" s="13">
        <v>0</v>
      </c>
      <c r="R36" s="14">
        <v>0</v>
      </c>
      <c r="S36" s="14">
        <v>0</v>
      </c>
      <c r="T36" s="14">
        <v>0</v>
      </c>
      <c r="U36" s="14">
        <v>0</v>
      </c>
      <c r="V36" s="13">
        <v>0</v>
      </c>
      <c r="W36" s="2">
        <f>(C36+H36+M36+R36)/4</f>
        <v>0</v>
      </c>
      <c r="X36" s="2">
        <f>(D36+I36+N36+S36)/4</f>
        <v>0</v>
      </c>
      <c r="Y36" s="2">
        <f>(E36+J36+O36+T36)/4</f>
        <v>0</v>
      </c>
      <c r="Z36" s="2">
        <f>(F36+K36+P36+U36)/4</f>
        <v>0</v>
      </c>
      <c r="AA36" s="2">
        <f>(G36+L36+Q36+V36)/4</f>
        <v>0</v>
      </c>
      <c r="AB36" s="1"/>
    </row>
    <row r="37" spans="1:28" x14ac:dyDescent="0.2">
      <c r="A37" s="3">
        <v>192</v>
      </c>
      <c r="B37" s="4" t="s">
        <v>30</v>
      </c>
      <c r="C37" s="14">
        <v>0</v>
      </c>
      <c r="D37" s="14">
        <v>0</v>
      </c>
      <c r="E37" s="14">
        <v>0</v>
      </c>
      <c r="F37" s="14">
        <v>0</v>
      </c>
      <c r="G37" s="13">
        <v>0</v>
      </c>
      <c r="H37" s="14">
        <v>0</v>
      </c>
      <c r="I37" s="14">
        <v>0</v>
      </c>
      <c r="J37" s="14">
        <v>0</v>
      </c>
      <c r="K37" s="14">
        <v>0</v>
      </c>
      <c r="L37" s="13">
        <v>0</v>
      </c>
      <c r="M37" s="14">
        <v>0</v>
      </c>
      <c r="N37" s="14">
        <v>0</v>
      </c>
      <c r="O37" s="14">
        <v>0</v>
      </c>
      <c r="P37" s="14">
        <v>0</v>
      </c>
      <c r="Q37" s="13">
        <v>0</v>
      </c>
      <c r="R37" s="14">
        <v>0</v>
      </c>
      <c r="S37" s="14">
        <v>0</v>
      </c>
      <c r="T37" s="14">
        <v>0</v>
      </c>
      <c r="U37" s="14">
        <v>0</v>
      </c>
      <c r="V37" s="13">
        <v>0</v>
      </c>
      <c r="W37" s="2">
        <f>(C37+H37+M37+R37)/4</f>
        <v>0</v>
      </c>
      <c r="X37" s="2">
        <f>(D37+I37+N37+S37)/4</f>
        <v>0</v>
      </c>
      <c r="Y37" s="2">
        <f>(E37+J37+O37+T37)/4</f>
        <v>0</v>
      </c>
      <c r="Z37" s="2">
        <f>(F37+K37+P37+U37)/4</f>
        <v>0</v>
      </c>
      <c r="AA37" s="2">
        <f>(G37+L37+Q37+V37)/4</f>
        <v>0</v>
      </c>
      <c r="AB37" s="1"/>
    </row>
    <row r="38" spans="1:28" x14ac:dyDescent="0.2">
      <c r="A38" s="3">
        <v>200</v>
      </c>
      <c r="B38" s="4" t="s">
        <v>232</v>
      </c>
      <c r="C38" s="14">
        <v>0</v>
      </c>
      <c r="D38" s="14">
        <v>0</v>
      </c>
      <c r="E38" s="14">
        <v>0</v>
      </c>
      <c r="F38" s="14">
        <v>0</v>
      </c>
      <c r="G38" s="13">
        <v>0</v>
      </c>
      <c r="H38" s="14">
        <v>0</v>
      </c>
      <c r="I38" s="14">
        <v>0</v>
      </c>
      <c r="J38" s="14">
        <v>0</v>
      </c>
      <c r="K38" s="14">
        <v>0</v>
      </c>
      <c r="L38" s="13">
        <v>0</v>
      </c>
      <c r="M38" s="14">
        <v>0</v>
      </c>
      <c r="N38" s="14">
        <v>0</v>
      </c>
      <c r="O38" s="14">
        <v>0</v>
      </c>
      <c r="P38" s="14">
        <v>0</v>
      </c>
      <c r="Q38" s="13">
        <v>0</v>
      </c>
      <c r="R38" s="14">
        <v>0</v>
      </c>
      <c r="S38" s="14">
        <v>0</v>
      </c>
      <c r="T38" s="14">
        <v>0</v>
      </c>
      <c r="U38" s="14">
        <v>0</v>
      </c>
      <c r="V38" s="13">
        <v>0</v>
      </c>
      <c r="W38" s="2">
        <f>(C38+H38+M38+R38)/4</f>
        <v>0</v>
      </c>
      <c r="X38" s="2">
        <f>(D38+I38+N38+S38)/4</f>
        <v>0</v>
      </c>
      <c r="Y38" s="2">
        <f>(E38+J38+O38+T38)/4</f>
        <v>0</v>
      </c>
      <c r="Z38" s="2">
        <f>(F38+K38+P38+U38)/4</f>
        <v>0</v>
      </c>
      <c r="AA38" s="2">
        <f>(G38+L38+Q38+V38)/4</f>
        <v>0</v>
      </c>
      <c r="AB38" s="1"/>
    </row>
    <row r="39" spans="1:28" x14ac:dyDescent="0.2">
      <c r="A39" s="3">
        <v>202</v>
      </c>
      <c r="B39" s="4" t="s">
        <v>31</v>
      </c>
      <c r="C39" s="14">
        <v>0</v>
      </c>
      <c r="D39" s="14">
        <v>0</v>
      </c>
      <c r="E39" s="14">
        <v>0</v>
      </c>
      <c r="F39" s="14">
        <v>0</v>
      </c>
      <c r="G39" s="13">
        <v>0</v>
      </c>
      <c r="H39" s="14">
        <v>0</v>
      </c>
      <c r="I39" s="14">
        <v>0</v>
      </c>
      <c r="J39" s="14">
        <v>0</v>
      </c>
      <c r="K39" s="14">
        <v>0</v>
      </c>
      <c r="L39" s="13">
        <v>0</v>
      </c>
      <c r="M39" s="14">
        <v>0</v>
      </c>
      <c r="N39" s="14">
        <v>0</v>
      </c>
      <c r="O39" s="14">
        <v>0</v>
      </c>
      <c r="P39" s="14">
        <v>0</v>
      </c>
      <c r="Q39" s="13">
        <v>0</v>
      </c>
      <c r="R39" s="14">
        <v>0</v>
      </c>
      <c r="S39" s="14">
        <v>0</v>
      </c>
      <c r="T39" s="14">
        <v>0</v>
      </c>
      <c r="U39" s="14">
        <v>0</v>
      </c>
      <c r="V39" s="13">
        <v>0</v>
      </c>
      <c r="W39" s="2">
        <f>(C39+H39+M39+R39)/4</f>
        <v>0</v>
      </c>
      <c r="X39" s="2">
        <f>(D39+I39+N39+S39)/4</f>
        <v>0</v>
      </c>
      <c r="Y39" s="2">
        <f>(E39+J39+O39+T39)/4</f>
        <v>0</v>
      </c>
      <c r="Z39" s="2">
        <f>(F39+K39+P39+U39)/4</f>
        <v>0</v>
      </c>
      <c r="AA39" s="2">
        <f>(G39+L39+Q39+V39)/4</f>
        <v>0</v>
      </c>
      <c r="AB39" s="1"/>
    </row>
    <row r="40" spans="1:28" x14ac:dyDescent="0.2">
      <c r="A40" s="3">
        <v>203</v>
      </c>
      <c r="B40" s="4" t="s">
        <v>32</v>
      </c>
      <c r="C40" s="14">
        <v>0</v>
      </c>
      <c r="D40" s="14">
        <v>0</v>
      </c>
      <c r="E40" s="14">
        <v>0</v>
      </c>
      <c r="F40" s="14">
        <v>0</v>
      </c>
      <c r="G40" s="13">
        <v>0</v>
      </c>
      <c r="H40" s="14">
        <v>0</v>
      </c>
      <c r="I40" s="14">
        <v>0</v>
      </c>
      <c r="J40" s="14">
        <v>0</v>
      </c>
      <c r="K40" s="14">
        <v>0</v>
      </c>
      <c r="L40" s="13">
        <v>0</v>
      </c>
      <c r="M40" s="14">
        <v>0</v>
      </c>
      <c r="N40" s="14">
        <v>0</v>
      </c>
      <c r="O40" s="14">
        <v>0</v>
      </c>
      <c r="P40" s="14">
        <v>0</v>
      </c>
      <c r="Q40" s="13">
        <v>0</v>
      </c>
      <c r="R40" s="14">
        <v>0</v>
      </c>
      <c r="S40" s="14">
        <v>0</v>
      </c>
      <c r="T40" s="14">
        <v>0</v>
      </c>
      <c r="U40" s="14">
        <v>0</v>
      </c>
      <c r="V40" s="13">
        <v>0</v>
      </c>
      <c r="W40" s="2">
        <f>(C40+H40+M40+R40)/4</f>
        <v>0</v>
      </c>
      <c r="X40" s="2">
        <f>(D40+I40+N40+S40)/4</f>
        <v>0</v>
      </c>
      <c r="Y40" s="2">
        <f>(E40+J40+O40+T40)/4</f>
        <v>0</v>
      </c>
      <c r="Z40" s="2">
        <f>(F40+K40+P40+U40)/4</f>
        <v>0</v>
      </c>
      <c r="AA40" s="2">
        <f>(G40+L40+Q40+V40)/4</f>
        <v>0</v>
      </c>
      <c r="AB40" s="1"/>
    </row>
    <row r="41" spans="1:28" x14ac:dyDescent="0.2">
      <c r="A41" s="3">
        <v>208</v>
      </c>
      <c r="B41" s="4" t="s">
        <v>33</v>
      </c>
      <c r="C41" s="14">
        <v>0</v>
      </c>
      <c r="D41" s="14">
        <v>0</v>
      </c>
      <c r="E41" s="14">
        <v>0</v>
      </c>
      <c r="F41" s="14">
        <v>0</v>
      </c>
      <c r="G41" s="13">
        <v>0</v>
      </c>
      <c r="H41" s="14">
        <v>0</v>
      </c>
      <c r="I41" s="14">
        <v>0</v>
      </c>
      <c r="J41" s="14">
        <v>0</v>
      </c>
      <c r="K41" s="14">
        <v>0</v>
      </c>
      <c r="L41" s="13">
        <v>0</v>
      </c>
      <c r="M41" s="14">
        <v>0</v>
      </c>
      <c r="N41" s="14">
        <v>0</v>
      </c>
      <c r="O41" s="14">
        <v>0</v>
      </c>
      <c r="P41" s="14">
        <v>0</v>
      </c>
      <c r="Q41" s="13">
        <v>0</v>
      </c>
      <c r="R41" s="14">
        <v>0</v>
      </c>
      <c r="S41" s="14">
        <v>0</v>
      </c>
      <c r="T41" s="14">
        <v>0</v>
      </c>
      <c r="U41" s="14">
        <v>0</v>
      </c>
      <c r="V41" s="13">
        <v>0</v>
      </c>
      <c r="W41" s="2">
        <f>(C41+H41+M41+R41)/4</f>
        <v>0</v>
      </c>
      <c r="X41" s="2">
        <f>(D41+I41+N41+S41)/4</f>
        <v>0</v>
      </c>
      <c r="Y41" s="2">
        <f>(E41+J41+O41+T41)/4</f>
        <v>0</v>
      </c>
      <c r="Z41" s="2">
        <f>(F41+K41+P41+U41)/4</f>
        <v>0</v>
      </c>
      <c r="AA41" s="2">
        <f>(G41+L41+Q41+V41)/4</f>
        <v>0</v>
      </c>
      <c r="AB41" s="1"/>
    </row>
    <row r="42" spans="1:28" x14ac:dyDescent="0.2">
      <c r="A42" s="3">
        <v>225</v>
      </c>
      <c r="B42" s="4" t="s">
        <v>34</v>
      </c>
      <c r="C42" s="14">
        <v>0</v>
      </c>
      <c r="D42" s="14">
        <v>0</v>
      </c>
      <c r="E42" s="14">
        <v>0</v>
      </c>
      <c r="F42" s="14">
        <v>0</v>
      </c>
      <c r="G42" s="13">
        <v>0</v>
      </c>
      <c r="H42" s="14">
        <v>0</v>
      </c>
      <c r="I42" s="14">
        <v>0</v>
      </c>
      <c r="J42" s="14">
        <v>0</v>
      </c>
      <c r="K42" s="14">
        <v>0</v>
      </c>
      <c r="L42" s="13">
        <v>0</v>
      </c>
      <c r="M42" s="14">
        <v>0</v>
      </c>
      <c r="N42" s="14">
        <v>0</v>
      </c>
      <c r="O42" s="14">
        <v>0</v>
      </c>
      <c r="P42" s="14">
        <v>0</v>
      </c>
      <c r="Q42" s="13">
        <v>0</v>
      </c>
      <c r="R42" s="14">
        <v>0</v>
      </c>
      <c r="S42" s="14">
        <v>0</v>
      </c>
      <c r="T42" s="14">
        <v>0</v>
      </c>
      <c r="U42" s="14">
        <v>0</v>
      </c>
      <c r="V42" s="13">
        <v>0</v>
      </c>
      <c r="W42" s="2">
        <f>(C42+H42+M42+R42)/4</f>
        <v>0</v>
      </c>
      <c r="X42" s="2">
        <f>(D42+I42+N42+S42)/4</f>
        <v>0</v>
      </c>
      <c r="Y42" s="2">
        <f>(E42+J42+O42+T42)/4</f>
        <v>0</v>
      </c>
      <c r="Z42" s="2">
        <f>(F42+K42+P42+U42)/4</f>
        <v>0</v>
      </c>
      <c r="AA42" s="2">
        <f>(G42+L42+Q42+V42)/4</f>
        <v>0</v>
      </c>
      <c r="AB42" s="1"/>
    </row>
    <row r="43" spans="1:28" x14ac:dyDescent="0.2">
      <c r="A43" s="3">
        <v>230</v>
      </c>
      <c r="B43" s="4" t="s">
        <v>35</v>
      </c>
      <c r="C43" s="14">
        <v>0</v>
      </c>
      <c r="D43" s="14">
        <v>0</v>
      </c>
      <c r="E43" s="14">
        <v>0</v>
      </c>
      <c r="F43" s="14">
        <v>0</v>
      </c>
      <c r="G43" s="13">
        <v>0</v>
      </c>
      <c r="H43" s="14">
        <v>0</v>
      </c>
      <c r="I43" s="14">
        <v>0</v>
      </c>
      <c r="J43" s="14">
        <v>0</v>
      </c>
      <c r="K43" s="14">
        <v>0</v>
      </c>
      <c r="L43" s="13">
        <v>0</v>
      </c>
      <c r="M43" s="14">
        <v>0</v>
      </c>
      <c r="N43" s="14">
        <v>0</v>
      </c>
      <c r="O43" s="14">
        <v>0</v>
      </c>
      <c r="P43" s="14">
        <v>0</v>
      </c>
      <c r="Q43" s="13">
        <v>0</v>
      </c>
      <c r="R43" s="14">
        <v>0</v>
      </c>
      <c r="S43" s="14">
        <v>0</v>
      </c>
      <c r="T43" s="14">
        <v>0</v>
      </c>
      <c r="U43" s="14">
        <v>0</v>
      </c>
      <c r="V43" s="13">
        <v>0</v>
      </c>
      <c r="W43" s="2">
        <f>(C43+H43+M43+R43)/4</f>
        <v>0</v>
      </c>
      <c r="X43" s="2">
        <f>(D43+I43+N43+S43)/4</f>
        <v>0</v>
      </c>
      <c r="Y43" s="2">
        <f>(E43+J43+O43+T43)/4</f>
        <v>0</v>
      </c>
      <c r="Z43" s="2">
        <f>(F43+K43+P43+U43)/4</f>
        <v>0</v>
      </c>
      <c r="AA43" s="2">
        <f>(G43+L43+Q43+V43)/4</f>
        <v>0</v>
      </c>
      <c r="AB43" s="1"/>
    </row>
    <row r="44" spans="1:28" x14ac:dyDescent="0.2">
      <c r="A44" s="3">
        <v>280</v>
      </c>
      <c r="B44" s="4" t="s">
        <v>36</v>
      </c>
      <c r="C44" s="14">
        <v>0</v>
      </c>
      <c r="D44" s="14">
        <v>0</v>
      </c>
      <c r="E44" s="14">
        <v>0</v>
      </c>
      <c r="F44" s="14">
        <v>0</v>
      </c>
      <c r="G44" s="13">
        <v>6.25</v>
      </c>
      <c r="H44" s="14">
        <v>40</v>
      </c>
      <c r="I44" s="14">
        <v>0</v>
      </c>
      <c r="J44" s="14">
        <v>0</v>
      </c>
      <c r="K44" s="14">
        <v>0</v>
      </c>
      <c r="L44" s="13">
        <v>11.25</v>
      </c>
      <c r="M44" s="14">
        <v>0</v>
      </c>
      <c r="N44" s="14">
        <v>0</v>
      </c>
      <c r="O44" s="14">
        <v>0</v>
      </c>
      <c r="P44" s="14">
        <v>0</v>
      </c>
      <c r="Q44" s="13">
        <v>6.25</v>
      </c>
      <c r="R44" s="14">
        <v>40</v>
      </c>
      <c r="S44" s="14">
        <v>0</v>
      </c>
      <c r="T44" s="14">
        <v>0</v>
      </c>
      <c r="U44" s="14">
        <v>0</v>
      </c>
      <c r="V44" s="13">
        <v>11.25</v>
      </c>
      <c r="W44" s="2">
        <f>(C44+H44+M44+R44)/4</f>
        <v>20</v>
      </c>
      <c r="X44" s="2">
        <f>(D44+I44+N44+S44)/4</f>
        <v>0</v>
      </c>
      <c r="Y44" s="2">
        <f>(E44+J44+O44+T44)/4</f>
        <v>0</v>
      </c>
      <c r="Z44" s="2">
        <f>(F44+K44+P44+U44)/4</f>
        <v>0</v>
      </c>
      <c r="AA44" s="2">
        <f>(G44+L44+Q44+V44)/4</f>
        <v>8.75</v>
      </c>
      <c r="AB44" s="1"/>
    </row>
    <row r="45" spans="1:28" x14ac:dyDescent="0.2">
      <c r="A45" s="3">
        <v>281</v>
      </c>
      <c r="B45" s="4" t="s">
        <v>37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  <c r="H45" s="14">
        <v>0</v>
      </c>
      <c r="I45" s="14">
        <v>0</v>
      </c>
      <c r="J45" s="14">
        <v>0</v>
      </c>
      <c r="K45" s="14">
        <v>0</v>
      </c>
      <c r="L45" s="13">
        <v>0</v>
      </c>
      <c r="M45" s="14">
        <v>0</v>
      </c>
      <c r="N45" s="14">
        <v>0</v>
      </c>
      <c r="O45" s="14">
        <v>0</v>
      </c>
      <c r="P45" s="14">
        <v>0</v>
      </c>
      <c r="Q45" s="13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2">
        <f>(C45+H45+M45+R45)/4</f>
        <v>0</v>
      </c>
      <c r="X45" s="2">
        <f>(D45+I45+N45+S45)/4</f>
        <v>0</v>
      </c>
      <c r="Y45" s="2">
        <f>(E45+J45+O45+T45)/4</f>
        <v>0</v>
      </c>
      <c r="Z45" s="2">
        <f>(F45+K45+P45+U45)/4</f>
        <v>0</v>
      </c>
      <c r="AA45" s="2">
        <f>(G45+L45+Q45+V45)/4</f>
        <v>0</v>
      </c>
      <c r="AB45" s="1"/>
    </row>
    <row r="46" spans="1:28" x14ac:dyDescent="0.2">
      <c r="A46" s="3">
        <v>282</v>
      </c>
      <c r="B46" s="4" t="s">
        <v>38</v>
      </c>
      <c r="C46" s="14">
        <v>0</v>
      </c>
      <c r="D46" s="14">
        <v>0</v>
      </c>
      <c r="E46" s="14">
        <v>0</v>
      </c>
      <c r="F46" s="14">
        <v>0</v>
      </c>
      <c r="G46" s="13">
        <v>0</v>
      </c>
      <c r="H46" s="14">
        <v>40</v>
      </c>
      <c r="I46" s="14">
        <v>0</v>
      </c>
      <c r="J46" s="14">
        <v>0</v>
      </c>
      <c r="K46" s="14">
        <v>0</v>
      </c>
      <c r="L46" s="13">
        <v>0</v>
      </c>
      <c r="M46" s="14">
        <v>0</v>
      </c>
      <c r="N46" s="14">
        <v>0</v>
      </c>
      <c r="O46" s="14">
        <v>0</v>
      </c>
      <c r="P46" s="14">
        <v>0</v>
      </c>
      <c r="Q46" s="13">
        <v>0</v>
      </c>
      <c r="R46" s="14">
        <v>40</v>
      </c>
      <c r="S46" s="14">
        <v>0</v>
      </c>
      <c r="T46" s="14">
        <v>0</v>
      </c>
      <c r="U46" s="14">
        <v>0</v>
      </c>
      <c r="V46" s="13">
        <v>0</v>
      </c>
      <c r="W46" s="2">
        <f>(C46+H46+M46+R46)/4</f>
        <v>20</v>
      </c>
      <c r="X46" s="2">
        <f>(D46+I46+N46+S46)/4</f>
        <v>0</v>
      </c>
      <c r="Y46" s="2">
        <f>(E46+J46+O46+T46)/4</f>
        <v>0</v>
      </c>
      <c r="Z46" s="2">
        <f>(F46+K46+P46+U46)/4</f>
        <v>0</v>
      </c>
      <c r="AA46" s="2">
        <f>(G46+L46+Q46+V46)/4</f>
        <v>0</v>
      </c>
      <c r="AB46" s="1"/>
    </row>
    <row r="47" spans="1:28" x14ac:dyDescent="0.2">
      <c r="A47" s="3">
        <v>283</v>
      </c>
      <c r="B47" s="4" t="s">
        <v>39</v>
      </c>
      <c r="C47" s="14">
        <v>0</v>
      </c>
      <c r="D47" s="14">
        <v>0</v>
      </c>
      <c r="E47" s="14">
        <v>0</v>
      </c>
      <c r="F47" s="14">
        <v>0</v>
      </c>
      <c r="G47" s="13">
        <v>0</v>
      </c>
      <c r="H47" s="14">
        <v>0</v>
      </c>
      <c r="I47" s="14">
        <v>0</v>
      </c>
      <c r="J47" s="14">
        <v>0</v>
      </c>
      <c r="K47" s="14">
        <v>0</v>
      </c>
      <c r="L47" s="13">
        <v>0</v>
      </c>
      <c r="M47" s="14">
        <v>0</v>
      </c>
      <c r="N47" s="14">
        <v>0</v>
      </c>
      <c r="O47" s="14">
        <v>0</v>
      </c>
      <c r="P47" s="14">
        <v>0</v>
      </c>
      <c r="Q47" s="13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2">
        <f>(C47+H47+M47+R47)/4</f>
        <v>0</v>
      </c>
      <c r="X47" s="2">
        <f>(D47+I47+N47+S47)/4</f>
        <v>0</v>
      </c>
      <c r="Y47" s="2">
        <f>(E47+J47+O47+T47)/4</f>
        <v>0</v>
      </c>
      <c r="Z47" s="2">
        <f>(F47+K47+P47+U47)/4</f>
        <v>0</v>
      </c>
      <c r="AA47" s="2">
        <f>(G47+L47+Q47+V47)/4</f>
        <v>0</v>
      </c>
      <c r="AB47" s="1"/>
    </row>
    <row r="48" spans="1:28" x14ac:dyDescent="0.2">
      <c r="A48" s="3">
        <v>284</v>
      </c>
      <c r="B48" s="4" t="s">
        <v>40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  <c r="H48" s="14">
        <v>0</v>
      </c>
      <c r="I48" s="14">
        <v>0</v>
      </c>
      <c r="J48" s="14">
        <v>0</v>
      </c>
      <c r="K48" s="14">
        <v>0</v>
      </c>
      <c r="L48" s="13">
        <v>0</v>
      </c>
      <c r="M48" s="14">
        <v>0</v>
      </c>
      <c r="N48" s="14">
        <v>0</v>
      </c>
      <c r="O48" s="14">
        <v>0</v>
      </c>
      <c r="P48" s="14">
        <v>0</v>
      </c>
      <c r="Q48" s="13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2">
        <f>(C48+H48+M48+R48)/4</f>
        <v>0</v>
      </c>
      <c r="X48" s="2">
        <f>(D48+I48+N48+S48)/4</f>
        <v>0</v>
      </c>
      <c r="Y48" s="2">
        <f>(E48+J48+O48+T48)/4</f>
        <v>0</v>
      </c>
      <c r="Z48" s="2">
        <f>(F48+K48+P48+U48)/4</f>
        <v>0</v>
      </c>
      <c r="AA48" s="2">
        <f>(G48+L48+Q48+V48)/4</f>
        <v>0</v>
      </c>
      <c r="AB48" s="1"/>
    </row>
    <row r="49" spans="1:28" x14ac:dyDescent="0.2">
      <c r="A49" s="3">
        <v>286</v>
      </c>
      <c r="B49" s="4" t="s">
        <v>41</v>
      </c>
      <c r="C49" s="14">
        <v>0</v>
      </c>
      <c r="D49" s="14">
        <v>0</v>
      </c>
      <c r="E49" s="14">
        <v>0</v>
      </c>
      <c r="F49" s="14">
        <v>0</v>
      </c>
      <c r="G49" s="13">
        <v>0</v>
      </c>
      <c r="H49" s="14">
        <v>20</v>
      </c>
      <c r="I49" s="14">
        <v>0</v>
      </c>
      <c r="J49" s="14">
        <v>0</v>
      </c>
      <c r="K49" s="14">
        <v>0</v>
      </c>
      <c r="L49" s="13">
        <v>0</v>
      </c>
      <c r="M49" s="14">
        <v>0</v>
      </c>
      <c r="N49" s="14">
        <v>0</v>
      </c>
      <c r="O49" s="14">
        <v>0</v>
      </c>
      <c r="P49" s="14">
        <v>0</v>
      </c>
      <c r="Q49" s="13">
        <v>0</v>
      </c>
      <c r="R49" s="14">
        <v>20</v>
      </c>
      <c r="S49" s="14">
        <v>0</v>
      </c>
      <c r="T49" s="14">
        <v>0</v>
      </c>
      <c r="U49" s="14">
        <v>0</v>
      </c>
      <c r="V49" s="13">
        <v>0</v>
      </c>
      <c r="W49" s="2">
        <f>(C49+H49+M49+R49)/4</f>
        <v>10</v>
      </c>
      <c r="X49" s="2">
        <f>(D49+I49+N49+S49)/4</f>
        <v>0</v>
      </c>
      <c r="Y49" s="2">
        <f>(E49+J49+O49+T49)/4</f>
        <v>0</v>
      </c>
      <c r="Z49" s="2">
        <f>(F49+K49+P49+U49)/4</f>
        <v>0</v>
      </c>
      <c r="AA49" s="2">
        <f>(G49+L49+Q49+V49)/4</f>
        <v>0</v>
      </c>
      <c r="AB49" s="1"/>
    </row>
    <row r="50" spans="1:28" x14ac:dyDescent="0.2">
      <c r="A50" s="3">
        <v>288</v>
      </c>
      <c r="B50" s="4" t="s">
        <v>42</v>
      </c>
      <c r="C50" s="14">
        <v>0</v>
      </c>
      <c r="D50" s="14">
        <v>0</v>
      </c>
      <c r="E50" s="14">
        <v>0</v>
      </c>
      <c r="F50" s="14">
        <v>0</v>
      </c>
      <c r="G50" s="13">
        <v>0</v>
      </c>
      <c r="H50" s="14">
        <v>10</v>
      </c>
      <c r="I50" s="14">
        <v>0</v>
      </c>
      <c r="J50" s="14">
        <v>0</v>
      </c>
      <c r="K50" s="14">
        <v>0</v>
      </c>
      <c r="L50" s="13">
        <v>0</v>
      </c>
      <c r="M50" s="14">
        <v>0</v>
      </c>
      <c r="N50" s="14">
        <v>0</v>
      </c>
      <c r="O50" s="14">
        <v>0</v>
      </c>
      <c r="P50" s="14">
        <v>0</v>
      </c>
      <c r="Q50" s="13">
        <v>0</v>
      </c>
      <c r="R50" s="14">
        <v>10</v>
      </c>
      <c r="S50" s="14">
        <v>0</v>
      </c>
      <c r="T50" s="14">
        <v>0</v>
      </c>
      <c r="U50" s="14">
        <v>0</v>
      </c>
      <c r="V50" s="13">
        <v>0</v>
      </c>
      <c r="W50" s="2">
        <f>(C50+H50+M50+R50)/4</f>
        <v>5</v>
      </c>
      <c r="X50" s="2">
        <f>(D50+I50+N50+S50)/4</f>
        <v>0</v>
      </c>
      <c r="Y50" s="2">
        <f>(E50+J50+O50+T50)/4</f>
        <v>0</v>
      </c>
      <c r="Z50" s="2">
        <f>(F50+K50+P50+U50)/4</f>
        <v>0</v>
      </c>
      <c r="AA50" s="2">
        <f>(G50+L50+Q50+V50)/4</f>
        <v>0</v>
      </c>
      <c r="AB50" s="1"/>
    </row>
    <row r="51" spans="1:28" x14ac:dyDescent="0.2">
      <c r="A51" s="3">
        <v>292</v>
      </c>
      <c r="B51" s="4" t="s">
        <v>43</v>
      </c>
      <c r="C51" s="14">
        <v>0</v>
      </c>
      <c r="D51" s="14">
        <v>0</v>
      </c>
      <c r="E51" s="14">
        <v>0</v>
      </c>
      <c r="F51" s="14">
        <v>0</v>
      </c>
      <c r="G51" s="13">
        <v>0</v>
      </c>
      <c r="H51" s="14">
        <v>10</v>
      </c>
      <c r="I51" s="14">
        <v>0</v>
      </c>
      <c r="J51" s="14">
        <v>0</v>
      </c>
      <c r="K51" s="14">
        <v>0</v>
      </c>
      <c r="L51" s="13">
        <v>0</v>
      </c>
      <c r="M51" s="14">
        <v>0</v>
      </c>
      <c r="N51" s="14">
        <v>0</v>
      </c>
      <c r="O51" s="14">
        <v>0</v>
      </c>
      <c r="P51" s="14">
        <v>0</v>
      </c>
      <c r="Q51" s="13">
        <v>0</v>
      </c>
      <c r="R51" s="14">
        <v>10</v>
      </c>
      <c r="S51" s="14">
        <v>0</v>
      </c>
      <c r="T51" s="14">
        <v>0</v>
      </c>
      <c r="U51" s="14">
        <v>0</v>
      </c>
      <c r="V51" s="13">
        <v>0</v>
      </c>
      <c r="W51" s="2">
        <f>(C51+H51+M51+R51)/4</f>
        <v>5</v>
      </c>
      <c r="X51" s="2">
        <f>(D51+I51+N51+S51)/4</f>
        <v>0</v>
      </c>
      <c r="Y51" s="2">
        <f>(E51+J51+O51+T51)/4</f>
        <v>0</v>
      </c>
      <c r="Z51" s="2">
        <f>(F51+K51+P51+U51)/4</f>
        <v>0</v>
      </c>
      <c r="AA51" s="2">
        <f>(G51+L51+Q51+V51)/4</f>
        <v>0</v>
      </c>
      <c r="AB51" s="1"/>
    </row>
    <row r="52" spans="1:28" x14ac:dyDescent="0.2">
      <c r="A52" s="3">
        <v>301</v>
      </c>
      <c r="B52" s="4" t="s">
        <v>44</v>
      </c>
      <c r="C52" s="14">
        <v>352</v>
      </c>
      <c r="D52" s="14">
        <v>965.5</v>
      </c>
      <c r="E52" s="14">
        <v>952.25</v>
      </c>
      <c r="F52" s="14">
        <v>1234.25</v>
      </c>
      <c r="G52" s="13">
        <v>1042.5</v>
      </c>
      <c r="H52" s="14">
        <v>281</v>
      </c>
      <c r="I52" s="14">
        <v>820.5</v>
      </c>
      <c r="J52" s="14">
        <v>715.75</v>
      </c>
      <c r="K52" s="14">
        <v>1351.75</v>
      </c>
      <c r="L52" s="13">
        <v>815</v>
      </c>
      <c r="M52" s="14">
        <v>352</v>
      </c>
      <c r="N52" s="14">
        <v>952.5</v>
      </c>
      <c r="O52" s="14">
        <v>952.25</v>
      </c>
      <c r="P52" s="14">
        <v>1199.25</v>
      </c>
      <c r="Q52" s="13">
        <v>1082.5</v>
      </c>
      <c r="R52" s="14">
        <v>246</v>
      </c>
      <c r="S52" s="14">
        <v>863.5</v>
      </c>
      <c r="T52" s="14">
        <v>715.75</v>
      </c>
      <c r="U52" s="14">
        <v>1301.75</v>
      </c>
      <c r="V52" s="13">
        <v>990</v>
      </c>
      <c r="W52" s="2">
        <f>(C52+H52+M52+R52)/4</f>
        <v>307.75</v>
      </c>
      <c r="X52" s="2">
        <f>(D52+I52+N52+S52)/4</f>
        <v>900.5</v>
      </c>
      <c r="Y52" s="2">
        <f>(E52+J52+O52+T52)/4</f>
        <v>834</v>
      </c>
      <c r="Z52" s="2">
        <f>(F52+K52+P52+U52)/4</f>
        <v>1271.75</v>
      </c>
      <c r="AA52" s="2">
        <f>(G52+L52+Q52+V52)/4</f>
        <v>982.5</v>
      </c>
      <c r="AB52" s="1"/>
    </row>
    <row r="53" spans="1:28" x14ac:dyDescent="0.2">
      <c r="A53" s="3">
        <v>306</v>
      </c>
      <c r="B53" s="4" t="s">
        <v>45</v>
      </c>
      <c r="C53" s="14">
        <v>0</v>
      </c>
      <c r="D53" s="14">
        <v>0</v>
      </c>
      <c r="E53" s="14">
        <v>0</v>
      </c>
      <c r="F53" s="14">
        <v>52.5</v>
      </c>
      <c r="G53" s="13">
        <v>17</v>
      </c>
      <c r="H53" s="14">
        <v>35</v>
      </c>
      <c r="I53" s="14">
        <v>0</v>
      </c>
      <c r="J53" s="14">
        <v>0</v>
      </c>
      <c r="K53" s="14">
        <v>77.5</v>
      </c>
      <c r="L53" s="13">
        <v>17</v>
      </c>
      <c r="M53" s="14">
        <v>0</v>
      </c>
      <c r="N53" s="14">
        <v>0</v>
      </c>
      <c r="O53" s="14">
        <v>0</v>
      </c>
      <c r="P53" s="14">
        <v>52.5</v>
      </c>
      <c r="Q53" s="13">
        <v>17</v>
      </c>
      <c r="R53" s="14">
        <v>0</v>
      </c>
      <c r="S53" s="14">
        <v>0</v>
      </c>
      <c r="T53" s="14">
        <v>0</v>
      </c>
      <c r="U53" s="14">
        <v>52.5</v>
      </c>
      <c r="V53" s="13">
        <v>17</v>
      </c>
      <c r="W53" s="2">
        <f>(C53+H53+M53+R53)/4</f>
        <v>8.75</v>
      </c>
      <c r="X53" s="2">
        <f>(D53+I53+N53+S53)/4</f>
        <v>0</v>
      </c>
      <c r="Y53" s="2">
        <f>(E53+J53+O53+T53)/4</f>
        <v>0</v>
      </c>
      <c r="Z53" s="2">
        <f>(F53+K53+P53+U53)/4</f>
        <v>58.75</v>
      </c>
      <c r="AA53" s="2">
        <f>(G53+L53+Q53+V53)/4</f>
        <v>17</v>
      </c>
      <c r="AB53" s="1"/>
    </row>
    <row r="54" spans="1:28" x14ac:dyDescent="0.2">
      <c r="A54" s="3">
        <v>307</v>
      </c>
      <c r="B54" s="4" t="s">
        <v>46</v>
      </c>
      <c r="C54" s="14">
        <v>490</v>
      </c>
      <c r="D54" s="14">
        <v>971</v>
      </c>
      <c r="E54" s="14">
        <v>1957.75</v>
      </c>
      <c r="F54" s="14">
        <v>1234.5</v>
      </c>
      <c r="G54" s="13">
        <v>1076.5</v>
      </c>
      <c r="H54" s="14">
        <v>570</v>
      </c>
      <c r="I54" s="14">
        <v>831</v>
      </c>
      <c r="J54" s="14">
        <v>2050.75</v>
      </c>
      <c r="K54" s="14">
        <v>1500</v>
      </c>
      <c r="L54" s="13">
        <v>616.5</v>
      </c>
      <c r="M54" s="14">
        <v>490</v>
      </c>
      <c r="N54" s="14">
        <v>971</v>
      </c>
      <c r="O54" s="14">
        <v>1940.75</v>
      </c>
      <c r="P54" s="14">
        <v>1305.5</v>
      </c>
      <c r="Q54" s="13">
        <v>926.5</v>
      </c>
      <c r="R54" s="14">
        <v>570</v>
      </c>
      <c r="S54" s="14">
        <v>888</v>
      </c>
      <c r="T54" s="14">
        <v>2050.75</v>
      </c>
      <c r="U54" s="14">
        <v>1500</v>
      </c>
      <c r="V54" s="13">
        <v>633.5</v>
      </c>
      <c r="W54" s="2">
        <f>(C54+H54+M54+R54)/4</f>
        <v>530</v>
      </c>
      <c r="X54" s="2">
        <f>(D54+I54+N54+S54)/4</f>
        <v>915.25</v>
      </c>
      <c r="Y54" s="2">
        <f>(E54+J54+O54+T54)/4</f>
        <v>2000</v>
      </c>
      <c r="Z54" s="2">
        <f>(F54+K54+P54+U54)/4</f>
        <v>1385</v>
      </c>
      <c r="AA54" s="2">
        <f>(G54+L54+Q54+V54)/4</f>
        <v>813.25</v>
      </c>
      <c r="AB54" s="1"/>
    </row>
    <row r="55" spans="1:28" x14ac:dyDescent="0.2">
      <c r="A55" s="3">
        <v>309</v>
      </c>
      <c r="B55" s="4" t="s">
        <v>47</v>
      </c>
      <c r="C55" s="14">
        <v>0</v>
      </c>
      <c r="D55" s="14">
        <v>0</v>
      </c>
      <c r="E55" s="14">
        <v>0</v>
      </c>
      <c r="F55" s="14">
        <v>0</v>
      </c>
      <c r="G55" s="13">
        <v>0</v>
      </c>
      <c r="H55" s="14">
        <v>0</v>
      </c>
      <c r="I55" s="14">
        <v>0</v>
      </c>
      <c r="J55" s="14">
        <v>0</v>
      </c>
      <c r="K55" s="14">
        <v>0</v>
      </c>
      <c r="L55" s="13">
        <v>0</v>
      </c>
      <c r="M55" s="14">
        <v>0</v>
      </c>
      <c r="N55" s="14">
        <v>0</v>
      </c>
      <c r="O55" s="14">
        <v>0</v>
      </c>
      <c r="P55" s="14">
        <v>0</v>
      </c>
      <c r="Q55" s="13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2">
        <f>(C55+H55+M55+R55)/4</f>
        <v>0</v>
      </c>
      <c r="X55" s="2">
        <f>(D55+I55+N55+S55)/4</f>
        <v>0</v>
      </c>
      <c r="Y55" s="2">
        <f>(E55+J55+O55+T55)/4</f>
        <v>0</v>
      </c>
      <c r="Z55" s="2">
        <f>(F55+K55+P55+U55)/4</f>
        <v>0</v>
      </c>
      <c r="AA55" s="2">
        <f>(G55+L55+Q55+V55)/4</f>
        <v>0</v>
      </c>
      <c r="AB55" s="1"/>
    </row>
    <row r="56" spans="1:28" x14ac:dyDescent="0.2">
      <c r="A56" s="3">
        <v>310</v>
      </c>
      <c r="B56" s="4" t="s">
        <v>353</v>
      </c>
      <c r="C56" s="14">
        <v>0</v>
      </c>
      <c r="D56" s="14">
        <v>0</v>
      </c>
      <c r="E56" s="14">
        <v>0</v>
      </c>
      <c r="F56" s="14">
        <v>0</v>
      </c>
      <c r="G56" s="13">
        <v>0</v>
      </c>
      <c r="H56" s="14">
        <v>0</v>
      </c>
      <c r="I56" s="14">
        <v>0</v>
      </c>
      <c r="J56" s="14">
        <v>0</v>
      </c>
      <c r="K56" s="14">
        <v>0</v>
      </c>
      <c r="L56" s="13">
        <v>0</v>
      </c>
      <c r="M56" s="14">
        <v>0</v>
      </c>
      <c r="N56" s="14">
        <v>0</v>
      </c>
      <c r="O56" s="14">
        <v>0</v>
      </c>
      <c r="P56" s="14">
        <v>0</v>
      </c>
      <c r="Q56" s="13">
        <v>0</v>
      </c>
      <c r="R56" s="14">
        <v>0</v>
      </c>
      <c r="S56" s="14">
        <v>250</v>
      </c>
      <c r="T56" s="14">
        <v>0</v>
      </c>
      <c r="U56" s="14">
        <v>0</v>
      </c>
      <c r="V56" s="13">
        <v>0</v>
      </c>
      <c r="W56" s="2">
        <f>(C56+H56+M56+R56)/4</f>
        <v>0</v>
      </c>
      <c r="X56" s="2">
        <f>(D56+I56+N56+S56)/4</f>
        <v>62.5</v>
      </c>
      <c r="Y56" s="2">
        <f>(E56+J56+O56+T56)/4</f>
        <v>0</v>
      </c>
      <c r="Z56" s="2">
        <f>(F56+K56+P56+U56)/4</f>
        <v>0</v>
      </c>
      <c r="AA56" s="2">
        <f>(G56+L56+Q56+V56)/4</f>
        <v>0</v>
      </c>
      <c r="AB56" s="1"/>
    </row>
    <row r="57" spans="1:28" x14ac:dyDescent="0.2">
      <c r="A57" s="3">
        <v>325</v>
      </c>
      <c r="B57" s="4" t="s">
        <v>48</v>
      </c>
      <c r="C57" s="14">
        <v>0</v>
      </c>
      <c r="D57" s="14">
        <v>0</v>
      </c>
      <c r="E57" s="14">
        <v>0</v>
      </c>
      <c r="F57" s="14">
        <v>0</v>
      </c>
      <c r="G57" s="13">
        <v>0</v>
      </c>
      <c r="H57" s="14">
        <v>25</v>
      </c>
      <c r="I57" s="14">
        <v>0</v>
      </c>
      <c r="J57" s="14">
        <v>0</v>
      </c>
      <c r="K57" s="14">
        <v>0</v>
      </c>
      <c r="L57" s="13">
        <v>0</v>
      </c>
      <c r="M57" s="14">
        <v>0</v>
      </c>
      <c r="N57" s="14">
        <v>0</v>
      </c>
      <c r="O57" s="14">
        <v>0</v>
      </c>
      <c r="P57" s="14">
        <v>0</v>
      </c>
      <c r="Q57" s="13">
        <v>0</v>
      </c>
      <c r="R57" s="14">
        <v>25</v>
      </c>
      <c r="S57" s="14">
        <v>0</v>
      </c>
      <c r="T57" s="14">
        <v>0</v>
      </c>
      <c r="U57" s="14">
        <v>0</v>
      </c>
      <c r="V57" s="13">
        <v>0</v>
      </c>
      <c r="W57" s="2">
        <f>(C57+H57+M57+R57)/4</f>
        <v>12.5</v>
      </c>
      <c r="X57" s="2">
        <f>(D57+I57+N57+S57)/4</f>
        <v>0</v>
      </c>
      <c r="Y57" s="2">
        <f>(E57+J57+O57+T57)/4</f>
        <v>0</v>
      </c>
      <c r="Z57" s="2">
        <f>(F57+K57+P57+U57)/4</f>
        <v>0</v>
      </c>
      <c r="AA57" s="2">
        <f>(G57+L57+Q57+V57)/4</f>
        <v>0</v>
      </c>
      <c r="AB57" s="1"/>
    </row>
    <row r="58" spans="1:28" x14ac:dyDescent="0.2">
      <c r="A58" s="3">
        <v>330</v>
      </c>
      <c r="B58" s="4" t="s">
        <v>49</v>
      </c>
      <c r="C58" s="14">
        <v>13</v>
      </c>
      <c r="D58" s="14">
        <v>50.5</v>
      </c>
      <c r="E58" s="14">
        <v>0</v>
      </c>
      <c r="F58" s="14">
        <v>35</v>
      </c>
      <c r="G58" s="13">
        <v>0</v>
      </c>
      <c r="H58" s="14">
        <v>0</v>
      </c>
      <c r="I58" s="14">
        <v>50.5</v>
      </c>
      <c r="J58" s="14">
        <v>7</v>
      </c>
      <c r="K58" s="14">
        <v>35</v>
      </c>
      <c r="L58" s="13">
        <v>0</v>
      </c>
      <c r="M58" s="14">
        <v>13</v>
      </c>
      <c r="N58" s="14">
        <v>50.5</v>
      </c>
      <c r="O58" s="14">
        <v>0</v>
      </c>
      <c r="P58" s="14">
        <v>35</v>
      </c>
      <c r="Q58" s="13">
        <v>0</v>
      </c>
      <c r="R58" s="14">
        <v>0</v>
      </c>
      <c r="S58" s="14">
        <v>50.5</v>
      </c>
      <c r="T58" s="14">
        <v>7</v>
      </c>
      <c r="U58" s="14">
        <v>59</v>
      </c>
      <c r="V58" s="13">
        <v>0</v>
      </c>
      <c r="W58" s="2">
        <f>(C58+H58+M58+R58)/4</f>
        <v>6.5</v>
      </c>
      <c r="X58" s="2">
        <f>(D58+I58+N58+S58)/4</f>
        <v>50.5</v>
      </c>
      <c r="Y58" s="2">
        <f>(E58+J58+O58+T58)/4</f>
        <v>3.5</v>
      </c>
      <c r="Z58" s="2">
        <f>(F58+K58+P58+U58)/4</f>
        <v>41</v>
      </c>
      <c r="AA58" s="2">
        <f>(G58+L58+Q58+V58)/4</f>
        <v>0</v>
      </c>
      <c r="AB58" s="1"/>
    </row>
    <row r="59" spans="1:28" x14ac:dyDescent="0.2">
      <c r="A59" s="3">
        <v>331</v>
      </c>
      <c r="B59" s="4" t="s">
        <v>50</v>
      </c>
      <c r="C59" s="14">
        <v>0</v>
      </c>
      <c r="D59" s="14">
        <v>0</v>
      </c>
      <c r="E59" s="14">
        <v>0.75</v>
      </c>
      <c r="F59" s="14">
        <v>110</v>
      </c>
      <c r="G59" s="13">
        <v>8</v>
      </c>
      <c r="H59" s="14">
        <v>0</v>
      </c>
      <c r="I59" s="14">
        <v>0</v>
      </c>
      <c r="J59" s="14">
        <v>7.75</v>
      </c>
      <c r="K59" s="14">
        <v>110</v>
      </c>
      <c r="L59" s="13">
        <v>25</v>
      </c>
      <c r="M59" s="14">
        <v>0</v>
      </c>
      <c r="N59" s="14">
        <v>0</v>
      </c>
      <c r="O59" s="14">
        <v>0.75</v>
      </c>
      <c r="P59" s="14">
        <v>110</v>
      </c>
      <c r="Q59" s="13">
        <v>8</v>
      </c>
      <c r="R59" s="14">
        <v>0</v>
      </c>
      <c r="S59" s="14">
        <v>0</v>
      </c>
      <c r="T59" s="14">
        <v>7.75</v>
      </c>
      <c r="U59" s="14">
        <v>110</v>
      </c>
      <c r="V59" s="13">
        <v>15</v>
      </c>
      <c r="W59" s="2">
        <f>(C59+H59+M59+R59)/4</f>
        <v>0</v>
      </c>
      <c r="X59" s="2">
        <f>(D59+I59+N59+S59)/4</f>
        <v>0</v>
      </c>
      <c r="Y59" s="2">
        <f>(E59+J59+O59+T59)/4</f>
        <v>4.25</v>
      </c>
      <c r="Z59" s="2">
        <f>(F59+K59+P59+U59)/4</f>
        <v>110</v>
      </c>
      <c r="AA59" s="2">
        <f>(G59+L59+Q59+V59)/4</f>
        <v>14</v>
      </c>
      <c r="AB59" s="1"/>
    </row>
    <row r="60" spans="1:28" x14ac:dyDescent="0.2">
      <c r="A60" s="3">
        <v>333</v>
      </c>
      <c r="B60" s="4" t="s">
        <v>354</v>
      </c>
      <c r="C60" s="14">
        <v>0</v>
      </c>
      <c r="D60" s="14">
        <v>0</v>
      </c>
      <c r="E60" s="14">
        <v>0</v>
      </c>
      <c r="F60" s="14">
        <v>0</v>
      </c>
      <c r="G60" s="13">
        <v>0</v>
      </c>
      <c r="H60" s="14">
        <v>25</v>
      </c>
      <c r="I60" s="14">
        <v>0</v>
      </c>
      <c r="J60" s="14">
        <v>0</v>
      </c>
      <c r="K60" s="14">
        <v>0</v>
      </c>
      <c r="L60" s="13">
        <v>0</v>
      </c>
      <c r="M60" s="14">
        <v>0</v>
      </c>
      <c r="N60" s="14">
        <v>0</v>
      </c>
      <c r="O60" s="14">
        <v>0</v>
      </c>
      <c r="P60" s="14">
        <v>0</v>
      </c>
      <c r="Q60" s="13">
        <v>0</v>
      </c>
      <c r="R60" s="14">
        <v>25</v>
      </c>
      <c r="S60" s="14">
        <v>0</v>
      </c>
      <c r="T60" s="14">
        <v>0</v>
      </c>
      <c r="U60" s="14">
        <v>0</v>
      </c>
      <c r="V60" s="13">
        <v>0</v>
      </c>
      <c r="W60" s="2">
        <f>(C60+H60+M60+R60)/4</f>
        <v>12.5</v>
      </c>
      <c r="X60" s="2">
        <f>(D60+I60+N60+S60)/4</f>
        <v>0</v>
      </c>
      <c r="Y60" s="2">
        <f>(E60+J60+O60+T60)/4</f>
        <v>0</v>
      </c>
      <c r="Z60" s="2">
        <f>(F60+K60+P60+U60)/4</f>
        <v>0</v>
      </c>
      <c r="AA60" s="2">
        <f>(G60+L60+Q60+V60)/4</f>
        <v>0</v>
      </c>
      <c r="AB60" s="1"/>
    </row>
    <row r="61" spans="1:28" x14ac:dyDescent="0.2">
      <c r="A61" s="3">
        <v>334</v>
      </c>
      <c r="B61" s="4" t="s">
        <v>51</v>
      </c>
      <c r="C61" s="14">
        <v>0</v>
      </c>
      <c r="D61" s="14">
        <v>0</v>
      </c>
      <c r="E61" s="14">
        <v>139.75</v>
      </c>
      <c r="F61" s="14">
        <v>778.75</v>
      </c>
      <c r="G61" s="13">
        <v>165</v>
      </c>
      <c r="H61" s="14">
        <v>50</v>
      </c>
      <c r="I61" s="14">
        <v>0</v>
      </c>
      <c r="J61" s="14">
        <v>54.75</v>
      </c>
      <c r="K61" s="14">
        <v>778.75</v>
      </c>
      <c r="L61" s="13">
        <v>160</v>
      </c>
      <c r="M61" s="14">
        <v>0</v>
      </c>
      <c r="N61" s="14">
        <v>0</v>
      </c>
      <c r="O61" s="14">
        <v>139.75</v>
      </c>
      <c r="P61" s="14">
        <v>778.75</v>
      </c>
      <c r="Q61" s="13">
        <v>165</v>
      </c>
      <c r="R61" s="14">
        <v>50</v>
      </c>
      <c r="S61" s="14">
        <v>0</v>
      </c>
      <c r="T61" s="14">
        <v>54.75</v>
      </c>
      <c r="U61" s="14">
        <v>778.75</v>
      </c>
      <c r="V61" s="13">
        <v>160</v>
      </c>
      <c r="W61" s="2">
        <f>(C61+H61+M61+R61)/4</f>
        <v>25</v>
      </c>
      <c r="X61" s="2">
        <f>(D61+I61+N61+S61)/4</f>
        <v>0</v>
      </c>
      <c r="Y61" s="2">
        <f>(E61+J61+O61+T61)/4</f>
        <v>97.25</v>
      </c>
      <c r="Z61" s="2">
        <f>(F61+K61+P61+U61)/4</f>
        <v>778.75</v>
      </c>
      <c r="AA61" s="2">
        <f>(G61+L61+Q61+V61)/4</f>
        <v>162.5</v>
      </c>
      <c r="AB61" s="1"/>
    </row>
    <row r="62" spans="1:28" x14ac:dyDescent="0.2">
      <c r="A62" s="3">
        <v>337</v>
      </c>
      <c r="B62" s="4" t="s">
        <v>52</v>
      </c>
      <c r="C62" s="14">
        <v>0</v>
      </c>
      <c r="D62" s="14">
        <v>0</v>
      </c>
      <c r="E62" s="14">
        <v>0</v>
      </c>
      <c r="F62" s="14">
        <v>15</v>
      </c>
      <c r="G62" s="13">
        <v>0</v>
      </c>
      <c r="H62" s="14">
        <v>0</v>
      </c>
      <c r="I62" s="14">
        <v>0</v>
      </c>
      <c r="J62" s="14">
        <v>0</v>
      </c>
      <c r="K62" s="14">
        <v>15</v>
      </c>
      <c r="L62" s="13">
        <v>0</v>
      </c>
      <c r="M62" s="14">
        <v>0</v>
      </c>
      <c r="N62" s="14">
        <v>0</v>
      </c>
      <c r="O62" s="14">
        <v>0</v>
      </c>
      <c r="P62" s="14">
        <v>15</v>
      </c>
      <c r="Q62" s="13">
        <v>0</v>
      </c>
      <c r="R62" s="14">
        <v>0</v>
      </c>
      <c r="S62" s="14">
        <v>0</v>
      </c>
      <c r="T62" s="14">
        <v>0</v>
      </c>
      <c r="U62" s="14">
        <v>15</v>
      </c>
      <c r="V62" s="13">
        <v>0</v>
      </c>
      <c r="W62" s="2">
        <f>(C62+H62+M62+R62)/4</f>
        <v>0</v>
      </c>
      <c r="X62" s="2">
        <f>(D62+I62+N62+S62)/4</f>
        <v>0</v>
      </c>
      <c r="Y62" s="2">
        <f>(E62+J62+O62+T62)/4</f>
        <v>0</v>
      </c>
      <c r="Z62" s="2">
        <f>(F62+K62+P62+U62)/4</f>
        <v>15</v>
      </c>
      <c r="AA62" s="2">
        <f>(G62+L62+Q62+V62)/4</f>
        <v>0</v>
      </c>
      <c r="AB62" s="1"/>
    </row>
    <row r="63" spans="1:28" x14ac:dyDescent="0.2">
      <c r="A63" s="3">
        <v>340</v>
      </c>
      <c r="B63" s="4" t="s">
        <v>53</v>
      </c>
      <c r="C63" s="14">
        <v>0</v>
      </c>
      <c r="D63" s="14">
        <v>13</v>
      </c>
      <c r="E63" s="14">
        <v>0</v>
      </c>
      <c r="F63" s="14">
        <v>0</v>
      </c>
      <c r="G63" s="13">
        <v>0</v>
      </c>
      <c r="H63" s="14">
        <v>0</v>
      </c>
      <c r="I63" s="14">
        <v>0</v>
      </c>
      <c r="J63" s="14">
        <v>0</v>
      </c>
      <c r="K63" s="14">
        <v>0</v>
      </c>
      <c r="L63" s="13">
        <v>0</v>
      </c>
      <c r="M63" s="14">
        <v>0</v>
      </c>
      <c r="N63" s="14">
        <v>0</v>
      </c>
      <c r="O63" s="14">
        <v>0</v>
      </c>
      <c r="P63" s="14">
        <v>0</v>
      </c>
      <c r="Q63" s="13">
        <v>0</v>
      </c>
      <c r="R63" s="14">
        <v>0</v>
      </c>
      <c r="S63" s="14">
        <v>0</v>
      </c>
      <c r="T63" s="14">
        <v>0</v>
      </c>
      <c r="U63" s="14">
        <v>0</v>
      </c>
      <c r="V63" s="13">
        <v>0</v>
      </c>
      <c r="W63" s="2">
        <f>(C63+H63+M63+R63)/4</f>
        <v>0</v>
      </c>
      <c r="X63" s="2">
        <f>(D63+I63+N63+S63)/4</f>
        <v>3.25</v>
      </c>
      <c r="Y63" s="2">
        <f>(E63+J63+O63+T63)/4</f>
        <v>0</v>
      </c>
      <c r="Z63" s="2">
        <f>(F63+K63+P63+U63)/4</f>
        <v>0</v>
      </c>
      <c r="AA63" s="2">
        <f>(G63+L63+Q63+V63)/4</f>
        <v>0</v>
      </c>
      <c r="AB63" s="1"/>
    </row>
    <row r="64" spans="1:28" x14ac:dyDescent="0.2">
      <c r="A64" s="3">
        <v>342</v>
      </c>
      <c r="B64" s="4" t="s">
        <v>54</v>
      </c>
      <c r="C64" s="14">
        <v>0</v>
      </c>
      <c r="D64" s="14">
        <v>0</v>
      </c>
      <c r="E64" s="14">
        <v>20</v>
      </c>
      <c r="F64" s="14">
        <v>155</v>
      </c>
      <c r="G64" s="13">
        <v>87.5</v>
      </c>
      <c r="H64" s="14">
        <v>50</v>
      </c>
      <c r="I64" s="14">
        <v>0</v>
      </c>
      <c r="J64" s="14">
        <v>20</v>
      </c>
      <c r="K64" s="14">
        <v>155</v>
      </c>
      <c r="L64" s="13">
        <v>0</v>
      </c>
      <c r="M64" s="14">
        <v>0</v>
      </c>
      <c r="N64" s="14">
        <v>0</v>
      </c>
      <c r="O64" s="14">
        <v>20</v>
      </c>
      <c r="P64" s="14">
        <v>155</v>
      </c>
      <c r="Q64" s="13">
        <v>87.5</v>
      </c>
      <c r="R64" s="14">
        <v>50</v>
      </c>
      <c r="S64" s="14">
        <v>17</v>
      </c>
      <c r="T64" s="14">
        <v>20</v>
      </c>
      <c r="U64" s="14">
        <v>155</v>
      </c>
      <c r="V64" s="13">
        <v>0</v>
      </c>
      <c r="W64" s="2">
        <f>(C64+H64+M64+R64)/4</f>
        <v>25</v>
      </c>
      <c r="X64" s="2">
        <f>(D64+I64+N64+S64)/4</f>
        <v>4.25</v>
      </c>
      <c r="Y64" s="2">
        <f>(E64+J64+O64+T64)/4</f>
        <v>20</v>
      </c>
      <c r="Z64" s="2">
        <f>(F64+K64+P64+U64)/4</f>
        <v>155</v>
      </c>
      <c r="AA64" s="2">
        <f>(G64+L64+Q64+V64)/4</f>
        <v>43.75</v>
      </c>
      <c r="AB64" s="1"/>
    </row>
    <row r="65" spans="1:28" x14ac:dyDescent="0.2">
      <c r="A65" s="3">
        <v>348</v>
      </c>
      <c r="B65" s="4" t="s">
        <v>355</v>
      </c>
      <c r="C65" s="14">
        <v>0</v>
      </c>
      <c r="D65" s="14">
        <v>50</v>
      </c>
      <c r="E65" s="14">
        <v>227</v>
      </c>
      <c r="F65" s="14">
        <v>0</v>
      </c>
      <c r="G65" s="13">
        <v>0</v>
      </c>
      <c r="H65" s="14">
        <v>0</v>
      </c>
      <c r="I65" s="14">
        <v>50</v>
      </c>
      <c r="J65" s="14">
        <v>60</v>
      </c>
      <c r="K65" s="14">
        <v>0</v>
      </c>
      <c r="L65" s="13">
        <v>35</v>
      </c>
      <c r="M65" s="14">
        <v>0</v>
      </c>
      <c r="N65" s="14">
        <v>50</v>
      </c>
      <c r="O65" s="14">
        <v>227</v>
      </c>
      <c r="P65" s="14">
        <v>0</v>
      </c>
      <c r="Q65" s="13">
        <v>0</v>
      </c>
      <c r="R65" s="14">
        <v>0</v>
      </c>
      <c r="S65" s="14">
        <v>50</v>
      </c>
      <c r="T65" s="14">
        <v>60</v>
      </c>
      <c r="U65" s="14">
        <v>0</v>
      </c>
      <c r="V65" s="13">
        <v>0</v>
      </c>
      <c r="W65" s="2">
        <f>(C65+H65+M65+R65)/4</f>
        <v>0</v>
      </c>
      <c r="X65" s="2">
        <f>(D65+I65+N65+S65)/4</f>
        <v>50</v>
      </c>
      <c r="Y65" s="2">
        <f>(E65+J65+O65+T65)/4</f>
        <v>143.5</v>
      </c>
      <c r="Z65" s="2">
        <f>(F65+K65+P65+U65)/4</f>
        <v>0</v>
      </c>
      <c r="AA65" s="2">
        <f>(G65+L65+Q65+V65)/4</f>
        <v>8.75</v>
      </c>
      <c r="AB65" s="1"/>
    </row>
    <row r="66" spans="1:28" x14ac:dyDescent="0.2">
      <c r="A66" s="3">
        <v>349</v>
      </c>
      <c r="B66" s="4" t="s">
        <v>356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  <c r="H66" s="14">
        <v>0</v>
      </c>
      <c r="I66" s="14">
        <v>0</v>
      </c>
      <c r="J66" s="14">
        <v>0</v>
      </c>
      <c r="K66" s="14">
        <v>0</v>
      </c>
      <c r="L66" s="13">
        <v>0</v>
      </c>
      <c r="M66" s="14">
        <v>0</v>
      </c>
      <c r="N66" s="14">
        <v>0</v>
      </c>
      <c r="O66" s="14">
        <v>0</v>
      </c>
      <c r="P66" s="14">
        <v>0</v>
      </c>
      <c r="Q66" s="13">
        <v>22</v>
      </c>
      <c r="R66" s="14">
        <v>0</v>
      </c>
      <c r="S66" s="14">
        <v>0</v>
      </c>
      <c r="T66" s="14">
        <v>0</v>
      </c>
      <c r="U66" s="14">
        <v>0</v>
      </c>
      <c r="V66" s="13">
        <v>0</v>
      </c>
      <c r="W66" s="2">
        <f>(C66+H66+M66+R66)/4</f>
        <v>0</v>
      </c>
      <c r="X66" s="2">
        <f>(D66+I66+N66+S66)/4</f>
        <v>0</v>
      </c>
      <c r="Y66" s="2">
        <f>(E66+J66+O66+T66)/4</f>
        <v>0</v>
      </c>
      <c r="Z66" s="2">
        <f>(F66+K66+P66+U66)/4</f>
        <v>0</v>
      </c>
      <c r="AA66" s="2">
        <f>(G66+L66+Q66+V66)/4</f>
        <v>5.5</v>
      </c>
      <c r="AB66" s="1"/>
    </row>
    <row r="67" spans="1:28" x14ac:dyDescent="0.2">
      <c r="A67" s="3">
        <v>351</v>
      </c>
      <c r="B67" s="4" t="s">
        <v>357</v>
      </c>
      <c r="C67" s="14">
        <v>0</v>
      </c>
      <c r="D67" s="14">
        <v>0</v>
      </c>
      <c r="E67" s="14">
        <v>0</v>
      </c>
      <c r="F67" s="14">
        <v>150</v>
      </c>
      <c r="G67" s="13">
        <v>0</v>
      </c>
      <c r="H67" s="14">
        <v>0</v>
      </c>
      <c r="I67" s="14">
        <v>0</v>
      </c>
      <c r="J67" s="14">
        <v>0</v>
      </c>
      <c r="K67" s="14">
        <v>150</v>
      </c>
      <c r="L67" s="13">
        <v>0</v>
      </c>
      <c r="M67" s="14">
        <v>0</v>
      </c>
      <c r="N67" s="14">
        <v>0</v>
      </c>
      <c r="O67" s="14">
        <v>0</v>
      </c>
      <c r="P67" s="14">
        <v>150</v>
      </c>
      <c r="Q67" s="13">
        <v>0</v>
      </c>
      <c r="R67" s="14">
        <v>0</v>
      </c>
      <c r="S67" s="14">
        <v>0</v>
      </c>
      <c r="T67" s="14">
        <v>0</v>
      </c>
      <c r="U67" s="14">
        <v>150</v>
      </c>
      <c r="V67" s="13">
        <v>0</v>
      </c>
      <c r="W67" s="2">
        <f>(C67+H67+M67+R67)/4</f>
        <v>0</v>
      </c>
      <c r="X67" s="2">
        <f>(D67+I67+N67+S67)/4</f>
        <v>0</v>
      </c>
      <c r="Y67" s="2">
        <f>(E67+J67+O67+T67)/4</f>
        <v>0</v>
      </c>
      <c r="Z67" s="2">
        <f>(F67+K67+P67+U67)/4</f>
        <v>150</v>
      </c>
      <c r="AA67" s="2">
        <f>(G67+L67+Q67+V67)/4</f>
        <v>0</v>
      </c>
      <c r="AB67" s="1"/>
    </row>
    <row r="68" spans="1:28" x14ac:dyDescent="0.2">
      <c r="A68" s="3">
        <v>352</v>
      </c>
      <c r="B68" s="4" t="s">
        <v>55</v>
      </c>
      <c r="C68" s="14">
        <v>160.5</v>
      </c>
      <c r="D68" s="14">
        <v>241.5</v>
      </c>
      <c r="E68" s="14">
        <v>149.5</v>
      </c>
      <c r="F68" s="14">
        <v>873</v>
      </c>
      <c r="G68" s="13">
        <v>87</v>
      </c>
      <c r="H68" s="14">
        <v>160.5</v>
      </c>
      <c r="I68" s="14">
        <v>341.5</v>
      </c>
      <c r="J68" s="14">
        <v>66</v>
      </c>
      <c r="K68" s="14">
        <v>663</v>
      </c>
      <c r="L68" s="13">
        <v>1530</v>
      </c>
      <c r="M68" s="14">
        <v>160.5</v>
      </c>
      <c r="N68" s="14">
        <v>201.5</v>
      </c>
      <c r="O68" s="14">
        <v>192.5</v>
      </c>
      <c r="P68" s="14">
        <v>563</v>
      </c>
      <c r="Q68" s="13">
        <v>87</v>
      </c>
      <c r="R68" s="14">
        <v>160.5</v>
      </c>
      <c r="S68" s="14">
        <v>441.5</v>
      </c>
      <c r="T68" s="14">
        <v>66</v>
      </c>
      <c r="U68" s="14">
        <v>523</v>
      </c>
      <c r="V68" s="13">
        <v>1487</v>
      </c>
      <c r="W68" s="2">
        <f>(C68+H68+M68+R68)/4</f>
        <v>160.5</v>
      </c>
      <c r="X68" s="2">
        <f>(D68+I68+N68+S68)/4</f>
        <v>306.5</v>
      </c>
      <c r="Y68" s="2">
        <f>(E68+J68+O68+T68)/4</f>
        <v>118.5</v>
      </c>
      <c r="Z68" s="2">
        <f>(F68+K68+P68+U68)/4</f>
        <v>655.5</v>
      </c>
      <c r="AA68" s="2">
        <f>(G68+L68+Q68+V68)/4</f>
        <v>797.75</v>
      </c>
      <c r="AB68" s="1"/>
    </row>
    <row r="69" spans="1:28" x14ac:dyDescent="0.2">
      <c r="A69" s="3">
        <v>353</v>
      </c>
      <c r="B69" s="4" t="s">
        <v>56</v>
      </c>
      <c r="C69" s="14">
        <v>0</v>
      </c>
      <c r="D69" s="14">
        <v>0</v>
      </c>
      <c r="E69" s="14">
        <v>0</v>
      </c>
      <c r="F69" s="14">
        <v>0</v>
      </c>
      <c r="G69" s="13">
        <v>0</v>
      </c>
      <c r="H69" s="14">
        <v>25</v>
      </c>
      <c r="I69" s="14">
        <v>0</v>
      </c>
      <c r="J69" s="14">
        <v>0</v>
      </c>
      <c r="K69" s="14">
        <v>0</v>
      </c>
      <c r="L69" s="13">
        <v>0</v>
      </c>
      <c r="M69" s="14">
        <v>0</v>
      </c>
      <c r="N69" s="14">
        <v>0</v>
      </c>
      <c r="O69" s="14">
        <v>0</v>
      </c>
      <c r="P69" s="14">
        <v>0</v>
      </c>
      <c r="Q69" s="13">
        <v>0</v>
      </c>
      <c r="R69" s="14">
        <v>0</v>
      </c>
      <c r="S69" s="14">
        <v>0</v>
      </c>
      <c r="T69" s="14">
        <v>0</v>
      </c>
      <c r="U69" s="14">
        <v>0</v>
      </c>
      <c r="V69" s="13">
        <v>0</v>
      </c>
      <c r="W69" s="2">
        <f>(C69+H69+M69+R69)/4</f>
        <v>6.25</v>
      </c>
      <c r="X69" s="2">
        <f>(D69+I69+N69+S69)/4</f>
        <v>0</v>
      </c>
      <c r="Y69" s="2">
        <f>(E69+J69+O69+T69)/4</f>
        <v>0</v>
      </c>
      <c r="Z69" s="2">
        <f>(F69+K69+P69+U69)/4</f>
        <v>0</v>
      </c>
      <c r="AA69" s="2">
        <f>(G69+L69+Q69+V69)/4</f>
        <v>0</v>
      </c>
      <c r="AB69" s="1"/>
    </row>
    <row r="70" spans="1:28" x14ac:dyDescent="0.2">
      <c r="A70" s="3">
        <v>357</v>
      </c>
      <c r="B70" s="4" t="s">
        <v>57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  <c r="H70" s="14">
        <v>0</v>
      </c>
      <c r="I70" s="14">
        <v>0</v>
      </c>
      <c r="J70" s="14">
        <v>0</v>
      </c>
      <c r="K70" s="14">
        <v>0</v>
      </c>
      <c r="L70" s="13">
        <v>0</v>
      </c>
      <c r="M70" s="14">
        <v>0</v>
      </c>
      <c r="N70" s="14">
        <v>0</v>
      </c>
      <c r="O70" s="14">
        <v>0</v>
      </c>
      <c r="P70" s="14">
        <v>0</v>
      </c>
      <c r="Q70" s="13">
        <v>0</v>
      </c>
      <c r="R70" s="14">
        <v>0</v>
      </c>
      <c r="S70" s="14">
        <v>0</v>
      </c>
      <c r="T70" s="14">
        <v>0</v>
      </c>
      <c r="U70" s="14">
        <v>0</v>
      </c>
      <c r="V70" s="13">
        <v>0</v>
      </c>
      <c r="W70" s="2">
        <f>(C70+H70+M70+R70)/4</f>
        <v>0</v>
      </c>
      <c r="X70" s="2">
        <f>(D70+I70+N70+S70)/4</f>
        <v>0</v>
      </c>
      <c r="Y70" s="2">
        <f>(E70+J70+O70+T70)/4</f>
        <v>0</v>
      </c>
      <c r="Z70" s="2">
        <f>(F70+K70+P70+U70)/4</f>
        <v>0</v>
      </c>
      <c r="AA70" s="2">
        <f>(G70+L70+Q70+V70)/4</f>
        <v>0</v>
      </c>
      <c r="AB70" s="1"/>
    </row>
    <row r="71" spans="1:28" x14ac:dyDescent="0.2">
      <c r="A71" s="3">
        <v>358</v>
      </c>
      <c r="B71" s="4" t="s">
        <v>233</v>
      </c>
      <c r="C71" s="14">
        <v>0</v>
      </c>
      <c r="D71" s="14">
        <v>0</v>
      </c>
      <c r="E71" s="14">
        <v>0</v>
      </c>
      <c r="F71" s="14">
        <v>0.25</v>
      </c>
      <c r="G71" s="13">
        <v>0</v>
      </c>
      <c r="H71" s="14">
        <v>0</v>
      </c>
      <c r="I71" s="14">
        <v>0</v>
      </c>
      <c r="J71" s="14">
        <v>0</v>
      </c>
      <c r="K71" s="14">
        <v>0.25</v>
      </c>
      <c r="L71" s="13">
        <v>0</v>
      </c>
      <c r="M71" s="14">
        <v>0</v>
      </c>
      <c r="N71" s="14">
        <v>0</v>
      </c>
      <c r="O71" s="14">
        <v>0</v>
      </c>
      <c r="P71" s="14">
        <v>0.25</v>
      </c>
      <c r="Q71" s="13">
        <v>0</v>
      </c>
      <c r="R71" s="14">
        <v>0</v>
      </c>
      <c r="S71" s="14">
        <v>0</v>
      </c>
      <c r="T71" s="14">
        <v>0</v>
      </c>
      <c r="U71" s="14">
        <v>0.25</v>
      </c>
      <c r="V71" s="13">
        <v>0</v>
      </c>
      <c r="W71" s="2">
        <f>(C71+H71+M71+R71)/4</f>
        <v>0</v>
      </c>
      <c r="X71" s="2">
        <f>(D71+I71+N71+S71)/4</f>
        <v>0</v>
      </c>
      <c r="Y71" s="2">
        <f>(E71+J71+O71+T71)/4</f>
        <v>0</v>
      </c>
      <c r="Z71" s="2">
        <f>(F71+K71+P71+U71)/4</f>
        <v>0.25</v>
      </c>
      <c r="AA71" s="2">
        <f>(G71+L71+Q71+V71)/4</f>
        <v>0</v>
      </c>
      <c r="AB71" s="1"/>
    </row>
    <row r="72" spans="1:28" x14ac:dyDescent="0.2">
      <c r="A72" s="3">
        <v>360</v>
      </c>
      <c r="B72" s="4" t="s">
        <v>58</v>
      </c>
      <c r="C72" s="14">
        <v>4</v>
      </c>
      <c r="D72" s="14">
        <v>0</v>
      </c>
      <c r="E72" s="14">
        <v>0</v>
      </c>
      <c r="F72" s="14">
        <v>0</v>
      </c>
      <c r="G72" s="13">
        <v>0</v>
      </c>
      <c r="H72" s="14">
        <v>1</v>
      </c>
      <c r="I72" s="14">
        <v>0</v>
      </c>
      <c r="J72" s="14">
        <v>1</v>
      </c>
      <c r="K72" s="14">
        <v>0</v>
      </c>
      <c r="L72" s="13">
        <v>0</v>
      </c>
      <c r="M72" s="14">
        <v>4</v>
      </c>
      <c r="N72" s="14">
        <v>0</v>
      </c>
      <c r="O72" s="14">
        <v>0</v>
      </c>
      <c r="P72" s="14">
        <v>0</v>
      </c>
      <c r="Q72" s="13">
        <v>0</v>
      </c>
      <c r="R72" s="14">
        <v>1</v>
      </c>
      <c r="S72" s="14">
        <v>0</v>
      </c>
      <c r="T72" s="14">
        <v>1</v>
      </c>
      <c r="U72" s="14">
        <v>0</v>
      </c>
      <c r="V72" s="13">
        <v>0</v>
      </c>
      <c r="W72" s="2">
        <f>(C72+H72+M72+R72)/4</f>
        <v>2.5</v>
      </c>
      <c r="X72" s="2">
        <f>(D72+I72+N72+S72)/4</f>
        <v>0</v>
      </c>
      <c r="Y72" s="2">
        <f>(E72+J72+O72+T72)/4</f>
        <v>0.5</v>
      </c>
      <c r="Z72" s="2">
        <f>(F72+K72+P72+U72)/4</f>
        <v>0</v>
      </c>
      <c r="AA72" s="2">
        <f>(G72+L72+Q72+V72)/4</f>
        <v>0</v>
      </c>
      <c r="AB72" s="1"/>
    </row>
    <row r="73" spans="1:28" x14ac:dyDescent="0.2">
      <c r="A73" s="3">
        <v>361</v>
      </c>
      <c r="B73" s="4" t="s">
        <v>59</v>
      </c>
      <c r="C73" s="14">
        <v>0.75</v>
      </c>
      <c r="D73" s="14">
        <v>0</v>
      </c>
      <c r="E73" s="14">
        <v>2</v>
      </c>
      <c r="F73" s="14">
        <v>14</v>
      </c>
      <c r="G73" s="13">
        <v>0</v>
      </c>
      <c r="H73" s="14">
        <v>0.75</v>
      </c>
      <c r="I73" s="14">
        <v>0</v>
      </c>
      <c r="J73" s="14">
        <v>0</v>
      </c>
      <c r="K73" s="14">
        <v>9</v>
      </c>
      <c r="L73" s="13">
        <v>1</v>
      </c>
      <c r="M73" s="14">
        <v>0.75</v>
      </c>
      <c r="N73" s="14">
        <v>0</v>
      </c>
      <c r="O73" s="14">
        <v>1</v>
      </c>
      <c r="P73" s="14">
        <v>9</v>
      </c>
      <c r="Q73" s="13">
        <v>0</v>
      </c>
      <c r="R73" s="14">
        <v>0.75</v>
      </c>
      <c r="S73" s="14">
        <v>1</v>
      </c>
      <c r="T73" s="14">
        <v>0</v>
      </c>
      <c r="U73" s="14">
        <v>12</v>
      </c>
      <c r="V73" s="13">
        <v>0</v>
      </c>
      <c r="W73" s="2">
        <f>(C73+H73+M73+R73)/4</f>
        <v>0.75</v>
      </c>
      <c r="X73" s="2">
        <f>(D73+I73+N73+S73)/4</f>
        <v>0.25</v>
      </c>
      <c r="Y73" s="2">
        <f>(E73+J73+O73+T73)/4</f>
        <v>0.75</v>
      </c>
      <c r="Z73" s="2">
        <f>(F73+K73+P73+U73)/4</f>
        <v>11</v>
      </c>
      <c r="AA73" s="2">
        <f>(G73+L73+Q73+V73)/4</f>
        <v>0.25</v>
      </c>
      <c r="AB73" s="1"/>
    </row>
    <row r="74" spans="1:28" x14ac:dyDescent="0.2">
      <c r="A74" s="3">
        <v>399</v>
      </c>
      <c r="B74" s="4" t="s">
        <v>358</v>
      </c>
      <c r="C74" s="14">
        <v>0</v>
      </c>
      <c r="D74" s="14">
        <v>0</v>
      </c>
      <c r="E74" s="14">
        <v>0</v>
      </c>
      <c r="F74" s="14">
        <v>0</v>
      </c>
      <c r="G74" s="13">
        <v>0</v>
      </c>
      <c r="H74" s="14">
        <v>0</v>
      </c>
      <c r="I74" s="14">
        <v>0</v>
      </c>
      <c r="J74" s="14">
        <v>0</v>
      </c>
      <c r="K74" s="14">
        <v>0</v>
      </c>
      <c r="L74" s="13">
        <v>0</v>
      </c>
      <c r="M74" s="14">
        <v>0</v>
      </c>
      <c r="N74" s="14">
        <v>0</v>
      </c>
      <c r="O74" s="14">
        <v>0</v>
      </c>
      <c r="P74" s="14">
        <v>0</v>
      </c>
      <c r="Q74" s="13">
        <v>0</v>
      </c>
      <c r="R74" s="14">
        <v>0</v>
      </c>
      <c r="S74" s="14">
        <v>0</v>
      </c>
      <c r="T74" s="14">
        <v>0</v>
      </c>
      <c r="U74" s="14">
        <v>0</v>
      </c>
      <c r="V74" s="13">
        <v>0</v>
      </c>
      <c r="W74" s="2">
        <f>(C74+H74+M74+R74)/4</f>
        <v>0</v>
      </c>
      <c r="X74" s="2">
        <f>(D74+I74+N74+S74)/4</f>
        <v>0</v>
      </c>
      <c r="Y74" s="2">
        <f>(E74+J74+O74+T74)/4</f>
        <v>0</v>
      </c>
      <c r="Z74" s="2">
        <f>(F74+K74+P74+U74)/4</f>
        <v>0</v>
      </c>
      <c r="AA74" s="2">
        <f>(G74+L74+Q74+V74)/4</f>
        <v>0</v>
      </c>
      <c r="AB74" s="1"/>
    </row>
    <row r="75" spans="1:28" x14ac:dyDescent="0.2">
      <c r="A75" s="3">
        <v>400</v>
      </c>
      <c r="B75" s="4" t="s">
        <v>60</v>
      </c>
      <c r="C75" s="14">
        <v>0</v>
      </c>
      <c r="D75" s="14">
        <v>0</v>
      </c>
      <c r="E75" s="14">
        <v>168</v>
      </c>
      <c r="F75" s="14">
        <v>72</v>
      </c>
      <c r="G75" s="13">
        <v>24</v>
      </c>
      <c r="H75" s="14">
        <v>0</v>
      </c>
      <c r="I75" s="14">
        <v>0</v>
      </c>
      <c r="J75" s="14">
        <v>168</v>
      </c>
      <c r="K75" s="14">
        <v>72</v>
      </c>
      <c r="L75" s="13">
        <v>24</v>
      </c>
      <c r="M75" s="14">
        <v>0</v>
      </c>
      <c r="N75" s="14">
        <v>0</v>
      </c>
      <c r="O75" s="14">
        <v>168</v>
      </c>
      <c r="P75" s="14">
        <v>72</v>
      </c>
      <c r="Q75" s="13">
        <v>24</v>
      </c>
      <c r="R75" s="14">
        <v>0</v>
      </c>
      <c r="S75" s="14">
        <v>0</v>
      </c>
      <c r="T75" s="14">
        <v>168</v>
      </c>
      <c r="U75" s="14">
        <v>72</v>
      </c>
      <c r="V75" s="13">
        <v>24</v>
      </c>
      <c r="W75" s="2">
        <f>(C75+H75+M75+R75)/4</f>
        <v>0</v>
      </c>
      <c r="X75" s="2">
        <f>(D75+I75+N75+S75)/4</f>
        <v>0</v>
      </c>
      <c r="Y75" s="2">
        <f>(E75+J75+O75+T75)/4</f>
        <v>168</v>
      </c>
      <c r="Z75" s="2">
        <f>(F75+K75+P75+U75)/4</f>
        <v>72</v>
      </c>
      <c r="AA75" s="2">
        <f>(G75+L75+Q75+V75)/4</f>
        <v>24</v>
      </c>
      <c r="AB75" s="1"/>
    </row>
    <row r="76" spans="1:28" x14ac:dyDescent="0.2">
      <c r="A76" s="3">
        <v>405</v>
      </c>
      <c r="B76" s="4" t="s">
        <v>234</v>
      </c>
      <c r="C76" s="14">
        <v>0</v>
      </c>
      <c r="D76" s="14">
        <v>0</v>
      </c>
      <c r="E76" s="14">
        <v>0</v>
      </c>
      <c r="F76" s="14">
        <v>0</v>
      </c>
      <c r="G76" s="13">
        <v>0</v>
      </c>
      <c r="H76" s="14">
        <v>0</v>
      </c>
      <c r="I76" s="14">
        <v>0</v>
      </c>
      <c r="J76" s="14">
        <v>0</v>
      </c>
      <c r="K76" s="14">
        <v>0</v>
      </c>
      <c r="L76" s="13">
        <v>0</v>
      </c>
      <c r="M76" s="14">
        <v>0</v>
      </c>
      <c r="N76" s="14">
        <v>0</v>
      </c>
      <c r="O76" s="14">
        <v>0</v>
      </c>
      <c r="P76" s="14">
        <v>0</v>
      </c>
      <c r="Q76" s="13">
        <v>0</v>
      </c>
      <c r="R76" s="14">
        <v>0</v>
      </c>
      <c r="S76" s="14">
        <v>0</v>
      </c>
      <c r="T76" s="14">
        <v>0</v>
      </c>
      <c r="U76" s="14">
        <v>0</v>
      </c>
      <c r="V76" s="13">
        <v>0</v>
      </c>
      <c r="W76" s="2">
        <f>(C76+H76+M76+R76)/4</f>
        <v>0</v>
      </c>
      <c r="X76" s="2">
        <f>(D76+I76+N76+S76)/4</f>
        <v>0</v>
      </c>
      <c r="Y76" s="2">
        <f>(E76+J76+O76+T76)/4</f>
        <v>0</v>
      </c>
      <c r="Z76" s="2">
        <f>(F76+K76+P76+U76)/4</f>
        <v>0</v>
      </c>
      <c r="AA76" s="2">
        <f>(G76+L76+Q76+V76)/4</f>
        <v>0</v>
      </c>
      <c r="AB76" s="1"/>
    </row>
    <row r="77" spans="1:28" x14ac:dyDescent="0.2">
      <c r="A77" s="3">
        <v>406</v>
      </c>
      <c r="B77" s="4" t="s">
        <v>61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  <c r="H77" s="14">
        <v>0</v>
      </c>
      <c r="I77" s="14">
        <v>0</v>
      </c>
      <c r="J77" s="14">
        <v>0</v>
      </c>
      <c r="K77" s="14">
        <v>0</v>
      </c>
      <c r="L77" s="13">
        <v>0</v>
      </c>
      <c r="M77" s="14">
        <v>0</v>
      </c>
      <c r="N77" s="14">
        <v>0</v>
      </c>
      <c r="O77" s="14">
        <v>0</v>
      </c>
      <c r="P77" s="14">
        <v>0</v>
      </c>
      <c r="Q77" s="13">
        <v>0</v>
      </c>
      <c r="R77" s="14">
        <v>0</v>
      </c>
      <c r="S77" s="14">
        <v>0</v>
      </c>
      <c r="T77" s="14">
        <v>0</v>
      </c>
      <c r="U77" s="14">
        <v>0</v>
      </c>
      <c r="V77" s="13">
        <v>0</v>
      </c>
      <c r="W77" s="2">
        <f>(C77+H77+M77+R77)/4</f>
        <v>0</v>
      </c>
      <c r="X77" s="2">
        <f>(D77+I77+N77+S77)/4</f>
        <v>0</v>
      </c>
      <c r="Y77" s="2">
        <f>(E77+J77+O77+T77)/4</f>
        <v>0</v>
      </c>
      <c r="Z77" s="2">
        <f>(F77+K77+P77+U77)/4</f>
        <v>0</v>
      </c>
      <c r="AA77" s="2">
        <f>(G77+L77+Q77+V77)/4</f>
        <v>0</v>
      </c>
      <c r="AB77" s="1"/>
    </row>
    <row r="78" spans="1:28" x14ac:dyDescent="0.2">
      <c r="A78" s="3">
        <v>407</v>
      </c>
      <c r="B78" s="4" t="s">
        <v>62</v>
      </c>
      <c r="C78" s="14">
        <v>0</v>
      </c>
      <c r="D78" s="14">
        <v>0</v>
      </c>
      <c r="E78" s="14">
        <v>0</v>
      </c>
      <c r="F78" s="14">
        <v>0</v>
      </c>
      <c r="G78" s="13">
        <v>0.25</v>
      </c>
      <c r="H78" s="14">
        <v>0</v>
      </c>
      <c r="I78" s="14">
        <v>0</v>
      </c>
      <c r="J78" s="14">
        <v>0</v>
      </c>
      <c r="K78" s="14">
        <v>0</v>
      </c>
      <c r="L78" s="13">
        <v>0.25</v>
      </c>
      <c r="M78" s="14">
        <v>0</v>
      </c>
      <c r="N78" s="14">
        <v>0</v>
      </c>
      <c r="O78" s="14">
        <v>0</v>
      </c>
      <c r="P78" s="14">
        <v>0</v>
      </c>
      <c r="Q78" s="13">
        <v>0.25</v>
      </c>
      <c r="R78" s="14">
        <v>0</v>
      </c>
      <c r="S78" s="14">
        <v>0</v>
      </c>
      <c r="T78" s="14">
        <v>0</v>
      </c>
      <c r="U78" s="14">
        <v>0</v>
      </c>
      <c r="V78" s="13">
        <v>0.25</v>
      </c>
      <c r="W78" s="2">
        <f>(C78+H78+M78+R78)/4</f>
        <v>0</v>
      </c>
      <c r="X78" s="2">
        <f>(D78+I78+N78+S78)/4</f>
        <v>0</v>
      </c>
      <c r="Y78" s="2">
        <f>(E78+J78+O78+T78)/4</f>
        <v>0</v>
      </c>
      <c r="Z78" s="2">
        <f>(F78+K78+P78+U78)/4</f>
        <v>0</v>
      </c>
      <c r="AA78" s="2">
        <f>(G78+L78+Q78+V78)/4</f>
        <v>0.25</v>
      </c>
      <c r="AB78" s="1"/>
    </row>
    <row r="79" spans="1:28" x14ac:dyDescent="0.2">
      <c r="A79" s="3">
        <v>408</v>
      </c>
      <c r="B79" s="4" t="s">
        <v>63</v>
      </c>
      <c r="C79" s="14">
        <v>0</v>
      </c>
      <c r="D79" s="14">
        <v>0</v>
      </c>
      <c r="E79" s="14">
        <v>0</v>
      </c>
      <c r="F79" s="14">
        <v>0.25</v>
      </c>
      <c r="G79" s="13">
        <v>0</v>
      </c>
      <c r="H79" s="14">
        <v>0</v>
      </c>
      <c r="I79" s="14">
        <v>0</v>
      </c>
      <c r="J79" s="14">
        <v>0</v>
      </c>
      <c r="K79" s="14">
        <v>0.25</v>
      </c>
      <c r="L79" s="13">
        <v>0</v>
      </c>
      <c r="M79" s="14">
        <v>0</v>
      </c>
      <c r="N79" s="14">
        <v>0</v>
      </c>
      <c r="O79" s="14">
        <v>0</v>
      </c>
      <c r="P79" s="14">
        <v>0.25</v>
      </c>
      <c r="Q79" s="13">
        <v>0</v>
      </c>
      <c r="R79" s="14">
        <v>0</v>
      </c>
      <c r="S79" s="14">
        <v>0</v>
      </c>
      <c r="T79" s="14">
        <v>0</v>
      </c>
      <c r="U79" s="14">
        <v>0.25</v>
      </c>
      <c r="V79" s="13">
        <v>0</v>
      </c>
      <c r="W79" s="2">
        <f>(C79+H79+M79+R79)/4</f>
        <v>0</v>
      </c>
      <c r="X79" s="2">
        <f>(D79+I79+N79+S79)/4</f>
        <v>0</v>
      </c>
      <c r="Y79" s="2">
        <f>(E79+J79+O79+T79)/4</f>
        <v>0</v>
      </c>
      <c r="Z79" s="2">
        <f>(F79+K79+P79+U79)/4</f>
        <v>0.25</v>
      </c>
      <c r="AA79" s="2">
        <f>(G79+L79+Q79+V79)/4</f>
        <v>0</v>
      </c>
      <c r="AB79" s="1"/>
    </row>
    <row r="80" spans="1:28" x14ac:dyDescent="0.2">
      <c r="A80" s="3">
        <v>412</v>
      </c>
      <c r="B80" s="4" t="s">
        <v>64</v>
      </c>
      <c r="C80" s="14">
        <v>0</v>
      </c>
      <c r="D80" s="14">
        <v>0</v>
      </c>
      <c r="E80" s="14">
        <v>0</v>
      </c>
      <c r="F80" s="14">
        <v>0</v>
      </c>
      <c r="G80" s="13">
        <v>0</v>
      </c>
      <c r="H80" s="14">
        <v>0</v>
      </c>
      <c r="I80" s="14">
        <v>0</v>
      </c>
      <c r="J80" s="14">
        <v>0</v>
      </c>
      <c r="K80" s="14">
        <v>0</v>
      </c>
      <c r="L80" s="13">
        <v>0</v>
      </c>
      <c r="M80" s="14">
        <v>0</v>
      </c>
      <c r="N80" s="14">
        <v>0</v>
      </c>
      <c r="O80" s="14">
        <v>0</v>
      </c>
      <c r="P80" s="14">
        <v>0</v>
      </c>
      <c r="Q80" s="13">
        <v>0</v>
      </c>
      <c r="R80" s="14">
        <v>0</v>
      </c>
      <c r="S80" s="14">
        <v>0</v>
      </c>
      <c r="T80" s="14">
        <v>0</v>
      </c>
      <c r="U80" s="14">
        <v>0</v>
      </c>
      <c r="V80" s="13">
        <v>0</v>
      </c>
      <c r="W80" s="2">
        <f>(C80+H80+M80+R80)/4</f>
        <v>0</v>
      </c>
      <c r="X80" s="2">
        <f>(D80+I80+N80+S80)/4</f>
        <v>0</v>
      </c>
      <c r="Y80" s="2">
        <f>(E80+J80+O80+T80)/4</f>
        <v>0</v>
      </c>
      <c r="Z80" s="2">
        <f>(F80+K80+P80+U80)/4</f>
        <v>0</v>
      </c>
      <c r="AA80" s="2">
        <f>(G80+L80+Q80+V80)/4</f>
        <v>0</v>
      </c>
      <c r="AB80" s="1"/>
    </row>
    <row r="81" spans="1:28" x14ac:dyDescent="0.2">
      <c r="A81" s="3">
        <v>413</v>
      </c>
      <c r="B81" s="4" t="s">
        <v>65</v>
      </c>
      <c r="C81" s="14">
        <v>0</v>
      </c>
      <c r="D81" s="14">
        <v>0</v>
      </c>
      <c r="E81" s="14">
        <v>0</v>
      </c>
      <c r="F81" s="14">
        <v>0</v>
      </c>
      <c r="G81" s="13">
        <v>0</v>
      </c>
      <c r="H81" s="14">
        <v>0</v>
      </c>
      <c r="I81" s="14">
        <v>0</v>
      </c>
      <c r="J81" s="14">
        <v>0</v>
      </c>
      <c r="K81" s="14">
        <v>0</v>
      </c>
      <c r="L81" s="13">
        <v>0</v>
      </c>
      <c r="M81" s="14">
        <v>0</v>
      </c>
      <c r="N81" s="14">
        <v>0</v>
      </c>
      <c r="O81" s="14">
        <v>0</v>
      </c>
      <c r="P81" s="14">
        <v>0</v>
      </c>
      <c r="Q81" s="13">
        <v>0</v>
      </c>
      <c r="R81" s="14">
        <v>0</v>
      </c>
      <c r="S81" s="14">
        <v>0</v>
      </c>
      <c r="T81" s="14">
        <v>0</v>
      </c>
      <c r="U81" s="14">
        <v>0</v>
      </c>
      <c r="V81" s="13">
        <v>0</v>
      </c>
      <c r="W81" s="2">
        <f>(C81+H81+M81+R81)/4</f>
        <v>0</v>
      </c>
      <c r="X81" s="2">
        <f>(D81+I81+N81+S81)/4</f>
        <v>0</v>
      </c>
      <c r="Y81" s="2">
        <f>(E81+J81+O81+T81)/4</f>
        <v>0</v>
      </c>
      <c r="Z81" s="2">
        <f>(F81+K81+P81+U81)/4</f>
        <v>0</v>
      </c>
      <c r="AA81" s="2">
        <f>(G81+L81+Q81+V81)/4</f>
        <v>0</v>
      </c>
      <c r="AB81" s="1"/>
    </row>
    <row r="82" spans="1:28" x14ac:dyDescent="0.2">
      <c r="A82" s="3">
        <v>414</v>
      </c>
      <c r="B82" s="4" t="s">
        <v>66</v>
      </c>
      <c r="C82" s="14">
        <v>0</v>
      </c>
      <c r="D82" s="14">
        <v>0</v>
      </c>
      <c r="E82" s="14">
        <v>0</v>
      </c>
      <c r="F82" s="14">
        <v>0</v>
      </c>
      <c r="G82" s="13">
        <v>0</v>
      </c>
      <c r="H82" s="14">
        <v>0</v>
      </c>
      <c r="I82" s="14">
        <v>0</v>
      </c>
      <c r="J82" s="14">
        <v>0</v>
      </c>
      <c r="K82" s="14">
        <v>0</v>
      </c>
      <c r="L82" s="13">
        <v>0</v>
      </c>
      <c r="M82" s="14">
        <v>0</v>
      </c>
      <c r="N82" s="14">
        <v>0</v>
      </c>
      <c r="O82" s="14">
        <v>0</v>
      </c>
      <c r="P82" s="14">
        <v>0</v>
      </c>
      <c r="Q82" s="13">
        <v>0</v>
      </c>
      <c r="R82" s="14">
        <v>0</v>
      </c>
      <c r="S82" s="14">
        <v>0</v>
      </c>
      <c r="T82" s="14">
        <v>0</v>
      </c>
      <c r="U82" s="14">
        <v>0</v>
      </c>
      <c r="V82" s="13">
        <v>0</v>
      </c>
      <c r="W82" s="2">
        <f>(C82+H82+M82+R82)/4</f>
        <v>0</v>
      </c>
      <c r="X82" s="2">
        <f>(D82+I82+N82+S82)/4</f>
        <v>0</v>
      </c>
      <c r="Y82" s="2">
        <f>(E82+J82+O82+T82)/4</f>
        <v>0</v>
      </c>
      <c r="Z82" s="2">
        <f>(F82+K82+P82+U82)/4</f>
        <v>0</v>
      </c>
      <c r="AA82" s="2">
        <f>(G82+L82+Q82+V82)/4</f>
        <v>0</v>
      </c>
      <c r="AB82" s="1"/>
    </row>
    <row r="83" spans="1:28" x14ac:dyDescent="0.2">
      <c r="A83" s="3">
        <v>415</v>
      </c>
      <c r="B83" s="4" t="s">
        <v>235</v>
      </c>
      <c r="C83" s="14">
        <v>0</v>
      </c>
      <c r="D83" s="14">
        <v>0</v>
      </c>
      <c r="E83" s="14">
        <v>0</v>
      </c>
      <c r="F83" s="14">
        <v>0</v>
      </c>
      <c r="G83" s="13">
        <v>0</v>
      </c>
      <c r="H83" s="14">
        <v>0</v>
      </c>
      <c r="I83" s="14">
        <v>0</v>
      </c>
      <c r="J83" s="14">
        <v>0</v>
      </c>
      <c r="K83" s="14">
        <v>0</v>
      </c>
      <c r="L83" s="13">
        <v>0</v>
      </c>
      <c r="M83" s="14">
        <v>0</v>
      </c>
      <c r="N83" s="14">
        <v>0</v>
      </c>
      <c r="O83" s="14">
        <v>0</v>
      </c>
      <c r="P83" s="14">
        <v>0</v>
      </c>
      <c r="Q83" s="13">
        <v>0</v>
      </c>
      <c r="R83" s="14">
        <v>0</v>
      </c>
      <c r="S83" s="14">
        <v>0</v>
      </c>
      <c r="T83" s="14">
        <v>0</v>
      </c>
      <c r="U83" s="14">
        <v>0</v>
      </c>
      <c r="V83" s="13">
        <v>0</v>
      </c>
      <c r="W83" s="2">
        <f>(C83+H83+M83+R83)/4</f>
        <v>0</v>
      </c>
      <c r="X83" s="2">
        <f>(D83+I83+N83+S83)/4</f>
        <v>0</v>
      </c>
      <c r="Y83" s="2">
        <f>(E83+J83+O83+T83)/4</f>
        <v>0</v>
      </c>
      <c r="Z83" s="2">
        <f>(F83+K83+P83+U83)/4</f>
        <v>0</v>
      </c>
      <c r="AA83" s="2">
        <f>(G83+L83+Q83+V83)/4</f>
        <v>0</v>
      </c>
      <c r="AB83" s="1"/>
    </row>
    <row r="84" spans="1:28" x14ac:dyDescent="0.2">
      <c r="A84" s="3">
        <v>416</v>
      </c>
      <c r="B84" s="4" t="s">
        <v>236</v>
      </c>
      <c r="C84" s="14">
        <v>0</v>
      </c>
      <c r="D84" s="14">
        <v>0</v>
      </c>
      <c r="E84" s="14">
        <v>0</v>
      </c>
      <c r="F84" s="14">
        <v>0</v>
      </c>
      <c r="G84" s="13">
        <v>0</v>
      </c>
      <c r="H84" s="14">
        <v>0</v>
      </c>
      <c r="I84" s="14">
        <v>0</v>
      </c>
      <c r="J84" s="14">
        <v>0</v>
      </c>
      <c r="K84" s="14">
        <v>0</v>
      </c>
      <c r="L84" s="13">
        <v>0</v>
      </c>
      <c r="M84" s="14">
        <v>0</v>
      </c>
      <c r="N84" s="14">
        <v>0</v>
      </c>
      <c r="O84" s="14">
        <v>0</v>
      </c>
      <c r="P84" s="14">
        <v>0</v>
      </c>
      <c r="Q84" s="13">
        <v>0</v>
      </c>
      <c r="R84" s="14">
        <v>0</v>
      </c>
      <c r="S84" s="14">
        <v>0</v>
      </c>
      <c r="T84" s="14">
        <v>0</v>
      </c>
      <c r="U84" s="14">
        <v>0</v>
      </c>
      <c r="V84" s="13">
        <v>0</v>
      </c>
      <c r="W84" s="2">
        <f>(C84+H84+M84+R84)/4</f>
        <v>0</v>
      </c>
      <c r="X84" s="2">
        <f>(D84+I84+N84+S84)/4</f>
        <v>0</v>
      </c>
      <c r="Y84" s="2">
        <f>(E84+J84+O84+T84)/4</f>
        <v>0</v>
      </c>
      <c r="Z84" s="2">
        <f>(F84+K84+P84+U84)/4</f>
        <v>0</v>
      </c>
      <c r="AA84" s="2">
        <f>(G84+L84+Q84+V84)/4</f>
        <v>0</v>
      </c>
      <c r="AB84" s="1"/>
    </row>
    <row r="85" spans="1:28" x14ac:dyDescent="0.2">
      <c r="A85" s="3">
        <v>417</v>
      </c>
      <c r="B85" s="4" t="s">
        <v>67</v>
      </c>
      <c r="C85" s="14">
        <v>0</v>
      </c>
      <c r="D85" s="14">
        <v>0</v>
      </c>
      <c r="E85" s="14">
        <v>0</v>
      </c>
      <c r="F85" s="14">
        <v>0</v>
      </c>
      <c r="G85" s="13">
        <v>0</v>
      </c>
      <c r="H85" s="14">
        <v>0</v>
      </c>
      <c r="I85" s="14">
        <v>0</v>
      </c>
      <c r="J85" s="14">
        <v>0</v>
      </c>
      <c r="K85" s="14">
        <v>0</v>
      </c>
      <c r="L85" s="13">
        <v>0</v>
      </c>
      <c r="M85" s="14">
        <v>0</v>
      </c>
      <c r="N85" s="14">
        <v>0</v>
      </c>
      <c r="O85" s="14">
        <v>0</v>
      </c>
      <c r="P85" s="14">
        <v>0</v>
      </c>
      <c r="Q85" s="13">
        <v>0</v>
      </c>
      <c r="R85" s="14">
        <v>0</v>
      </c>
      <c r="S85" s="14">
        <v>0</v>
      </c>
      <c r="T85" s="14">
        <v>0</v>
      </c>
      <c r="U85" s="14">
        <v>0</v>
      </c>
      <c r="V85" s="13">
        <v>0</v>
      </c>
      <c r="W85" s="2">
        <f>(C85+H85+M85+R85)/4</f>
        <v>0</v>
      </c>
      <c r="X85" s="2">
        <f>(D85+I85+N85+S85)/4</f>
        <v>0</v>
      </c>
      <c r="Y85" s="2">
        <f>(E85+J85+O85+T85)/4</f>
        <v>0</v>
      </c>
      <c r="Z85" s="2">
        <f>(F85+K85+P85+U85)/4</f>
        <v>0</v>
      </c>
      <c r="AA85" s="2">
        <f>(G85+L85+Q85+V85)/4</f>
        <v>0</v>
      </c>
      <c r="AB85" s="1"/>
    </row>
    <row r="86" spans="1:28" x14ac:dyDescent="0.2">
      <c r="A86" s="3">
        <v>420</v>
      </c>
      <c r="B86" s="4" t="s">
        <v>68</v>
      </c>
      <c r="C86" s="14">
        <v>0</v>
      </c>
      <c r="D86" s="14">
        <v>0</v>
      </c>
      <c r="E86" s="14">
        <v>0</v>
      </c>
      <c r="F86" s="14">
        <v>0</v>
      </c>
      <c r="G86" s="13">
        <v>0</v>
      </c>
      <c r="H86" s="14">
        <v>0</v>
      </c>
      <c r="I86" s="14">
        <v>0</v>
      </c>
      <c r="J86" s="14">
        <v>0</v>
      </c>
      <c r="K86" s="14">
        <v>0</v>
      </c>
      <c r="L86" s="13">
        <v>0</v>
      </c>
      <c r="M86" s="14">
        <v>0</v>
      </c>
      <c r="N86" s="14">
        <v>0</v>
      </c>
      <c r="O86" s="14">
        <v>0</v>
      </c>
      <c r="P86" s="14">
        <v>0</v>
      </c>
      <c r="Q86" s="13">
        <v>0</v>
      </c>
      <c r="R86" s="14">
        <v>0</v>
      </c>
      <c r="S86" s="14">
        <v>0</v>
      </c>
      <c r="T86" s="14">
        <v>0</v>
      </c>
      <c r="U86" s="14">
        <v>0</v>
      </c>
      <c r="V86" s="13">
        <v>0</v>
      </c>
      <c r="W86" s="2">
        <f>(C86+H86+M86+R86)/4</f>
        <v>0</v>
      </c>
      <c r="X86" s="2">
        <f>(D86+I86+N86+S86)/4</f>
        <v>0</v>
      </c>
      <c r="Y86" s="2">
        <f>(E86+J86+O86+T86)/4</f>
        <v>0</v>
      </c>
      <c r="Z86" s="2">
        <f>(F86+K86+P86+U86)/4</f>
        <v>0</v>
      </c>
      <c r="AA86" s="2">
        <f>(G86+L86+Q86+V86)/4</f>
        <v>0</v>
      </c>
      <c r="AB86" s="1"/>
    </row>
    <row r="87" spans="1:28" x14ac:dyDescent="0.2">
      <c r="A87" s="3">
        <v>421</v>
      </c>
      <c r="B87" s="4" t="s">
        <v>359</v>
      </c>
      <c r="C87" s="14">
        <v>0</v>
      </c>
      <c r="D87" s="14">
        <v>0</v>
      </c>
      <c r="E87" s="14">
        <v>0</v>
      </c>
      <c r="F87" s="14">
        <v>0.75</v>
      </c>
      <c r="G87" s="13">
        <v>0</v>
      </c>
      <c r="H87" s="14">
        <v>0</v>
      </c>
      <c r="I87" s="14">
        <v>0</v>
      </c>
      <c r="J87" s="14">
        <v>0</v>
      </c>
      <c r="K87" s="14">
        <v>0.75</v>
      </c>
      <c r="L87" s="13">
        <v>0</v>
      </c>
      <c r="M87" s="14">
        <v>0</v>
      </c>
      <c r="N87" s="14">
        <v>0</v>
      </c>
      <c r="O87" s="14">
        <v>0</v>
      </c>
      <c r="P87" s="14">
        <v>0.75</v>
      </c>
      <c r="Q87" s="13">
        <v>0</v>
      </c>
      <c r="R87" s="14">
        <v>0</v>
      </c>
      <c r="S87" s="14">
        <v>0</v>
      </c>
      <c r="T87" s="14">
        <v>0</v>
      </c>
      <c r="U87" s="14">
        <v>0.75</v>
      </c>
      <c r="V87" s="13">
        <v>0</v>
      </c>
      <c r="W87" s="2">
        <f>(C87+H87+M87+R87)/4</f>
        <v>0</v>
      </c>
      <c r="X87" s="2">
        <f>(D87+I87+N87+S87)/4</f>
        <v>0</v>
      </c>
      <c r="Y87" s="2">
        <f>(E87+J87+O87+T87)/4</f>
        <v>0</v>
      </c>
      <c r="Z87" s="2">
        <f>(F87+K87+P87+U87)/4</f>
        <v>0.75</v>
      </c>
      <c r="AA87" s="2">
        <f>(G87+L87+Q87+V87)/4</f>
        <v>0</v>
      </c>
      <c r="AB87" s="1"/>
    </row>
    <row r="88" spans="1:28" x14ac:dyDescent="0.2">
      <c r="A88" s="3">
        <v>422</v>
      </c>
      <c r="B88" s="4" t="s">
        <v>360</v>
      </c>
      <c r="C88" s="14">
        <v>0</v>
      </c>
      <c r="D88" s="14">
        <v>0</v>
      </c>
      <c r="E88" s="14">
        <v>0</v>
      </c>
      <c r="F88" s="14">
        <v>0</v>
      </c>
      <c r="G88" s="13">
        <v>0</v>
      </c>
      <c r="H88" s="14">
        <v>0</v>
      </c>
      <c r="I88" s="14">
        <v>0</v>
      </c>
      <c r="J88" s="14">
        <v>0</v>
      </c>
      <c r="K88" s="14">
        <v>0</v>
      </c>
      <c r="L88" s="13">
        <v>0</v>
      </c>
      <c r="M88" s="14">
        <v>0</v>
      </c>
      <c r="N88" s="14">
        <v>0</v>
      </c>
      <c r="O88" s="14">
        <v>0</v>
      </c>
      <c r="P88" s="14">
        <v>0</v>
      </c>
      <c r="Q88" s="13">
        <v>0</v>
      </c>
      <c r="R88" s="14">
        <v>0</v>
      </c>
      <c r="S88" s="14">
        <v>0</v>
      </c>
      <c r="T88" s="14">
        <v>0</v>
      </c>
      <c r="U88" s="14">
        <v>0</v>
      </c>
      <c r="V88" s="13">
        <v>0</v>
      </c>
      <c r="W88" s="2">
        <f>(C88+H88+M88+R88)/4</f>
        <v>0</v>
      </c>
      <c r="X88" s="2">
        <f>(D88+I88+N88+S88)/4</f>
        <v>0</v>
      </c>
      <c r="Y88" s="2">
        <f>(E88+J88+O88+T88)/4</f>
        <v>0</v>
      </c>
      <c r="Z88" s="2">
        <f>(F88+K88+P88+U88)/4</f>
        <v>0</v>
      </c>
      <c r="AA88" s="2">
        <f>(G88+L88+Q88+V88)/4</f>
        <v>0</v>
      </c>
      <c r="AB88" s="1"/>
    </row>
    <row r="89" spans="1:28" x14ac:dyDescent="0.2">
      <c r="A89" s="3">
        <v>424</v>
      </c>
      <c r="B89" s="4" t="s">
        <v>237</v>
      </c>
      <c r="C89" s="14">
        <v>0</v>
      </c>
      <c r="D89" s="14">
        <v>0</v>
      </c>
      <c r="E89" s="14">
        <v>0</v>
      </c>
      <c r="F89" s="14">
        <v>0</v>
      </c>
      <c r="G89" s="13">
        <v>0</v>
      </c>
      <c r="H89" s="14">
        <v>0</v>
      </c>
      <c r="I89" s="14">
        <v>0</v>
      </c>
      <c r="J89" s="14">
        <v>0</v>
      </c>
      <c r="K89" s="14">
        <v>0</v>
      </c>
      <c r="L89" s="13">
        <v>0</v>
      </c>
      <c r="M89" s="14">
        <v>0</v>
      </c>
      <c r="N89" s="14">
        <v>0</v>
      </c>
      <c r="O89" s="14">
        <v>0</v>
      </c>
      <c r="P89" s="14">
        <v>0</v>
      </c>
      <c r="Q89" s="13">
        <v>0</v>
      </c>
      <c r="R89" s="14">
        <v>0</v>
      </c>
      <c r="S89" s="14">
        <v>0</v>
      </c>
      <c r="T89" s="14">
        <v>0</v>
      </c>
      <c r="U89" s="14">
        <v>0</v>
      </c>
      <c r="V89" s="13">
        <v>0</v>
      </c>
      <c r="W89" s="2">
        <f>(C89+H89+M89+R89)/4</f>
        <v>0</v>
      </c>
      <c r="X89" s="2">
        <f>(D89+I89+N89+S89)/4</f>
        <v>0</v>
      </c>
      <c r="Y89" s="2">
        <f>(E89+J89+O89+T89)/4</f>
        <v>0</v>
      </c>
      <c r="Z89" s="2">
        <f>(F89+K89+P89+U89)/4</f>
        <v>0</v>
      </c>
      <c r="AA89" s="2">
        <f>(G89+L89+Q89+V89)/4</f>
        <v>0</v>
      </c>
      <c r="AB89" s="1"/>
    </row>
    <row r="90" spans="1:28" x14ac:dyDescent="0.2">
      <c r="A90" s="3">
        <v>428</v>
      </c>
      <c r="B90" s="4" t="s">
        <v>361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  <c r="H90" s="14">
        <v>0</v>
      </c>
      <c r="I90" s="14">
        <v>0</v>
      </c>
      <c r="J90" s="14">
        <v>0</v>
      </c>
      <c r="K90" s="14">
        <v>0</v>
      </c>
      <c r="L90" s="13">
        <v>0</v>
      </c>
      <c r="M90" s="14">
        <v>0</v>
      </c>
      <c r="N90" s="14">
        <v>0</v>
      </c>
      <c r="O90" s="14">
        <v>0</v>
      </c>
      <c r="P90" s="14">
        <v>0</v>
      </c>
      <c r="Q90" s="13">
        <v>0</v>
      </c>
      <c r="R90" s="14">
        <v>0</v>
      </c>
      <c r="S90" s="14">
        <v>0</v>
      </c>
      <c r="T90" s="14">
        <v>0</v>
      </c>
      <c r="U90" s="14">
        <v>0</v>
      </c>
      <c r="V90" s="13">
        <v>0</v>
      </c>
      <c r="W90" s="2">
        <f>(C90+H90+M90+R90)/4</f>
        <v>0</v>
      </c>
      <c r="X90" s="2">
        <f>(D90+I90+N90+S90)/4</f>
        <v>0</v>
      </c>
      <c r="Y90" s="2">
        <f>(E90+J90+O90+T90)/4</f>
        <v>0</v>
      </c>
      <c r="Z90" s="2">
        <f>(F90+K90+P90+U90)/4</f>
        <v>0</v>
      </c>
      <c r="AA90" s="2">
        <f>(G90+L90+Q90+V90)/4</f>
        <v>0</v>
      </c>
      <c r="AB90" s="1"/>
    </row>
    <row r="91" spans="1:28" x14ac:dyDescent="0.2">
      <c r="A91" s="3">
        <v>436</v>
      </c>
      <c r="B91" s="4" t="s">
        <v>362</v>
      </c>
      <c r="C91" s="14">
        <v>0</v>
      </c>
      <c r="D91" s="14">
        <v>0</v>
      </c>
      <c r="E91" s="14">
        <v>0</v>
      </c>
      <c r="F91" s="14">
        <v>0</v>
      </c>
      <c r="G91" s="13">
        <v>0</v>
      </c>
      <c r="H91" s="14">
        <v>0</v>
      </c>
      <c r="I91" s="14">
        <v>0</v>
      </c>
      <c r="J91" s="14">
        <v>0</v>
      </c>
      <c r="K91" s="14">
        <v>0</v>
      </c>
      <c r="L91" s="13">
        <v>0</v>
      </c>
      <c r="M91" s="14">
        <v>0</v>
      </c>
      <c r="N91" s="14">
        <v>0</v>
      </c>
      <c r="O91" s="14">
        <v>0</v>
      </c>
      <c r="P91" s="14">
        <v>0</v>
      </c>
      <c r="Q91" s="13">
        <v>0</v>
      </c>
      <c r="R91" s="14">
        <v>0</v>
      </c>
      <c r="S91" s="14">
        <v>0</v>
      </c>
      <c r="T91" s="14">
        <v>0</v>
      </c>
      <c r="U91" s="14">
        <v>0</v>
      </c>
      <c r="V91" s="13">
        <v>0</v>
      </c>
      <c r="W91" s="2">
        <f>(C91+H91+M91+R91)/4</f>
        <v>0</v>
      </c>
      <c r="X91" s="2">
        <f>(D91+I91+N91+S91)/4</f>
        <v>0</v>
      </c>
      <c r="Y91" s="2">
        <f>(E91+J91+O91+T91)/4</f>
        <v>0</v>
      </c>
      <c r="Z91" s="2">
        <f>(F91+K91+P91+U91)/4</f>
        <v>0</v>
      </c>
      <c r="AA91" s="2">
        <f>(G91+L91+Q91+V91)/4</f>
        <v>0</v>
      </c>
      <c r="AB91" s="1"/>
    </row>
    <row r="92" spans="1:28" x14ac:dyDescent="0.2">
      <c r="A92" s="3">
        <v>437</v>
      </c>
      <c r="B92" s="4" t="s">
        <v>363</v>
      </c>
      <c r="C92" s="14">
        <v>0</v>
      </c>
      <c r="D92" s="14">
        <v>0</v>
      </c>
      <c r="E92" s="14">
        <v>0</v>
      </c>
      <c r="F92" s="14">
        <v>0</v>
      </c>
      <c r="G92" s="13">
        <v>0</v>
      </c>
      <c r="H92" s="14">
        <v>0</v>
      </c>
      <c r="I92" s="14">
        <v>0</v>
      </c>
      <c r="J92" s="14">
        <v>0</v>
      </c>
      <c r="K92" s="14">
        <v>0</v>
      </c>
      <c r="L92" s="13">
        <v>0</v>
      </c>
      <c r="M92" s="14">
        <v>0</v>
      </c>
      <c r="N92" s="14">
        <v>0</v>
      </c>
      <c r="O92" s="14">
        <v>0</v>
      </c>
      <c r="P92" s="14">
        <v>0</v>
      </c>
      <c r="Q92" s="13">
        <v>0</v>
      </c>
      <c r="R92" s="14">
        <v>0</v>
      </c>
      <c r="S92" s="14">
        <v>0</v>
      </c>
      <c r="T92" s="14">
        <v>0</v>
      </c>
      <c r="U92" s="14">
        <v>0</v>
      </c>
      <c r="V92" s="13">
        <v>0</v>
      </c>
      <c r="W92" s="2">
        <f>(C92+H92+M92+R92)/4</f>
        <v>0</v>
      </c>
      <c r="X92" s="2">
        <f>(D92+I92+N92+S92)/4</f>
        <v>0</v>
      </c>
      <c r="Y92" s="2">
        <f>(E92+J92+O92+T92)/4</f>
        <v>0</v>
      </c>
      <c r="Z92" s="2">
        <f>(F92+K92+P92+U92)/4</f>
        <v>0</v>
      </c>
      <c r="AA92" s="2">
        <f>(G92+L92+Q92+V92)/4</f>
        <v>0</v>
      </c>
      <c r="AB92" s="1"/>
    </row>
    <row r="93" spans="1:28" x14ac:dyDescent="0.2">
      <c r="A93" s="3">
        <v>438</v>
      </c>
      <c r="B93" s="4" t="s">
        <v>238</v>
      </c>
      <c r="C93" s="14">
        <v>0</v>
      </c>
      <c r="D93" s="14">
        <v>0</v>
      </c>
      <c r="E93" s="14">
        <v>0</v>
      </c>
      <c r="F93" s="14">
        <v>0</v>
      </c>
      <c r="G93" s="13">
        <v>0</v>
      </c>
      <c r="H93" s="14">
        <v>0</v>
      </c>
      <c r="I93" s="14">
        <v>0</v>
      </c>
      <c r="J93" s="14">
        <v>0</v>
      </c>
      <c r="K93" s="14">
        <v>0</v>
      </c>
      <c r="L93" s="13">
        <v>0</v>
      </c>
      <c r="M93" s="14">
        <v>0</v>
      </c>
      <c r="N93" s="14">
        <v>0</v>
      </c>
      <c r="O93" s="14">
        <v>0</v>
      </c>
      <c r="P93" s="14">
        <v>0</v>
      </c>
      <c r="Q93" s="13">
        <v>0</v>
      </c>
      <c r="R93" s="14">
        <v>0</v>
      </c>
      <c r="S93" s="14">
        <v>0</v>
      </c>
      <c r="T93" s="14">
        <v>0</v>
      </c>
      <c r="U93" s="14">
        <v>0</v>
      </c>
      <c r="V93" s="13">
        <v>0</v>
      </c>
      <c r="W93" s="2">
        <f>(C93+H93+M93+R93)/4</f>
        <v>0</v>
      </c>
      <c r="X93" s="2">
        <f>(D93+I93+N93+S93)/4</f>
        <v>0</v>
      </c>
      <c r="Y93" s="2">
        <f>(E93+J93+O93+T93)/4</f>
        <v>0</v>
      </c>
      <c r="Z93" s="2">
        <f>(F93+K93+P93+U93)/4</f>
        <v>0</v>
      </c>
      <c r="AA93" s="2">
        <f>(G93+L93+Q93+V93)/4</f>
        <v>0</v>
      </c>
      <c r="AB93" s="1"/>
    </row>
    <row r="94" spans="1:28" x14ac:dyDescent="0.2">
      <c r="A94" s="3">
        <v>439</v>
      </c>
      <c r="B94" s="4" t="s">
        <v>69</v>
      </c>
      <c r="C94" s="14">
        <v>0</v>
      </c>
      <c r="D94" s="14">
        <v>0</v>
      </c>
      <c r="E94" s="14">
        <v>0</v>
      </c>
      <c r="F94" s="14">
        <v>0</v>
      </c>
      <c r="G94" s="13">
        <v>0</v>
      </c>
      <c r="H94" s="14">
        <v>0</v>
      </c>
      <c r="I94" s="14">
        <v>0</v>
      </c>
      <c r="J94" s="14">
        <v>0</v>
      </c>
      <c r="K94" s="14">
        <v>0</v>
      </c>
      <c r="L94" s="13">
        <v>0</v>
      </c>
      <c r="M94" s="14">
        <v>0</v>
      </c>
      <c r="N94" s="14">
        <v>0</v>
      </c>
      <c r="O94" s="14">
        <v>0</v>
      </c>
      <c r="P94" s="14">
        <v>0</v>
      </c>
      <c r="Q94" s="13">
        <v>0</v>
      </c>
      <c r="R94" s="14">
        <v>0</v>
      </c>
      <c r="S94" s="14">
        <v>0</v>
      </c>
      <c r="T94" s="14">
        <v>0</v>
      </c>
      <c r="U94" s="14">
        <v>0</v>
      </c>
      <c r="V94" s="13">
        <v>0</v>
      </c>
      <c r="W94" s="2">
        <f>(C94+H94+M94+R94)/4</f>
        <v>0</v>
      </c>
      <c r="X94" s="2">
        <f>(D94+I94+N94+S94)/4</f>
        <v>0</v>
      </c>
      <c r="Y94" s="2">
        <f>(E94+J94+O94+T94)/4</f>
        <v>0</v>
      </c>
      <c r="Z94" s="2">
        <f>(F94+K94+P94+U94)/4</f>
        <v>0</v>
      </c>
      <c r="AA94" s="2">
        <f>(G94+L94+Q94+V94)/4</f>
        <v>0</v>
      </c>
      <c r="AB94" s="1"/>
    </row>
    <row r="95" spans="1:28" x14ac:dyDescent="0.2">
      <c r="A95" s="3">
        <v>441</v>
      </c>
      <c r="B95" s="4" t="s">
        <v>364</v>
      </c>
      <c r="C95" s="14">
        <v>0</v>
      </c>
      <c r="D95" s="14">
        <v>0</v>
      </c>
      <c r="E95" s="14">
        <v>0</v>
      </c>
      <c r="F95" s="14">
        <v>0</v>
      </c>
      <c r="G95" s="13">
        <v>0</v>
      </c>
      <c r="H95" s="14">
        <v>0</v>
      </c>
      <c r="I95" s="14">
        <v>0</v>
      </c>
      <c r="J95" s="14">
        <v>0</v>
      </c>
      <c r="K95" s="14">
        <v>0</v>
      </c>
      <c r="L95" s="13">
        <v>0</v>
      </c>
      <c r="M95" s="14">
        <v>0</v>
      </c>
      <c r="N95" s="14">
        <v>0</v>
      </c>
      <c r="O95" s="14">
        <v>0</v>
      </c>
      <c r="P95" s="14">
        <v>0</v>
      </c>
      <c r="Q95" s="13">
        <v>0</v>
      </c>
      <c r="R95" s="14">
        <v>0</v>
      </c>
      <c r="S95" s="14">
        <v>0</v>
      </c>
      <c r="T95" s="14">
        <v>0</v>
      </c>
      <c r="U95" s="14">
        <v>0</v>
      </c>
      <c r="V95" s="13">
        <v>0</v>
      </c>
      <c r="W95" s="2">
        <f>(C95+H95+M95+R95)/4</f>
        <v>0</v>
      </c>
      <c r="X95" s="2">
        <f>(D95+I95+N95+S95)/4</f>
        <v>0</v>
      </c>
      <c r="Y95" s="2">
        <f>(E95+J95+O95+T95)/4</f>
        <v>0</v>
      </c>
      <c r="Z95" s="2">
        <f>(F95+K95+P95+U95)/4</f>
        <v>0</v>
      </c>
      <c r="AA95" s="2">
        <f>(G95+L95+Q95+V95)/4</f>
        <v>0</v>
      </c>
      <c r="AB95" s="1"/>
    </row>
    <row r="96" spans="1:28" x14ac:dyDescent="0.2">
      <c r="A96" s="3">
        <v>442</v>
      </c>
      <c r="B96" s="4" t="s">
        <v>365</v>
      </c>
      <c r="C96" s="14">
        <v>0</v>
      </c>
      <c r="D96" s="14">
        <v>0</v>
      </c>
      <c r="E96" s="14">
        <v>0</v>
      </c>
      <c r="F96" s="14">
        <v>0</v>
      </c>
      <c r="G96" s="13">
        <v>0</v>
      </c>
      <c r="H96" s="14">
        <v>0</v>
      </c>
      <c r="I96" s="14">
        <v>0</v>
      </c>
      <c r="J96" s="14">
        <v>0</v>
      </c>
      <c r="K96" s="14">
        <v>0</v>
      </c>
      <c r="L96" s="13">
        <v>0</v>
      </c>
      <c r="M96" s="14">
        <v>0</v>
      </c>
      <c r="N96" s="14">
        <v>0</v>
      </c>
      <c r="O96" s="14">
        <v>0</v>
      </c>
      <c r="P96" s="14">
        <v>0</v>
      </c>
      <c r="Q96" s="13">
        <v>0</v>
      </c>
      <c r="R96" s="14">
        <v>0</v>
      </c>
      <c r="S96" s="14">
        <v>0</v>
      </c>
      <c r="T96" s="14">
        <v>0</v>
      </c>
      <c r="U96" s="14">
        <v>0</v>
      </c>
      <c r="V96" s="13">
        <v>0</v>
      </c>
      <c r="W96" s="2">
        <f>(C96+H96+M96+R96)/4</f>
        <v>0</v>
      </c>
      <c r="X96" s="2">
        <f>(D96+I96+N96+S96)/4</f>
        <v>0</v>
      </c>
      <c r="Y96" s="2">
        <f>(E96+J96+O96+T96)/4</f>
        <v>0</v>
      </c>
      <c r="Z96" s="2">
        <f>(F96+K96+P96+U96)/4</f>
        <v>0</v>
      </c>
      <c r="AA96" s="2">
        <f>(G96+L96+Q96+V96)/4</f>
        <v>0</v>
      </c>
      <c r="AB96" s="1"/>
    </row>
    <row r="97" spans="1:28" x14ac:dyDescent="0.2">
      <c r="A97" s="3">
        <v>443</v>
      </c>
      <c r="B97" s="4" t="s">
        <v>366</v>
      </c>
      <c r="C97" s="14">
        <v>0</v>
      </c>
      <c r="D97" s="14">
        <v>0</v>
      </c>
      <c r="E97" s="14">
        <v>0</v>
      </c>
      <c r="F97" s="14">
        <v>0</v>
      </c>
      <c r="G97" s="13">
        <v>0</v>
      </c>
      <c r="H97" s="14">
        <v>0</v>
      </c>
      <c r="I97" s="14">
        <v>0</v>
      </c>
      <c r="J97" s="14">
        <v>0</v>
      </c>
      <c r="K97" s="14">
        <v>0</v>
      </c>
      <c r="L97" s="13">
        <v>0</v>
      </c>
      <c r="M97" s="14">
        <v>0</v>
      </c>
      <c r="N97" s="14">
        <v>0</v>
      </c>
      <c r="O97" s="14">
        <v>0</v>
      </c>
      <c r="P97" s="14">
        <v>0</v>
      </c>
      <c r="Q97" s="13">
        <v>0</v>
      </c>
      <c r="R97" s="14">
        <v>0</v>
      </c>
      <c r="S97" s="14">
        <v>0</v>
      </c>
      <c r="T97" s="14">
        <v>0</v>
      </c>
      <c r="U97" s="14">
        <v>0</v>
      </c>
      <c r="V97" s="13">
        <v>0</v>
      </c>
      <c r="W97" s="2">
        <f>(C97+H97+M97+R97)/4</f>
        <v>0</v>
      </c>
      <c r="X97" s="2">
        <f>(D97+I97+N97+S97)/4</f>
        <v>0</v>
      </c>
      <c r="Y97" s="2">
        <f>(E97+J97+O97+T97)/4</f>
        <v>0</v>
      </c>
      <c r="Z97" s="2">
        <f>(F97+K97+P97+U97)/4</f>
        <v>0</v>
      </c>
      <c r="AA97" s="2">
        <f>(G97+L97+Q97+V97)/4</f>
        <v>0</v>
      </c>
      <c r="AB97" s="1"/>
    </row>
    <row r="98" spans="1:28" x14ac:dyDescent="0.2">
      <c r="A98" s="3">
        <v>444</v>
      </c>
      <c r="B98" s="4" t="s">
        <v>239</v>
      </c>
      <c r="C98" s="14">
        <v>0</v>
      </c>
      <c r="D98" s="14">
        <v>0</v>
      </c>
      <c r="E98" s="14">
        <v>0</v>
      </c>
      <c r="F98" s="14">
        <v>0</v>
      </c>
      <c r="G98" s="13">
        <v>0</v>
      </c>
      <c r="H98" s="14">
        <v>0</v>
      </c>
      <c r="I98" s="14">
        <v>0</v>
      </c>
      <c r="J98" s="14">
        <v>0</v>
      </c>
      <c r="K98" s="14">
        <v>0</v>
      </c>
      <c r="L98" s="13">
        <v>0</v>
      </c>
      <c r="M98" s="14">
        <v>0</v>
      </c>
      <c r="N98" s="14">
        <v>0</v>
      </c>
      <c r="O98" s="14">
        <v>0</v>
      </c>
      <c r="P98" s="14">
        <v>0</v>
      </c>
      <c r="Q98" s="13">
        <v>0</v>
      </c>
      <c r="R98" s="14">
        <v>0</v>
      </c>
      <c r="S98" s="14">
        <v>0</v>
      </c>
      <c r="T98" s="14">
        <v>0</v>
      </c>
      <c r="U98" s="14">
        <v>0</v>
      </c>
      <c r="V98" s="13">
        <v>0</v>
      </c>
      <c r="W98" s="2">
        <f>(C98+H98+M98+R98)/4</f>
        <v>0</v>
      </c>
      <c r="X98" s="2">
        <f>(D98+I98+N98+S98)/4</f>
        <v>0</v>
      </c>
      <c r="Y98" s="2">
        <f>(E98+J98+O98+T98)/4</f>
        <v>0</v>
      </c>
      <c r="Z98" s="2">
        <f>(F98+K98+P98+U98)/4</f>
        <v>0</v>
      </c>
      <c r="AA98" s="2">
        <f>(G98+L98+Q98+V98)/4</f>
        <v>0</v>
      </c>
      <c r="AB98" s="1"/>
    </row>
    <row r="99" spans="1:28" x14ac:dyDescent="0.2">
      <c r="A99" s="3">
        <v>449</v>
      </c>
      <c r="B99" s="4" t="s">
        <v>367</v>
      </c>
      <c r="C99" s="14">
        <v>0</v>
      </c>
      <c r="D99" s="14">
        <v>0</v>
      </c>
      <c r="E99" s="14">
        <v>0</v>
      </c>
      <c r="F99" s="14">
        <v>0</v>
      </c>
      <c r="G99" s="13">
        <v>0</v>
      </c>
      <c r="H99" s="14">
        <v>0</v>
      </c>
      <c r="I99" s="14">
        <v>0</v>
      </c>
      <c r="J99" s="14">
        <v>0</v>
      </c>
      <c r="K99" s="14">
        <v>0</v>
      </c>
      <c r="L99" s="13">
        <v>0</v>
      </c>
      <c r="M99" s="14">
        <v>0</v>
      </c>
      <c r="N99" s="14">
        <v>0</v>
      </c>
      <c r="O99" s="14">
        <v>0</v>
      </c>
      <c r="P99" s="14">
        <v>0</v>
      </c>
      <c r="Q99" s="13">
        <v>0</v>
      </c>
      <c r="R99" s="14">
        <v>0</v>
      </c>
      <c r="S99" s="14">
        <v>0</v>
      </c>
      <c r="T99" s="14">
        <v>0</v>
      </c>
      <c r="U99" s="14">
        <v>0</v>
      </c>
      <c r="V99" s="13">
        <v>0</v>
      </c>
      <c r="W99" s="2">
        <f>(C99+H99+M99+R99)/4</f>
        <v>0</v>
      </c>
      <c r="X99" s="2">
        <f>(D99+I99+N99+S99)/4</f>
        <v>0</v>
      </c>
      <c r="Y99" s="2">
        <f>(E99+J99+O99+T99)/4</f>
        <v>0</v>
      </c>
      <c r="Z99" s="2">
        <f>(F99+K99+P99+U99)/4</f>
        <v>0</v>
      </c>
      <c r="AA99" s="2">
        <f>(G99+L99+Q99+V99)/4</f>
        <v>0</v>
      </c>
      <c r="AB99" s="1"/>
    </row>
    <row r="100" spans="1:28" x14ac:dyDescent="0.2">
      <c r="A100" s="3">
        <v>451</v>
      </c>
      <c r="B100" s="4" t="s">
        <v>70</v>
      </c>
      <c r="C100" s="14">
        <v>0</v>
      </c>
      <c r="D100" s="14">
        <v>0</v>
      </c>
      <c r="E100" s="14">
        <v>0</v>
      </c>
      <c r="F100" s="14">
        <v>0</v>
      </c>
      <c r="G100" s="13">
        <v>0</v>
      </c>
      <c r="H100" s="14">
        <v>0</v>
      </c>
      <c r="I100" s="14">
        <v>0</v>
      </c>
      <c r="J100" s="14">
        <v>0</v>
      </c>
      <c r="K100" s="14">
        <v>0</v>
      </c>
      <c r="L100" s="13">
        <v>0</v>
      </c>
      <c r="M100" s="14">
        <v>0</v>
      </c>
      <c r="N100" s="14">
        <v>0</v>
      </c>
      <c r="O100" s="14">
        <v>0</v>
      </c>
      <c r="P100" s="14">
        <v>0</v>
      </c>
      <c r="Q100" s="13">
        <v>0</v>
      </c>
      <c r="R100" s="14">
        <v>0</v>
      </c>
      <c r="S100" s="14">
        <v>0</v>
      </c>
      <c r="T100" s="14">
        <v>0</v>
      </c>
      <c r="U100" s="14">
        <v>0</v>
      </c>
      <c r="V100" s="13">
        <v>0</v>
      </c>
      <c r="W100" s="2">
        <f>(C100+H100+M100+R100)/4</f>
        <v>0</v>
      </c>
      <c r="X100" s="2">
        <f>(D100+I100+N100+S100)/4</f>
        <v>0</v>
      </c>
      <c r="Y100" s="2">
        <f>(E100+J100+O100+T100)/4</f>
        <v>0</v>
      </c>
      <c r="Z100" s="2">
        <f>(F100+K100+P100+U100)/4</f>
        <v>0</v>
      </c>
      <c r="AA100" s="2">
        <f>(G100+L100+Q100+V100)/4</f>
        <v>0</v>
      </c>
      <c r="AB100" s="1"/>
    </row>
    <row r="101" spans="1:28" x14ac:dyDescent="0.2">
      <c r="A101" s="3">
        <v>452</v>
      </c>
      <c r="B101" s="4" t="s">
        <v>71</v>
      </c>
      <c r="C101" s="14">
        <v>0</v>
      </c>
      <c r="D101" s="14">
        <v>0</v>
      </c>
      <c r="E101" s="14">
        <v>0</v>
      </c>
      <c r="F101" s="14">
        <v>0</v>
      </c>
      <c r="G101" s="13">
        <v>0</v>
      </c>
      <c r="H101" s="14">
        <v>0</v>
      </c>
      <c r="I101" s="14">
        <v>0</v>
      </c>
      <c r="J101" s="14">
        <v>0</v>
      </c>
      <c r="K101" s="14">
        <v>0</v>
      </c>
      <c r="L101" s="13">
        <v>0</v>
      </c>
      <c r="M101" s="14">
        <v>0</v>
      </c>
      <c r="N101" s="14">
        <v>0</v>
      </c>
      <c r="O101" s="14">
        <v>0</v>
      </c>
      <c r="P101" s="14">
        <v>0</v>
      </c>
      <c r="Q101" s="13">
        <v>0</v>
      </c>
      <c r="R101" s="14">
        <v>0</v>
      </c>
      <c r="S101" s="14">
        <v>0</v>
      </c>
      <c r="T101" s="14">
        <v>0</v>
      </c>
      <c r="U101" s="14">
        <v>0</v>
      </c>
      <c r="V101" s="13">
        <v>0</v>
      </c>
      <c r="W101" s="2">
        <f>(C101+H101+M101+R101)/4</f>
        <v>0</v>
      </c>
      <c r="X101" s="2">
        <f>(D101+I101+N101+S101)/4</f>
        <v>0</v>
      </c>
      <c r="Y101" s="2">
        <f>(E101+J101+O101+T101)/4</f>
        <v>0</v>
      </c>
      <c r="Z101" s="2">
        <f>(F101+K101+P101+U101)/4</f>
        <v>0</v>
      </c>
      <c r="AA101" s="2">
        <f>(G101+L101+Q101+V101)/4</f>
        <v>0</v>
      </c>
      <c r="AB101" s="1"/>
    </row>
    <row r="102" spans="1:28" x14ac:dyDescent="0.2">
      <c r="A102" s="3">
        <v>453</v>
      </c>
      <c r="B102" s="4" t="s">
        <v>72</v>
      </c>
      <c r="C102" s="14">
        <v>0</v>
      </c>
      <c r="D102" s="14">
        <v>0</v>
      </c>
      <c r="E102" s="14">
        <v>0</v>
      </c>
      <c r="F102" s="14">
        <v>0</v>
      </c>
      <c r="G102" s="13">
        <v>0</v>
      </c>
      <c r="H102" s="14">
        <v>0</v>
      </c>
      <c r="I102" s="14">
        <v>0</v>
      </c>
      <c r="J102" s="14">
        <v>0</v>
      </c>
      <c r="K102" s="14">
        <v>0</v>
      </c>
      <c r="L102" s="13">
        <v>0</v>
      </c>
      <c r="M102" s="14">
        <v>0</v>
      </c>
      <c r="N102" s="14">
        <v>0</v>
      </c>
      <c r="O102" s="14">
        <v>0</v>
      </c>
      <c r="P102" s="14">
        <v>0</v>
      </c>
      <c r="Q102" s="13">
        <v>0</v>
      </c>
      <c r="R102" s="14">
        <v>0</v>
      </c>
      <c r="S102" s="14">
        <v>0</v>
      </c>
      <c r="T102" s="14">
        <v>0</v>
      </c>
      <c r="U102" s="14">
        <v>0</v>
      </c>
      <c r="V102" s="13">
        <v>0</v>
      </c>
      <c r="W102" s="2">
        <f>(C102+H102+M102+R102)/4</f>
        <v>0</v>
      </c>
      <c r="X102" s="2">
        <f>(D102+I102+N102+S102)/4</f>
        <v>0</v>
      </c>
      <c r="Y102" s="2">
        <f>(E102+J102+O102+T102)/4</f>
        <v>0</v>
      </c>
      <c r="Z102" s="2">
        <f>(F102+K102+P102+U102)/4</f>
        <v>0</v>
      </c>
      <c r="AA102" s="2">
        <f>(G102+L102+Q102+V102)/4</f>
        <v>0</v>
      </c>
      <c r="AB102" s="1"/>
    </row>
    <row r="103" spans="1:28" x14ac:dyDescent="0.2">
      <c r="A103" s="3">
        <v>454</v>
      </c>
      <c r="B103" s="4" t="s">
        <v>73</v>
      </c>
      <c r="C103" s="14">
        <v>0</v>
      </c>
      <c r="D103" s="14">
        <v>0</v>
      </c>
      <c r="E103" s="14">
        <v>0</v>
      </c>
      <c r="F103" s="14">
        <v>0</v>
      </c>
      <c r="G103" s="13">
        <v>0</v>
      </c>
      <c r="H103" s="14">
        <v>0</v>
      </c>
      <c r="I103" s="14">
        <v>0</v>
      </c>
      <c r="J103" s="14">
        <v>0</v>
      </c>
      <c r="K103" s="14">
        <v>0</v>
      </c>
      <c r="L103" s="13">
        <v>0</v>
      </c>
      <c r="M103" s="14">
        <v>0</v>
      </c>
      <c r="N103" s="14">
        <v>0</v>
      </c>
      <c r="O103" s="14">
        <v>0</v>
      </c>
      <c r="P103" s="14">
        <v>0</v>
      </c>
      <c r="Q103" s="13">
        <v>0</v>
      </c>
      <c r="R103" s="14">
        <v>0</v>
      </c>
      <c r="S103" s="14">
        <v>0</v>
      </c>
      <c r="T103" s="14">
        <v>0</v>
      </c>
      <c r="U103" s="14">
        <v>0</v>
      </c>
      <c r="V103" s="13">
        <v>0</v>
      </c>
      <c r="W103" s="2">
        <f>(C103+H103+M103+R103)/4</f>
        <v>0</v>
      </c>
      <c r="X103" s="2">
        <f>(D103+I103+N103+S103)/4</f>
        <v>0</v>
      </c>
      <c r="Y103" s="2">
        <f>(E103+J103+O103+T103)/4</f>
        <v>0</v>
      </c>
      <c r="Z103" s="2">
        <f>(F103+K103+P103+U103)/4</f>
        <v>0</v>
      </c>
      <c r="AA103" s="2">
        <f>(G103+L103+Q103+V103)/4</f>
        <v>0</v>
      </c>
      <c r="AB103" s="1"/>
    </row>
    <row r="104" spans="1:28" x14ac:dyDescent="0.2">
      <c r="A104" s="3">
        <v>457</v>
      </c>
      <c r="B104" s="4" t="s">
        <v>368</v>
      </c>
      <c r="C104" s="14">
        <v>0</v>
      </c>
      <c r="D104" s="14">
        <v>0</v>
      </c>
      <c r="E104" s="14">
        <v>0</v>
      </c>
      <c r="F104" s="14">
        <v>0</v>
      </c>
      <c r="G104" s="13">
        <v>0</v>
      </c>
      <c r="H104" s="14">
        <v>0</v>
      </c>
      <c r="I104" s="14">
        <v>0</v>
      </c>
      <c r="J104" s="14">
        <v>0</v>
      </c>
      <c r="K104" s="14">
        <v>0</v>
      </c>
      <c r="L104" s="13">
        <v>0</v>
      </c>
      <c r="M104" s="14">
        <v>0</v>
      </c>
      <c r="N104" s="14">
        <v>0</v>
      </c>
      <c r="O104" s="14">
        <v>0</v>
      </c>
      <c r="P104" s="14">
        <v>0</v>
      </c>
      <c r="Q104" s="13">
        <v>0</v>
      </c>
      <c r="R104" s="14">
        <v>0</v>
      </c>
      <c r="S104" s="14">
        <v>0</v>
      </c>
      <c r="T104" s="14">
        <v>0</v>
      </c>
      <c r="U104" s="14">
        <v>0</v>
      </c>
      <c r="V104" s="13">
        <v>0</v>
      </c>
      <c r="W104" s="2">
        <f>(C104+H104+M104+R104)/4</f>
        <v>0</v>
      </c>
      <c r="X104" s="2">
        <f>(D104+I104+N104+S104)/4</f>
        <v>0</v>
      </c>
      <c r="Y104" s="2">
        <f>(E104+J104+O104+T104)/4</f>
        <v>0</v>
      </c>
      <c r="Z104" s="2">
        <f>(F104+K104+P104+U104)/4</f>
        <v>0</v>
      </c>
      <c r="AA104" s="2">
        <f>(G104+L104+Q104+V104)/4</f>
        <v>0</v>
      </c>
      <c r="AB104" s="1"/>
    </row>
    <row r="105" spans="1:28" x14ac:dyDescent="0.2">
      <c r="A105" s="3">
        <v>462</v>
      </c>
      <c r="B105" s="4" t="s">
        <v>74</v>
      </c>
      <c r="C105" s="14">
        <v>0</v>
      </c>
      <c r="D105" s="14">
        <v>0</v>
      </c>
      <c r="E105" s="14">
        <v>0</v>
      </c>
      <c r="F105" s="14">
        <v>0</v>
      </c>
      <c r="G105" s="13">
        <v>0</v>
      </c>
      <c r="H105" s="14">
        <v>0</v>
      </c>
      <c r="I105" s="14">
        <v>0</v>
      </c>
      <c r="J105" s="14">
        <v>0</v>
      </c>
      <c r="K105" s="14">
        <v>0</v>
      </c>
      <c r="L105" s="13">
        <v>0</v>
      </c>
      <c r="M105" s="14">
        <v>0</v>
      </c>
      <c r="N105" s="14">
        <v>0</v>
      </c>
      <c r="O105" s="14">
        <v>0</v>
      </c>
      <c r="P105" s="14">
        <v>0</v>
      </c>
      <c r="Q105" s="13">
        <v>0</v>
      </c>
      <c r="R105" s="14">
        <v>0</v>
      </c>
      <c r="S105" s="14">
        <v>0</v>
      </c>
      <c r="T105" s="14">
        <v>0</v>
      </c>
      <c r="U105" s="14">
        <v>0</v>
      </c>
      <c r="V105" s="13">
        <v>0</v>
      </c>
      <c r="W105" s="2">
        <f>(C105+H105+M105+R105)/4</f>
        <v>0</v>
      </c>
      <c r="X105" s="2">
        <f>(D105+I105+N105+S105)/4</f>
        <v>0</v>
      </c>
      <c r="Y105" s="2">
        <f>(E105+J105+O105+T105)/4</f>
        <v>0</v>
      </c>
      <c r="Z105" s="2">
        <f>(F105+K105+P105+U105)/4</f>
        <v>0</v>
      </c>
      <c r="AA105" s="2">
        <f>(G105+L105+Q105+V105)/4</f>
        <v>0</v>
      </c>
      <c r="AB105" s="1"/>
    </row>
    <row r="106" spans="1:28" x14ac:dyDescent="0.2">
      <c r="A106" s="3">
        <v>463</v>
      </c>
      <c r="B106" s="4" t="s">
        <v>75</v>
      </c>
      <c r="C106" s="14">
        <v>0</v>
      </c>
      <c r="D106" s="14">
        <v>0</v>
      </c>
      <c r="E106" s="14">
        <v>0</v>
      </c>
      <c r="F106" s="14">
        <v>0</v>
      </c>
      <c r="G106" s="13">
        <v>0</v>
      </c>
      <c r="H106" s="14">
        <v>0</v>
      </c>
      <c r="I106" s="14">
        <v>0</v>
      </c>
      <c r="J106" s="14">
        <v>0</v>
      </c>
      <c r="K106" s="14">
        <v>0</v>
      </c>
      <c r="L106" s="13">
        <v>0</v>
      </c>
      <c r="M106" s="14">
        <v>0</v>
      </c>
      <c r="N106" s="14">
        <v>0</v>
      </c>
      <c r="O106" s="14">
        <v>0</v>
      </c>
      <c r="P106" s="14">
        <v>0</v>
      </c>
      <c r="Q106" s="13">
        <v>0</v>
      </c>
      <c r="R106" s="14">
        <v>0</v>
      </c>
      <c r="S106" s="14">
        <v>0</v>
      </c>
      <c r="T106" s="14">
        <v>0</v>
      </c>
      <c r="U106" s="14">
        <v>0</v>
      </c>
      <c r="V106" s="13">
        <v>0</v>
      </c>
      <c r="W106" s="2">
        <f>(C106+H106+M106+R106)/4</f>
        <v>0</v>
      </c>
      <c r="X106" s="2">
        <f>(D106+I106+N106+S106)/4</f>
        <v>0</v>
      </c>
      <c r="Y106" s="2">
        <f>(E106+J106+O106+T106)/4</f>
        <v>0</v>
      </c>
      <c r="Z106" s="2">
        <f>(F106+K106+P106+U106)/4</f>
        <v>0</v>
      </c>
      <c r="AA106" s="2">
        <f>(G106+L106+Q106+V106)/4</f>
        <v>0</v>
      </c>
      <c r="AB106" s="1"/>
    </row>
    <row r="107" spans="1:28" x14ac:dyDescent="0.2">
      <c r="A107" s="3">
        <v>467</v>
      </c>
      <c r="B107" s="4" t="s">
        <v>370</v>
      </c>
      <c r="C107" s="14">
        <v>0</v>
      </c>
      <c r="D107" s="14">
        <v>0</v>
      </c>
      <c r="E107" s="14">
        <v>0</v>
      </c>
      <c r="F107" s="14">
        <v>0</v>
      </c>
      <c r="G107" s="13">
        <v>0</v>
      </c>
      <c r="H107" s="14">
        <v>0</v>
      </c>
      <c r="I107" s="14">
        <v>0</v>
      </c>
      <c r="J107" s="14">
        <v>0</v>
      </c>
      <c r="K107" s="14">
        <v>0</v>
      </c>
      <c r="L107" s="13">
        <v>0</v>
      </c>
      <c r="M107" s="14">
        <v>0</v>
      </c>
      <c r="N107" s="14">
        <v>0</v>
      </c>
      <c r="O107" s="14">
        <v>0</v>
      </c>
      <c r="P107" s="14">
        <v>0</v>
      </c>
      <c r="Q107" s="13">
        <v>0</v>
      </c>
      <c r="R107" s="14">
        <v>0</v>
      </c>
      <c r="S107" s="14">
        <v>0</v>
      </c>
      <c r="T107" s="14">
        <v>0</v>
      </c>
      <c r="U107" s="14">
        <v>0</v>
      </c>
      <c r="V107" s="13">
        <v>0</v>
      </c>
      <c r="W107" s="2">
        <f>(C107+H107+M107+R107)/4</f>
        <v>0</v>
      </c>
      <c r="X107" s="2">
        <f>(D107+I107+N107+S107)/4</f>
        <v>0</v>
      </c>
      <c r="Y107" s="2">
        <f>(E107+J107+O107+T107)/4</f>
        <v>0</v>
      </c>
      <c r="Z107" s="2">
        <f>(F107+K107+P107+U107)/4</f>
        <v>0</v>
      </c>
      <c r="AA107" s="2">
        <f>(G107+L107+Q107+V107)/4</f>
        <v>0</v>
      </c>
      <c r="AB107" s="1"/>
    </row>
    <row r="108" spans="1:28" x14ac:dyDescent="0.2">
      <c r="A108" s="3">
        <v>471</v>
      </c>
      <c r="B108" s="4" t="s">
        <v>76</v>
      </c>
      <c r="C108" s="14">
        <v>0</v>
      </c>
      <c r="D108" s="14">
        <v>0</v>
      </c>
      <c r="E108" s="14">
        <v>0</v>
      </c>
      <c r="F108" s="14">
        <v>0</v>
      </c>
      <c r="G108" s="13">
        <v>0</v>
      </c>
      <c r="H108" s="14">
        <v>0</v>
      </c>
      <c r="I108" s="14">
        <v>0</v>
      </c>
      <c r="J108" s="14">
        <v>0</v>
      </c>
      <c r="K108" s="14">
        <v>0</v>
      </c>
      <c r="L108" s="13">
        <v>0</v>
      </c>
      <c r="M108" s="14">
        <v>0</v>
      </c>
      <c r="N108" s="14">
        <v>0</v>
      </c>
      <c r="O108" s="14">
        <v>0</v>
      </c>
      <c r="P108" s="14">
        <v>0</v>
      </c>
      <c r="Q108" s="13">
        <v>0</v>
      </c>
      <c r="R108" s="14">
        <v>0</v>
      </c>
      <c r="S108" s="14">
        <v>0</v>
      </c>
      <c r="T108" s="14">
        <v>0</v>
      </c>
      <c r="U108" s="14">
        <v>0</v>
      </c>
      <c r="V108" s="13">
        <v>0</v>
      </c>
      <c r="W108" s="2">
        <f>(C108+H108+M108+R108)/4</f>
        <v>0</v>
      </c>
      <c r="X108" s="2">
        <f>(D108+I108+N108+S108)/4</f>
        <v>0</v>
      </c>
      <c r="Y108" s="2">
        <f>(E108+J108+O108+T108)/4</f>
        <v>0</v>
      </c>
      <c r="Z108" s="2">
        <f>(F108+K108+P108+U108)/4</f>
        <v>0</v>
      </c>
      <c r="AA108" s="2">
        <f>(G108+L108+Q108+V108)/4</f>
        <v>0</v>
      </c>
      <c r="AB108" s="1"/>
    </row>
    <row r="109" spans="1:28" x14ac:dyDescent="0.2">
      <c r="A109" s="3">
        <v>505</v>
      </c>
      <c r="B109" s="4" t="s">
        <v>240</v>
      </c>
      <c r="C109" s="14">
        <v>0</v>
      </c>
      <c r="D109" s="14">
        <v>0</v>
      </c>
      <c r="E109" s="14">
        <v>0</v>
      </c>
      <c r="F109" s="14">
        <v>0</v>
      </c>
      <c r="G109" s="13">
        <v>0</v>
      </c>
      <c r="H109" s="14">
        <v>0</v>
      </c>
      <c r="I109" s="14">
        <v>0</v>
      </c>
      <c r="J109" s="14">
        <v>0</v>
      </c>
      <c r="K109" s="14">
        <v>0</v>
      </c>
      <c r="L109" s="13">
        <v>0</v>
      </c>
      <c r="M109" s="14">
        <v>0</v>
      </c>
      <c r="N109" s="14">
        <v>0</v>
      </c>
      <c r="O109" s="14">
        <v>0</v>
      </c>
      <c r="P109" s="14">
        <v>0</v>
      </c>
      <c r="Q109" s="13">
        <v>0</v>
      </c>
      <c r="R109" s="14">
        <v>0</v>
      </c>
      <c r="S109" s="14">
        <v>0</v>
      </c>
      <c r="T109" s="14">
        <v>0</v>
      </c>
      <c r="U109" s="14">
        <v>0</v>
      </c>
      <c r="V109" s="13">
        <v>0</v>
      </c>
      <c r="W109" s="2">
        <f>(C109+H109+M109+R109)/4</f>
        <v>0</v>
      </c>
      <c r="X109" s="2">
        <f>(D109+I109+N109+S109)/4</f>
        <v>0</v>
      </c>
      <c r="Y109" s="2">
        <f>(E109+J109+O109+T109)/4</f>
        <v>0</v>
      </c>
      <c r="Z109" s="2">
        <f>(F109+K109+P109+U109)/4</f>
        <v>0</v>
      </c>
      <c r="AA109" s="2">
        <f>(G109+L109+Q109+V109)/4</f>
        <v>0</v>
      </c>
      <c r="AB109" s="1"/>
    </row>
    <row r="110" spans="1:28" x14ac:dyDescent="0.2">
      <c r="A110" s="3">
        <v>506</v>
      </c>
      <c r="B110" s="4" t="s">
        <v>375</v>
      </c>
      <c r="C110" s="14">
        <v>0</v>
      </c>
      <c r="D110" s="14">
        <v>0.25</v>
      </c>
      <c r="E110" s="14">
        <v>0</v>
      </c>
      <c r="F110" s="14">
        <v>0.5</v>
      </c>
      <c r="G110" s="13">
        <v>0</v>
      </c>
      <c r="H110" s="14">
        <v>0</v>
      </c>
      <c r="I110" s="14">
        <v>0.25</v>
      </c>
      <c r="J110" s="14">
        <v>0</v>
      </c>
      <c r="K110" s="14">
        <v>0.5</v>
      </c>
      <c r="L110" s="13">
        <v>0</v>
      </c>
      <c r="M110" s="14">
        <v>0</v>
      </c>
      <c r="N110" s="14">
        <v>0.25</v>
      </c>
      <c r="O110" s="14">
        <v>0</v>
      </c>
      <c r="P110" s="14">
        <v>0.5</v>
      </c>
      <c r="Q110" s="13">
        <v>0</v>
      </c>
      <c r="R110" s="14">
        <v>0</v>
      </c>
      <c r="S110" s="14">
        <v>0.25</v>
      </c>
      <c r="T110" s="14">
        <v>0</v>
      </c>
      <c r="U110" s="14">
        <v>0.5</v>
      </c>
      <c r="V110" s="13">
        <v>0</v>
      </c>
      <c r="W110" s="2">
        <f>(C110+H110+M110+R110)/4</f>
        <v>0</v>
      </c>
      <c r="X110" s="2">
        <f>(D110+I110+N110+S110)/4</f>
        <v>0.25</v>
      </c>
      <c r="Y110" s="2">
        <f>(E110+J110+O110+T110)/4</f>
        <v>0</v>
      </c>
      <c r="Z110" s="2">
        <f>(F110+K110+P110+U110)/4</f>
        <v>0.5</v>
      </c>
      <c r="AA110" s="2">
        <f>(G110+L110+Q110+V110)/4</f>
        <v>0</v>
      </c>
      <c r="AB110" s="1"/>
    </row>
    <row r="111" spans="1:28" x14ac:dyDescent="0.2">
      <c r="A111" s="3">
        <v>507</v>
      </c>
      <c r="B111" s="4" t="s">
        <v>241</v>
      </c>
      <c r="C111" s="14">
        <v>0</v>
      </c>
      <c r="D111" s="14">
        <v>0</v>
      </c>
      <c r="E111" s="14">
        <v>0</v>
      </c>
      <c r="F111" s="14">
        <v>0</v>
      </c>
      <c r="G111" s="13">
        <v>0</v>
      </c>
      <c r="H111" s="14">
        <v>0</v>
      </c>
      <c r="I111" s="14">
        <v>0</v>
      </c>
      <c r="J111" s="14">
        <v>0</v>
      </c>
      <c r="K111" s="14">
        <v>0</v>
      </c>
      <c r="L111" s="13">
        <v>0</v>
      </c>
      <c r="M111" s="14">
        <v>0</v>
      </c>
      <c r="N111" s="14">
        <v>0</v>
      </c>
      <c r="O111" s="14">
        <v>0</v>
      </c>
      <c r="P111" s="14">
        <v>0</v>
      </c>
      <c r="Q111" s="13">
        <v>0</v>
      </c>
      <c r="R111" s="14">
        <v>0</v>
      </c>
      <c r="S111" s="14">
        <v>4</v>
      </c>
      <c r="T111" s="14">
        <v>0</v>
      </c>
      <c r="U111" s="14">
        <v>0</v>
      </c>
      <c r="V111" s="13">
        <v>0</v>
      </c>
      <c r="W111" s="2">
        <f>(C111+H111+M111+R111)/4</f>
        <v>0</v>
      </c>
      <c r="X111" s="2">
        <f>(D111+I111+N111+S111)/4</f>
        <v>1</v>
      </c>
      <c r="Y111" s="2">
        <f>(E111+J111+O111+T111)/4</f>
        <v>0</v>
      </c>
      <c r="Z111" s="2">
        <f>(F111+K111+P111+U111)/4</f>
        <v>0</v>
      </c>
      <c r="AA111" s="2">
        <f>(G111+L111+Q111+V111)/4</f>
        <v>0</v>
      </c>
      <c r="AB111" s="1"/>
    </row>
    <row r="112" spans="1:28" x14ac:dyDescent="0.2">
      <c r="A112" s="3">
        <v>508</v>
      </c>
      <c r="B112" s="4" t="s">
        <v>242</v>
      </c>
      <c r="C112" s="14">
        <v>0</v>
      </c>
      <c r="D112" s="14">
        <v>0</v>
      </c>
      <c r="E112" s="14">
        <v>0</v>
      </c>
      <c r="F112" s="14">
        <v>0</v>
      </c>
      <c r="G112" s="13">
        <v>0</v>
      </c>
      <c r="H112" s="14">
        <v>0</v>
      </c>
      <c r="I112" s="14">
        <v>0</v>
      </c>
      <c r="J112" s="14">
        <v>0</v>
      </c>
      <c r="K112" s="14">
        <v>0</v>
      </c>
      <c r="L112" s="13">
        <v>0</v>
      </c>
      <c r="M112" s="14">
        <v>0</v>
      </c>
      <c r="N112" s="14">
        <v>0</v>
      </c>
      <c r="O112" s="14">
        <v>0</v>
      </c>
      <c r="P112" s="14">
        <v>0</v>
      </c>
      <c r="Q112" s="13">
        <v>0</v>
      </c>
      <c r="R112" s="14">
        <v>0</v>
      </c>
      <c r="S112" s="14">
        <v>0</v>
      </c>
      <c r="T112" s="14">
        <v>0</v>
      </c>
      <c r="U112" s="14">
        <v>0</v>
      </c>
      <c r="V112" s="13">
        <v>0</v>
      </c>
      <c r="W112" s="2">
        <f>(C112+H112+M112+R112)/4</f>
        <v>0</v>
      </c>
      <c r="X112" s="2">
        <f>(D112+I112+N112+S112)/4</f>
        <v>0</v>
      </c>
      <c r="Y112" s="2">
        <f>(E112+J112+O112+T112)/4</f>
        <v>0</v>
      </c>
      <c r="Z112" s="2">
        <f>(F112+K112+P112+U112)/4</f>
        <v>0</v>
      </c>
      <c r="AA112" s="2">
        <f>(G112+L112+Q112+V112)/4</f>
        <v>0</v>
      </c>
      <c r="AB112" s="1"/>
    </row>
    <row r="113" spans="1:28" x14ac:dyDescent="0.2">
      <c r="A113" s="3">
        <v>513</v>
      </c>
      <c r="B113" s="4" t="s">
        <v>376</v>
      </c>
      <c r="C113" s="14">
        <v>0</v>
      </c>
      <c r="D113" s="14">
        <v>0</v>
      </c>
      <c r="E113" s="14">
        <v>0</v>
      </c>
      <c r="F113" s="14">
        <v>0</v>
      </c>
      <c r="G113" s="13">
        <v>0</v>
      </c>
      <c r="H113" s="14">
        <v>0</v>
      </c>
      <c r="I113" s="14">
        <v>0</v>
      </c>
      <c r="J113" s="14">
        <v>0</v>
      </c>
      <c r="K113" s="14">
        <v>0</v>
      </c>
      <c r="L113" s="13">
        <v>0</v>
      </c>
      <c r="M113" s="14">
        <v>0</v>
      </c>
      <c r="N113" s="14">
        <v>0</v>
      </c>
      <c r="O113" s="14">
        <v>0</v>
      </c>
      <c r="P113" s="14">
        <v>0</v>
      </c>
      <c r="Q113" s="13">
        <v>0</v>
      </c>
      <c r="R113" s="14">
        <v>0</v>
      </c>
      <c r="S113" s="14">
        <v>0</v>
      </c>
      <c r="T113" s="14">
        <v>0</v>
      </c>
      <c r="U113" s="14">
        <v>0</v>
      </c>
      <c r="V113" s="13">
        <v>0</v>
      </c>
      <c r="W113" s="2">
        <f>(C113+H113+M113+R113)/4</f>
        <v>0</v>
      </c>
      <c r="X113" s="2">
        <f>(D113+I113+N113+S113)/4</f>
        <v>0</v>
      </c>
      <c r="Y113" s="2">
        <f>(E113+J113+O113+T113)/4</f>
        <v>0</v>
      </c>
      <c r="Z113" s="2">
        <f>(F113+K113+P113+U113)/4</f>
        <v>0</v>
      </c>
      <c r="AA113" s="2">
        <f>(G113+L113+Q113+V113)/4</f>
        <v>0</v>
      </c>
      <c r="AB113" s="1"/>
    </row>
    <row r="114" spans="1:28" x14ac:dyDescent="0.2">
      <c r="A114" s="3">
        <v>516</v>
      </c>
      <c r="B114" s="4" t="s">
        <v>243</v>
      </c>
      <c r="C114" s="14">
        <v>0</v>
      </c>
      <c r="D114" s="14">
        <v>0</v>
      </c>
      <c r="E114" s="14">
        <v>0</v>
      </c>
      <c r="F114" s="14">
        <v>0</v>
      </c>
      <c r="G114" s="13">
        <v>0</v>
      </c>
      <c r="H114" s="14">
        <v>0</v>
      </c>
      <c r="I114" s="14">
        <v>0</v>
      </c>
      <c r="J114" s="14">
        <v>0</v>
      </c>
      <c r="K114" s="14">
        <v>0</v>
      </c>
      <c r="L114" s="13">
        <v>0</v>
      </c>
      <c r="M114" s="14">
        <v>0</v>
      </c>
      <c r="N114" s="14">
        <v>0</v>
      </c>
      <c r="O114" s="14">
        <v>0</v>
      </c>
      <c r="P114" s="14">
        <v>0</v>
      </c>
      <c r="Q114" s="13">
        <v>0</v>
      </c>
      <c r="R114" s="14">
        <v>0</v>
      </c>
      <c r="S114" s="14">
        <v>0</v>
      </c>
      <c r="T114" s="14">
        <v>0</v>
      </c>
      <c r="U114" s="14">
        <v>0</v>
      </c>
      <c r="V114" s="13">
        <v>0</v>
      </c>
      <c r="W114" s="2">
        <f>(C114+H114+M114+R114)/4</f>
        <v>0</v>
      </c>
      <c r="X114" s="2">
        <f>(D114+I114+N114+S114)/4</f>
        <v>0</v>
      </c>
      <c r="Y114" s="2">
        <f>(E114+J114+O114+T114)/4</f>
        <v>0</v>
      </c>
      <c r="Z114" s="2">
        <f>(F114+K114+P114+U114)/4</f>
        <v>0</v>
      </c>
      <c r="AA114" s="2">
        <f>(G114+L114+Q114+V114)/4</f>
        <v>0</v>
      </c>
      <c r="AB114" s="1"/>
    </row>
    <row r="115" spans="1:28" x14ac:dyDescent="0.2">
      <c r="A115" s="3">
        <v>517</v>
      </c>
      <c r="B115" s="4" t="s">
        <v>377</v>
      </c>
      <c r="C115" s="14">
        <v>0</v>
      </c>
      <c r="D115" s="14">
        <v>0</v>
      </c>
      <c r="E115" s="14">
        <v>0</v>
      </c>
      <c r="F115" s="14">
        <v>0</v>
      </c>
      <c r="G115" s="13">
        <v>0</v>
      </c>
      <c r="H115" s="14">
        <v>0</v>
      </c>
      <c r="I115" s="14">
        <v>0</v>
      </c>
      <c r="J115" s="14">
        <v>0</v>
      </c>
      <c r="K115" s="14">
        <v>0</v>
      </c>
      <c r="L115" s="13">
        <v>0</v>
      </c>
      <c r="M115" s="14">
        <v>0</v>
      </c>
      <c r="N115" s="14">
        <v>0</v>
      </c>
      <c r="O115" s="14">
        <v>0</v>
      </c>
      <c r="P115" s="14">
        <v>0</v>
      </c>
      <c r="Q115" s="13">
        <v>0</v>
      </c>
      <c r="R115" s="14">
        <v>0</v>
      </c>
      <c r="S115" s="14">
        <v>0</v>
      </c>
      <c r="T115" s="14">
        <v>0</v>
      </c>
      <c r="U115" s="14">
        <v>0</v>
      </c>
      <c r="V115" s="13">
        <v>0</v>
      </c>
      <c r="W115" s="2">
        <f>(C115+H115+M115+R115)/4</f>
        <v>0</v>
      </c>
      <c r="X115" s="2">
        <f>(D115+I115+N115+S115)/4</f>
        <v>0</v>
      </c>
      <c r="Y115" s="2">
        <f>(E115+J115+O115+T115)/4</f>
        <v>0</v>
      </c>
      <c r="Z115" s="2">
        <f>(F115+K115+P115+U115)/4</f>
        <v>0</v>
      </c>
      <c r="AA115" s="2">
        <f>(G115+L115+Q115+V115)/4</f>
        <v>0</v>
      </c>
      <c r="AB115" s="1"/>
    </row>
    <row r="116" spans="1:28" x14ac:dyDescent="0.2">
      <c r="A116" s="3">
        <v>520</v>
      </c>
      <c r="B116" s="4" t="s">
        <v>378</v>
      </c>
      <c r="C116" s="14">
        <v>0</v>
      </c>
      <c r="D116" s="14">
        <v>0</v>
      </c>
      <c r="E116" s="14">
        <v>0</v>
      </c>
      <c r="F116" s="14">
        <v>0</v>
      </c>
      <c r="G116" s="13">
        <v>0</v>
      </c>
      <c r="H116" s="14">
        <v>0</v>
      </c>
      <c r="I116" s="14">
        <v>0</v>
      </c>
      <c r="J116" s="14">
        <v>0</v>
      </c>
      <c r="K116" s="14">
        <v>0</v>
      </c>
      <c r="L116" s="13">
        <v>0</v>
      </c>
      <c r="M116" s="14">
        <v>0</v>
      </c>
      <c r="N116" s="14">
        <v>0</v>
      </c>
      <c r="O116" s="14">
        <v>0</v>
      </c>
      <c r="P116" s="14">
        <v>0</v>
      </c>
      <c r="Q116" s="13">
        <v>0</v>
      </c>
      <c r="R116" s="14">
        <v>0</v>
      </c>
      <c r="S116" s="14">
        <v>0</v>
      </c>
      <c r="T116" s="14">
        <v>0</v>
      </c>
      <c r="U116" s="14">
        <v>0</v>
      </c>
      <c r="V116" s="13">
        <v>0</v>
      </c>
      <c r="W116" s="2">
        <f>(C116+H116+M116+R116)/4</f>
        <v>0</v>
      </c>
      <c r="X116" s="2">
        <f>(D116+I116+N116+S116)/4</f>
        <v>0</v>
      </c>
      <c r="Y116" s="2">
        <f>(E116+J116+O116+T116)/4</f>
        <v>0</v>
      </c>
      <c r="Z116" s="2">
        <f>(F116+K116+P116+U116)/4</f>
        <v>0</v>
      </c>
      <c r="AA116" s="2">
        <f>(G116+L116+Q116+V116)/4</f>
        <v>0</v>
      </c>
      <c r="AB116" s="1"/>
    </row>
    <row r="117" spans="1:28" x14ac:dyDescent="0.2">
      <c r="A117" s="3">
        <v>521</v>
      </c>
      <c r="B117" s="4" t="s">
        <v>379</v>
      </c>
      <c r="C117" s="14">
        <v>0</v>
      </c>
      <c r="D117" s="14">
        <v>0</v>
      </c>
      <c r="E117" s="14">
        <v>0</v>
      </c>
      <c r="F117" s="14">
        <v>0</v>
      </c>
      <c r="G117" s="13">
        <v>0</v>
      </c>
      <c r="H117" s="14">
        <v>0</v>
      </c>
      <c r="I117" s="14">
        <v>0</v>
      </c>
      <c r="J117" s="14">
        <v>0</v>
      </c>
      <c r="K117" s="14">
        <v>0</v>
      </c>
      <c r="L117" s="13">
        <v>0</v>
      </c>
      <c r="M117" s="14">
        <v>0</v>
      </c>
      <c r="N117" s="14">
        <v>0</v>
      </c>
      <c r="O117" s="14">
        <v>0</v>
      </c>
      <c r="P117" s="14">
        <v>0</v>
      </c>
      <c r="Q117" s="13">
        <v>0</v>
      </c>
      <c r="R117" s="14">
        <v>0</v>
      </c>
      <c r="S117" s="14">
        <v>0</v>
      </c>
      <c r="T117" s="14">
        <v>0</v>
      </c>
      <c r="U117" s="14">
        <v>0</v>
      </c>
      <c r="V117" s="13">
        <v>0</v>
      </c>
      <c r="W117" s="2">
        <f>(C117+H117+M117+R117)/4</f>
        <v>0</v>
      </c>
      <c r="X117" s="2">
        <f>(D117+I117+N117+S117)/4</f>
        <v>0</v>
      </c>
      <c r="Y117" s="2">
        <f>(E117+J117+O117+T117)/4</f>
        <v>0</v>
      </c>
      <c r="Z117" s="2">
        <f>(F117+K117+P117+U117)/4</f>
        <v>0</v>
      </c>
      <c r="AA117" s="2">
        <f>(G117+L117+Q117+V117)/4</f>
        <v>0</v>
      </c>
      <c r="AB117" s="1"/>
    </row>
    <row r="118" spans="1:28" x14ac:dyDescent="0.2">
      <c r="A118" s="3">
        <v>522</v>
      </c>
      <c r="B118" s="4" t="s">
        <v>380</v>
      </c>
      <c r="C118" s="14">
        <v>0</v>
      </c>
      <c r="D118" s="14">
        <v>0</v>
      </c>
      <c r="E118" s="14">
        <v>0</v>
      </c>
      <c r="F118" s="14">
        <v>0</v>
      </c>
      <c r="G118" s="13">
        <v>0</v>
      </c>
      <c r="H118" s="14">
        <v>0</v>
      </c>
      <c r="I118" s="14">
        <v>0</v>
      </c>
      <c r="J118" s="14">
        <v>0</v>
      </c>
      <c r="K118" s="14">
        <v>0</v>
      </c>
      <c r="L118" s="13">
        <v>0</v>
      </c>
      <c r="M118" s="14">
        <v>0</v>
      </c>
      <c r="N118" s="14">
        <v>0</v>
      </c>
      <c r="O118" s="14">
        <v>0</v>
      </c>
      <c r="P118" s="14">
        <v>0</v>
      </c>
      <c r="Q118" s="13">
        <v>0</v>
      </c>
      <c r="R118" s="14">
        <v>0</v>
      </c>
      <c r="S118" s="14">
        <v>0</v>
      </c>
      <c r="T118" s="14">
        <v>0</v>
      </c>
      <c r="U118" s="14">
        <v>0</v>
      </c>
      <c r="V118" s="13">
        <v>0</v>
      </c>
      <c r="W118" s="2">
        <f>(C118+H118+M118+R118)/4</f>
        <v>0</v>
      </c>
      <c r="X118" s="2">
        <f>(D118+I118+N118+S118)/4</f>
        <v>0</v>
      </c>
      <c r="Y118" s="2">
        <f>(E118+J118+O118+T118)/4</f>
        <v>0</v>
      </c>
      <c r="Z118" s="2">
        <f>(F118+K118+P118+U118)/4</f>
        <v>0</v>
      </c>
      <c r="AA118" s="2">
        <f>(G118+L118+Q118+V118)/4</f>
        <v>0</v>
      </c>
      <c r="AB118" s="1"/>
    </row>
    <row r="119" spans="1:28" x14ac:dyDescent="0.2">
      <c r="A119" s="3">
        <v>524</v>
      </c>
      <c r="B119" s="4" t="s">
        <v>381</v>
      </c>
      <c r="C119" s="14">
        <v>0</v>
      </c>
      <c r="D119" s="14">
        <v>0</v>
      </c>
      <c r="E119" s="14">
        <v>0</v>
      </c>
      <c r="F119" s="14">
        <v>0</v>
      </c>
      <c r="G119" s="13">
        <v>0</v>
      </c>
      <c r="H119" s="14">
        <v>0</v>
      </c>
      <c r="I119" s="14">
        <v>0</v>
      </c>
      <c r="J119" s="14">
        <v>0</v>
      </c>
      <c r="K119" s="14">
        <v>0</v>
      </c>
      <c r="L119" s="13">
        <v>0</v>
      </c>
      <c r="M119" s="14">
        <v>0</v>
      </c>
      <c r="N119" s="14">
        <v>0</v>
      </c>
      <c r="O119" s="14">
        <v>0</v>
      </c>
      <c r="P119" s="14">
        <v>0</v>
      </c>
      <c r="Q119" s="13">
        <v>0</v>
      </c>
      <c r="R119" s="14">
        <v>0</v>
      </c>
      <c r="S119" s="14">
        <v>0</v>
      </c>
      <c r="T119" s="14">
        <v>0</v>
      </c>
      <c r="U119" s="14">
        <v>0</v>
      </c>
      <c r="V119" s="13">
        <v>0</v>
      </c>
      <c r="W119" s="2">
        <f>(C119+H119+M119+R119)/4</f>
        <v>0</v>
      </c>
      <c r="X119" s="2">
        <f>(D119+I119+N119+S119)/4</f>
        <v>0</v>
      </c>
      <c r="Y119" s="2">
        <f>(E119+J119+O119+T119)/4</f>
        <v>0</v>
      </c>
      <c r="Z119" s="2">
        <f>(F119+K119+P119+U119)/4</f>
        <v>0</v>
      </c>
      <c r="AA119" s="2">
        <f>(G119+L119+Q119+V119)/4</f>
        <v>0</v>
      </c>
      <c r="AB119" s="1"/>
    </row>
    <row r="120" spans="1:28" x14ac:dyDescent="0.2">
      <c r="A120" s="3">
        <v>525</v>
      </c>
      <c r="B120" s="4" t="s">
        <v>382</v>
      </c>
      <c r="C120" s="14">
        <v>0</v>
      </c>
      <c r="D120" s="14">
        <v>0</v>
      </c>
      <c r="E120" s="14">
        <v>0</v>
      </c>
      <c r="F120" s="14">
        <v>0</v>
      </c>
      <c r="G120" s="13">
        <v>0</v>
      </c>
      <c r="H120" s="14">
        <v>0</v>
      </c>
      <c r="I120" s="14">
        <v>0</v>
      </c>
      <c r="J120" s="14">
        <v>0</v>
      </c>
      <c r="K120" s="14">
        <v>0</v>
      </c>
      <c r="L120" s="13">
        <v>0</v>
      </c>
      <c r="M120" s="14">
        <v>0</v>
      </c>
      <c r="N120" s="14">
        <v>0</v>
      </c>
      <c r="O120" s="14">
        <v>0</v>
      </c>
      <c r="P120" s="14">
        <v>0</v>
      </c>
      <c r="Q120" s="13">
        <v>0</v>
      </c>
      <c r="R120" s="14">
        <v>0</v>
      </c>
      <c r="S120" s="14">
        <v>0</v>
      </c>
      <c r="T120" s="14">
        <v>0</v>
      </c>
      <c r="U120" s="14">
        <v>0</v>
      </c>
      <c r="V120" s="13">
        <v>0</v>
      </c>
      <c r="W120" s="2">
        <f>(C120+H120+M120+R120)/4</f>
        <v>0</v>
      </c>
      <c r="X120" s="2">
        <f>(D120+I120+N120+S120)/4</f>
        <v>0</v>
      </c>
      <c r="Y120" s="2">
        <f>(E120+J120+O120+T120)/4</f>
        <v>0</v>
      </c>
      <c r="Z120" s="2">
        <f>(F120+K120+P120+U120)/4</f>
        <v>0</v>
      </c>
      <c r="AA120" s="2">
        <f>(G120+L120+Q120+V120)/4</f>
        <v>0</v>
      </c>
      <c r="AB120" s="1"/>
    </row>
    <row r="121" spans="1:28" x14ac:dyDescent="0.2">
      <c r="A121" s="3">
        <v>526</v>
      </c>
      <c r="B121" s="4" t="s">
        <v>383</v>
      </c>
      <c r="C121" s="14">
        <v>0</v>
      </c>
      <c r="D121" s="14">
        <v>0</v>
      </c>
      <c r="E121" s="14">
        <v>0</v>
      </c>
      <c r="F121" s="14">
        <v>0</v>
      </c>
      <c r="G121" s="13">
        <v>0</v>
      </c>
      <c r="H121" s="14">
        <v>0</v>
      </c>
      <c r="I121" s="14">
        <v>0</v>
      </c>
      <c r="J121" s="14">
        <v>0</v>
      </c>
      <c r="K121" s="14">
        <v>0</v>
      </c>
      <c r="L121" s="13">
        <v>0</v>
      </c>
      <c r="M121" s="14">
        <v>0</v>
      </c>
      <c r="N121" s="14">
        <v>0</v>
      </c>
      <c r="O121" s="14">
        <v>0</v>
      </c>
      <c r="P121" s="14">
        <v>0</v>
      </c>
      <c r="Q121" s="13">
        <v>0</v>
      </c>
      <c r="R121" s="14">
        <v>0</v>
      </c>
      <c r="S121" s="14">
        <v>0</v>
      </c>
      <c r="T121" s="14">
        <v>0</v>
      </c>
      <c r="U121" s="14">
        <v>0</v>
      </c>
      <c r="V121" s="13">
        <v>0</v>
      </c>
      <c r="W121" s="2">
        <f>(C121+H121+M121+R121)/4</f>
        <v>0</v>
      </c>
      <c r="X121" s="2">
        <f>(D121+I121+N121+S121)/4</f>
        <v>0</v>
      </c>
      <c r="Y121" s="2">
        <f>(E121+J121+O121+T121)/4</f>
        <v>0</v>
      </c>
      <c r="Z121" s="2">
        <f>(F121+K121+P121+U121)/4</f>
        <v>0</v>
      </c>
      <c r="AA121" s="2">
        <f>(G121+L121+Q121+V121)/4</f>
        <v>0</v>
      </c>
      <c r="AB121" s="1"/>
    </row>
    <row r="122" spans="1:28" x14ac:dyDescent="0.2">
      <c r="A122" s="3">
        <v>527</v>
      </c>
      <c r="B122" s="4" t="s">
        <v>384</v>
      </c>
      <c r="C122" s="14">
        <v>0</v>
      </c>
      <c r="D122" s="14">
        <v>0</v>
      </c>
      <c r="E122" s="14">
        <v>0</v>
      </c>
      <c r="F122" s="14">
        <v>0</v>
      </c>
      <c r="G122" s="13">
        <v>0</v>
      </c>
      <c r="H122" s="14">
        <v>0</v>
      </c>
      <c r="I122" s="14">
        <v>0</v>
      </c>
      <c r="J122" s="14">
        <v>0</v>
      </c>
      <c r="K122" s="14">
        <v>0</v>
      </c>
      <c r="L122" s="13">
        <v>0</v>
      </c>
      <c r="M122" s="14">
        <v>0</v>
      </c>
      <c r="N122" s="14">
        <v>0</v>
      </c>
      <c r="O122" s="14">
        <v>0</v>
      </c>
      <c r="P122" s="14">
        <v>0</v>
      </c>
      <c r="Q122" s="13">
        <v>0</v>
      </c>
      <c r="R122" s="14">
        <v>0</v>
      </c>
      <c r="S122" s="14">
        <v>0</v>
      </c>
      <c r="T122" s="14">
        <v>0</v>
      </c>
      <c r="U122" s="14">
        <v>0</v>
      </c>
      <c r="V122" s="13">
        <v>0</v>
      </c>
      <c r="W122" s="2">
        <f>(C122+H122+M122+R122)/4</f>
        <v>0</v>
      </c>
      <c r="X122" s="2">
        <f>(D122+I122+N122+S122)/4</f>
        <v>0</v>
      </c>
      <c r="Y122" s="2">
        <f>(E122+J122+O122+T122)/4</f>
        <v>0</v>
      </c>
      <c r="Z122" s="2">
        <f>(F122+K122+P122+U122)/4</f>
        <v>0</v>
      </c>
      <c r="AA122" s="2">
        <f>(G122+L122+Q122+V122)/4</f>
        <v>0</v>
      </c>
      <c r="AB122" s="1"/>
    </row>
    <row r="123" spans="1:28" x14ac:dyDescent="0.2">
      <c r="A123" s="3">
        <v>528</v>
      </c>
      <c r="B123" s="4" t="s">
        <v>385</v>
      </c>
      <c r="C123" s="14">
        <v>0</v>
      </c>
      <c r="D123" s="14">
        <v>0</v>
      </c>
      <c r="E123" s="14">
        <v>0</v>
      </c>
      <c r="F123" s="14">
        <v>0</v>
      </c>
      <c r="G123" s="13">
        <v>0</v>
      </c>
      <c r="H123" s="14">
        <v>0</v>
      </c>
      <c r="I123" s="14">
        <v>0</v>
      </c>
      <c r="J123" s="14">
        <v>0</v>
      </c>
      <c r="K123" s="14">
        <v>0</v>
      </c>
      <c r="L123" s="13">
        <v>0</v>
      </c>
      <c r="M123" s="14">
        <v>0</v>
      </c>
      <c r="N123" s="14">
        <v>0</v>
      </c>
      <c r="O123" s="14">
        <v>0</v>
      </c>
      <c r="P123" s="14">
        <v>0</v>
      </c>
      <c r="Q123" s="13">
        <v>0</v>
      </c>
      <c r="R123" s="14">
        <v>0</v>
      </c>
      <c r="S123" s="14">
        <v>0</v>
      </c>
      <c r="T123" s="14">
        <v>0</v>
      </c>
      <c r="U123" s="14">
        <v>0</v>
      </c>
      <c r="V123" s="13">
        <v>0</v>
      </c>
      <c r="W123" s="2">
        <f>(C123+H123+M123+R123)/4</f>
        <v>0</v>
      </c>
      <c r="X123" s="2">
        <f>(D123+I123+N123+S123)/4</f>
        <v>0</v>
      </c>
      <c r="Y123" s="2">
        <f>(E123+J123+O123+T123)/4</f>
        <v>0</v>
      </c>
      <c r="Z123" s="2">
        <f>(F123+K123+P123+U123)/4</f>
        <v>0</v>
      </c>
      <c r="AA123" s="2">
        <f>(G123+L123+Q123+V123)/4</f>
        <v>0</v>
      </c>
      <c r="AB123" s="1"/>
    </row>
    <row r="124" spans="1:28" x14ac:dyDescent="0.2">
      <c r="A124" s="3">
        <v>535</v>
      </c>
      <c r="B124" s="4" t="s">
        <v>386</v>
      </c>
      <c r="C124" s="14">
        <v>0</v>
      </c>
      <c r="D124" s="14">
        <v>0</v>
      </c>
      <c r="E124" s="14">
        <v>0</v>
      </c>
      <c r="F124" s="14">
        <v>0</v>
      </c>
      <c r="G124" s="13">
        <v>0</v>
      </c>
      <c r="H124" s="14">
        <v>0</v>
      </c>
      <c r="I124" s="14">
        <v>0</v>
      </c>
      <c r="J124" s="14">
        <v>0</v>
      </c>
      <c r="K124" s="14">
        <v>0</v>
      </c>
      <c r="L124" s="13">
        <v>0</v>
      </c>
      <c r="M124" s="14">
        <v>0</v>
      </c>
      <c r="N124" s="14">
        <v>0</v>
      </c>
      <c r="O124" s="14">
        <v>0</v>
      </c>
      <c r="P124" s="14">
        <v>0</v>
      </c>
      <c r="Q124" s="13">
        <v>0</v>
      </c>
      <c r="R124" s="14">
        <v>0</v>
      </c>
      <c r="S124" s="14">
        <v>0</v>
      </c>
      <c r="T124" s="14">
        <v>0</v>
      </c>
      <c r="U124" s="14">
        <v>0</v>
      </c>
      <c r="V124" s="13">
        <v>0</v>
      </c>
      <c r="W124" s="2">
        <f>(C124+H124+M124+R124)/4</f>
        <v>0</v>
      </c>
      <c r="X124" s="2">
        <f>(D124+I124+N124+S124)/4</f>
        <v>0</v>
      </c>
      <c r="Y124" s="2">
        <f>(E124+J124+O124+T124)/4</f>
        <v>0</v>
      </c>
      <c r="Z124" s="2">
        <f>(F124+K124+P124+U124)/4</f>
        <v>0</v>
      </c>
      <c r="AA124" s="2">
        <f>(G124+L124+Q124+V124)/4</f>
        <v>0</v>
      </c>
      <c r="AB124" s="1"/>
    </row>
    <row r="125" spans="1:28" x14ac:dyDescent="0.2">
      <c r="A125" s="3">
        <v>537</v>
      </c>
      <c r="B125" s="4" t="s">
        <v>387</v>
      </c>
      <c r="C125" s="14">
        <v>0</v>
      </c>
      <c r="D125" s="14">
        <v>0</v>
      </c>
      <c r="E125" s="14">
        <v>0</v>
      </c>
      <c r="F125" s="14">
        <v>0</v>
      </c>
      <c r="G125" s="13">
        <v>0</v>
      </c>
      <c r="H125" s="14">
        <v>0</v>
      </c>
      <c r="I125" s="14">
        <v>0</v>
      </c>
      <c r="J125" s="14">
        <v>0</v>
      </c>
      <c r="K125" s="14">
        <v>0</v>
      </c>
      <c r="L125" s="13">
        <v>0</v>
      </c>
      <c r="M125" s="14">
        <v>0</v>
      </c>
      <c r="N125" s="14">
        <v>0</v>
      </c>
      <c r="O125" s="14">
        <v>0</v>
      </c>
      <c r="P125" s="14">
        <v>0</v>
      </c>
      <c r="Q125" s="13">
        <v>0</v>
      </c>
      <c r="R125" s="14">
        <v>0</v>
      </c>
      <c r="S125" s="14">
        <v>0</v>
      </c>
      <c r="T125" s="14">
        <v>0</v>
      </c>
      <c r="U125" s="14">
        <v>0</v>
      </c>
      <c r="V125" s="13">
        <v>0</v>
      </c>
      <c r="W125" s="2">
        <f>(C125+H125+M125+R125)/4</f>
        <v>0</v>
      </c>
      <c r="X125" s="2">
        <f>(D125+I125+N125+S125)/4</f>
        <v>0</v>
      </c>
      <c r="Y125" s="2">
        <f>(E125+J125+O125+T125)/4</f>
        <v>0</v>
      </c>
      <c r="Z125" s="2">
        <f>(F125+K125+P125+U125)/4</f>
        <v>0</v>
      </c>
      <c r="AA125" s="2">
        <f>(G125+L125+Q125+V125)/4</f>
        <v>0</v>
      </c>
      <c r="AB125" s="1"/>
    </row>
    <row r="126" spans="1:28" x14ac:dyDescent="0.2">
      <c r="A126" s="3">
        <v>538</v>
      </c>
      <c r="B126" s="4" t="s">
        <v>244</v>
      </c>
      <c r="C126" s="14">
        <v>0</v>
      </c>
      <c r="D126" s="14">
        <v>0</v>
      </c>
      <c r="E126" s="14">
        <v>0</v>
      </c>
      <c r="F126" s="14">
        <v>0</v>
      </c>
      <c r="G126" s="13">
        <v>0</v>
      </c>
      <c r="H126" s="14">
        <v>0</v>
      </c>
      <c r="I126" s="14">
        <v>0</v>
      </c>
      <c r="J126" s="14">
        <v>0</v>
      </c>
      <c r="K126" s="14">
        <v>0</v>
      </c>
      <c r="L126" s="13">
        <v>0</v>
      </c>
      <c r="M126" s="14">
        <v>0</v>
      </c>
      <c r="N126" s="14">
        <v>0</v>
      </c>
      <c r="O126" s="14">
        <v>0</v>
      </c>
      <c r="P126" s="14">
        <v>0</v>
      </c>
      <c r="Q126" s="13">
        <v>0</v>
      </c>
      <c r="R126" s="14">
        <v>0</v>
      </c>
      <c r="S126" s="14">
        <v>0</v>
      </c>
      <c r="T126" s="14">
        <v>0</v>
      </c>
      <c r="U126" s="14">
        <v>0</v>
      </c>
      <c r="V126" s="13">
        <v>0</v>
      </c>
      <c r="W126" s="2">
        <f>(C126+H126+M126+R126)/4</f>
        <v>0</v>
      </c>
      <c r="X126" s="2">
        <f>(D126+I126+N126+S126)/4</f>
        <v>0</v>
      </c>
      <c r="Y126" s="2">
        <f>(E126+J126+O126+T126)/4</f>
        <v>0</v>
      </c>
      <c r="Z126" s="2">
        <f>(F126+K126+P126+U126)/4</f>
        <v>0</v>
      </c>
      <c r="AA126" s="2">
        <f>(G126+L126+Q126+V126)/4</f>
        <v>0</v>
      </c>
      <c r="AB126" s="1"/>
    </row>
    <row r="127" spans="1:28" x14ac:dyDescent="0.2">
      <c r="A127" s="3">
        <v>549</v>
      </c>
      <c r="B127" s="4" t="s">
        <v>245</v>
      </c>
      <c r="C127" s="14">
        <v>0</v>
      </c>
      <c r="D127" s="14">
        <v>0</v>
      </c>
      <c r="E127" s="14">
        <v>0</v>
      </c>
      <c r="F127" s="14">
        <v>0</v>
      </c>
      <c r="G127" s="13">
        <v>0</v>
      </c>
      <c r="H127" s="14">
        <v>0</v>
      </c>
      <c r="I127" s="14">
        <v>0</v>
      </c>
      <c r="J127" s="14">
        <v>0</v>
      </c>
      <c r="K127" s="14">
        <v>0</v>
      </c>
      <c r="L127" s="13">
        <v>0</v>
      </c>
      <c r="M127" s="14">
        <v>0</v>
      </c>
      <c r="N127" s="14">
        <v>0</v>
      </c>
      <c r="O127" s="14">
        <v>0</v>
      </c>
      <c r="P127" s="14">
        <v>0</v>
      </c>
      <c r="Q127" s="13">
        <v>0</v>
      </c>
      <c r="R127" s="14">
        <v>0</v>
      </c>
      <c r="S127" s="14">
        <v>0</v>
      </c>
      <c r="T127" s="14">
        <v>0</v>
      </c>
      <c r="U127" s="14">
        <v>0</v>
      </c>
      <c r="V127" s="13">
        <v>0</v>
      </c>
      <c r="W127" s="2">
        <f>(C127+H127+M127+R127)/4</f>
        <v>0</v>
      </c>
      <c r="X127" s="2">
        <f>(D127+I127+N127+S127)/4</f>
        <v>0</v>
      </c>
      <c r="Y127" s="2">
        <f>(E127+J127+O127+T127)/4</f>
        <v>0</v>
      </c>
      <c r="Z127" s="2">
        <f>(F127+K127+P127+U127)/4</f>
        <v>0</v>
      </c>
      <c r="AA127" s="2">
        <f>(G127+L127+Q127+V127)/4</f>
        <v>0</v>
      </c>
      <c r="AB127" s="1"/>
    </row>
    <row r="128" spans="1:28" x14ac:dyDescent="0.2">
      <c r="A128" s="3">
        <v>550</v>
      </c>
      <c r="B128" s="4" t="s">
        <v>389</v>
      </c>
      <c r="C128" s="14">
        <v>0</v>
      </c>
      <c r="D128" s="14">
        <v>1.5</v>
      </c>
      <c r="E128" s="14">
        <v>0</v>
      </c>
      <c r="F128" s="14">
        <v>0</v>
      </c>
      <c r="G128" s="13">
        <v>0</v>
      </c>
      <c r="H128" s="14">
        <v>0</v>
      </c>
      <c r="I128" s="14">
        <v>1.5</v>
      </c>
      <c r="J128" s="14">
        <v>0</v>
      </c>
      <c r="K128" s="14">
        <v>0</v>
      </c>
      <c r="L128" s="13">
        <v>0</v>
      </c>
      <c r="M128" s="14">
        <v>0</v>
      </c>
      <c r="N128" s="14">
        <v>1.5</v>
      </c>
      <c r="O128" s="14">
        <v>0</v>
      </c>
      <c r="P128" s="14">
        <v>0</v>
      </c>
      <c r="Q128" s="13">
        <v>0</v>
      </c>
      <c r="R128" s="14">
        <v>0</v>
      </c>
      <c r="S128" s="14">
        <v>1.5</v>
      </c>
      <c r="T128" s="14">
        <v>0</v>
      </c>
      <c r="U128" s="14">
        <v>0</v>
      </c>
      <c r="V128" s="13">
        <v>0</v>
      </c>
      <c r="W128" s="2">
        <f>(C128+H128+M128+R128)/4</f>
        <v>0</v>
      </c>
      <c r="X128" s="2">
        <f>(D128+I128+N128+S128)/4</f>
        <v>1.5</v>
      </c>
      <c r="Y128" s="2">
        <f>(E128+J128+O128+T128)/4</f>
        <v>0</v>
      </c>
      <c r="Z128" s="2">
        <f>(F128+K128+P128+U128)/4</f>
        <v>0</v>
      </c>
      <c r="AA128" s="2">
        <f>(G128+L128+Q128+V128)/4</f>
        <v>0</v>
      </c>
      <c r="AB128" s="1"/>
    </row>
    <row r="129" spans="1:28" x14ac:dyDescent="0.2">
      <c r="A129" s="3">
        <v>551</v>
      </c>
      <c r="B129" s="4" t="s">
        <v>390</v>
      </c>
      <c r="C129" s="14">
        <v>0</v>
      </c>
      <c r="D129" s="14">
        <v>1</v>
      </c>
      <c r="E129" s="14">
        <v>0</v>
      </c>
      <c r="F129" s="14">
        <v>1</v>
      </c>
      <c r="G129" s="13">
        <v>0</v>
      </c>
      <c r="H129" s="14">
        <v>0</v>
      </c>
      <c r="I129" s="14">
        <v>1</v>
      </c>
      <c r="J129" s="14">
        <v>0</v>
      </c>
      <c r="K129" s="14">
        <v>1</v>
      </c>
      <c r="L129" s="13">
        <v>0</v>
      </c>
      <c r="M129" s="14">
        <v>0</v>
      </c>
      <c r="N129" s="14">
        <v>1</v>
      </c>
      <c r="O129" s="14">
        <v>0</v>
      </c>
      <c r="P129" s="14">
        <v>1</v>
      </c>
      <c r="Q129" s="13">
        <v>0</v>
      </c>
      <c r="R129" s="14">
        <v>0</v>
      </c>
      <c r="S129" s="14">
        <v>1</v>
      </c>
      <c r="T129" s="14">
        <v>0</v>
      </c>
      <c r="U129" s="14">
        <v>1</v>
      </c>
      <c r="V129" s="13">
        <v>0</v>
      </c>
      <c r="W129" s="2">
        <f>(C129+H129+M129+R129)/4</f>
        <v>0</v>
      </c>
      <c r="X129" s="2">
        <f>(D129+I129+N129+S129)/4</f>
        <v>1</v>
      </c>
      <c r="Y129" s="2">
        <f>(E129+J129+O129+T129)/4</f>
        <v>0</v>
      </c>
      <c r="Z129" s="2">
        <f>(F129+K129+P129+U129)/4</f>
        <v>1</v>
      </c>
      <c r="AA129" s="2">
        <f>(G129+L129+Q129+V129)/4</f>
        <v>0</v>
      </c>
      <c r="AB129" s="1"/>
    </row>
    <row r="130" spans="1:28" x14ac:dyDescent="0.2">
      <c r="A130" s="3">
        <v>552</v>
      </c>
      <c r="B130" s="4" t="s">
        <v>391</v>
      </c>
      <c r="C130" s="14">
        <v>0</v>
      </c>
      <c r="D130" s="14">
        <v>0</v>
      </c>
      <c r="E130" s="14">
        <v>0</v>
      </c>
      <c r="F130" s="14">
        <v>0</v>
      </c>
      <c r="G130" s="13">
        <v>0</v>
      </c>
      <c r="H130" s="14">
        <v>0</v>
      </c>
      <c r="I130" s="14">
        <v>0</v>
      </c>
      <c r="J130" s="14">
        <v>0</v>
      </c>
      <c r="K130" s="14">
        <v>0</v>
      </c>
      <c r="L130" s="13">
        <v>0</v>
      </c>
      <c r="M130" s="14">
        <v>0</v>
      </c>
      <c r="N130" s="14">
        <v>0</v>
      </c>
      <c r="O130" s="14">
        <v>0</v>
      </c>
      <c r="P130" s="14">
        <v>0</v>
      </c>
      <c r="Q130" s="13">
        <v>0</v>
      </c>
      <c r="R130" s="14">
        <v>0</v>
      </c>
      <c r="S130" s="14">
        <v>0</v>
      </c>
      <c r="T130" s="14">
        <v>0</v>
      </c>
      <c r="U130" s="14">
        <v>0</v>
      </c>
      <c r="V130" s="13">
        <v>0</v>
      </c>
      <c r="W130" s="2">
        <f>(C130+H130+M130+R130)/4</f>
        <v>0</v>
      </c>
      <c r="X130" s="2">
        <f>(D130+I130+N130+S130)/4</f>
        <v>0</v>
      </c>
      <c r="Y130" s="2">
        <f>(E130+J130+O130+T130)/4</f>
        <v>0</v>
      </c>
      <c r="Z130" s="2">
        <f>(F130+K130+P130+U130)/4</f>
        <v>0</v>
      </c>
      <c r="AA130" s="2">
        <f>(G130+L130+Q130+V130)/4</f>
        <v>0</v>
      </c>
      <c r="AB130" s="1"/>
    </row>
    <row r="131" spans="1:28" x14ac:dyDescent="0.2">
      <c r="A131" s="3">
        <v>553</v>
      </c>
      <c r="B131" s="4" t="s">
        <v>392</v>
      </c>
      <c r="C131" s="14">
        <v>0</v>
      </c>
      <c r="D131" s="14">
        <v>0</v>
      </c>
      <c r="E131" s="14">
        <v>0</v>
      </c>
      <c r="F131" s="14">
        <v>0</v>
      </c>
      <c r="G131" s="13">
        <v>0</v>
      </c>
      <c r="H131" s="14">
        <v>0</v>
      </c>
      <c r="I131" s="14">
        <v>0</v>
      </c>
      <c r="J131" s="14">
        <v>0</v>
      </c>
      <c r="K131" s="14">
        <v>0</v>
      </c>
      <c r="L131" s="13">
        <v>0</v>
      </c>
      <c r="M131" s="14">
        <v>0</v>
      </c>
      <c r="N131" s="14">
        <v>0</v>
      </c>
      <c r="O131" s="14">
        <v>0</v>
      </c>
      <c r="P131" s="14">
        <v>0</v>
      </c>
      <c r="Q131" s="13">
        <v>0</v>
      </c>
      <c r="R131" s="14">
        <v>0</v>
      </c>
      <c r="S131" s="14">
        <v>0</v>
      </c>
      <c r="T131" s="14">
        <v>0</v>
      </c>
      <c r="U131" s="14">
        <v>0</v>
      </c>
      <c r="V131" s="13">
        <v>0</v>
      </c>
      <c r="W131" s="2">
        <f>(C131+H131+M131+R131)/4</f>
        <v>0</v>
      </c>
      <c r="X131" s="2">
        <f>(D131+I131+N131+S131)/4</f>
        <v>0</v>
      </c>
      <c r="Y131" s="2">
        <f>(E131+J131+O131+T131)/4</f>
        <v>0</v>
      </c>
      <c r="Z131" s="2">
        <f>(F131+K131+P131+U131)/4</f>
        <v>0</v>
      </c>
      <c r="AA131" s="2">
        <f>(G131+L131+Q131+V131)/4</f>
        <v>0</v>
      </c>
      <c r="AB131" s="1"/>
    </row>
    <row r="132" spans="1:28" x14ac:dyDescent="0.2">
      <c r="A132" s="3">
        <v>557</v>
      </c>
      <c r="B132" s="4" t="s">
        <v>77</v>
      </c>
      <c r="C132" s="14">
        <v>0</v>
      </c>
      <c r="D132" s="14">
        <v>0</v>
      </c>
      <c r="E132" s="14">
        <v>0</v>
      </c>
      <c r="F132" s="14">
        <v>45</v>
      </c>
      <c r="G132" s="13">
        <v>0</v>
      </c>
      <c r="H132" s="14">
        <v>0</v>
      </c>
      <c r="I132" s="14">
        <v>0</v>
      </c>
      <c r="J132" s="14">
        <v>0</v>
      </c>
      <c r="K132" s="14">
        <v>45</v>
      </c>
      <c r="L132" s="13">
        <v>0</v>
      </c>
      <c r="M132" s="14">
        <v>0</v>
      </c>
      <c r="N132" s="14">
        <v>0</v>
      </c>
      <c r="O132" s="14">
        <v>0</v>
      </c>
      <c r="P132" s="14">
        <v>45</v>
      </c>
      <c r="Q132" s="13">
        <v>0</v>
      </c>
      <c r="R132" s="14">
        <v>0</v>
      </c>
      <c r="S132" s="14">
        <v>0</v>
      </c>
      <c r="T132" s="14">
        <v>0</v>
      </c>
      <c r="U132" s="14">
        <v>45</v>
      </c>
      <c r="V132" s="13">
        <v>0</v>
      </c>
      <c r="W132" s="2">
        <f>(C132+H132+M132+R132)/4</f>
        <v>0</v>
      </c>
      <c r="X132" s="2">
        <f>(D132+I132+N132+S132)/4</f>
        <v>0</v>
      </c>
      <c r="Y132" s="2">
        <f>(E132+J132+O132+T132)/4</f>
        <v>0</v>
      </c>
      <c r="Z132" s="2">
        <f>(F132+K132+P132+U132)/4</f>
        <v>45</v>
      </c>
      <c r="AA132" s="2">
        <f>(G132+L132+Q132+V132)/4</f>
        <v>0</v>
      </c>
      <c r="AB132" s="1"/>
    </row>
    <row r="133" spans="1:28" x14ac:dyDescent="0.2">
      <c r="A133" s="3">
        <v>562</v>
      </c>
      <c r="B133" s="4" t="s">
        <v>78</v>
      </c>
      <c r="C133" s="14">
        <v>0.75</v>
      </c>
      <c r="D133" s="14">
        <v>0.25</v>
      </c>
      <c r="E133" s="14">
        <v>0</v>
      </c>
      <c r="F133" s="14">
        <v>0</v>
      </c>
      <c r="G133" s="13">
        <v>0</v>
      </c>
      <c r="H133" s="14">
        <v>0.75</v>
      </c>
      <c r="I133" s="14">
        <v>0.25</v>
      </c>
      <c r="J133" s="14">
        <v>0</v>
      </c>
      <c r="K133" s="14">
        <v>0</v>
      </c>
      <c r="L133" s="13">
        <v>0</v>
      </c>
      <c r="M133" s="14">
        <v>0.75</v>
      </c>
      <c r="N133" s="14">
        <v>0.25</v>
      </c>
      <c r="O133" s="14">
        <v>0</v>
      </c>
      <c r="P133" s="14">
        <v>0</v>
      </c>
      <c r="Q133" s="13">
        <v>0</v>
      </c>
      <c r="R133" s="14">
        <v>0.75</v>
      </c>
      <c r="S133" s="14">
        <v>0.25</v>
      </c>
      <c r="T133" s="14">
        <v>0</v>
      </c>
      <c r="U133" s="14">
        <v>0</v>
      </c>
      <c r="V133" s="13">
        <v>0</v>
      </c>
      <c r="W133" s="2">
        <f>(C133+H133+M133+R133)/4</f>
        <v>0.75</v>
      </c>
      <c r="X133" s="2">
        <f>(D133+I133+N133+S133)/4</f>
        <v>0.25</v>
      </c>
      <c r="Y133" s="2">
        <f>(E133+J133+O133+T133)/4</f>
        <v>0</v>
      </c>
      <c r="Z133" s="2">
        <f>(F133+K133+P133+U133)/4</f>
        <v>0</v>
      </c>
      <c r="AA133" s="2">
        <f>(G133+L133+Q133+V133)/4</f>
        <v>0</v>
      </c>
      <c r="AB133" s="1"/>
    </row>
    <row r="134" spans="1:28" x14ac:dyDescent="0.2">
      <c r="A134" s="3">
        <v>563</v>
      </c>
      <c r="B134" s="4" t="s">
        <v>79</v>
      </c>
      <c r="C134" s="14">
        <v>0.25</v>
      </c>
      <c r="D134" s="14">
        <v>0</v>
      </c>
      <c r="E134" s="14">
        <v>0.5</v>
      </c>
      <c r="F134" s="14">
        <v>4</v>
      </c>
      <c r="G134" s="13">
        <v>0</v>
      </c>
      <c r="H134" s="14">
        <v>0.25</v>
      </c>
      <c r="I134" s="14">
        <v>0</v>
      </c>
      <c r="J134" s="14">
        <v>0.5</v>
      </c>
      <c r="K134" s="14">
        <v>4</v>
      </c>
      <c r="L134" s="13">
        <v>0</v>
      </c>
      <c r="M134" s="14">
        <v>0.25</v>
      </c>
      <c r="N134" s="14">
        <v>0</v>
      </c>
      <c r="O134" s="14">
        <v>0.5</v>
      </c>
      <c r="P134" s="14">
        <v>4</v>
      </c>
      <c r="Q134" s="13">
        <v>0</v>
      </c>
      <c r="R134" s="14">
        <v>0.25</v>
      </c>
      <c r="S134" s="14">
        <v>0</v>
      </c>
      <c r="T134" s="14">
        <v>0.5</v>
      </c>
      <c r="U134" s="14">
        <v>4</v>
      </c>
      <c r="V134" s="13">
        <v>0</v>
      </c>
      <c r="W134" s="2">
        <f>(C134+H134+M134+R134)/4</f>
        <v>0.25</v>
      </c>
      <c r="X134" s="2">
        <f>(D134+I134+N134+S134)/4</f>
        <v>0</v>
      </c>
      <c r="Y134" s="2">
        <f>(E134+J134+O134+T134)/4</f>
        <v>0.5</v>
      </c>
      <c r="Z134" s="2">
        <f>(F134+K134+P134+U134)/4</f>
        <v>4</v>
      </c>
      <c r="AA134" s="2">
        <f>(G134+L134+Q134+V134)/4</f>
        <v>0</v>
      </c>
      <c r="AB134" s="1"/>
    </row>
    <row r="135" spans="1:28" x14ac:dyDescent="0.2">
      <c r="A135" s="3">
        <v>564</v>
      </c>
      <c r="B135" s="4" t="s">
        <v>394</v>
      </c>
      <c r="C135" s="14">
        <v>0</v>
      </c>
      <c r="D135" s="14">
        <v>0</v>
      </c>
      <c r="E135" s="14">
        <v>0</v>
      </c>
      <c r="F135" s="14">
        <v>0</v>
      </c>
      <c r="G135" s="13">
        <v>0</v>
      </c>
      <c r="H135" s="14">
        <v>0</v>
      </c>
      <c r="I135" s="14">
        <v>0</v>
      </c>
      <c r="J135" s="14">
        <v>0</v>
      </c>
      <c r="K135" s="14">
        <v>0</v>
      </c>
      <c r="L135" s="13">
        <v>0</v>
      </c>
      <c r="M135" s="14">
        <v>0</v>
      </c>
      <c r="N135" s="14">
        <v>0</v>
      </c>
      <c r="O135" s="14">
        <v>0</v>
      </c>
      <c r="P135" s="14">
        <v>0</v>
      </c>
      <c r="Q135" s="13">
        <v>0</v>
      </c>
      <c r="R135" s="14">
        <v>0</v>
      </c>
      <c r="S135" s="14">
        <v>0</v>
      </c>
      <c r="T135" s="14">
        <v>0</v>
      </c>
      <c r="U135" s="14">
        <v>0</v>
      </c>
      <c r="V135" s="13">
        <v>0</v>
      </c>
      <c r="W135" s="2">
        <f>(C135+H135+M135+R135)/4</f>
        <v>0</v>
      </c>
      <c r="X135" s="2">
        <f>(D135+I135+N135+S135)/4</f>
        <v>0</v>
      </c>
      <c r="Y135" s="2">
        <f>(E135+J135+O135+T135)/4</f>
        <v>0</v>
      </c>
      <c r="Z135" s="2">
        <f>(F135+K135+P135+U135)/4</f>
        <v>0</v>
      </c>
      <c r="AA135" s="2">
        <f>(G135+L135+Q135+V135)/4</f>
        <v>0</v>
      </c>
      <c r="AB135" s="1"/>
    </row>
    <row r="136" spans="1:28" x14ac:dyDescent="0.2">
      <c r="A136" s="3">
        <v>567</v>
      </c>
      <c r="B136" s="4" t="s">
        <v>246</v>
      </c>
      <c r="C136" s="14">
        <v>0</v>
      </c>
      <c r="D136" s="14">
        <v>0</v>
      </c>
      <c r="E136" s="14">
        <v>0</v>
      </c>
      <c r="F136" s="14">
        <v>0</v>
      </c>
      <c r="G136" s="13">
        <v>0</v>
      </c>
      <c r="H136" s="14">
        <v>0</v>
      </c>
      <c r="I136" s="14">
        <v>0</v>
      </c>
      <c r="J136" s="14">
        <v>0</v>
      </c>
      <c r="K136" s="14">
        <v>0</v>
      </c>
      <c r="L136" s="13">
        <v>0</v>
      </c>
      <c r="M136" s="14">
        <v>0</v>
      </c>
      <c r="N136" s="14">
        <v>0</v>
      </c>
      <c r="O136" s="14">
        <v>0</v>
      </c>
      <c r="P136" s="14">
        <v>0</v>
      </c>
      <c r="Q136" s="13">
        <v>0</v>
      </c>
      <c r="R136" s="14">
        <v>0</v>
      </c>
      <c r="S136" s="14">
        <v>0</v>
      </c>
      <c r="T136" s="14">
        <v>0</v>
      </c>
      <c r="U136" s="14">
        <v>0</v>
      </c>
      <c r="V136" s="13">
        <v>0</v>
      </c>
      <c r="W136" s="2">
        <f>(C136+H136+M136+R136)/4</f>
        <v>0</v>
      </c>
      <c r="X136" s="2">
        <f>(D136+I136+N136+S136)/4</f>
        <v>0</v>
      </c>
      <c r="Y136" s="2">
        <f>(E136+J136+O136+T136)/4</f>
        <v>0</v>
      </c>
      <c r="Z136" s="2">
        <f>(F136+K136+P136+U136)/4</f>
        <v>0</v>
      </c>
      <c r="AA136" s="2">
        <f>(G136+L136+Q136+V136)/4</f>
        <v>0</v>
      </c>
      <c r="AB136" s="1"/>
    </row>
    <row r="137" spans="1:28" x14ac:dyDescent="0.2">
      <c r="A137" s="3">
        <v>571</v>
      </c>
      <c r="B137" s="4" t="s">
        <v>396</v>
      </c>
      <c r="C137" s="14">
        <v>0</v>
      </c>
      <c r="D137" s="14">
        <v>0.5</v>
      </c>
      <c r="E137" s="14">
        <v>0</v>
      </c>
      <c r="F137" s="14">
        <v>0</v>
      </c>
      <c r="G137" s="13">
        <v>0</v>
      </c>
      <c r="H137" s="14">
        <v>0</v>
      </c>
      <c r="I137" s="14">
        <v>0.5</v>
      </c>
      <c r="J137" s="14">
        <v>0</v>
      </c>
      <c r="K137" s="14">
        <v>0</v>
      </c>
      <c r="L137" s="13">
        <v>0</v>
      </c>
      <c r="M137" s="14">
        <v>0</v>
      </c>
      <c r="N137" s="14">
        <v>0.5</v>
      </c>
      <c r="O137" s="14">
        <v>0</v>
      </c>
      <c r="P137" s="14">
        <v>0</v>
      </c>
      <c r="Q137" s="13">
        <v>0</v>
      </c>
      <c r="R137" s="14">
        <v>0</v>
      </c>
      <c r="S137" s="14">
        <v>0.5</v>
      </c>
      <c r="T137" s="14">
        <v>0</v>
      </c>
      <c r="U137" s="14">
        <v>0</v>
      </c>
      <c r="V137" s="13">
        <v>0</v>
      </c>
      <c r="W137" s="2">
        <f>(C137+H137+M137+R137)/4</f>
        <v>0</v>
      </c>
      <c r="X137" s="2">
        <f>(D137+I137+N137+S137)/4</f>
        <v>0.5</v>
      </c>
      <c r="Y137" s="2">
        <f>(E137+J137+O137+T137)/4</f>
        <v>0</v>
      </c>
      <c r="Z137" s="2">
        <f>(F137+K137+P137+U137)/4</f>
        <v>0</v>
      </c>
      <c r="AA137" s="2">
        <f>(G137+L137+Q137+V137)/4</f>
        <v>0</v>
      </c>
      <c r="AB137" s="1"/>
    </row>
    <row r="138" spans="1:28" x14ac:dyDescent="0.2">
      <c r="A138" s="3">
        <v>579</v>
      </c>
      <c r="B138" s="4" t="s">
        <v>397</v>
      </c>
      <c r="C138" s="14">
        <v>0</v>
      </c>
      <c r="D138" s="14">
        <v>0</v>
      </c>
      <c r="E138" s="14">
        <v>0</v>
      </c>
      <c r="F138" s="14">
        <v>0</v>
      </c>
      <c r="G138" s="13">
        <v>0</v>
      </c>
      <c r="H138" s="14">
        <v>0</v>
      </c>
      <c r="I138" s="14">
        <v>0</v>
      </c>
      <c r="J138" s="14">
        <v>0</v>
      </c>
      <c r="K138" s="14">
        <v>0</v>
      </c>
      <c r="L138" s="13">
        <v>0</v>
      </c>
      <c r="M138" s="14">
        <v>0</v>
      </c>
      <c r="N138" s="14">
        <v>0</v>
      </c>
      <c r="O138" s="14">
        <v>0</v>
      </c>
      <c r="P138" s="14">
        <v>0</v>
      </c>
      <c r="Q138" s="13">
        <v>0</v>
      </c>
      <c r="R138" s="14">
        <v>0</v>
      </c>
      <c r="S138" s="14">
        <v>0</v>
      </c>
      <c r="T138" s="14">
        <v>0</v>
      </c>
      <c r="U138" s="14">
        <v>0</v>
      </c>
      <c r="V138" s="13">
        <v>0</v>
      </c>
      <c r="W138" s="2">
        <f>(C138+H138+M138+R138)/4</f>
        <v>0</v>
      </c>
      <c r="X138" s="2">
        <f>(D138+I138+N138+S138)/4</f>
        <v>0</v>
      </c>
      <c r="Y138" s="2">
        <f>(E138+J138+O138+T138)/4</f>
        <v>0</v>
      </c>
      <c r="Z138" s="2">
        <f>(F138+K138+P138+U138)/4</f>
        <v>0</v>
      </c>
      <c r="AA138" s="2">
        <f>(G138+L138+Q138+V138)/4</f>
        <v>0</v>
      </c>
      <c r="AB138" s="1"/>
    </row>
    <row r="139" spans="1:28" x14ac:dyDescent="0.2">
      <c r="A139" s="3">
        <v>601</v>
      </c>
      <c r="B139" s="4" t="s">
        <v>399</v>
      </c>
      <c r="C139" s="14">
        <v>0</v>
      </c>
      <c r="D139" s="14">
        <v>0</v>
      </c>
      <c r="E139" s="14">
        <v>0</v>
      </c>
      <c r="F139" s="14">
        <v>0</v>
      </c>
      <c r="G139" s="13">
        <v>0</v>
      </c>
      <c r="H139" s="14">
        <v>0</v>
      </c>
      <c r="I139" s="14">
        <v>0</v>
      </c>
      <c r="J139" s="14">
        <v>0</v>
      </c>
      <c r="K139" s="14">
        <v>0</v>
      </c>
      <c r="L139" s="13">
        <v>0</v>
      </c>
      <c r="M139" s="14">
        <v>0</v>
      </c>
      <c r="N139" s="14">
        <v>0</v>
      </c>
      <c r="O139" s="14">
        <v>0</v>
      </c>
      <c r="P139" s="14">
        <v>0</v>
      </c>
      <c r="Q139" s="13">
        <v>0</v>
      </c>
      <c r="R139" s="14">
        <v>0</v>
      </c>
      <c r="S139" s="14">
        <v>0</v>
      </c>
      <c r="T139" s="14">
        <v>0</v>
      </c>
      <c r="U139" s="14">
        <v>0</v>
      </c>
      <c r="V139" s="13">
        <v>0</v>
      </c>
      <c r="W139" s="2">
        <f>(C139+H139+M139+R139)/4</f>
        <v>0</v>
      </c>
      <c r="X139" s="2">
        <f>(D139+I139+N139+S139)/4</f>
        <v>0</v>
      </c>
      <c r="Y139" s="2">
        <f>(E139+J139+O139+T139)/4</f>
        <v>0</v>
      </c>
      <c r="Z139" s="2">
        <f>(F139+K139+P139+U139)/4</f>
        <v>0</v>
      </c>
      <c r="AA139" s="2">
        <f>(G139+L139+Q139+V139)/4</f>
        <v>0</v>
      </c>
      <c r="AB139" s="1"/>
    </row>
    <row r="140" spans="1:28" x14ac:dyDescent="0.2">
      <c r="A140" s="3">
        <v>603</v>
      </c>
      <c r="B140" s="4" t="s">
        <v>400</v>
      </c>
      <c r="C140" s="14">
        <v>0</v>
      </c>
      <c r="D140" s="14">
        <v>0</v>
      </c>
      <c r="E140" s="14">
        <v>0</v>
      </c>
      <c r="F140" s="14">
        <v>0</v>
      </c>
      <c r="G140" s="13">
        <v>0</v>
      </c>
      <c r="H140" s="14">
        <v>0</v>
      </c>
      <c r="I140" s="14">
        <v>0</v>
      </c>
      <c r="J140" s="14">
        <v>0</v>
      </c>
      <c r="K140" s="14">
        <v>0</v>
      </c>
      <c r="L140" s="13">
        <v>0</v>
      </c>
      <c r="M140" s="14">
        <v>0</v>
      </c>
      <c r="N140" s="14">
        <v>0</v>
      </c>
      <c r="O140" s="14">
        <v>0</v>
      </c>
      <c r="P140" s="14">
        <v>0</v>
      </c>
      <c r="Q140" s="13">
        <v>0</v>
      </c>
      <c r="R140" s="14">
        <v>0</v>
      </c>
      <c r="S140" s="14">
        <v>0</v>
      </c>
      <c r="T140" s="14">
        <v>0</v>
      </c>
      <c r="U140" s="14">
        <v>0</v>
      </c>
      <c r="V140" s="13">
        <v>0</v>
      </c>
      <c r="W140" s="2">
        <f>(C140+H140+M140+R140)/4</f>
        <v>0</v>
      </c>
      <c r="X140" s="2">
        <f>(D140+I140+N140+S140)/4</f>
        <v>0</v>
      </c>
      <c r="Y140" s="2">
        <f>(E140+J140+O140+T140)/4</f>
        <v>0</v>
      </c>
      <c r="Z140" s="2">
        <f>(F140+K140+P140+U140)/4</f>
        <v>0</v>
      </c>
      <c r="AA140" s="2">
        <f>(G140+L140+Q140+V140)/4</f>
        <v>0</v>
      </c>
      <c r="AB140" s="1"/>
    </row>
    <row r="141" spans="1:28" x14ac:dyDescent="0.2">
      <c r="A141" s="3">
        <v>608</v>
      </c>
      <c r="B141" s="4" t="s">
        <v>401</v>
      </c>
      <c r="C141" s="14">
        <v>0</v>
      </c>
      <c r="D141" s="14">
        <v>0</v>
      </c>
      <c r="E141" s="14">
        <v>0</v>
      </c>
      <c r="F141" s="14">
        <v>0</v>
      </c>
      <c r="G141" s="13">
        <v>0</v>
      </c>
      <c r="H141" s="14">
        <v>0</v>
      </c>
      <c r="I141" s="14">
        <v>0</v>
      </c>
      <c r="J141" s="14">
        <v>0</v>
      </c>
      <c r="K141" s="14">
        <v>0</v>
      </c>
      <c r="L141" s="13">
        <v>0</v>
      </c>
      <c r="M141" s="14">
        <v>0</v>
      </c>
      <c r="N141" s="14">
        <v>0</v>
      </c>
      <c r="O141" s="14">
        <v>0</v>
      </c>
      <c r="P141" s="14">
        <v>0</v>
      </c>
      <c r="Q141" s="13">
        <v>0</v>
      </c>
      <c r="R141" s="14">
        <v>0</v>
      </c>
      <c r="S141" s="14">
        <v>0</v>
      </c>
      <c r="T141" s="14">
        <v>0</v>
      </c>
      <c r="U141" s="14">
        <v>0</v>
      </c>
      <c r="V141" s="13">
        <v>0</v>
      </c>
      <c r="W141" s="2">
        <f>(C141+H141+M141+R141)/4</f>
        <v>0</v>
      </c>
      <c r="X141" s="2">
        <f>(D141+I141+N141+S141)/4</f>
        <v>0</v>
      </c>
      <c r="Y141" s="2">
        <f>(E141+J141+O141+T141)/4</f>
        <v>0</v>
      </c>
      <c r="Z141" s="2">
        <f>(F141+K141+P141+U141)/4</f>
        <v>0</v>
      </c>
      <c r="AA141" s="2">
        <f>(G141+L141+Q141+V141)/4</f>
        <v>0</v>
      </c>
      <c r="AB141" s="1"/>
    </row>
    <row r="142" spans="1:28" x14ac:dyDescent="0.2">
      <c r="A142" s="3">
        <v>609</v>
      </c>
      <c r="B142" s="4" t="s">
        <v>402</v>
      </c>
      <c r="C142" s="14">
        <v>0</v>
      </c>
      <c r="D142" s="14">
        <v>0</v>
      </c>
      <c r="E142" s="14">
        <v>0</v>
      </c>
      <c r="F142" s="14">
        <v>0</v>
      </c>
      <c r="G142" s="13">
        <v>0</v>
      </c>
      <c r="H142" s="14">
        <v>0</v>
      </c>
      <c r="I142" s="14">
        <v>0</v>
      </c>
      <c r="J142" s="14">
        <v>0</v>
      </c>
      <c r="K142" s="14">
        <v>0</v>
      </c>
      <c r="L142" s="13">
        <v>0</v>
      </c>
      <c r="M142" s="14">
        <v>0</v>
      </c>
      <c r="N142" s="14">
        <v>0</v>
      </c>
      <c r="O142" s="14">
        <v>0</v>
      </c>
      <c r="P142" s="14">
        <v>0</v>
      </c>
      <c r="Q142" s="13">
        <v>0</v>
      </c>
      <c r="R142" s="14">
        <v>0</v>
      </c>
      <c r="S142" s="14">
        <v>0</v>
      </c>
      <c r="T142" s="14">
        <v>0</v>
      </c>
      <c r="U142" s="14">
        <v>0</v>
      </c>
      <c r="V142" s="13">
        <v>0</v>
      </c>
      <c r="W142" s="2">
        <f>(C142+H142+M142+R142)/4</f>
        <v>0</v>
      </c>
      <c r="X142" s="2">
        <f>(D142+I142+N142+S142)/4</f>
        <v>0</v>
      </c>
      <c r="Y142" s="2">
        <f>(E142+J142+O142+T142)/4</f>
        <v>0</v>
      </c>
      <c r="Z142" s="2">
        <f>(F142+K142+P142+U142)/4</f>
        <v>0</v>
      </c>
      <c r="AA142" s="2">
        <f>(G142+L142+Q142+V142)/4</f>
        <v>0</v>
      </c>
      <c r="AB142" s="1"/>
    </row>
    <row r="143" spans="1:28" x14ac:dyDescent="0.2">
      <c r="A143" s="3">
        <v>802</v>
      </c>
      <c r="B143" s="4" t="s">
        <v>80</v>
      </c>
      <c r="C143" s="14">
        <v>0</v>
      </c>
      <c r="D143" s="14">
        <v>0</v>
      </c>
      <c r="E143" s="14">
        <v>0</v>
      </c>
      <c r="F143" s="14">
        <v>16.25</v>
      </c>
      <c r="G143" s="13">
        <v>0</v>
      </c>
      <c r="H143" s="14">
        <v>0</v>
      </c>
      <c r="I143" s="14">
        <v>0</v>
      </c>
      <c r="J143" s="14">
        <v>0</v>
      </c>
      <c r="K143" s="14">
        <v>16.25</v>
      </c>
      <c r="L143" s="13">
        <v>0</v>
      </c>
      <c r="M143" s="14">
        <v>0</v>
      </c>
      <c r="N143" s="14">
        <v>0</v>
      </c>
      <c r="O143" s="14">
        <v>0</v>
      </c>
      <c r="P143" s="14">
        <v>16.25</v>
      </c>
      <c r="Q143" s="13">
        <v>0</v>
      </c>
      <c r="R143" s="14">
        <v>0</v>
      </c>
      <c r="S143" s="14">
        <v>0</v>
      </c>
      <c r="T143" s="14">
        <v>0</v>
      </c>
      <c r="U143" s="14">
        <v>16.25</v>
      </c>
      <c r="V143" s="13">
        <v>0</v>
      </c>
      <c r="W143" s="2">
        <f>(C143+H143+M143+R143)/4</f>
        <v>0</v>
      </c>
      <c r="X143" s="2">
        <f>(D143+I143+N143+S143)/4</f>
        <v>0</v>
      </c>
      <c r="Y143" s="2">
        <f>(E143+J143+O143+T143)/4</f>
        <v>0</v>
      </c>
      <c r="Z143" s="2">
        <f>(F143+K143+P143+U143)/4</f>
        <v>16.25</v>
      </c>
      <c r="AA143" s="2">
        <f>(G143+L143+Q143+V143)/4</f>
        <v>0</v>
      </c>
      <c r="AB143" s="1"/>
    </row>
    <row r="144" spans="1:28" x14ac:dyDescent="0.2">
      <c r="A144" s="3">
        <v>804</v>
      </c>
      <c r="B144" s="4" t="s">
        <v>81</v>
      </c>
      <c r="C144" s="14">
        <v>0</v>
      </c>
      <c r="D144" s="14">
        <v>0</v>
      </c>
      <c r="E144" s="14">
        <v>3</v>
      </c>
      <c r="F144" s="14">
        <v>0</v>
      </c>
      <c r="G144" s="13">
        <v>0</v>
      </c>
      <c r="H144" s="14">
        <v>0</v>
      </c>
      <c r="I144" s="14">
        <v>0</v>
      </c>
      <c r="J144" s="14">
        <v>3</v>
      </c>
      <c r="K144" s="14">
        <v>0</v>
      </c>
      <c r="L144" s="13">
        <v>0</v>
      </c>
      <c r="M144" s="14">
        <v>0</v>
      </c>
      <c r="N144" s="14">
        <v>0</v>
      </c>
      <c r="O144" s="14">
        <v>3</v>
      </c>
      <c r="P144" s="14">
        <v>0</v>
      </c>
      <c r="Q144" s="13">
        <v>0</v>
      </c>
      <c r="R144" s="14">
        <v>0</v>
      </c>
      <c r="S144" s="14">
        <v>0</v>
      </c>
      <c r="T144" s="14">
        <v>3</v>
      </c>
      <c r="U144" s="14">
        <v>0</v>
      </c>
      <c r="V144" s="13">
        <v>0</v>
      </c>
      <c r="W144" s="2">
        <f>(C144+H144+M144+R144)/4</f>
        <v>0</v>
      </c>
      <c r="X144" s="2">
        <f>(D144+I144+N144+S144)/4</f>
        <v>0</v>
      </c>
      <c r="Y144" s="2">
        <f>(E144+J144+O144+T144)/4</f>
        <v>3</v>
      </c>
      <c r="Z144" s="2">
        <f>(F144+K144+P144+U144)/4</f>
        <v>0</v>
      </c>
      <c r="AA144" s="2">
        <f>(G144+L144+Q144+V144)/4</f>
        <v>0</v>
      </c>
      <c r="AB144" s="1"/>
    </row>
    <row r="145" spans="1:28" x14ac:dyDescent="0.2">
      <c r="A145" s="3">
        <v>805</v>
      </c>
      <c r="B145" s="4" t="s">
        <v>82</v>
      </c>
      <c r="C145" s="14">
        <v>50</v>
      </c>
      <c r="D145" s="14">
        <v>0</v>
      </c>
      <c r="E145" s="14">
        <v>0</v>
      </c>
      <c r="F145" s="14">
        <v>35</v>
      </c>
      <c r="G145" s="13">
        <v>0</v>
      </c>
      <c r="H145" s="14">
        <v>50</v>
      </c>
      <c r="I145" s="14">
        <v>0</v>
      </c>
      <c r="J145" s="14">
        <v>0</v>
      </c>
      <c r="K145" s="14">
        <v>0</v>
      </c>
      <c r="L145" s="13">
        <v>0</v>
      </c>
      <c r="M145" s="14">
        <v>50</v>
      </c>
      <c r="N145" s="14">
        <v>0</v>
      </c>
      <c r="O145" s="14">
        <v>0</v>
      </c>
      <c r="P145" s="14">
        <v>0</v>
      </c>
      <c r="Q145" s="13">
        <v>0</v>
      </c>
      <c r="R145" s="14">
        <v>50</v>
      </c>
      <c r="S145" s="14">
        <v>0</v>
      </c>
      <c r="T145" s="14">
        <v>0</v>
      </c>
      <c r="U145" s="14">
        <v>0</v>
      </c>
      <c r="V145" s="13">
        <v>0</v>
      </c>
      <c r="W145" s="2">
        <f>(C145+H145+M145+R145)/4</f>
        <v>50</v>
      </c>
      <c r="X145" s="2">
        <f>(D145+I145+N145+S145)/4</f>
        <v>0</v>
      </c>
      <c r="Y145" s="2">
        <f>(E145+J145+O145+T145)/4</f>
        <v>0</v>
      </c>
      <c r="Z145" s="2">
        <f>(F145+K145+P145+U145)/4</f>
        <v>8.75</v>
      </c>
      <c r="AA145" s="2">
        <f>(G145+L145+Q145+V145)/4</f>
        <v>0</v>
      </c>
      <c r="AB145" s="1"/>
    </row>
    <row r="146" spans="1:28" x14ac:dyDescent="0.2">
      <c r="A146" s="3">
        <v>811</v>
      </c>
      <c r="B146" s="4" t="s">
        <v>247</v>
      </c>
      <c r="C146" s="14">
        <v>0</v>
      </c>
      <c r="D146" s="14">
        <v>0</v>
      </c>
      <c r="E146" s="14">
        <v>0</v>
      </c>
      <c r="F146" s="14">
        <v>0</v>
      </c>
      <c r="G146" s="13">
        <v>0</v>
      </c>
      <c r="H146" s="14">
        <v>0</v>
      </c>
      <c r="I146" s="14">
        <v>0</v>
      </c>
      <c r="J146" s="14">
        <v>0</v>
      </c>
      <c r="K146" s="14">
        <v>0</v>
      </c>
      <c r="L146" s="13">
        <v>0</v>
      </c>
      <c r="M146" s="14">
        <v>0</v>
      </c>
      <c r="N146" s="14">
        <v>0</v>
      </c>
      <c r="O146" s="14">
        <v>0</v>
      </c>
      <c r="P146" s="14">
        <v>0</v>
      </c>
      <c r="Q146" s="13">
        <v>0</v>
      </c>
      <c r="R146" s="14">
        <v>0</v>
      </c>
      <c r="S146" s="14">
        <v>0</v>
      </c>
      <c r="T146" s="14">
        <v>0</v>
      </c>
      <c r="U146" s="14">
        <v>0</v>
      </c>
      <c r="V146" s="13">
        <v>0</v>
      </c>
      <c r="W146" s="2">
        <f>(C146+H146+M146+R146)/4</f>
        <v>0</v>
      </c>
      <c r="X146" s="2">
        <f>(D146+I146+N146+S146)/4</f>
        <v>0</v>
      </c>
      <c r="Y146" s="2">
        <f>(E146+J146+O146+T146)/4</f>
        <v>0</v>
      </c>
      <c r="Z146" s="2">
        <f>(F146+K146+P146+U146)/4</f>
        <v>0</v>
      </c>
      <c r="AA146" s="2">
        <f>(G146+L146+Q146+V146)/4</f>
        <v>0</v>
      </c>
      <c r="AB146" s="1"/>
    </row>
    <row r="147" spans="1:28" x14ac:dyDescent="0.2">
      <c r="A147" s="3">
        <v>821</v>
      </c>
      <c r="B147" s="4" t="s">
        <v>83</v>
      </c>
      <c r="C147" s="14">
        <v>0</v>
      </c>
      <c r="D147" s="14">
        <v>5</v>
      </c>
      <c r="E147" s="14">
        <v>3.75</v>
      </c>
      <c r="F147" s="14">
        <v>0</v>
      </c>
      <c r="G147" s="13">
        <v>10</v>
      </c>
      <c r="H147" s="14">
        <v>0</v>
      </c>
      <c r="I147" s="14">
        <v>5</v>
      </c>
      <c r="J147" s="14">
        <v>3.75</v>
      </c>
      <c r="K147" s="14">
        <v>0</v>
      </c>
      <c r="L147" s="13">
        <v>10</v>
      </c>
      <c r="M147" s="14">
        <v>0</v>
      </c>
      <c r="N147" s="14">
        <v>5</v>
      </c>
      <c r="O147" s="14">
        <v>3.75</v>
      </c>
      <c r="P147" s="14">
        <v>0</v>
      </c>
      <c r="Q147" s="13">
        <v>10</v>
      </c>
      <c r="R147" s="14">
        <v>0</v>
      </c>
      <c r="S147" s="14">
        <v>5</v>
      </c>
      <c r="T147" s="14">
        <v>3.75</v>
      </c>
      <c r="U147" s="14">
        <v>0</v>
      </c>
      <c r="V147" s="13">
        <v>10</v>
      </c>
      <c r="W147" s="2">
        <f>(C147+H147+M147+R147)/4</f>
        <v>0</v>
      </c>
      <c r="X147" s="2">
        <f>(D147+I147+N147+S147)/4</f>
        <v>5</v>
      </c>
      <c r="Y147" s="2">
        <f>(E147+J147+O147+T147)/4</f>
        <v>3.75</v>
      </c>
      <c r="Z147" s="2">
        <f>(F147+K147+P147+U147)/4</f>
        <v>0</v>
      </c>
      <c r="AA147" s="2">
        <f>(G147+L147+Q147+V147)/4</f>
        <v>10</v>
      </c>
      <c r="AB147" s="1"/>
    </row>
    <row r="148" spans="1:28" x14ac:dyDescent="0.2">
      <c r="A148" s="3">
        <v>828</v>
      </c>
      <c r="B148" s="4" t="s">
        <v>84</v>
      </c>
      <c r="C148" s="14">
        <v>0</v>
      </c>
      <c r="D148" s="14">
        <v>0</v>
      </c>
      <c r="E148" s="14">
        <v>2.5</v>
      </c>
      <c r="F148" s="14">
        <v>0</v>
      </c>
      <c r="G148" s="13">
        <v>0</v>
      </c>
      <c r="H148" s="14">
        <v>0</v>
      </c>
      <c r="I148" s="14">
        <v>0</v>
      </c>
      <c r="J148" s="14">
        <v>2.5</v>
      </c>
      <c r="K148" s="14">
        <v>0</v>
      </c>
      <c r="L148" s="13">
        <v>0</v>
      </c>
      <c r="M148" s="14">
        <v>0</v>
      </c>
      <c r="N148" s="14">
        <v>0</v>
      </c>
      <c r="O148" s="14">
        <v>2.5</v>
      </c>
      <c r="P148" s="14">
        <v>0</v>
      </c>
      <c r="Q148" s="13">
        <v>0</v>
      </c>
      <c r="R148" s="14">
        <v>0</v>
      </c>
      <c r="S148" s="14">
        <v>0</v>
      </c>
      <c r="T148" s="14">
        <v>2.5</v>
      </c>
      <c r="U148" s="14">
        <v>0</v>
      </c>
      <c r="V148" s="13">
        <v>0</v>
      </c>
      <c r="W148" s="2">
        <f>(C148+H148+M148+R148)/4</f>
        <v>0</v>
      </c>
      <c r="X148" s="2">
        <f>(D148+I148+N148+S148)/4</f>
        <v>0</v>
      </c>
      <c r="Y148" s="2">
        <f>(E148+J148+O148+T148)/4</f>
        <v>2.5</v>
      </c>
      <c r="Z148" s="2">
        <f>(F148+K148+P148+U148)/4</f>
        <v>0</v>
      </c>
      <c r="AA148" s="2">
        <f>(G148+L148+Q148+V148)/4</f>
        <v>0</v>
      </c>
      <c r="AB148" s="1"/>
    </row>
    <row r="149" spans="1:28" x14ac:dyDescent="0.2">
      <c r="A149" s="3">
        <v>1008</v>
      </c>
      <c r="B149" s="4" t="s">
        <v>85</v>
      </c>
      <c r="C149" s="14">
        <v>0</v>
      </c>
      <c r="D149" s="14">
        <v>0</v>
      </c>
      <c r="E149" s="14">
        <v>0</v>
      </c>
      <c r="F149" s="14">
        <v>0</v>
      </c>
      <c r="G149" s="13">
        <v>2</v>
      </c>
      <c r="H149" s="14">
        <v>0</v>
      </c>
      <c r="I149" s="14">
        <v>0</v>
      </c>
      <c r="J149" s="14">
        <v>0</v>
      </c>
      <c r="K149" s="14">
        <v>0</v>
      </c>
      <c r="L149" s="13">
        <v>2</v>
      </c>
      <c r="M149" s="14">
        <v>0</v>
      </c>
      <c r="N149" s="14">
        <v>0</v>
      </c>
      <c r="O149" s="14">
        <v>0</v>
      </c>
      <c r="P149" s="14">
        <v>0</v>
      </c>
      <c r="Q149" s="13">
        <v>2</v>
      </c>
      <c r="R149" s="14">
        <v>0</v>
      </c>
      <c r="S149" s="14">
        <v>0</v>
      </c>
      <c r="T149" s="14">
        <v>0</v>
      </c>
      <c r="U149" s="14">
        <v>0</v>
      </c>
      <c r="V149" s="13">
        <v>2</v>
      </c>
      <c r="W149" s="2">
        <f>(C149+H149+M149+R149)/4</f>
        <v>0</v>
      </c>
      <c r="X149" s="2">
        <f>(D149+I149+N149+S149)/4</f>
        <v>0</v>
      </c>
      <c r="Y149" s="2">
        <f>(E149+J149+O149+T149)/4</f>
        <v>0</v>
      </c>
      <c r="Z149" s="2">
        <f>(F149+K149+P149+U149)/4</f>
        <v>0</v>
      </c>
      <c r="AA149" s="2">
        <f>(G149+L149+Q149+V149)/4</f>
        <v>2</v>
      </c>
      <c r="AB149" s="1"/>
    </row>
    <row r="150" spans="1:28" x14ac:dyDescent="0.2">
      <c r="A150" s="3">
        <v>1010</v>
      </c>
      <c r="B150" s="4" t="s">
        <v>86</v>
      </c>
      <c r="C150" s="14">
        <v>0</v>
      </c>
      <c r="D150" s="14">
        <v>0</v>
      </c>
      <c r="E150" s="14">
        <v>0</v>
      </c>
      <c r="F150" s="14">
        <v>0</v>
      </c>
      <c r="G150" s="13">
        <v>0</v>
      </c>
      <c r="H150" s="14">
        <v>0</v>
      </c>
      <c r="I150" s="14">
        <v>0</v>
      </c>
      <c r="J150" s="14">
        <v>0</v>
      </c>
      <c r="K150" s="14">
        <v>0</v>
      </c>
      <c r="L150" s="13">
        <v>4</v>
      </c>
      <c r="M150" s="14">
        <v>0</v>
      </c>
      <c r="N150" s="14">
        <v>0</v>
      </c>
      <c r="O150" s="14">
        <v>0</v>
      </c>
      <c r="P150" s="14">
        <v>0</v>
      </c>
      <c r="Q150" s="13">
        <v>0</v>
      </c>
      <c r="R150" s="14">
        <v>0</v>
      </c>
      <c r="S150" s="14">
        <v>0</v>
      </c>
      <c r="T150" s="14">
        <v>0</v>
      </c>
      <c r="U150" s="14">
        <v>0</v>
      </c>
      <c r="V150" s="13">
        <v>4</v>
      </c>
      <c r="W150" s="2">
        <f>(C150+H150+M150+R150)/4</f>
        <v>0</v>
      </c>
      <c r="X150" s="2">
        <f>(D150+I150+N150+S150)/4</f>
        <v>0</v>
      </c>
      <c r="Y150" s="2">
        <f>(E150+J150+O150+T150)/4</f>
        <v>0</v>
      </c>
      <c r="Z150" s="2">
        <f>(F150+K150+P150+U150)/4</f>
        <v>0</v>
      </c>
      <c r="AA150" s="2">
        <f>(G150+L150+Q150+V150)/4</f>
        <v>2</v>
      </c>
      <c r="AB150" s="1"/>
    </row>
    <row r="151" spans="1:28" x14ac:dyDescent="0.2">
      <c r="A151" s="3">
        <v>1011</v>
      </c>
      <c r="B151" s="4" t="s">
        <v>87</v>
      </c>
      <c r="C151" s="14">
        <v>0</v>
      </c>
      <c r="D151" s="14">
        <v>7</v>
      </c>
      <c r="E151" s="14">
        <v>1</v>
      </c>
      <c r="F151" s="14">
        <v>0</v>
      </c>
      <c r="G151" s="13">
        <v>0</v>
      </c>
      <c r="H151" s="14">
        <v>0</v>
      </c>
      <c r="I151" s="14">
        <v>2</v>
      </c>
      <c r="J151" s="14">
        <v>0</v>
      </c>
      <c r="K151" s="14">
        <v>1</v>
      </c>
      <c r="L151" s="13">
        <v>0</v>
      </c>
      <c r="M151" s="14">
        <v>0</v>
      </c>
      <c r="N151" s="14">
        <v>3</v>
      </c>
      <c r="O151" s="14">
        <v>1</v>
      </c>
      <c r="P151" s="14">
        <v>0</v>
      </c>
      <c r="Q151" s="13">
        <v>0</v>
      </c>
      <c r="R151" s="14">
        <v>0</v>
      </c>
      <c r="S151" s="14">
        <v>1</v>
      </c>
      <c r="T151" s="14">
        <v>0</v>
      </c>
      <c r="U151" s="14">
        <v>1</v>
      </c>
      <c r="V151" s="13">
        <v>0</v>
      </c>
      <c r="W151" s="2">
        <f>(C151+H151+M151+R151)/4</f>
        <v>0</v>
      </c>
      <c r="X151" s="2">
        <f>(D151+I151+N151+S151)/4</f>
        <v>3.25</v>
      </c>
      <c r="Y151" s="2">
        <f>(E151+J151+O151+T151)/4</f>
        <v>0.5</v>
      </c>
      <c r="Z151" s="2">
        <f>(F151+K151+P151+U151)/4</f>
        <v>0.5</v>
      </c>
      <c r="AA151" s="2">
        <f>(G151+L151+Q151+V151)/4</f>
        <v>0</v>
      </c>
      <c r="AB151" s="1"/>
    </row>
    <row r="152" spans="1:28" x14ac:dyDescent="0.2">
      <c r="A152" s="3">
        <v>1018</v>
      </c>
      <c r="B152" s="4" t="s">
        <v>88</v>
      </c>
      <c r="C152" s="14">
        <v>0</v>
      </c>
      <c r="D152" s="14">
        <v>0</v>
      </c>
      <c r="E152" s="14">
        <v>0</v>
      </c>
      <c r="F152" s="14">
        <v>0</v>
      </c>
      <c r="G152" s="13">
        <v>0</v>
      </c>
      <c r="H152" s="14">
        <v>0</v>
      </c>
      <c r="I152" s="14">
        <v>0</v>
      </c>
      <c r="J152" s="14">
        <v>2</v>
      </c>
      <c r="K152" s="14">
        <v>0</v>
      </c>
      <c r="L152" s="13">
        <v>0</v>
      </c>
      <c r="M152" s="14">
        <v>0</v>
      </c>
      <c r="N152" s="14">
        <v>0</v>
      </c>
      <c r="O152" s="14">
        <v>0</v>
      </c>
      <c r="P152" s="14">
        <v>0</v>
      </c>
      <c r="Q152" s="13">
        <v>0</v>
      </c>
      <c r="R152" s="14">
        <v>0</v>
      </c>
      <c r="S152" s="14">
        <v>0</v>
      </c>
      <c r="T152" s="14">
        <v>2</v>
      </c>
      <c r="U152" s="14">
        <v>0</v>
      </c>
      <c r="V152" s="13">
        <v>0</v>
      </c>
      <c r="W152" s="2">
        <f>(C152+H152+M152+R152)/4</f>
        <v>0</v>
      </c>
      <c r="X152" s="2">
        <f>(D152+I152+N152+S152)/4</f>
        <v>0</v>
      </c>
      <c r="Y152" s="2">
        <f>(E152+J152+O152+T152)/4</f>
        <v>1</v>
      </c>
      <c r="Z152" s="2">
        <f>(F152+K152+P152+U152)/4</f>
        <v>0</v>
      </c>
      <c r="AA152" s="2">
        <f>(G152+L152+Q152+V152)/4</f>
        <v>0</v>
      </c>
      <c r="AB152" s="1"/>
    </row>
    <row r="153" spans="1:28" x14ac:dyDescent="0.2">
      <c r="A153" s="3">
        <v>1107</v>
      </c>
      <c r="B153" s="4" t="s">
        <v>89</v>
      </c>
      <c r="C153" s="14">
        <v>2</v>
      </c>
      <c r="D153" s="14">
        <v>0</v>
      </c>
      <c r="E153" s="14">
        <v>5</v>
      </c>
      <c r="F153" s="14">
        <v>0</v>
      </c>
      <c r="G153" s="13">
        <v>0</v>
      </c>
      <c r="H153" s="14">
        <v>4</v>
      </c>
      <c r="I153" s="14">
        <v>0</v>
      </c>
      <c r="J153" s="14">
        <v>5</v>
      </c>
      <c r="K153" s="14">
        <v>0</v>
      </c>
      <c r="L153" s="13">
        <v>0</v>
      </c>
      <c r="M153" s="14">
        <v>2</v>
      </c>
      <c r="N153" s="14">
        <v>1</v>
      </c>
      <c r="O153" s="14">
        <v>5</v>
      </c>
      <c r="P153" s="14">
        <v>0</v>
      </c>
      <c r="Q153" s="13">
        <v>2</v>
      </c>
      <c r="R153" s="14">
        <v>4</v>
      </c>
      <c r="S153" s="14">
        <v>0</v>
      </c>
      <c r="T153" s="14">
        <v>5</v>
      </c>
      <c r="U153" s="14">
        <v>0</v>
      </c>
      <c r="V153" s="13">
        <v>0</v>
      </c>
      <c r="W153" s="2">
        <f>(C153+H153+M153+R153)/4</f>
        <v>3</v>
      </c>
      <c r="X153" s="2">
        <f>(D153+I153+N153+S153)/4</f>
        <v>0.25</v>
      </c>
      <c r="Y153" s="2">
        <f>(E153+J153+O153+T153)/4</f>
        <v>5</v>
      </c>
      <c r="Z153" s="2">
        <f>(F153+K153+P153+U153)/4</f>
        <v>0</v>
      </c>
      <c r="AA153" s="2">
        <f>(G153+L153+Q153+V153)/4</f>
        <v>0.5</v>
      </c>
      <c r="AB153" s="1"/>
    </row>
    <row r="154" spans="1:28" x14ac:dyDescent="0.2">
      <c r="A154" s="3">
        <v>1110</v>
      </c>
      <c r="B154" s="4" t="s">
        <v>90</v>
      </c>
      <c r="C154" s="14">
        <v>3</v>
      </c>
      <c r="D154" s="14">
        <v>19</v>
      </c>
      <c r="E154" s="14">
        <v>13</v>
      </c>
      <c r="F154" s="14">
        <v>15</v>
      </c>
      <c r="G154" s="13">
        <v>15.5</v>
      </c>
      <c r="H154" s="14">
        <v>5</v>
      </c>
      <c r="I154" s="14">
        <v>20</v>
      </c>
      <c r="J154" s="14">
        <v>29</v>
      </c>
      <c r="K154" s="14">
        <v>7</v>
      </c>
      <c r="L154" s="13">
        <v>16.5</v>
      </c>
      <c r="M154" s="14">
        <v>4</v>
      </c>
      <c r="N154" s="14">
        <v>15</v>
      </c>
      <c r="O154" s="14">
        <v>14</v>
      </c>
      <c r="P154" s="14">
        <v>20</v>
      </c>
      <c r="Q154" s="13">
        <v>24.5</v>
      </c>
      <c r="R154" s="14">
        <v>3</v>
      </c>
      <c r="S154" s="14">
        <v>19</v>
      </c>
      <c r="T154" s="14">
        <v>29</v>
      </c>
      <c r="U154" s="14">
        <v>7</v>
      </c>
      <c r="V154" s="13">
        <v>10.5</v>
      </c>
      <c r="W154" s="2">
        <f>(C154+H154+M154+R154)/4</f>
        <v>3.75</v>
      </c>
      <c r="X154" s="2">
        <f>(D154+I154+N154+S154)/4</f>
        <v>18.25</v>
      </c>
      <c r="Y154" s="2">
        <f>(E154+J154+O154+T154)/4</f>
        <v>21.25</v>
      </c>
      <c r="Z154" s="2">
        <f>(F154+K154+P154+U154)/4</f>
        <v>12.25</v>
      </c>
      <c r="AA154" s="2">
        <f>(G154+L154+Q154+V154)/4</f>
        <v>16.75</v>
      </c>
      <c r="AB154" s="1"/>
    </row>
    <row r="155" spans="1:28" x14ac:dyDescent="0.2">
      <c r="A155" s="3">
        <v>1111</v>
      </c>
      <c r="B155" s="4" t="s">
        <v>91</v>
      </c>
      <c r="C155" s="14">
        <v>1.75</v>
      </c>
      <c r="D155" s="14">
        <v>22.25</v>
      </c>
      <c r="E155" s="14">
        <v>20</v>
      </c>
      <c r="F155" s="14">
        <v>14.25</v>
      </c>
      <c r="G155" s="13">
        <v>16</v>
      </c>
      <c r="H155" s="14">
        <v>2.75</v>
      </c>
      <c r="I155" s="14">
        <v>20.25</v>
      </c>
      <c r="J155" s="14">
        <v>17</v>
      </c>
      <c r="K155" s="14">
        <v>19.25</v>
      </c>
      <c r="L155" s="13">
        <v>25</v>
      </c>
      <c r="M155" s="14">
        <v>4.75</v>
      </c>
      <c r="N155" s="14">
        <v>22.25</v>
      </c>
      <c r="O155" s="14">
        <v>37</v>
      </c>
      <c r="P155" s="14">
        <v>14.25</v>
      </c>
      <c r="Q155" s="13">
        <v>19</v>
      </c>
      <c r="R155" s="14">
        <v>1.75</v>
      </c>
      <c r="S155" s="14">
        <v>22.25</v>
      </c>
      <c r="T155" s="14">
        <v>15</v>
      </c>
      <c r="U155" s="14">
        <v>19.25</v>
      </c>
      <c r="V155" s="13">
        <v>25</v>
      </c>
      <c r="W155" s="2">
        <f>(C155+H155+M155+R155)/4</f>
        <v>2.75</v>
      </c>
      <c r="X155" s="2">
        <f>(D155+I155+N155+S155)/4</f>
        <v>21.75</v>
      </c>
      <c r="Y155" s="2">
        <f>(E155+J155+O155+T155)/4</f>
        <v>22.25</v>
      </c>
      <c r="Z155" s="2">
        <f>(F155+K155+P155+U155)/4</f>
        <v>16.75</v>
      </c>
      <c r="AA155" s="2">
        <f>(G155+L155+Q155+V155)/4</f>
        <v>21.25</v>
      </c>
      <c r="AB155" s="1"/>
    </row>
    <row r="156" spans="1:28" x14ac:dyDescent="0.2">
      <c r="A156" s="3">
        <v>1113</v>
      </c>
      <c r="B156" s="4" t="s">
        <v>313</v>
      </c>
      <c r="C156" s="14">
        <v>0</v>
      </c>
      <c r="D156" s="14">
        <v>0</v>
      </c>
      <c r="E156" s="14">
        <v>0</v>
      </c>
      <c r="F156" s="14">
        <v>0</v>
      </c>
      <c r="G156" s="13">
        <v>0</v>
      </c>
      <c r="H156" s="14">
        <v>0</v>
      </c>
      <c r="I156" s="14">
        <v>3</v>
      </c>
      <c r="J156" s="14">
        <v>0</v>
      </c>
      <c r="K156" s="14">
        <v>0</v>
      </c>
      <c r="L156" s="13">
        <v>0</v>
      </c>
      <c r="M156" s="14">
        <v>1</v>
      </c>
      <c r="N156" s="14">
        <v>0</v>
      </c>
      <c r="O156" s="14">
        <v>0</v>
      </c>
      <c r="P156" s="14">
        <v>0</v>
      </c>
      <c r="Q156" s="13">
        <v>0</v>
      </c>
      <c r="R156" s="14">
        <v>0</v>
      </c>
      <c r="S156" s="14">
        <v>0</v>
      </c>
      <c r="T156" s="14">
        <v>0</v>
      </c>
      <c r="U156" s="14">
        <v>0</v>
      </c>
      <c r="V156" s="13">
        <v>0</v>
      </c>
      <c r="W156" s="2">
        <f>(C156+H156+M156+R156)/4</f>
        <v>0.25</v>
      </c>
      <c r="X156" s="2">
        <f>(D156+I156+N156+S156)/4</f>
        <v>0.75</v>
      </c>
      <c r="Y156" s="2">
        <f>(E156+J156+O156+T156)/4</f>
        <v>0</v>
      </c>
      <c r="Z156" s="2">
        <f>(F156+K156+P156+U156)/4</f>
        <v>0</v>
      </c>
      <c r="AA156" s="2">
        <f>(G156+L156+Q156+V156)/4</f>
        <v>0</v>
      </c>
      <c r="AB156" s="1"/>
    </row>
    <row r="157" spans="1:28" x14ac:dyDescent="0.2">
      <c r="A157" s="3">
        <v>1118</v>
      </c>
      <c r="B157" s="4" t="s">
        <v>314</v>
      </c>
      <c r="C157" s="14">
        <v>4</v>
      </c>
      <c r="D157" s="14">
        <v>0</v>
      </c>
      <c r="E157" s="14">
        <v>0</v>
      </c>
      <c r="F157" s="14">
        <v>0</v>
      </c>
      <c r="G157" s="13">
        <v>0</v>
      </c>
      <c r="H157" s="14">
        <v>4</v>
      </c>
      <c r="I157" s="14">
        <v>0</v>
      </c>
      <c r="J157" s="14">
        <v>0</v>
      </c>
      <c r="K157" s="14">
        <v>0</v>
      </c>
      <c r="L157" s="13">
        <v>0</v>
      </c>
      <c r="M157" s="14">
        <v>4</v>
      </c>
      <c r="N157" s="14">
        <v>0</v>
      </c>
      <c r="O157" s="14">
        <v>0</v>
      </c>
      <c r="P157" s="14">
        <v>0</v>
      </c>
      <c r="Q157" s="13">
        <v>0</v>
      </c>
      <c r="R157" s="14">
        <v>4</v>
      </c>
      <c r="S157" s="14">
        <v>0</v>
      </c>
      <c r="T157" s="14">
        <v>0</v>
      </c>
      <c r="U157" s="14">
        <v>0</v>
      </c>
      <c r="V157" s="13">
        <v>0</v>
      </c>
      <c r="W157" s="2">
        <f>(C157+H157+M157+R157)/4</f>
        <v>4</v>
      </c>
      <c r="X157" s="2">
        <f>(D157+I157+N157+S157)/4</f>
        <v>0</v>
      </c>
      <c r="Y157" s="2">
        <f>(E157+J157+O157+T157)/4</f>
        <v>0</v>
      </c>
      <c r="Z157" s="2">
        <f>(F157+K157+P157+U157)/4</f>
        <v>0</v>
      </c>
      <c r="AA157" s="2">
        <f>(G157+L157+Q157+V157)/4</f>
        <v>0</v>
      </c>
      <c r="AB157" s="1"/>
    </row>
    <row r="158" spans="1:28" x14ac:dyDescent="0.2">
      <c r="A158" s="3">
        <v>1125</v>
      </c>
      <c r="B158" s="4" t="s">
        <v>92</v>
      </c>
      <c r="C158" s="14">
        <v>0</v>
      </c>
      <c r="D158" s="14">
        <v>0</v>
      </c>
      <c r="E158" s="14">
        <v>3</v>
      </c>
      <c r="F158" s="14">
        <v>4</v>
      </c>
      <c r="G158" s="13">
        <v>3</v>
      </c>
      <c r="H158" s="14">
        <v>0</v>
      </c>
      <c r="I158" s="14">
        <v>1</v>
      </c>
      <c r="J158" s="14">
        <v>1</v>
      </c>
      <c r="K158" s="14">
        <v>4</v>
      </c>
      <c r="L158" s="13">
        <v>2</v>
      </c>
      <c r="M158" s="14">
        <v>0</v>
      </c>
      <c r="N158" s="14">
        <v>0</v>
      </c>
      <c r="O158" s="14">
        <v>3</v>
      </c>
      <c r="P158" s="14">
        <v>4</v>
      </c>
      <c r="Q158" s="13">
        <v>3</v>
      </c>
      <c r="R158" s="14">
        <v>0</v>
      </c>
      <c r="S158" s="14">
        <v>2</v>
      </c>
      <c r="T158" s="14">
        <v>1</v>
      </c>
      <c r="U158" s="14">
        <v>4</v>
      </c>
      <c r="V158" s="13">
        <v>2</v>
      </c>
      <c r="W158" s="2">
        <f>(C158+H158+M158+R158)/4</f>
        <v>0</v>
      </c>
      <c r="X158" s="2">
        <f>(D158+I158+N158+S158)/4</f>
        <v>0.75</v>
      </c>
      <c r="Y158" s="2">
        <f>(E158+J158+O158+T158)/4</f>
        <v>2</v>
      </c>
      <c r="Z158" s="2">
        <f>(F158+K158+P158+U158)/4</f>
        <v>4</v>
      </c>
      <c r="AA158" s="2">
        <f>(G158+L158+Q158+V158)/4</f>
        <v>2.5</v>
      </c>
      <c r="AB158" s="1"/>
    </row>
    <row r="159" spans="1:28" x14ac:dyDescent="0.2">
      <c r="A159" s="3">
        <v>1130</v>
      </c>
      <c r="B159" s="4" t="s">
        <v>93</v>
      </c>
      <c r="C159" s="14">
        <v>0</v>
      </c>
      <c r="D159" s="14">
        <v>0</v>
      </c>
      <c r="E159" s="14">
        <v>0</v>
      </c>
      <c r="F159" s="14">
        <v>0</v>
      </c>
      <c r="G159" s="13">
        <v>0</v>
      </c>
      <c r="H159" s="14">
        <v>0</v>
      </c>
      <c r="I159" s="14">
        <v>0</v>
      </c>
      <c r="J159" s="14">
        <v>0</v>
      </c>
      <c r="K159" s="14">
        <v>0</v>
      </c>
      <c r="L159" s="13">
        <v>4</v>
      </c>
      <c r="M159" s="14">
        <v>0</v>
      </c>
      <c r="N159" s="14">
        <v>0</v>
      </c>
      <c r="O159" s="14">
        <v>0</v>
      </c>
      <c r="P159" s="14">
        <v>0</v>
      </c>
      <c r="Q159" s="13">
        <v>0</v>
      </c>
      <c r="R159" s="14">
        <v>0</v>
      </c>
      <c r="S159" s="14">
        <v>0</v>
      </c>
      <c r="T159" s="14">
        <v>0</v>
      </c>
      <c r="U159" s="14">
        <v>0</v>
      </c>
      <c r="V159" s="13">
        <v>4</v>
      </c>
      <c r="W159" s="2">
        <f>(C159+H159+M159+R159)/4</f>
        <v>0</v>
      </c>
      <c r="X159" s="2">
        <f>(D159+I159+N159+S159)/4</f>
        <v>0</v>
      </c>
      <c r="Y159" s="2">
        <f>(E159+J159+O159+T159)/4</f>
        <v>0</v>
      </c>
      <c r="Z159" s="2">
        <f>(F159+K159+P159+U159)/4</f>
        <v>0</v>
      </c>
      <c r="AA159" s="2">
        <f>(G159+L159+Q159+V159)/4</f>
        <v>2</v>
      </c>
      <c r="AB159" s="1"/>
    </row>
    <row r="160" spans="1:28" x14ac:dyDescent="0.2">
      <c r="A160" s="3">
        <v>1143</v>
      </c>
      <c r="B160" s="4" t="s">
        <v>94</v>
      </c>
      <c r="C160" s="14">
        <v>0</v>
      </c>
      <c r="D160" s="14">
        <v>0</v>
      </c>
      <c r="E160" s="14">
        <v>2</v>
      </c>
      <c r="F160" s="14">
        <v>0</v>
      </c>
      <c r="G160" s="13">
        <v>0</v>
      </c>
      <c r="H160" s="14">
        <v>0</v>
      </c>
      <c r="I160" s="14">
        <v>0</v>
      </c>
      <c r="J160" s="14">
        <v>2</v>
      </c>
      <c r="K160" s="14">
        <v>0</v>
      </c>
      <c r="L160" s="13">
        <v>1</v>
      </c>
      <c r="M160" s="14">
        <v>0</v>
      </c>
      <c r="N160" s="14">
        <v>0</v>
      </c>
      <c r="O160" s="14">
        <v>2</v>
      </c>
      <c r="P160" s="14">
        <v>0</v>
      </c>
      <c r="Q160" s="13">
        <v>0</v>
      </c>
      <c r="R160" s="14">
        <v>0</v>
      </c>
      <c r="S160" s="14">
        <v>0</v>
      </c>
      <c r="T160" s="14">
        <v>2</v>
      </c>
      <c r="U160" s="14">
        <v>0</v>
      </c>
      <c r="V160" s="13">
        <v>0</v>
      </c>
      <c r="W160" s="2">
        <f>(C160+H160+M160+R160)/4</f>
        <v>0</v>
      </c>
      <c r="X160" s="2">
        <f>(D160+I160+N160+S160)/4</f>
        <v>0</v>
      </c>
      <c r="Y160" s="2">
        <f>(E160+J160+O160+T160)/4</f>
        <v>2</v>
      </c>
      <c r="Z160" s="2">
        <f>(F160+K160+P160+U160)/4</f>
        <v>0</v>
      </c>
      <c r="AA160" s="2">
        <f>(G160+L160+Q160+V160)/4</f>
        <v>0.25</v>
      </c>
      <c r="AB160" s="1"/>
    </row>
    <row r="161" spans="1:28" x14ac:dyDescent="0.2">
      <c r="A161" s="3">
        <v>1150</v>
      </c>
      <c r="B161" s="4" t="s">
        <v>95</v>
      </c>
      <c r="C161" s="14">
        <v>0</v>
      </c>
      <c r="D161" s="14">
        <v>1.5</v>
      </c>
      <c r="E161" s="14">
        <v>4.75</v>
      </c>
      <c r="F161" s="14">
        <v>12</v>
      </c>
      <c r="G161" s="13">
        <v>0</v>
      </c>
      <c r="H161" s="14">
        <v>0</v>
      </c>
      <c r="I161" s="14">
        <v>1.5</v>
      </c>
      <c r="J161" s="14">
        <v>3.75</v>
      </c>
      <c r="K161" s="14">
        <v>10</v>
      </c>
      <c r="L161" s="13">
        <v>0</v>
      </c>
      <c r="M161" s="14">
        <v>0</v>
      </c>
      <c r="N161" s="14">
        <v>1.5</v>
      </c>
      <c r="O161" s="14">
        <v>4.75</v>
      </c>
      <c r="P161" s="14">
        <v>12</v>
      </c>
      <c r="Q161" s="13">
        <v>0</v>
      </c>
      <c r="R161" s="14">
        <v>0</v>
      </c>
      <c r="S161" s="14">
        <v>1.5</v>
      </c>
      <c r="T161" s="14">
        <v>3.75</v>
      </c>
      <c r="U161" s="14">
        <v>10</v>
      </c>
      <c r="V161" s="13">
        <v>0</v>
      </c>
      <c r="W161" s="2">
        <f>(C161+H161+M161+R161)/4</f>
        <v>0</v>
      </c>
      <c r="X161" s="2">
        <f>(D161+I161+N161+S161)/4</f>
        <v>1.5</v>
      </c>
      <c r="Y161" s="2">
        <f>(E161+J161+O161+T161)/4</f>
        <v>4.25</v>
      </c>
      <c r="Z161" s="2">
        <f>(F161+K161+P161+U161)/4</f>
        <v>11</v>
      </c>
      <c r="AA161" s="2">
        <f>(G161+L161+Q161+V161)/4</f>
        <v>0</v>
      </c>
      <c r="AB161" s="1"/>
    </row>
    <row r="162" spans="1:28" x14ac:dyDescent="0.2">
      <c r="A162" s="3">
        <v>1154</v>
      </c>
      <c r="B162" s="4" t="s">
        <v>96</v>
      </c>
      <c r="C162" s="14">
        <v>0</v>
      </c>
      <c r="D162" s="14">
        <v>0</v>
      </c>
      <c r="E162" s="14">
        <v>0</v>
      </c>
      <c r="F162" s="14">
        <v>1</v>
      </c>
      <c r="G162" s="13">
        <v>0</v>
      </c>
      <c r="H162" s="14">
        <v>0</v>
      </c>
      <c r="I162" s="14">
        <v>0</v>
      </c>
      <c r="J162" s="14">
        <v>0</v>
      </c>
      <c r="K162" s="14">
        <v>1</v>
      </c>
      <c r="L162" s="13">
        <v>0</v>
      </c>
      <c r="M162" s="14">
        <v>0</v>
      </c>
      <c r="N162" s="14">
        <v>0</v>
      </c>
      <c r="O162" s="14">
        <v>0</v>
      </c>
      <c r="P162" s="14">
        <v>1</v>
      </c>
      <c r="Q162" s="13">
        <v>0</v>
      </c>
      <c r="R162" s="14">
        <v>0</v>
      </c>
      <c r="S162" s="14">
        <v>0</v>
      </c>
      <c r="T162" s="14">
        <v>0</v>
      </c>
      <c r="U162" s="14">
        <v>1</v>
      </c>
      <c r="V162" s="13">
        <v>0</v>
      </c>
      <c r="W162" s="2">
        <f>(C162+H162+M162+R162)/4</f>
        <v>0</v>
      </c>
      <c r="X162" s="2">
        <f>(D162+I162+N162+S162)/4</f>
        <v>0</v>
      </c>
      <c r="Y162" s="2">
        <f>(E162+J162+O162+T162)/4</f>
        <v>0</v>
      </c>
      <c r="Z162" s="2">
        <f>(F162+K162+P162+U162)/4</f>
        <v>1</v>
      </c>
      <c r="AA162" s="2">
        <f>(G162+L162+Q162+V162)/4</f>
        <v>0</v>
      </c>
      <c r="AB162" s="1"/>
    </row>
    <row r="163" spans="1:28" x14ac:dyDescent="0.2">
      <c r="A163" s="3">
        <v>1155</v>
      </c>
      <c r="B163" s="4" t="s">
        <v>317</v>
      </c>
      <c r="C163" s="14">
        <v>0</v>
      </c>
      <c r="D163" s="14">
        <v>0</v>
      </c>
      <c r="E163" s="14">
        <v>0</v>
      </c>
      <c r="F163" s="14">
        <v>0</v>
      </c>
      <c r="G163" s="13">
        <v>0</v>
      </c>
      <c r="H163" s="14">
        <v>0</v>
      </c>
      <c r="I163" s="14">
        <v>0</v>
      </c>
      <c r="J163" s="14">
        <v>0</v>
      </c>
      <c r="K163" s="14">
        <v>0</v>
      </c>
      <c r="L163" s="13">
        <v>0</v>
      </c>
      <c r="M163" s="14">
        <v>0</v>
      </c>
      <c r="N163" s="14">
        <v>0</v>
      </c>
      <c r="O163" s="14">
        <v>0</v>
      </c>
      <c r="P163" s="14">
        <v>0</v>
      </c>
      <c r="Q163" s="13">
        <v>0</v>
      </c>
      <c r="R163" s="14">
        <v>0</v>
      </c>
      <c r="S163" s="14">
        <v>0</v>
      </c>
      <c r="T163" s="14">
        <v>0</v>
      </c>
      <c r="U163" s="14">
        <v>0</v>
      </c>
      <c r="V163" s="13">
        <v>0</v>
      </c>
      <c r="W163" s="2">
        <f>(C163+H163+M163+R163)/4</f>
        <v>0</v>
      </c>
      <c r="X163" s="2">
        <f>(D163+I163+N163+S163)/4</f>
        <v>0</v>
      </c>
      <c r="Y163" s="2">
        <f>(E163+J163+O163+T163)/4</f>
        <v>0</v>
      </c>
      <c r="Z163" s="2">
        <f>(F163+K163+P163+U163)/4</f>
        <v>0</v>
      </c>
      <c r="AA163" s="2">
        <f>(G163+L163+Q163+V163)/4</f>
        <v>0</v>
      </c>
      <c r="AB163" s="1"/>
    </row>
    <row r="164" spans="1:28" x14ac:dyDescent="0.2">
      <c r="A164" s="3">
        <v>1156</v>
      </c>
      <c r="B164" s="4" t="s">
        <v>97</v>
      </c>
      <c r="C164" s="14">
        <v>0</v>
      </c>
      <c r="D164" s="14">
        <v>0</v>
      </c>
      <c r="E164" s="14">
        <v>0</v>
      </c>
      <c r="F164" s="14">
        <v>0.25</v>
      </c>
      <c r="G164" s="13">
        <v>0</v>
      </c>
      <c r="H164" s="14">
        <v>0</v>
      </c>
      <c r="I164" s="14">
        <v>0</v>
      </c>
      <c r="J164" s="14">
        <v>0</v>
      </c>
      <c r="K164" s="14">
        <v>0.25</v>
      </c>
      <c r="L164" s="13">
        <v>0</v>
      </c>
      <c r="M164" s="14">
        <v>0</v>
      </c>
      <c r="N164" s="14">
        <v>0</v>
      </c>
      <c r="O164" s="14">
        <v>0</v>
      </c>
      <c r="P164" s="14">
        <v>0.25</v>
      </c>
      <c r="Q164" s="13">
        <v>0</v>
      </c>
      <c r="R164" s="14">
        <v>0</v>
      </c>
      <c r="S164" s="14">
        <v>0</v>
      </c>
      <c r="T164" s="14">
        <v>0</v>
      </c>
      <c r="U164" s="14">
        <v>3.25</v>
      </c>
      <c r="V164" s="13">
        <v>0</v>
      </c>
      <c r="W164" s="2">
        <f>(C164+H164+M164+R164)/4</f>
        <v>0</v>
      </c>
      <c r="X164" s="2">
        <f>(D164+I164+N164+S164)/4</f>
        <v>0</v>
      </c>
      <c r="Y164" s="2">
        <f>(E164+J164+O164+T164)/4</f>
        <v>0</v>
      </c>
      <c r="Z164" s="2">
        <f>(F164+K164+P164+U164)/4</f>
        <v>1</v>
      </c>
      <c r="AA164" s="2">
        <f>(G164+L164+Q164+V164)/4</f>
        <v>0</v>
      </c>
      <c r="AB164" s="1"/>
    </row>
    <row r="165" spans="1:28" x14ac:dyDescent="0.2">
      <c r="A165" s="3">
        <v>1157</v>
      </c>
      <c r="B165" s="4" t="s">
        <v>318</v>
      </c>
      <c r="C165" s="14">
        <v>0</v>
      </c>
      <c r="D165" s="14">
        <v>0</v>
      </c>
      <c r="E165" s="14">
        <v>0</v>
      </c>
      <c r="F165" s="14">
        <v>0</v>
      </c>
      <c r="G165" s="13">
        <v>0</v>
      </c>
      <c r="H165" s="14">
        <v>0</v>
      </c>
      <c r="I165" s="14">
        <v>0</v>
      </c>
      <c r="J165" s="14">
        <v>0</v>
      </c>
      <c r="K165" s="14">
        <v>0</v>
      </c>
      <c r="L165" s="13">
        <v>0</v>
      </c>
      <c r="M165" s="14">
        <v>0</v>
      </c>
      <c r="N165" s="14">
        <v>0</v>
      </c>
      <c r="O165" s="14">
        <v>0</v>
      </c>
      <c r="P165" s="14">
        <v>0</v>
      </c>
      <c r="Q165" s="13">
        <v>0</v>
      </c>
      <c r="R165" s="14">
        <v>0</v>
      </c>
      <c r="S165" s="14">
        <v>0</v>
      </c>
      <c r="T165" s="14">
        <v>0</v>
      </c>
      <c r="U165" s="14">
        <v>0</v>
      </c>
      <c r="V165" s="13">
        <v>0</v>
      </c>
      <c r="W165" s="2">
        <f>(C165+H165+M165+R165)/4</f>
        <v>0</v>
      </c>
      <c r="X165" s="2">
        <f>(D165+I165+N165+S165)/4</f>
        <v>0</v>
      </c>
      <c r="Y165" s="2">
        <f>(E165+J165+O165+T165)/4</f>
        <v>0</v>
      </c>
      <c r="Z165" s="2">
        <f>(F165+K165+P165+U165)/4</f>
        <v>0</v>
      </c>
      <c r="AA165" s="2">
        <f>(G165+L165+Q165+V165)/4</f>
        <v>0</v>
      </c>
      <c r="AB165" s="1"/>
    </row>
    <row r="166" spans="1:28" x14ac:dyDescent="0.2">
      <c r="A166" s="3">
        <v>1160</v>
      </c>
      <c r="B166" s="4" t="s">
        <v>98</v>
      </c>
      <c r="C166" s="14">
        <v>2</v>
      </c>
      <c r="D166" s="14">
        <v>3</v>
      </c>
      <c r="E166" s="14">
        <v>1</v>
      </c>
      <c r="F166" s="14">
        <v>6</v>
      </c>
      <c r="G166" s="13">
        <v>8</v>
      </c>
      <c r="H166" s="14">
        <v>9</v>
      </c>
      <c r="I166" s="14">
        <v>5.5</v>
      </c>
      <c r="J166" s="14">
        <v>7</v>
      </c>
      <c r="K166" s="14">
        <v>6</v>
      </c>
      <c r="L166" s="13">
        <v>1</v>
      </c>
      <c r="M166" s="14">
        <v>2</v>
      </c>
      <c r="N166" s="14">
        <v>0</v>
      </c>
      <c r="O166" s="14">
        <v>2</v>
      </c>
      <c r="P166" s="14">
        <v>6</v>
      </c>
      <c r="Q166" s="13">
        <v>13</v>
      </c>
      <c r="R166" s="14">
        <v>9</v>
      </c>
      <c r="S166" s="14">
        <v>3.5</v>
      </c>
      <c r="T166" s="14">
        <v>7</v>
      </c>
      <c r="U166" s="14">
        <v>4</v>
      </c>
      <c r="V166" s="13">
        <v>1</v>
      </c>
      <c r="W166" s="2">
        <f>(C166+H166+M166+R166)/4</f>
        <v>5.5</v>
      </c>
      <c r="X166" s="2">
        <f>(D166+I166+N166+S166)/4</f>
        <v>3</v>
      </c>
      <c r="Y166" s="2">
        <f>(E166+J166+O166+T166)/4</f>
        <v>4.25</v>
      </c>
      <c r="Z166" s="2">
        <f>(F166+K166+P166+U166)/4</f>
        <v>5.5</v>
      </c>
      <c r="AA166" s="2">
        <f>(G166+L166+Q166+V166)/4</f>
        <v>5.75</v>
      </c>
      <c r="AB166" s="1"/>
    </row>
    <row r="167" spans="1:28" x14ac:dyDescent="0.2">
      <c r="A167" s="3">
        <v>1161</v>
      </c>
      <c r="B167" s="4" t="s">
        <v>319</v>
      </c>
      <c r="C167" s="14">
        <v>0</v>
      </c>
      <c r="D167" s="14">
        <v>1</v>
      </c>
      <c r="E167" s="14">
        <v>3</v>
      </c>
      <c r="F167" s="14">
        <v>2</v>
      </c>
      <c r="G167" s="13">
        <v>0</v>
      </c>
      <c r="H167" s="14">
        <v>0</v>
      </c>
      <c r="I167" s="14">
        <v>1</v>
      </c>
      <c r="J167" s="14">
        <v>3</v>
      </c>
      <c r="K167" s="14">
        <v>0</v>
      </c>
      <c r="L167" s="13">
        <v>0</v>
      </c>
      <c r="M167" s="14">
        <v>4</v>
      </c>
      <c r="N167" s="14">
        <v>1</v>
      </c>
      <c r="O167" s="14">
        <v>3</v>
      </c>
      <c r="P167" s="14">
        <v>2</v>
      </c>
      <c r="Q167" s="13">
        <v>0</v>
      </c>
      <c r="R167" s="14">
        <v>0</v>
      </c>
      <c r="S167" s="14">
        <v>1</v>
      </c>
      <c r="T167" s="14">
        <v>3</v>
      </c>
      <c r="U167" s="14">
        <v>0</v>
      </c>
      <c r="V167" s="13">
        <v>3</v>
      </c>
      <c r="W167" s="2">
        <f>(C167+H167+M167+R167)/4</f>
        <v>1</v>
      </c>
      <c r="X167" s="2">
        <f>(D167+I167+N167+S167)/4</f>
        <v>1</v>
      </c>
      <c r="Y167" s="2">
        <f>(E167+J167+O167+T167)/4</f>
        <v>3</v>
      </c>
      <c r="Z167" s="2">
        <f>(F167+K167+P167+U167)/4</f>
        <v>1</v>
      </c>
      <c r="AA167" s="2">
        <f>(G167+L167+Q167+V167)/4</f>
        <v>0.75</v>
      </c>
      <c r="AB167" s="1"/>
    </row>
    <row r="168" spans="1:28" x14ac:dyDescent="0.2">
      <c r="A168" s="3">
        <v>1166</v>
      </c>
      <c r="B168" s="4" t="s">
        <v>99</v>
      </c>
      <c r="C168" s="14">
        <v>6</v>
      </c>
      <c r="D168" s="14">
        <v>4</v>
      </c>
      <c r="E168" s="14">
        <v>3</v>
      </c>
      <c r="F168" s="14">
        <v>5</v>
      </c>
      <c r="G168" s="13">
        <v>5</v>
      </c>
      <c r="H168" s="14">
        <v>3</v>
      </c>
      <c r="I168" s="14">
        <v>2</v>
      </c>
      <c r="J168" s="14">
        <v>3</v>
      </c>
      <c r="K168" s="14">
        <v>5</v>
      </c>
      <c r="L168" s="13">
        <v>9</v>
      </c>
      <c r="M168" s="14">
        <v>6</v>
      </c>
      <c r="N168" s="14">
        <v>5</v>
      </c>
      <c r="O168" s="14">
        <v>3</v>
      </c>
      <c r="P168" s="14">
        <v>5</v>
      </c>
      <c r="Q168" s="13">
        <v>6</v>
      </c>
      <c r="R168" s="14">
        <v>3</v>
      </c>
      <c r="S168" s="14">
        <v>2</v>
      </c>
      <c r="T168" s="14">
        <v>3</v>
      </c>
      <c r="U168" s="14">
        <v>5</v>
      </c>
      <c r="V168" s="13">
        <v>10</v>
      </c>
      <c r="W168" s="2">
        <f>(C168+H168+M168+R168)/4</f>
        <v>4.5</v>
      </c>
      <c r="X168" s="2">
        <f>(D168+I168+N168+S168)/4</f>
        <v>3.25</v>
      </c>
      <c r="Y168" s="2">
        <f>(E168+J168+O168+T168)/4</f>
        <v>3</v>
      </c>
      <c r="Z168" s="2">
        <f>(F168+K168+P168+U168)/4</f>
        <v>5</v>
      </c>
      <c r="AA168" s="2">
        <f>(G168+L168+Q168+V168)/4</f>
        <v>7.5</v>
      </c>
      <c r="AB168" s="1"/>
    </row>
    <row r="169" spans="1:28" x14ac:dyDescent="0.2">
      <c r="A169" s="3">
        <v>1175</v>
      </c>
      <c r="B169" s="4" t="s">
        <v>100</v>
      </c>
      <c r="C169" s="14">
        <v>0</v>
      </c>
      <c r="D169" s="14">
        <v>0</v>
      </c>
      <c r="E169" s="14">
        <v>0</v>
      </c>
      <c r="F169" s="14">
        <v>0</v>
      </c>
      <c r="G169" s="13">
        <v>0</v>
      </c>
      <c r="H169" s="14">
        <v>0</v>
      </c>
      <c r="I169" s="14">
        <v>1</v>
      </c>
      <c r="J169" s="14">
        <v>0</v>
      </c>
      <c r="K169" s="14">
        <v>0</v>
      </c>
      <c r="L169" s="13">
        <v>0</v>
      </c>
      <c r="M169" s="14">
        <v>0</v>
      </c>
      <c r="N169" s="14">
        <v>0</v>
      </c>
      <c r="O169" s="14">
        <v>0</v>
      </c>
      <c r="P169" s="14">
        <v>0</v>
      </c>
      <c r="Q169" s="13">
        <v>0</v>
      </c>
      <c r="R169" s="14">
        <v>0</v>
      </c>
      <c r="S169" s="14">
        <v>2</v>
      </c>
      <c r="T169" s="14">
        <v>0</v>
      </c>
      <c r="U169" s="14">
        <v>0</v>
      </c>
      <c r="V169" s="13">
        <v>0</v>
      </c>
      <c r="W169" s="2">
        <f>(C169+H169+M169+R169)/4</f>
        <v>0</v>
      </c>
      <c r="X169" s="2">
        <f>(D169+I169+N169+S169)/4</f>
        <v>0.75</v>
      </c>
      <c r="Y169" s="2">
        <f>(E169+J169+O169+T169)/4</f>
        <v>0</v>
      </c>
      <c r="Z169" s="2">
        <f>(F169+K169+P169+U169)/4</f>
        <v>0</v>
      </c>
      <c r="AA169" s="2">
        <f>(G169+L169+Q169+V169)/4</f>
        <v>0</v>
      </c>
      <c r="AB169" s="1"/>
    </row>
    <row r="170" spans="1:28" x14ac:dyDescent="0.2">
      <c r="A170" s="3">
        <v>1176</v>
      </c>
      <c r="B170" s="4" t="s">
        <v>101</v>
      </c>
      <c r="C170" s="14">
        <v>31</v>
      </c>
      <c r="D170" s="14">
        <v>19</v>
      </c>
      <c r="E170" s="14">
        <v>65</v>
      </c>
      <c r="F170" s="14">
        <v>29</v>
      </c>
      <c r="G170" s="13">
        <v>7.75</v>
      </c>
      <c r="H170" s="14">
        <v>31</v>
      </c>
      <c r="I170" s="14">
        <v>20</v>
      </c>
      <c r="J170" s="14">
        <v>60</v>
      </c>
      <c r="K170" s="14">
        <v>27</v>
      </c>
      <c r="L170" s="13">
        <v>8.75</v>
      </c>
      <c r="M170" s="14">
        <v>31</v>
      </c>
      <c r="N170" s="14">
        <v>20</v>
      </c>
      <c r="O170" s="14">
        <v>67</v>
      </c>
      <c r="P170" s="14">
        <v>27</v>
      </c>
      <c r="Q170" s="13">
        <v>7.75</v>
      </c>
      <c r="R170" s="14">
        <v>31</v>
      </c>
      <c r="S170" s="14">
        <v>19</v>
      </c>
      <c r="T170" s="14">
        <v>60</v>
      </c>
      <c r="U170" s="14">
        <v>30</v>
      </c>
      <c r="V170" s="13">
        <v>7.75</v>
      </c>
      <c r="W170" s="2">
        <f>(C170+H170+M170+R170)/4</f>
        <v>31</v>
      </c>
      <c r="X170" s="2">
        <f>(D170+I170+N170+S170)/4</f>
        <v>19.5</v>
      </c>
      <c r="Y170" s="2">
        <f>(E170+J170+O170+T170)/4</f>
        <v>63</v>
      </c>
      <c r="Z170" s="2">
        <f>(F170+K170+P170+U170)/4</f>
        <v>28.25</v>
      </c>
      <c r="AA170" s="2">
        <f>(G170+L170+Q170+V170)/4</f>
        <v>8</v>
      </c>
      <c r="AB170" s="1"/>
    </row>
    <row r="171" spans="1:28" x14ac:dyDescent="0.2">
      <c r="A171" s="3">
        <v>1190</v>
      </c>
      <c r="B171" s="4" t="s">
        <v>96</v>
      </c>
      <c r="C171" s="14">
        <v>0</v>
      </c>
      <c r="D171" s="14">
        <v>0</v>
      </c>
      <c r="E171" s="14">
        <v>0</v>
      </c>
      <c r="F171" s="14">
        <v>0</v>
      </c>
      <c r="G171" s="13">
        <v>0</v>
      </c>
      <c r="H171" s="14">
        <v>0</v>
      </c>
      <c r="I171" s="14">
        <v>0</v>
      </c>
      <c r="J171" s="14">
        <v>0</v>
      </c>
      <c r="K171" s="14">
        <v>0</v>
      </c>
      <c r="L171" s="13">
        <v>0</v>
      </c>
      <c r="M171" s="14">
        <v>0</v>
      </c>
      <c r="N171" s="14">
        <v>0</v>
      </c>
      <c r="O171" s="14">
        <v>0</v>
      </c>
      <c r="P171" s="14">
        <v>0</v>
      </c>
      <c r="Q171" s="13">
        <v>0</v>
      </c>
      <c r="R171" s="14">
        <v>0</v>
      </c>
      <c r="S171" s="14">
        <v>0</v>
      </c>
      <c r="T171" s="14">
        <v>0</v>
      </c>
      <c r="U171" s="14">
        <v>0</v>
      </c>
      <c r="V171" s="13">
        <v>0</v>
      </c>
      <c r="W171" s="2">
        <f>(C171+H171+M171+R171)/4</f>
        <v>0</v>
      </c>
      <c r="X171" s="2">
        <f>(D171+I171+N171+S171)/4</f>
        <v>0</v>
      </c>
      <c r="Y171" s="2">
        <f>(E171+J171+O171+T171)/4</f>
        <v>0</v>
      </c>
      <c r="Z171" s="2">
        <f>(F171+K171+P171+U171)/4</f>
        <v>0</v>
      </c>
      <c r="AA171" s="2">
        <f>(G171+L171+Q171+V171)/4</f>
        <v>0</v>
      </c>
      <c r="AB171" s="1"/>
    </row>
    <row r="172" spans="1:28" x14ac:dyDescent="0.2">
      <c r="A172" s="3">
        <v>1194</v>
      </c>
      <c r="B172" s="4" t="s">
        <v>320</v>
      </c>
      <c r="C172" s="14">
        <v>1.75</v>
      </c>
      <c r="D172" s="14">
        <v>0</v>
      </c>
      <c r="E172" s="14">
        <v>0.5</v>
      </c>
      <c r="F172" s="14">
        <v>0.5</v>
      </c>
      <c r="G172" s="13">
        <v>0</v>
      </c>
      <c r="H172" s="14">
        <v>1.75</v>
      </c>
      <c r="I172" s="14">
        <v>0</v>
      </c>
      <c r="J172" s="14">
        <v>0.5</v>
      </c>
      <c r="K172" s="14">
        <v>0.5</v>
      </c>
      <c r="L172" s="13">
        <v>0</v>
      </c>
      <c r="M172" s="14">
        <v>1.75</v>
      </c>
      <c r="N172" s="14">
        <v>0</v>
      </c>
      <c r="O172" s="14">
        <v>0.5</v>
      </c>
      <c r="P172" s="14">
        <v>0.5</v>
      </c>
      <c r="Q172" s="13">
        <v>0</v>
      </c>
      <c r="R172" s="14">
        <v>1.75</v>
      </c>
      <c r="S172" s="14">
        <v>0</v>
      </c>
      <c r="T172" s="14">
        <v>1.5</v>
      </c>
      <c r="U172" s="14">
        <v>0.5</v>
      </c>
      <c r="V172" s="13">
        <v>0</v>
      </c>
      <c r="W172" s="2">
        <f>(C172+H172+M172+R172)/4</f>
        <v>1.75</v>
      </c>
      <c r="X172" s="2">
        <f>(D172+I172+N172+S172)/4</f>
        <v>0</v>
      </c>
      <c r="Y172" s="2">
        <f>(E172+J172+O172+T172)/4</f>
        <v>0.75</v>
      </c>
      <c r="Z172" s="2">
        <f>(F172+K172+P172+U172)/4</f>
        <v>0.5</v>
      </c>
      <c r="AA172" s="2">
        <f>(G172+L172+Q172+V172)/4</f>
        <v>0</v>
      </c>
      <c r="AB172" s="1"/>
    </row>
    <row r="173" spans="1:28" x14ac:dyDescent="0.2">
      <c r="A173" s="3">
        <v>1207</v>
      </c>
      <c r="B173" s="4" t="s">
        <v>102</v>
      </c>
      <c r="C173" s="14">
        <v>0</v>
      </c>
      <c r="D173" s="14">
        <v>1</v>
      </c>
      <c r="E173" s="14">
        <v>3</v>
      </c>
      <c r="F173" s="14">
        <v>0</v>
      </c>
      <c r="G173" s="13">
        <v>0</v>
      </c>
      <c r="H173" s="14">
        <v>0</v>
      </c>
      <c r="I173" s="14">
        <v>1</v>
      </c>
      <c r="J173" s="14">
        <v>5</v>
      </c>
      <c r="K173" s="14">
        <v>0</v>
      </c>
      <c r="L173" s="13">
        <v>0</v>
      </c>
      <c r="M173" s="14">
        <v>0</v>
      </c>
      <c r="N173" s="14">
        <v>1</v>
      </c>
      <c r="O173" s="14">
        <v>3</v>
      </c>
      <c r="P173" s="14">
        <v>0</v>
      </c>
      <c r="Q173" s="13">
        <v>1</v>
      </c>
      <c r="R173" s="14">
        <v>0</v>
      </c>
      <c r="S173" s="14">
        <v>1</v>
      </c>
      <c r="T173" s="14">
        <v>5</v>
      </c>
      <c r="U173" s="14">
        <v>0</v>
      </c>
      <c r="V173" s="13">
        <v>0</v>
      </c>
      <c r="W173" s="2">
        <f>(C173+H173+M173+R173)/4</f>
        <v>0</v>
      </c>
      <c r="X173" s="2">
        <f>(D173+I173+N173+S173)/4</f>
        <v>1</v>
      </c>
      <c r="Y173" s="2">
        <f>(E173+J173+O173+T173)/4</f>
        <v>4</v>
      </c>
      <c r="Z173" s="2">
        <f>(F173+K173+P173+U173)/4</f>
        <v>0</v>
      </c>
      <c r="AA173" s="2">
        <f>(G173+L173+Q173+V173)/4</f>
        <v>0.25</v>
      </c>
      <c r="AB173" s="1"/>
    </row>
    <row r="174" spans="1:28" x14ac:dyDescent="0.2">
      <c r="A174" s="3">
        <v>1210</v>
      </c>
      <c r="B174" s="4" t="s">
        <v>103</v>
      </c>
      <c r="C174" s="14">
        <v>7.5</v>
      </c>
      <c r="D174" s="14">
        <v>28.75</v>
      </c>
      <c r="E174" s="14">
        <v>7.5</v>
      </c>
      <c r="F174" s="14">
        <v>9</v>
      </c>
      <c r="G174" s="13">
        <v>15</v>
      </c>
      <c r="H174" s="14">
        <v>9.5</v>
      </c>
      <c r="I174" s="14">
        <v>23.75</v>
      </c>
      <c r="J174" s="14">
        <v>39.5</v>
      </c>
      <c r="K174" s="14">
        <v>16</v>
      </c>
      <c r="L174" s="13">
        <v>11</v>
      </c>
      <c r="M174" s="14">
        <v>9.5</v>
      </c>
      <c r="N174" s="14">
        <v>26.75</v>
      </c>
      <c r="O174" s="14">
        <v>8.5</v>
      </c>
      <c r="P174" s="14">
        <v>14</v>
      </c>
      <c r="Q174" s="13">
        <v>24</v>
      </c>
      <c r="R174" s="14">
        <v>7.5</v>
      </c>
      <c r="S174" s="14">
        <v>25.75</v>
      </c>
      <c r="T174" s="14">
        <v>40.5</v>
      </c>
      <c r="U174" s="14">
        <v>13</v>
      </c>
      <c r="V174" s="13">
        <v>10</v>
      </c>
      <c r="W174" s="2">
        <f>(C174+H174+M174+R174)/4</f>
        <v>8.5</v>
      </c>
      <c r="X174" s="2">
        <f>(D174+I174+N174+S174)/4</f>
        <v>26.25</v>
      </c>
      <c r="Y174" s="2">
        <f>(E174+J174+O174+T174)/4</f>
        <v>24</v>
      </c>
      <c r="Z174" s="2">
        <f>(F174+K174+P174+U174)/4</f>
        <v>13</v>
      </c>
      <c r="AA174" s="2">
        <f>(G174+L174+Q174+V174)/4</f>
        <v>15</v>
      </c>
      <c r="AB174" s="1"/>
    </row>
    <row r="175" spans="1:28" x14ac:dyDescent="0.2">
      <c r="A175" s="3">
        <v>1211</v>
      </c>
      <c r="B175" s="4" t="s">
        <v>104</v>
      </c>
      <c r="C175" s="14">
        <v>7</v>
      </c>
      <c r="D175" s="14">
        <v>16</v>
      </c>
      <c r="E175" s="14">
        <v>11</v>
      </c>
      <c r="F175" s="14">
        <v>7.75</v>
      </c>
      <c r="G175" s="13">
        <v>13</v>
      </c>
      <c r="H175" s="14">
        <v>4</v>
      </c>
      <c r="I175" s="14">
        <v>19</v>
      </c>
      <c r="J175" s="14">
        <v>8</v>
      </c>
      <c r="K175" s="14">
        <v>7.75</v>
      </c>
      <c r="L175" s="13">
        <v>19</v>
      </c>
      <c r="M175" s="14">
        <v>9</v>
      </c>
      <c r="N175" s="14">
        <v>29</v>
      </c>
      <c r="O175" s="14">
        <v>33</v>
      </c>
      <c r="P175" s="14">
        <v>7.75</v>
      </c>
      <c r="Q175" s="13">
        <v>13</v>
      </c>
      <c r="R175" s="14">
        <v>4</v>
      </c>
      <c r="S175" s="14">
        <v>20</v>
      </c>
      <c r="T175" s="14">
        <v>8</v>
      </c>
      <c r="U175" s="14">
        <v>7.75</v>
      </c>
      <c r="V175" s="13">
        <v>19</v>
      </c>
      <c r="W175" s="2">
        <f>(C175+H175+M175+R175)/4</f>
        <v>6</v>
      </c>
      <c r="X175" s="2">
        <f>(D175+I175+N175+S175)/4</f>
        <v>21</v>
      </c>
      <c r="Y175" s="2">
        <f>(E175+J175+O175+T175)/4</f>
        <v>15</v>
      </c>
      <c r="Z175" s="2">
        <f>(F175+K175+P175+U175)/4</f>
        <v>7.75</v>
      </c>
      <c r="AA175" s="2">
        <f>(G175+L175+Q175+V175)/4</f>
        <v>16</v>
      </c>
      <c r="AB175" s="1"/>
    </row>
    <row r="176" spans="1:28" x14ac:dyDescent="0.2">
      <c r="A176" s="3">
        <v>1217</v>
      </c>
      <c r="B176" s="4" t="s">
        <v>104</v>
      </c>
      <c r="C176" s="14">
        <v>0</v>
      </c>
      <c r="D176" s="14">
        <v>0</v>
      </c>
      <c r="E176" s="14">
        <v>0</v>
      </c>
      <c r="F176" s="14">
        <v>1</v>
      </c>
      <c r="G176" s="13">
        <v>0</v>
      </c>
      <c r="H176" s="14">
        <v>0</v>
      </c>
      <c r="I176" s="14">
        <v>0</v>
      </c>
      <c r="J176" s="14">
        <v>0</v>
      </c>
      <c r="K176" s="14">
        <v>1</v>
      </c>
      <c r="L176" s="13">
        <v>0</v>
      </c>
      <c r="M176" s="14">
        <v>0</v>
      </c>
      <c r="N176" s="14">
        <v>0</v>
      </c>
      <c r="O176" s="14">
        <v>0</v>
      </c>
      <c r="P176" s="14">
        <v>1</v>
      </c>
      <c r="Q176" s="13">
        <v>0</v>
      </c>
      <c r="R176" s="14">
        <v>0</v>
      </c>
      <c r="S176" s="14">
        <v>0</v>
      </c>
      <c r="T176" s="14">
        <v>0</v>
      </c>
      <c r="U176" s="14">
        <v>1</v>
      </c>
      <c r="V176" s="13">
        <v>0</v>
      </c>
      <c r="W176" s="2">
        <f>(C176+H176+M176+R176)/4</f>
        <v>0</v>
      </c>
      <c r="X176" s="2">
        <f>(D176+I176+N176+S176)/4</f>
        <v>0</v>
      </c>
      <c r="Y176" s="2">
        <f>(E176+J176+O176+T176)/4</f>
        <v>0</v>
      </c>
      <c r="Z176" s="2">
        <f>(F176+K176+P176+U176)/4</f>
        <v>1</v>
      </c>
      <c r="AA176" s="2">
        <f>(G176+L176+Q176+V176)/4</f>
        <v>0</v>
      </c>
      <c r="AB176" s="1"/>
    </row>
    <row r="177" spans="1:28" x14ac:dyDescent="0.2">
      <c r="A177" s="3">
        <v>1223</v>
      </c>
      <c r="B177" s="4" t="s">
        <v>105</v>
      </c>
      <c r="C177" s="14">
        <v>0</v>
      </c>
      <c r="D177" s="14">
        <v>0</v>
      </c>
      <c r="E177" s="14">
        <v>5</v>
      </c>
      <c r="F177" s="14">
        <v>0</v>
      </c>
      <c r="G177" s="13">
        <v>0</v>
      </c>
      <c r="H177" s="14">
        <v>0</v>
      </c>
      <c r="I177" s="14">
        <v>0</v>
      </c>
      <c r="J177" s="14">
        <v>7</v>
      </c>
      <c r="K177" s="14">
        <v>0</v>
      </c>
      <c r="L177" s="13">
        <v>0</v>
      </c>
      <c r="M177" s="14">
        <v>0</v>
      </c>
      <c r="N177" s="14">
        <v>0</v>
      </c>
      <c r="O177" s="14">
        <v>5</v>
      </c>
      <c r="P177" s="14">
        <v>0</v>
      </c>
      <c r="Q177" s="13">
        <v>0</v>
      </c>
      <c r="R177" s="14">
        <v>0</v>
      </c>
      <c r="S177" s="14">
        <v>0</v>
      </c>
      <c r="T177" s="14">
        <v>5</v>
      </c>
      <c r="U177" s="14">
        <v>0</v>
      </c>
      <c r="V177" s="13">
        <v>0</v>
      </c>
      <c r="W177" s="2">
        <f>(C177+H177+M177+R177)/4</f>
        <v>0</v>
      </c>
      <c r="X177" s="2">
        <f>(D177+I177+N177+S177)/4</f>
        <v>0</v>
      </c>
      <c r="Y177" s="2">
        <f>(E177+J177+O177+T177)/4</f>
        <v>5.5</v>
      </c>
      <c r="Z177" s="2">
        <f>(F177+K177+P177+U177)/4</f>
        <v>0</v>
      </c>
      <c r="AA177" s="2">
        <f>(G177+L177+Q177+V177)/4</f>
        <v>0</v>
      </c>
      <c r="AB177" s="1"/>
    </row>
    <row r="178" spans="1:28" x14ac:dyDescent="0.2">
      <c r="A178" s="3">
        <v>1225</v>
      </c>
      <c r="B178" s="4" t="s">
        <v>106</v>
      </c>
      <c r="C178" s="14">
        <v>0</v>
      </c>
      <c r="D178" s="14">
        <v>0</v>
      </c>
      <c r="E178" s="14">
        <v>5</v>
      </c>
      <c r="F178" s="14">
        <v>6.5</v>
      </c>
      <c r="G178" s="13">
        <v>7</v>
      </c>
      <c r="H178" s="14">
        <v>0</v>
      </c>
      <c r="I178" s="14">
        <v>2.5</v>
      </c>
      <c r="J178" s="14">
        <v>8</v>
      </c>
      <c r="K178" s="14">
        <v>12.5</v>
      </c>
      <c r="L178" s="13">
        <v>0</v>
      </c>
      <c r="M178" s="14">
        <v>0</v>
      </c>
      <c r="N178" s="14">
        <v>0</v>
      </c>
      <c r="O178" s="14">
        <v>5</v>
      </c>
      <c r="P178" s="14">
        <v>7.5</v>
      </c>
      <c r="Q178" s="13">
        <v>5</v>
      </c>
      <c r="R178" s="14">
        <v>0</v>
      </c>
      <c r="S178" s="14">
        <v>2.5</v>
      </c>
      <c r="T178" s="14">
        <v>8</v>
      </c>
      <c r="U178" s="14">
        <v>10.5</v>
      </c>
      <c r="V178" s="13">
        <v>0</v>
      </c>
      <c r="W178" s="2">
        <f>(C178+H178+M178+R178)/4</f>
        <v>0</v>
      </c>
      <c r="X178" s="2">
        <f>(D178+I178+N178+S178)/4</f>
        <v>1.25</v>
      </c>
      <c r="Y178" s="2">
        <f>(E178+J178+O178+T178)/4</f>
        <v>6.5</v>
      </c>
      <c r="Z178" s="2">
        <f>(F178+K178+P178+U178)/4</f>
        <v>9.25</v>
      </c>
      <c r="AA178" s="2">
        <f>(G178+L178+Q178+V178)/4</f>
        <v>3</v>
      </c>
      <c r="AB178" s="1"/>
    </row>
    <row r="179" spans="1:28" x14ac:dyDescent="0.2">
      <c r="A179" s="3">
        <v>1230</v>
      </c>
      <c r="B179" s="4" t="s">
        <v>107</v>
      </c>
      <c r="C179" s="14">
        <v>0</v>
      </c>
      <c r="D179" s="14">
        <v>0</v>
      </c>
      <c r="E179" s="14">
        <v>0</v>
      </c>
      <c r="F179" s="14">
        <v>0</v>
      </c>
      <c r="G179" s="13">
        <v>0</v>
      </c>
      <c r="H179" s="14">
        <v>0</v>
      </c>
      <c r="I179" s="14">
        <v>0</v>
      </c>
      <c r="J179" s="14">
        <v>0</v>
      </c>
      <c r="K179" s="14">
        <v>0</v>
      </c>
      <c r="L179" s="13">
        <v>4</v>
      </c>
      <c r="M179" s="14">
        <v>0</v>
      </c>
      <c r="N179" s="14">
        <v>0</v>
      </c>
      <c r="O179" s="14">
        <v>0</v>
      </c>
      <c r="P179" s="14">
        <v>0</v>
      </c>
      <c r="Q179" s="13">
        <v>0</v>
      </c>
      <c r="R179" s="14">
        <v>0</v>
      </c>
      <c r="S179" s="14">
        <v>0</v>
      </c>
      <c r="T179" s="14">
        <v>0</v>
      </c>
      <c r="U179" s="14">
        <v>0</v>
      </c>
      <c r="V179" s="13">
        <v>4</v>
      </c>
      <c r="W179" s="2">
        <f>(C179+H179+M179+R179)/4</f>
        <v>0</v>
      </c>
      <c r="X179" s="2">
        <f>(D179+I179+N179+S179)/4</f>
        <v>0</v>
      </c>
      <c r="Y179" s="2">
        <f>(E179+J179+O179+T179)/4</f>
        <v>0</v>
      </c>
      <c r="Z179" s="2">
        <f>(F179+K179+P179+U179)/4</f>
        <v>0</v>
      </c>
      <c r="AA179" s="2">
        <f>(G179+L179+Q179+V179)/4</f>
        <v>2</v>
      </c>
      <c r="AB179" s="1"/>
    </row>
    <row r="180" spans="1:28" x14ac:dyDescent="0.2">
      <c r="A180" s="3">
        <v>1243</v>
      </c>
      <c r="B180" s="4" t="s">
        <v>108</v>
      </c>
      <c r="C180" s="14">
        <v>0</v>
      </c>
      <c r="D180" s="14">
        <v>0</v>
      </c>
      <c r="E180" s="14">
        <v>0</v>
      </c>
      <c r="F180" s="14">
        <v>0</v>
      </c>
      <c r="G180" s="13">
        <v>0</v>
      </c>
      <c r="H180" s="14">
        <v>0</v>
      </c>
      <c r="I180" s="14">
        <v>0</v>
      </c>
      <c r="J180" s="14">
        <v>0</v>
      </c>
      <c r="K180" s="14">
        <v>0</v>
      </c>
      <c r="L180" s="13">
        <v>0</v>
      </c>
      <c r="M180" s="14">
        <v>0</v>
      </c>
      <c r="N180" s="14">
        <v>0</v>
      </c>
      <c r="O180" s="14">
        <v>0</v>
      </c>
      <c r="P180" s="14">
        <v>0</v>
      </c>
      <c r="Q180" s="13">
        <v>0</v>
      </c>
      <c r="R180" s="14">
        <v>0</v>
      </c>
      <c r="S180" s="14">
        <v>0</v>
      </c>
      <c r="T180" s="14">
        <v>0</v>
      </c>
      <c r="U180" s="14">
        <v>0</v>
      </c>
      <c r="V180" s="13">
        <v>0</v>
      </c>
      <c r="W180" s="2">
        <f>(C180+H180+M180+R180)/4</f>
        <v>0</v>
      </c>
      <c r="X180" s="2">
        <f>(D180+I180+N180+S180)/4</f>
        <v>0</v>
      </c>
      <c r="Y180" s="2">
        <f>(E180+J180+O180+T180)/4</f>
        <v>0</v>
      </c>
      <c r="Z180" s="2">
        <f>(F180+K180+P180+U180)/4</f>
        <v>0</v>
      </c>
      <c r="AA180" s="2">
        <f>(G180+L180+Q180+V180)/4</f>
        <v>0</v>
      </c>
      <c r="AB180" s="1"/>
    </row>
    <row r="181" spans="1:28" x14ac:dyDescent="0.2">
      <c r="A181" s="3">
        <v>1250</v>
      </c>
      <c r="B181" s="4" t="s">
        <v>109</v>
      </c>
      <c r="C181" s="14">
        <v>0</v>
      </c>
      <c r="D181" s="14">
        <v>0.5</v>
      </c>
      <c r="E181" s="14">
        <v>6.25</v>
      </c>
      <c r="F181" s="14">
        <v>0</v>
      </c>
      <c r="G181" s="13">
        <v>1</v>
      </c>
      <c r="H181" s="14">
        <v>0</v>
      </c>
      <c r="I181" s="14">
        <v>3.5</v>
      </c>
      <c r="J181" s="14">
        <v>6.25</v>
      </c>
      <c r="K181" s="14">
        <v>0</v>
      </c>
      <c r="L181" s="13">
        <v>0</v>
      </c>
      <c r="M181" s="14">
        <v>0</v>
      </c>
      <c r="N181" s="14">
        <v>0.5</v>
      </c>
      <c r="O181" s="14">
        <v>6.25</v>
      </c>
      <c r="P181" s="14">
        <v>0</v>
      </c>
      <c r="Q181" s="13">
        <v>0</v>
      </c>
      <c r="R181" s="14">
        <v>0</v>
      </c>
      <c r="S181" s="14">
        <v>3.5</v>
      </c>
      <c r="T181" s="14">
        <v>6.25</v>
      </c>
      <c r="U181" s="14">
        <v>0</v>
      </c>
      <c r="V181" s="13">
        <v>0</v>
      </c>
      <c r="W181" s="2">
        <f>(C181+H181+M181+R181)/4</f>
        <v>0</v>
      </c>
      <c r="X181" s="2">
        <f>(D181+I181+N181+S181)/4</f>
        <v>2</v>
      </c>
      <c r="Y181" s="2">
        <f>(E181+J181+O181+T181)/4</f>
        <v>6.25</v>
      </c>
      <c r="Z181" s="2">
        <f>(F181+K181+P181+U181)/4</f>
        <v>0</v>
      </c>
      <c r="AA181" s="2">
        <f>(G181+L181+Q181+V181)/4</f>
        <v>0.25</v>
      </c>
      <c r="AB181" s="1"/>
    </row>
    <row r="182" spans="1:28" x14ac:dyDescent="0.2">
      <c r="A182" s="3">
        <v>1260</v>
      </c>
      <c r="B182" s="4" t="s">
        <v>110</v>
      </c>
      <c r="C182" s="14">
        <v>1.5</v>
      </c>
      <c r="D182" s="14">
        <v>1</v>
      </c>
      <c r="E182" s="14">
        <v>1</v>
      </c>
      <c r="F182" s="14">
        <v>11</v>
      </c>
      <c r="G182" s="13">
        <v>0</v>
      </c>
      <c r="H182" s="14">
        <v>4.5</v>
      </c>
      <c r="I182" s="14">
        <v>4</v>
      </c>
      <c r="J182" s="14">
        <v>13.5</v>
      </c>
      <c r="K182" s="14">
        <v>11</v>
      </c>
      <c r="L182" s="13">
        <v>0</v>
      </c>
      <c r="M182" s="14">
        <v>2.5</v>
      </c>
      <c r="N182" s="14">
        <v>1</v>
      </c>
      <c r="O182" s="14">
        <v>1</v>
      </c>
      <c r="P182" s="14">
        <v>11</v>
      </c>
      <c r="Q182" s="13">
        <v>1</v>
      </c>
      <c r="R182" s="14">
        <v>4.5</v>
      </c>
      <c r="S182" s="14">
        <v>1</v>
      </c>
      <c r="T182" s="14">
        <v>13.5</v>
      </c>
      <c r="U182" s="14">
        <v>7</v>
      </c>
      <c r="V182" s="13">
        <v>0</v>
      </c>
      <c r="W182" s="2">
        <f>(C182+H182+M182+R182)/4</f>
        <v>3.25</v>
      </c>
      <c r="X182" s="2">
        <f>(D182+I182+N182+S182)/4</f>
        <v>1.75</v>
      </c>
      <c r="Y182" s="2">
        <f>(E182+J182+O182+T182)/4</f>
        <v>7.25</v>
      </c>
      <c r="Z182" s="2">
        <f>(F182+K182+P182+U182)/4</f>
        <v>10</v>
      </c>
      <c r="AA182" s="2">
        <f>(G182+L182+Q182+V182)/4</f>
        <v>0.25</v>
      </c>
      <c r="AB182" s="1"/>
    </row>
    <row r="183" spans="1:28" x14ac:dyDescent="0.2">
      <c r="A183" s="3">
        <v>1261</v>
      </c>
      <c r="B183" s="4" t="s">
        <v>321</v>
      </c>
      <c r="C183" s="14">
        <v>0</v>
      </c>
      <c r="D183" s="14">
        <v>0</v>
      </c>
      <c r="E183" s="14">
        <v>5</v>
      </c>
      <c r="F183" s="14">
        <v>0</v>
      </c>
      <c r="G183" s="13">
        <v>0</v>
      </c>
      <c r="H183" s="14">
        <v>0</v>
      </c>
      <c r="I183" s="14">
        <v>2</v>
      </c>
      <c r="J183" s="14">
        <v>1</v>
      </c>
      <c r="K183" s="14">
        <v>2</v>
      </c>
      <c r="L183" s="13">
        <v>0</v>
      </c>
      <c r="M183" s="14">
        <v>0</v>
      </c>
      <c r="N183" s="14">
        <v>0</v>
      </c>
      <c r="O183" s="14">
        <v>5</v>
      </c>
      <c r="P183" s="14">
        <v>0</v>
      </c>
      <c r="Q183" s="13">
        <v>0</v>
      </c>
      <c r="R183" s="14">
        <v>0</v>
      </c>
      <c r="S183" s="14">
        <v>0</v>
      </c>
      <c r="T183" s="14">
        <v>1</v>
      </c>
      <c r="U183" s="14">
        <v>2</v>
      </c>
      <c r="V183" s="13">
        <v>0</v>
      </c>
      <c r="W183" s="2">
        <f>(C183+H183+M183+R183)/4</f>
        <v>0</v>
      </c>
      <c r="X183" s="2">
        <f>(D183+I183+N183+S183)/4</f>
        <v>0.5</v>
      </c>
      <c r="Y183" s="2">
        <f>(E183+J183+O183+T183)/4</f>
        <v>3</v>
      </c>
      <c r="Z183" s="2">
        <f>(F183+K183+P183+U183)/4</f>
        <v>1</v>
      </c>
      <c r="AA183" s="2">
        <f>(G183+L183+Q183+V183)/4</f>
        <v>0</v>
      </c>
      <c r="AB183" s="1"/>
    </row>
    <row r="184" spans="1:28" x14ac:dyDescent="0.2">
      <c r="A184" s="3">
        <v>1266</v>
      </c>
      <c r="B184" s="4" t="s">
        <v>111</v>
      </c>
      <c r="C184" s="14">
        <v>7</v>
      </c>
      <c r="D184" s="14">
        <v>8</v>
      </c>
      <c r="E184" s="14">
        <v>0</v>
      </c>
      <c r="F184" s="14">
        <v>0</v>
      </c>
      <c r="G184" s="13">
        <v>1</v>
      </c>
      <c r="H184" s="14">
        <v>1</v>
      </c>
      <c r="I184" s="14">
        <v>5</v>
      </c>
      <c r="J184" s="14">
        <v>0</v>
      </c>
      <c r="K184" s="14">
        <v>2</v>
      </c>
      <c r="L184" s="13">
        <v>4</v>
      </c>
      <c r="M184" s="14">
        <v>5</v>
      </c>
      <c r="N184" s="14">
        <v>9</v>
      </c>
      <c r="O184" s="14">
        <v>0</v>
      </c>
      <c r="P184" s="14">
        <v>0</v>
      </c>
      <c r="Q184" s="13">
        <v>2</v>
      </c>
      <c r="R184" s="14">
        <v>1</v>
      </c>
      <c r="S184" s="14">
        <v>5</v>
      </c>
      <c r="T184" s="14">
        <v>0</v>
      </c>
      <c r="U184" s="14">
        <v>1</v>
      </c>
      <c r="V184" s="13">
        <v>4</v>
      </c>
      <c r="W184" s="2">
        <f>(C184+H184+M184+R184)/4</f>
        <v>3.5</v>
      </c>
      <c r="X184" s="2">
        <f>(D184+I184+N184+S184)/4</f>
        <v>6.75</v>
      </c>
      <c r="Y184" s="2">
        <f>(E184+J184+O184+T184)/4</f>
        <v>0</v>
      </c>
      <c r="Z184" s="2">
        <f>(F184+K184+P184+U184)/4</f>
        <v>0.75</v>
      </c>
      <c r="AA184" s="2">
        <f>(G184+L184+Q184+V184)/4</f>
        <v>2.75</v>
      </c>
      <c r="AB184" s="1"/>
    </row>
    <row r="185" spans="1:28" x14ac:dyDescent="0.2">
      <c r="A185" s="3">
        <v>1269</v>
      </c>
      <c r="B185" s="4" t="s">
        <v>112</v>
      </c>
      <c r="C185" s="14">
        <v>25</v>
      </c>
      <c r="D185" s="14">
        <v>38.5</v>
      </c>
      <c r="E185" s="14">
        <v>42</v>
      </c>
      <c r="F185" s="14">
        <v>21</v>
      </c>
      <c r="G185" s="13">
        <v>20</v>
      </c>
      <c r="H185" s="14">
        <v>28</v>
      </c>
      <c r="I185" s="14">
        <v>39.5</v>
      </c>
      <c r="J185" s="14">
        <v>40</v>
      </c>
      <c r="K185" s="14">
        <v>19</v>
      </c>
      <c r="L185" s="13">
        <v>19</v>
      </c>
      <c r="M185" s="14">
        <v>25</v>
      </c>
      <c r="N185" s="14">
        <v>37.5</v>
      </c>
      <c r="O185" s="14">
        <v>45</v>
      </c>
      <c r="P185" s="14">
        <v>21</v>
      </c>
      <c r="Q185" s="13">
        <v>13</v>
      </c>
      <c r="R185" s="14">
        <v>28</v>
      </c>
      <c r="S185" s="14">
        <v>37.5</v>
      </c>
      <c r="T185" s="14">
        <v>40</v>
      </c>
      <c r="U185" s="14">
        <v>21</v>
      </c>
      <c r="V185" s="13">
        <v>15</v>
      </c>
      <c r="W185" s="2">
        <f>(C185+H185+M185+R185)/4</f>
        <v>26.5</v>
      </c>
      <c r="X185" s="2">
        <f>(D185+I185+N185+S185)/4</f>
        <v>38.25</v>
      </c>
      <c r="Y185" s="2">
        <f>(E185+J185+O185+T185)/4</f>
        <v>41.75</v>
      </c>
      <c r="Z185" s="2">
        <f>(F185+K185+P185+U185)/4</f>
        <v>20.5</v>
      </c>
      <c r="AA185" s="2">
        <f>(G185+L185+Q185+V185)/4</f>
        <v>16.75</v>
      </c>
      <c r="AB185" s="1"/>
    </row>
    <row r="186" spans="1:28" x14ac:dyDescent="0.2">
      <c r="A186" s="3">
        <v>1275</v>
      </c>
      <c r="B186" s="4" t="s">
        <v>113</v>
      </c>
      <c r="C186" s="14">
        <v>0</v>
      </c>
      <c r="D186" s="14">
        <v>1</v>
      </c>
      <c r="E186" s="14">
        <v>1</v>
      </c>
      <c r="F186" s="14">
        <v>0</v>
      </c>
      <c r="G186" s="13">
        <v>1</v>
      </c>
      <c r="H186" s="14">
        <v>0</v>
      </c>
      <c r="I186" s="14">
        <v>2</v>
      </c>
      <c r="J186" s="14">
        <v>1.5</v>
      </c>
      <c r="K186" s="14">
        <v>0</v>
      </c>
      <c r="L186" s="13">
        <v>1</v>
      </c>
      <c r="M186" s="14">
        <v>0</v>
      </c>
      <c r="N186" s="14">
        <v>1</v>
      </c>
      <c r="O186" s="14">
        <v>0</v>
      </c>
      <c r="P186" s="14">
        <v>0</v>
      </c>
      <c r="Q186" s="13">
        <v>1</v>
      </c>
      <c r="R186" s="14">
        <v>0</v>
      </c>
      <c r="S186" s="14">
        <v>2</v>
      </c>
      <c r="T186" s="14">
        <v>1.5</v>
      </c>
      <c r="U186" s="14">
        <v>0</v>
      </c>
      <c r="V186" s="13">
        <v>1</v>
      </c>
      <c r="W186" s="2">
        <f>(C186+H186+M186+R186)/4</f>
        <v>0</v>
      </c>
      <c r="X186" s="2">
        <f>(D186+I186+N186+S186)/4</f>
        <v>1.5</v>
      </c>
      <c r="Y186" s="2">
        <f>(E186+J186+O186+T186)/4</f>
        <v>1</v>
      </c>
      <c r="Z186" s="2">
        <f>(F186+K186+P186+U186)/4</f>
        <v>0</v>
      </c>
      <c r="AA186" s="2">
        <f>(G186+L186+Q186+V186)/4</f>
        <v>1</v>
      </c>
      <c r="AB186" s="1"/>
    </row>
    <row r="187" spans="1:28" x14ac:dyDescent="0.2">
      <c r="A187" s="3">
        <v>1282</v>
      </c>
      <c r="B187" s="4" t="s">
        <v>248</v>
      </c>
      <c r="C187" s="14">
        <v>0</v>
      </c>
      <c r="D187" s="14">
        <v>0</v>
      </c>
      <c r="E187" s="14">
        <v>0</v>
      </c>
      <c r="F187" s="14">
        <v>0</v>
      </c>
      <c r="G187" s="13">
        <v>2</v>
      </c>
      <c r="H187" s="14">
        <v>0</v>
      </c>
      <c r="I187" s="14">
        <v>0</v>
      </c>
      <c r="J187" s="14">
        <v>0</v>
      </c>
      <c r="K187" s="14">
        <v>0</v>
      </c>
      <c r="L187" s="13">
        <v>2</v>
      </c>
      <c r="M187" s="14">
        <v>0</v>
      </c>
      <c r="N187" s="14">
        <v>0</v>
      </c>
      <c r="O187" s="14">
        <v>0</v>
      </c>
      <c r="P187" s="14">
        <v>0</v>
      </c>
      <c r="Q187" s="13">
        <v>2</v>
      </c>
      <c r="R187" s="14">
        <v>0</v>
      </c>
      <c r="S187" s="14">
        <v>0</v>
      </c>
      <c r="T187" s="14">
        <v>0</v>
      </c>
      <c r="U187" s="14">
        <v>0</v>
      </c>
      <c r="V187" s="13">
        <v>2</v>
      </c>
      <c r="W187" s="2">
        <f>(C187+H187+M187+R187)/4</f>
        <v>0</v>
      </c>
      <c r="X187" s="2">
        <f>(D187+I187+N187+S187)/4</f>
        <v>0</v>
      </c>
      <c r="Y187" s="2">
        <f>(E187+J187+O187+T187)/4</f>
        <v>0</v>
      </c>
      <c r="Z187" s="2">
        <f>(F187+K187+P187+U187)/4</f>
        <v>0</v>
      </c>
      <c r="AA187" s="2">
        <f>(G187+L187+Q187+V187)/4</f>
        <v>2</v>
      </c>
      <c r="AB187" s="1"/>
    </row>
    <row r="188" spans="1:28" x14ac:dyDescent="0.2">
      <c r="A188" s="3">
        <v>1283</v>
      </c>
      <c r="B188" s="4" t="s">
        <v>114</v>
      </c>
      <c r="C188" s="14">
        <v>0</v>
      </c>
      <c r="D188" s="14">
        <v>0</v>
      </c>
      <c r="E188" s="14">
        <v>0</v>
      </c>
      <c r="F188" s="14">
        <v>0</v>
      </c>
      <c r="G188" s="13">
        <v>1</v>
      </c>
      <c r="H188" s="14">
        <v>0</v>
      </c>
      <c r="I188" s="14">
        <v>0</v>
      </c>
      <c r="J188" s="14">
        <v>0</v>
      </c>
      <c r="K188" s="14">
        <v>0</v>
      </c>
      <c r="L188" s="13">
        <v>1</v>
      </c>
      <c r="M188" s="14">
        <v>0</v>
      </c>
      <c r="N188" s="14">
        <v>0</v>
      </c>
      <c r="O188" s="14">
        <v>0</v>
      </c>
      <c r="P188" s="14">
        <v>0</v>
      </c>
      <c r="Q188" s="13">
        <v>1</v>
      </c>
      <c r="R188" s="14">
        <v>0</v>
      </c>
      <c r="S188" s="14">
        <v>0</v>
      </c>
      <c r="T188" s="14">
        <v>0</v>
      </c>
      <c r="U188" s="14">
        <v>0</v>
      </c>
      <c r="V188" s="13">
        <v>1</v>
      </c>
      <c r="W188" s="2">
        <f>(C188+H188+M188+R188)/4</f>
        <v>0</v>
      </c>
      <c r="X188" s="2">
        <f>(D188+I188+N188+S188)/4</f>
        <v>0</v>
      </c>
      <c r="Y188" s="2">
        <f>(E188+J188+O188+T188)/4</f>
        <v>0</v>
      </c>
      <c r="Z188" s="2">
        <f>(F188+K188+P188+U188)/4</f>
        <v>0</v>
      </c>
      <c r="AA188" s="2">
        <f>(G188+L188+Q188+V188)/4</f>
        <v>1</v>
      </c>
      <c r="AB188" s="1"/>
    </row>
    <row r="189" spans="1:28" x14ac:dyDescent="0.2">
      <c r="A189" s="3">
        <v>1285</v>
      </c>
      <c r="B189" s="4" t="s">
        <v>115</v>
      </c>
      <c r="C189" s="14">
        <v>0</v>
      </c>
      <c r="D189" s="14">
        <v>0</v>
      </c>
      <c r="E189" s="14">
        <v>1</v>
      </c>
      <c r="F189" s="14">
        <v>0</v>
      </c>
      <c r="G189" s="13">
        <v>5</v>
      </c>
      <c r="H189" s="14">
        <v>0</v>
      </c>
      <c r="I189" s="14">
        <v>0</v>
      </c>
      <c r="J189" s="14">
        <v>1</v>
      </c>
      <c r="K189" s="14">
        <v>0</v>
      </c>
      <c r="L189" s="13">
        <v>5</v>
      </c>
      <c r="M189" s="14">
        <v>0</v>
      </c>
      <c r="N189" s="14">
        <v>0</v>
      </c>
      <c r="O189" s="14">
        <v>1</v>
      </c>
      <c r="P189" s="14">
        <v>0</v>
      </c>
      <c r="Q189" s="13">
        <v>5</v>
      </c>
      <c r="R189" s="14">
        <v>0</v>
      </c>
      <c r="S189" s="14">
        <v>0</v>
      </c>
      <c r="T189" s="14">
        <v>1</v>
      </c>
      <c r="U189" s="14">
        <v>0</v>
      </c>
      <c r="V189" s="13">
        <v>5</v>
      </c>
      <c r="W189" s="2">
        <f>(C189+H189+M189+R189)/4</f>
        <v>0</v>
      </c>
      <c r="X189" s="2">
        <f>(D189+I189+N189+S189)/4</f>
        <v>0</v>
      </c>
      <c r="Y189" s="2">
        <f>(E189+J189+O189+T189)/4</f>
        <v>1</v>
      </c>
      <c r="Z189" s="2">
        <f>(F189+K189+P189+U189)/4</f>
        <v>0</v>
      </c>
      <c r="AA189" s="2">
        <f>(G189+L189+Q189+V189)/4</f>
        <v>5</v>
      </c>
      <c r="AB189" s="1"/>
    </row>
    <row r="190" spans="1:28" x14ac:dyDescent="0.2">
      <c r="A190" s="3">
        <v>1304</v>
      </c>
      <c r="B190" s="4" t="s">
        <v>116</v>
      </c>
      <c r="C190" s="14">
        <v>0</v>
      </c>
      <c r="D190" s="14">
        <v>0</v>
      </c>
      <c r="E190" s="14">
        <v>0</v>
      </c>
      <c r="F190" s="14">
        <v>0</v>
      </c>
      <c r="G190" s="13">
        <v>0</v>
      </c>
      <c r="H190" s="14">
        <v>0</v>
      </c>
      <c r="I190" s="14">
        <v>0</v>
      </c>
      <c r="J190" s="14">
        <v>1</v>
      </c>
      <c r="K190" s="14">
        <v>1</v>
      </c>
      <c r="L190" s="13">
        <v>0</v>
      </c>
      <c r="M190" s="14">
        <v>0</v>
      </c>
      <c r="N190" s="14">
        <v>2</v>
      </c>
      <c r="O190" s="14">
        <v>0</v>
      </c>
      <c r="P190" s="14">
        <v>0</v>
      </c>
      <c r="Q190" s="13">
        <v>0</v>
      </c>
      <c r="R190" s="14">
        <v>0</v>
      </c>
      <c r="S190" s="14">
        <v>0</v>
      </c>
      <c r="T190" s="14">
        <v>1</v>
      </c>
      <c r="U190" s="14">
        <v>1</v>
      </c>
      <c r="V190" s="13">
        <v>0</v>
      </c>
      <c r="W190" s="2">
        <f>(C190+H190+M190+R190)/4</f>
        <v>0</v>
      </c>
      <c r="X190" s="2">
        <f>(D190+I190+N190+S190)/4</f>
        <v>0.5</v>
      </c>
      <c r="Y190" s="2">
        <f>(E190+J190+O190+T190)/4</f>
        <v>0.5</v>
      </c>
      <c r="Z190" s="2">
        <f>(F190+K190+P190+U190)/4</f>
        <v>0.5</v>
      </c>
      <c r="AA190" s="2">
        <f>(G190+L190+Q190+V190)/4</f>
        <v>0</v>
      </c>
      <c r="AB190" s="1"/>
    </row>
    <row r="191" spans="1:28" x14ac:dyDescent="0.2">
      <c r="A191" s="3">
        <v>1310</v>
      </c>
      <c r="B191" s="4" t="s">
        <v>117</v>
      </c>
      <c r="C191" s="14">
        <v>0</v>
      </c>
      <c r="D191" s="14">
        <v>2</v>
      </c>
      <c r="E191" s="14">
        <v>0</v>
      </c>
      <c r="F191" s="14">
        <v>0</v>
      </c>
      <c r="G191" s="13">
        <v>1</v>
      </c>
      <c r="H191" s="14">
        <v>0</v>
      </c>
      <c r="I191" s="14">
        <v>3</v>
      </c>
      <c r="J191" s="14">
        <v>0</v>
      </c>
      <c r="K191" s="14">
        <v>0</v>
      </c>
      <c r="L191" s="13">
        <v>1</v>
      </c>
      <c r="M191" s="14">
        <v>0</v>
      </c>
      <c r="N191" s="14">
        <v>2</v>
      </c>
      <c r="O191" s="14">
        <v>0</v>
      </c>
      <c r="P191" s="14">
        <v>0</v>
      </c>
      <c r="Q191" s="13">
        <v>1</v>
      </c>
      <c r="R191" s="14">
        <v>0</v>
      </c>
      <c r="S191" s="14">
        <v>2</v>
      </c>
      <c r="T191" s="14">
        <v>0</v>
      </c>
      <c r="U191" s="14">
        <v>0</v>
      </c>
      <c r="V191" s="13">
        <v>1</v>
      </c>
      <c r="W191" s="2">
        <f>(C191+H191+M191+R191)/4</f>
        <v>0</v>
      </c>
      <c r="X191" s="2">
        <f>(D191+I191+N191+S191)/4</f>
        <v>2.25</v>
      </c>
      <c r="Y191" s="2">
        <f>(E191+J191+O191+T191)/4</f>
        <v>0</v>
      </c>
      <c r="Z191" s="2">
        <f>(F191+K191+P191+U191)/4</f>
        <v>0</v>
      </c>
      <c r="AA191" s="2">
        <f>(G191+L191+Q191+V191)/4</f>
        <v>1</v>
      </c>
      <c r="AB191" s="1"/>
    </row>
    <row r="192" spans="1:28" x14ac:dyDescent="0.2">
      <c r="A192" s="3">
        <v>1311</v>
      </c>
      <c r="B192" s="4" t="s">
        <v>118</v>
      </c>
      <c r="C192" s="14">
        <v>0</v>
      </c>
      <c r="D192" s="14">
        <v>0</v>
      </c>
      <c r="E192" s="14">
        <v>1</v>
      </c>
      <c r="F192" s="14">
        <v>0</v>
      </c>
      <c r="G192" s="13">
        <v>1</v>
      </c>
      <c r="H192" s="14">
        <v>1</v>
      </c>
      <c r="I192" s="14">
        <v>0</v>
      </c>
      <c r="J192" s="14">
        <v>1</v>
      </c>
      <c r="K192" s="14">
        <v>0</v>
      </c>
      <c r="L192" s="13">
        <v>0</v>
      </c>
      <c r="M192" s="14">
        <v>0</v>
      </c>
      <c r="N192" s="14">
        <v>0</v>
      </c>
      <c r="O192" s="14">
        <v>1</v>
      </c>
      <c r="P192" s="14">
        <v>0</v>
      </c>
      <c r="Q192" s="13">
        <v>1</v>
      </c>
      <c r="R192" s="14">
        <v>0</v>
      </c>
      <c r="S192" s="14">
        <v>0</v>
      </c>
      <c r="T192" s="14">
        <v>1</v>
      </c>
      <c r="U192" s="14">
        <v>0</v>
      </c>
      <c r="V192" s="13">
        <v>0</v>
      </c>
      <c r="W192" s="2">
        <f>(C192+H192+M192+R192)/4</f>
        <v>0.25</v>
      </c>
      <c r="X192" s="2">
        <f>(D192+I192+N192+S192)/4</f>
        <v>0</v>
      </c>
      <c r="Y192" s="2">
        <f>(E192+J192+O192+T192)/4</f>
        <v>1</v>
      </c>
      <c r="Z192" s="2">
        <f>(F192+K192+P192+U192)/4</f>
        <v>0</v>
      </c>
      <c r="AA192" s="2">
        <f>(G192+L192+Q192+V192)/4</f>
        <v>0.5</v>
      </c>
      <c r="AB192" s="1"/>
    </row>
    <row r="193" spans="1:28" x14ac:dyDescent="0.2">
      <c r="A193" s="3">
        <v>1360</v>
      </c>
      <c r="B193" s="4" t="s">
        <v>119</v>
      </c>
      <c r="C193" s="14">
        <v>0</v>
      </c>
      <c r="D193" s="14">
        <v>0</v>
      </c>
      <c r="E193" s="14">
        <v>0</v>
      </c>
      <c r="F193" s="14">
        <v>0</v>
      </c>
      <c r="G193" s="13">
        <v>0</v>
      </c>
      <c r="H193" s="14">
        <v>0</v>
      </c>
      <c r="I193" s="14">
        <v>0</v>
      </c>
      <c r="J193" s="14">
        <v>0</v>
      </c>
      <c r="K193" s="14">
        <v>0</v>
      </c>
      <c r="L193" s="13">
        <v>0</v>
      </c>
      <c r="M193" s="14">
        <v>0</v>
      </c>
      <c r="N193" s="14">
        <v>0</v>
      </c>
      <c r="O193" s="14">
        <v>0</v>
      </c>
      <c r="P193" s="14">
        <v>0</v>
      </c>
      <c r="Q193" s="13">
        <v>1</v>
      </c>
      <c r="R193" s="14">
        <v>0</v>
      </c>
      <c r="S193" s="14">
        <v>0</v>
      </c>
      <c r="T193" s="14">
        <v>0</v>
      </c>
      <c r="U193" s="14">
        <v>0</v>
      </c>
      <c r="V193" s="13">
        <v>0</v>
      </c>
      <c r="W193" s="2">
        <f>(C193+H193+M193+R193)/4</f>
        <v>0</v>
      </c>
      <c r="X193" s="2">
        <f>(D193+I193+N193+S193)/4</f>
        <v>0</v>
      </c>
      <c r="Y193" s="2">
        <f>(E193+J193+O193+T193)/4</f>
        <v>0</v>
      </c>
      <c r="Z193" s="2">
        <f>(F193+K193+P193+U193)/4</f>
        <v>0</v>
      </c>
      <c r="AA193" s="2">
        <f>(G193+L193+Q193+V193)/4</f>
        <v>0.25</v>
      </c>
      <c r="AB193" s="1"/>
    </row>
    <row r="194" spans="1:28" x14ac:dyDescent="0.2">
      <c r="A194" s="3">
        <v>1366</v>
      </c>
      <c r="B194" s="4" t="s">
        <v>322</v>
      </c>
      <c r="C194" s="14">
        <v>3</v>
      </c>
      <c r="D194" s="14">
        <v>0</v>
      </c>
      <c r="E194" s="14">
        <v>0</v>
      </c>
      <c r="F194" s="14">
        <v>0</v>
      </c>
      <c r="G194" s="13">
        <v>0</v>
      </c>
      <c r="H194" s="14">
        <v>0</v>
      </c>
      <c r="I194" s="14">
        <v>0</v>
      </c>
      <c r="J194" s="14">
        <v>0</v>
      </c>
      <c r="K194" s="14">
        <v>0</v>
      </c>
      <c r="L194" s="13">
        <v>0</v>
      </c>
      <c r="M194" s="14">
        <v>2</v>
      </c>
      <c r="N194" s="14">
        <v>0</v>
      </c>
      <c r="O194" s="14">
        <v>0</v>
      </c>
      <c r="P194" s="14">
        <v>0</v>
      </c>
      <c r="Q194" s="13">
        <v>0</v>
      </c>
      <c r="R194" s="14">
        <v>0</v>
      </c>
      <c r="S194" s="14">
        <v>0</v>
      </c>
      <c r="T194" s="14">
        <v>0</v>
      </c>
      <c r="U194" s="14">
        <v>0</v>
      </c>
      <c r="V194" s="13">
        <v>0</v>
      </c>
      <c r="W194" s="2">
        <f>(C194+H194+M194+R194)/4</f>
        <v>1.25</v>
      </c>
      <c r="X194" s="2">
        <f>(D194+I194+N194+S194)/4</f>
        <v>0</v>
      </c>
      <c r="Y194" s="2">
        <f>(E194+J194+O194+T194)/4</f>
        <v>0</v>
      </c>
      <c r="Z194" s="2">
        <f>(F194+K194+P194+U194)/4</f>
        <v>0</v>
      </c>
      <c r="AA194" s="2">
        <f>(G194+L194+Q194+V194)/4</f>
        <v>0</v>
      </c>
      <c r="AB194" s="1"/>
    </row>
    <row r="195" spans="1:28" x14ac:dyDescent="0.2">
      <c r="A195" s="3">
        <v>1407</v>
      </c>
      <c r="B195" s="4" t="s">
        <v>120</v>
      </c>
      <c r="C195" s="14">
        <v>0</v>
      </c>
      <c r="D195" s="14">
        <v>0</v>
      </c>
      <c r="E195" s="14">
        <v>0</v>
      </c>
      <c r="F195" s="14">
        <v>4</v>
      </c>
      <c r="G195" s="13">
        <v>0</v>
      </c>
      <c r="H195" s="14">
        <v>2</v>
      </c>
      <c r="I195" s="14">
        <v>0</v>
      </c>
      <c r="J195" s="14">
        <v>1</v>
      </c>
      <c r="K195" s="14">
        <v>0</v>
      </c>
      <c r="L195" s="13">
        <v>0</v>
      </c>
      <c r="M195" s="14">
        <v>0</v>
      </c>
      <c r="N195" s="14">
        <v>1</v>
      </c>
      <c r="O195" s="14">
        <v>3</v>
      </c>
      <c r="P195" s="14">
        <v>0</v>
      </c>
      <c r="Q195" s="13">
        <v>0</v>
      </c>
      <c r="R195" s="14">
        <v>2</v>
      </c>
      <c r="S195" s="14">
        <v>0</v>
      </c>
      <c r="T195" s="14">
        <v>1</v>
      </c>
      <c r="U195" s="14">
        <v>0</v>
      </c>
      <c r="V195" s="13">
        <v>0</v>
      </c>
      <c r="W195" s="2">
        <f>(C195+H195+M195+R195)/4</f>
        <v>1</v>
      </c>
      <c r="X195" s="2">
        <f>(D195+I195+N195+S195)/4</f>
        <v>0.25</v>
      </c>
      <c r="Y195" s="2">
        <f>(E195+J195+O195+T195)/4</f>
        <v>1.25</v>
      </c>
      <c r="Z195" s="2">
        <f>(F195+K195+P195+U195)/4</f>
        <v>1</v>
      </c>
      <c r="AA195" s="2">
        <f>(G195+L195+Q195+V195)/4</f>
        <v>0</v>
      </c>
      <c r="AB195" s="1"/>
    </row>
    <row r="196" spans="1:28" x14ac:dyDescent="0.2">
      <c r="A196" s="3">
        <v>1410</v>
      </c>
      <c r="B196" s="4" t="s">
        <v>121</v>
      </c>
      <c r="C196" s="14">
        <v>1</v>
      </c>
      <c r="D196" s="14">
        <v>11</v>
      </c>
      <c r="E196" s="14">
        <v>8</v>
      </c>
      <c r="F196" s="14">
        <v>3</v>
      </c>
      <c r="G196" s="13">
        <v>6</v>
      </c>
      <c r="H196" s="14">
        <v>0</v>
      </c>
      <c r="I196" s="14">
        <v>11</v>
      </c>
      <c r="J196" s="14">
        <v>8</v>
      </c>
      <c r="K196" s="14">
        <v>1</v>
      </c>
      <c r="L196" s="13">
        <v>6</v>
      </c>
      <c r="M196" s="14">
        <v>1</v>
      </c>
      <c r="N196" s="14">
        <v>10</v>
      </c>
      <c r="O196" s="14">
        <v>6</v>
      </c>
      <c r="P196" s="14">
        <v>3</v>
      </c>
      <c r="Q196" s="13">
        <v>7</v>
      </c>
      <c r="R196" s="14">
        <v>0</v>
      </c>
      <c r="S196" s="14">
        <v>7</v>
      </c>
      <c r="T196" s="14">
        <v>13</v>
      </c>
      <c r="U196" s="14">
        <v>1</v>
      </c>
      <c r="V196" s="13">
        <v>6</v>
      </c>
      <c r="W196" s="2">
        <f>(C196+H196+M196+R196)/4</f>
        <v>0.5</v>
      </c>
      <c r="X196" s="2">
        <f>(D196+I196+N196+S196)/4</f>
        <v>9.75</v>
      </c>
      <c r="Y196" s="2">
        <f>(E196+J196+O196+T196)/4</f>
        <v>8.75</v>
      </c>
      <c r="Z196" s="2">
        <f>(F196+K196+P196+U196)/4</f>
        <v>2</v>
      </c>
      <c r="AA196" s="2">
        <f>(G196+L196+Q196+V196)/4</f>
        <v>6.25</v>
      </c>
      <c r="AB196" s="1"/>
    </row>
    <row r="197" spans="1:28" x14ac:dyDescent="0.2">
      <c r="A197" s="3">
        <v>1411</v>
      </c>
      <c r="B197" s="4" t="s">
        <v>122</v>
      </c>
      <c r="C197" s="14">
        <v>7</v>
      </c>
      <c r="D197" s="14">
        <v>17</v>
      </c>
      <c r="E197" s="14">
        <v>7</v>
      </c>
      <c r="F197" s="14">
        <v>7.25</v>
      </c>
      <c r="G197" s="13">
        <v>14</v>
      </c>
      <c r="H197" s="14">
        <v>7</v>
      </c>
      <c r="I197" s="14">
        <v>10</v>
      </c>
      <c r="J197" s="14">
        <v>8</v>
      </c>
      <c r="K197" s="14">
        <v>11.25</v>
      </c>
      <c r="L197" s="13">
        <v>10</v>
      </c>
      <c r="M197" s="14">
        <v>5</v>
      </c>
      <c r="N197" s="14">
        <v>12</v>
      </c>
      <c r="O197" s="14">
        <v>11</v>
      </c>
      <c r="P197" s="14">
        <v>7.25</v>
      </c>
      <c r="Q197" s="13">
        <v>14</v>
      </c>
      <c r="R197" s="14">
        <v>5</v>
      </c>
      <c r="S197" s="14">
        <v>10</v>
      </c>
      <c r="T197" s="14">
        <v>8</v>
      </c>
      <c r="U197" s="14">
        <v>11.25</v>
      </c>
      <c r="V197" s="13">
        <v>10</v>
      </c>
      <c r="W197" s="2">
        <f>(C197+H197+M197+R197)/4</f>
        <v>6</v>
      </c>
      <c r="X197" s="2">
        <f>(D197+I197+N197+S197)/4</f>
        <v>12.25</v>
      </c>
      <c r="Y197" s="2">
        <f>(E197+J197+O197+T197)/4</f>
        <v>8.5</v>
      </c>
      <c r="Z197" s="2">
        <f>(F197+K197+P197+U197)/4</f>
        <v>9.25</v>
      </c>
      <c r="AA197" s="2">
        <f>(G197+L197+Q197+V197)/4</f>
        <v>12</v>
      </c>
      <c r="AB197" s="1"/>
    </row>
    <row r="198" spans="1:28" x14ac:dyDescent="0.2">
      <c r="A198" s="3">
        <v>1417</v>
      </c>
      <c r="B198" s="4" t="s">
        <v>122</v>
      </c>
      <c r="C198" s="14">
        <v>0</v>
      </c>
      <c r="D198" s="14">
        <v>0</v>
      </c>
      <c r="E198" s="14">
        <v>0</v>
      </c>
      <c r="F198" s="14">
        <v>0</v>
      </c>
      <c r="G198" s="13">
        <v>0</v>
      </c>
      <c r="H198" s="14">
        <v>0</v>
      </c>
      <c r="I198" s="14">
        <v>0</v>
      </c>
      <c r="J198" s="14">
        <v>0</v>
      </c>
      <c r="K198" s="14">
        <v>0</v>
      </c>
      <c r="L198" s="13">
        <v>0</v>
      </c>
      <c r="M198" s="14">
        <v>0</v>
      </c>
      <c r="N198" s="14">
        <v>0</v>
      </c>
      <c r="O198" s="14">
        <v>0</v>
      </c>
      <c r="P198" s="14">
        <v>0</v>
      </c>
      <c r="Q198" s="13">
        <v>0</v>
      </c>
      <c r="R198" s="14">
        <v>0</v>
      </c>
      <c r="S198" s="14">
        <v>0</v>
      </c>
      <c r="T198" s="14">
        <v>0</v>
      </c>
      <c r="U198" s="14">
        <v>0</v>
      </c>
      <c r="V198" s="13">
        <v>0</v>
      </c>
      <c r="W198" s="2">
        <f>(C198+H198+M198+R198)/4</f>
        <v>0</v>
      </c>
      <c r="X198" s="2">
        <f>(D198+I198+N198+S198)/4</f>
        <v>0</v>
      </c>
      <c r="Y198" s="2">
        <f>(E198+J198+O198+T198)/4</f>
        <v>0</v>
      </c>
      <c r="Z198" s="2">
        <f>(F198+K198+P198+U198)/4</f>
        <v>0</v>
      </c>
      <c r="AA198" s="2">
        <f>(G198+L198+Q198+V198)/4</f>
        <v>0</v>
      </c>
      <c r="AB198" s="1"/>
    </row>
    <row r="199" spans="1:28" x14ac:dyDescent="0.2">
      <c r="A199" s="3">
        <v>1423</v>
      </c>
      <c r="B199" s="4" t="s">
        <v>123</v>
      </c>
      <c r="C199" s="14">
        <v>3</v>
      </c>
      <c r="D199" s="14">
        <v>0</v>
      </c>
      <c r="E199" s="14">
        <v>7</v>
      </c>
      <c r="F199" s="14">
        <v>0</v>
      </c>
      <c r="G199" s="13">
        <v>0</v>
      </c>
      <c r="H199" s="14">
        <v>3</v>
      </c>
      <c r="I199" s="14">
        <v>0</v>
      </c>
      <c r="J199" s="14">
        <v>7</v>
      </c>
      <c r="K199" s="14">
        <v>0</v>
      </c>
      <c r="L199" s="13">
        <v>7</v>
      </c>
      <c r="M199" s="14">
        <v>3</v>
      </c>
      <c r="N199" s="14">
        <v>0</v>
      </c>
      <c r="O199" s="14">
        <v>7</v>
      </c>
      <c r="P199" s="14">
        <v>0</v>
      </c>
      <c r="Q199" s="13">
        <v>0</v>
      </c>
      <c r="R199" s="14">
        <v>3</v>
      </c>
      <c r="S199" s="14">
        <v>0</v>
      </c>
      <c r="T199" s="14">
        <v>7</v>
      </c>
      <c r="U199" s="14">
        <v>0</v>
      </c>
      <c r="V199" s="13">
        <v>0</v>
      </c>
      <c r="W199" s="2">
        <f>(C199+H199+M199+R199)/4</f>
        <v>3</v>
      </c>
      <c r="X199" s="2">
        <f>(D199+I199+N199+S199)/4</f>
        <v>0</v>
      </c>
      <c r="Y199" s="2">
        <f>(E199+J199+O199+T199)/4</f>
        <v>7</v>
      </c>
      <c r="Z199" s="2">
        <f>(F199+K199+P199+U199)/4</f>
        <v>0</v>
      </c>
      <c r="AA199" s="2">
        <f>(G199+L199+Q199+V199)/4</f>
        <v>1.75</v>
      </c>
      <c r="AB199" s="1"/>
    </row>
    <row r="200" spans="1:28" x14ac:dyDescent="0.2">
      <c r="A200" s="3">
        <v>1425</v>
      </c>
      <c r="B200" s="4" t="s">
        <v>124</v>
      </c>
      <c r="C200" s="14">
        <v>0</v>
      </c>
      <c r="D200" s="14">
        <v>0</v>
      </c>
      <c r="E200" s="14">
        <v>2</v>
      </c>
      <c r="F200" s="14">
        <v>5</v>
      </c>
      <c r="G200" s="13">
        <v>3</v>
      </c>
      <c r="H200" s="14">
        <v>0</v>
      </c>
      <c r="I200" s="14">
        <v>2</v>
      </c>
      <c r="J200" s="14">
        <v>2</v>
      </c>
      <c r="K200" s="14">
        <v>6</v>
      </c>
      <c r="L200" s="13">
        <v>2</v>
      </c>
      <c r="M200" s="14">
        <v>0</v>
      </c>
      <c r="N200" s="14">
        <v>0</v>
      </c>
      <c r="O200" s="14">
        <v>2</v>
      </c>
      <c r="P200" s="14">
        <v>5</v>
      </c>
      <c r="Q200" s="13">
        <v>3</v>
      </c>
      <c r="R200" s="14">
        <v>0</v>
      </c>
      <c r="S200" s="14">
        <v>3</v>
      </c>
      <c r="T200" s="14">
        <v>2</v>
      </c>
      <c r="U200" s="14">
        <v>5</v>
      </c>
      <c r="V200" s="13">
        <v>2</v>
      </c>
      <c r="W200" s="2">
        <f>(C200+H200+M200+R200)/4</f>
        <v>0</v>
      </c>
      <c r="X200" s="2">
        <f>(D200+I200+N200+S200)/4</f>
        <v>1.25</v>
      </c>
      <c r="Y200" s="2">
        <f>(E200+J200+O200+T200)/4</f>
        <v>2</v>
      </c>
      <c r="Z200" s="2">
        <f>(F200+K200+P200+U200)/4</f>
        <v>5.25</v>
      </c>
      <c r="AA200" s="2">
        <f>(G200+L200+Q200+V200)/4</f>
        <v>2.5</v>
      </c>
      <c r="AB200" s="1"/>
    </row>
    <row r="201" spans="1:28" x14ac:dyDescent="0.2">
      <c r="A201" s="3">
        <v>1430</v>
      </c>
      <c r="B201" s="4" t="s">
        <v>125</v>
      </c>
      <c r="C201" s="14">
        <v>0</v>
      </c>
      <c r="D201" s="14">
        <v>0</v>
      </c>
      <c r="E201" s="14">
        <v>0</v>
      </c>
      <c r="F201" s="14">
        <v>0</v>
      </c>
      <c r="G201" s="13">
        <v>0</v>
      </c>
      <c r="H201" s="14">
        <v>0</v>
      </c>
      <c r="I201" s="14">
        <v>0</v>
      </c>
      <c r="J201" s="14">
        <v>3</v>
      </c>
      <c r="K201" s="14">
        <v>0</v>
      </c>
      <c r="L201" s="13">
        <v>0</v>
      </c>
      <c r="M201" s="14">
        <v>0</v>
      </c>
      <c r="N201" s="14">
        <v>0</v>
      </c>
      <c r="O201" s="14">
        <v>0</v>
      </c>
      <c r="P201" s="14">
        <v>0</v>
      </c>
      <c r="Q201" s="13">
        <v>0</v>
      </c>
      <c r="R201" s="14">
        <v>0</v>
      </c>
      <c r="S201" s="14">
        <v>0</v>
      </c>
      <c r="T201" s="14">
        <v>3</v>
      </c>
      <c r="U201" s="14">
        <v>0</v>
      </c>
      <c r="V201" s="13">
        <v>0</v>
      </c>
      <c r="W201" s="2">
        <f>(C201+H201+M201+R201)/4</f>
        <v>0</v>
      </c>
      <c r="X201" s="2">
        <f>(D201+I201+N201+S201)/4</f>
        <v>0</v>
      </c>
      <c r="Y201" s="2">
        <f>(E201+J201+O201+T201)/4</f>
        <v>1.5</v>
      </c>
      <c r="Z201" s="2">
        <f>(F201+K201+P201+U201)/4</f>
        <v>0</v>
      </c>
      <c r="AA201" s="2">
        <f>(G201+L201+Q201+V201)/4</f>
        <v>0</v>
      </c>
      <c r="AB201" s="1"/>
    </row>
    <row r="202" spans="1:28" x14ac:dyDescent="0.2">
      <c r="A202" s="3">
        <v>1443</v>
      </c>
      <c r="B202" s="4" t="s">
        <v>126</v>
      </c>
      <c r="C202" s="14">
        <v>0</v>
      </c>
      <c r="D202" s="14">
        <v>0</v>
      </c>
      <c r="E202" s="14">
        <v>2</v>
      </c>
      <c r="F202" s="14">
        <v>0</v>
      </c>
      <c r="G202" s="13">
        <v>1</v>
      </c>
      <c r="H202" s="14">
        <v>0</v>
      </c>
      <c r="I202" s="14">
        <v>0</v>
      </c>
      <c r="J202" s="14">
        <v>2</v>
      </c>
      <c r="K202" s="14">
        <v>0</v>
      </c>
      <c r="L202" s="13">
        <v>1</v>
      </c>
      <c r="M202" s="14">
        <v>0</v>
      </c>
      <c r="N202" s="14">
        <v>0</v>
      </c>
      <c r="O202" s="14">
        <v>2</v>
      </c>
      <c r="P202" s="14">
        <v>0</v>
      </c>
      <c r="Q202" s="13">
        <v>1</v>
      </c>
      <c r="R202" s="14">
        <v>0</v>
      </c>
      <c r="S202" s="14">
        <v>0</v>
      </c>
      <c r="T202" s="14">
        <v>2</v>
      </c>
      <c r="U202" s="14">
        <v>0</v>
      </c>
      <c r="V202" s="13">
        <v>1</v>
      </c>
      <c r="W202" s="2">
        <f>(C202+H202+M202+R202)/4</f>
        <v>0</v>
      </c>
      <c r="X202" s="2">
        <f>(D202+I202+N202+S202)/4</f>
        <v>0</v>
      </c>
      <c r="Y202" s="2">
        <f>(E202+J202+O202+T202)/4</f>
        <v>2</v>
      </c>
      <c r="Z202" s="2">
        <f>(F202+K202+P202+U202)/4</f>
        <v>0</v>
      </c>
      <c r="AA202" s="2">
        <f>(G202+L202+Q202+V202)/4</f>
        <v>1</v>
      </c>
      <c r="AB202" s="1"/>
    </row>
    <row r="203" spans="1:28" x14ac:dyDescent="0.2">
      <c r="A203" s="3">
        <v>1460</v>
      </c>
      <c r="B203" s="4" t="s">
        <v>127</v>
      </c>
      <c r="C203" s="14">
        <v>3</v>
      </c>
      <c r="D203" s="14">
        <v>0</v>
      </c>
      <c r="E203" s="14">
        <v>3</v>
      </c>
      <c r="F203" s="14">
        <v>10</v>
      </c>
      <c r="G203" s="13">
        <v>1</v>
      </c>
      <c r="H203" s="14">
        <v>3</v>
      </c>
      <c r="I203" s="14">
        <v>2</v>
      </c>
      <c r="J203" s="14">
        <v>12</v>
      </c>
      <c r="K203" s="14">
        <v>9</v>
      </c>
      <c r="L203" s="13">
        <v>0</v>
      </c>
      <c r="M203" s="14">
        <v>3</v>
      </c>
      <c r="N203" s="14">
        <v>0</v>
      </c>
      <c r="O203" s="14">
        <v>4</v>
      </c>
      <c r="P203" s="14">
        <v>10</v>
      </c>
      <c r="Q203" s="13">
        <v>5</v>
      </c>
      <c r="R203" s="14">
        <v>3</v>
      </c>
      <c r="S203" s="14">
        <v>4</v>
      </c>
      <c r="T203" s="14">
        <v>4</v>
      </c>
      <c r="U203" s="14">
        <v>8</v>
      </c>
      <c r="V203" s="13">
        <v>0</v>
      </c>
      <c r="W203" s="2">
        <f>(C203+H203+M203+R203)/4</f>
        <v>3</v>
      </c>
      <c r="X203" s="2">
        <f>(D203+I203+N203+S203)/4</f>
        <v>1.5</v>
      </c>
      <c r="Y203" s="2">
        <f>(E203+J203+O203+T203)/4</f>
        <v>5.75</v>
      </c>
      <c r="Z203" s="2">
        <f>(F203+K203+P203+U203)/4</f>
        <v>9.25</v>
      </c>
      <c r="AA203" s="2">
        <f>(G203+L203+Q203+V203)/4</f>
        <v>1.5</v>
      </c>
      <c r="AB203" s="1"/>
    </row>
    <row r="204" spans="1:28" x14ac:dyDescent="0.2">
      <c r="A204" s="3">
        <v>1461</v>
      </c>
      <c r="B204" s="4" t="s">
        <v>325</v>
      </c>
      <c r="C204" s="14">
        <v>4</v>
      </c>
      <c r="D204" s="14">
        <v>1</v>
      </c>
      <c r="E204" s="14">
        <v>1</v>
      </c>
      <c r="F204" s="14">
        <v>2</v>
      </c>
      <c r="G204" s="13">
        <v>0</v>
      </c>
      <c r="H204" s="14">
        <v>4</v>
      </c>
      <c r="I204" s="14">
        <v>1</v>
      </c>
      <c r="J204" s="14">
        <v>1</v>
      </c>
      <c r="K204" s="14">
        <v>1</v>
      </c>
      <c r="L204" s="13">
        <v>0</v>
      </c>
      <c r="M204" s="14">
        <v>4</v>
      </c>
      <c r="N204" s="14">
        <v>1</v>
      </c>
      <c r="O204" s="14">
        <v>1</v>
      </c>
      <c r="P204" s="14">
        <v>2</v>
      </c>
      <c r="Q204" s="13">
        <v>0</v>
      </c>
      <c r="R204" s="14">
        <v>4</v>
      </c>
      <c r="S204" s="14">
        <v>1</v>
      </c>
      <c r="T204" s="14">
        <v>1</v>
      </c>
      <c r="U204" s="14">
        <v>1</v>
      </c>
      <c r="V204" s="13">
        <v>0</v>
      </c>
      <c r="W204" s="2">
        <f>(C204+H204+M204+R204)/4</f>
        <v>4</v>
      </c>
      <c r="X204" s="2">
        <f>(D204+I204+N204+S204)/4</f>
        <v>1</v>
      </c>
      <c r="Y204" s="2">
        <f>(E204+J204+O204+T204)/4</f>
        <v>1</v>
      </c>
      <c r="Z204" s="2">
        <f>(F204+K204+P204+U204)/4</f>
        <v>1.5</v>
      </c>
      <c r="AA204" s="2">
        <f>(G204+L204+Q204+V204)/4</f>
        <v>0</v>
      </c>
      <c r="AB204" s="1"/>
    </row>
    <row r="205" spans="1:28" x14ac:dyDescent="0.2">
      <c r="A205" s="3">
        <v>1463</v>
      </c>
      <c r="B205" s="4" t="s">
        <v>326</v>
      </c>
      <c r="C205" s="14">
        <v>0</v>
      </c>
      <c r="D205" s="14">
        <v>0</v>
      </c>
      <c r="E205" s="14">
        <v>0</v>
      </c>
      <c r="F205" s="14">
        <v>0</v>
      </c>
      <c r="G205" s="13">
        <v>0</v>
      </c>
      <c r="H205" s="14">
        <v>0</v>
      </c>
      <c r="I205" s="14">
        <v>0</v>
      </c>
      <c r="J205" s="14">
        <v>0</v>
      </c>
      <c r="K205" s="14">
        <v>0</v>
      </c>
      <c r="L205" s="13">
        <v>0</v>
      </c>
      <c r="M205" s="14">
        <v>0</v>
      </c>
      <c r="N205" s="14">
        <v>0</v>
      </c>
      <c r="O205" s="14">
        <v>0</v>
      </c>
      <c r="P205" s="14">
        <v>0</v>
      </c>
      <c r="Q205" s="13">
        <v>2</v>
      </c>
      <c r="R205" s="14">
        <v>0</v>
      </c>
      <c r="S205" s="14">
        <v>0</v>
      </c>
      <c r="T205" s="14">
        <v>0</v>
      </c>
      <c r="U205" s="14">
        <v>0</v>
      </c>
      <c r="V205" s="13">
        <v>0</v>
      </c>
      <c r="W205" s="2">
        <f>(C205+H205+M205+R205)/4</f>
        <v>0</v>
      </c>
      <c r="X205" s="2">
        <f>(D205+I205+N205+S205)/4</f>
        <v>0</v>
      </c>
      <c r="Y205" s="2">
        <f>(E205+J205+O205+T205)/4</f>
        <v>0</v>
      </c>
      <c r="Z205" s="2">
        <f>(F205+K205+P205+U205)/4</f>
        <v>0</v>
      </c>
      <c r="AA205" s="2">
        <f>(G205+L205+Q205+V205)/4</f>
        <v>0.5</v>
      </c>
      <c r="AB205" s="1"/>
    </row>
    <row r="206" spans="1:28" x14ac:dyDescent="0.2">
      <c r="A206" s="3">
        <v>1466</v>
      </c>
      <c r="B206" s="4" t="s">
        <v>128</v>
      </c>
      <c r="C206" s="14">
        <v>4</v>
      </c>
      <c r="D206" s="14">
        <v>2</v>
      </c>
      <c r="E206" s="14">
        <v>0</v>
      </c>
      <c r="F206" s="14">
        <v>2</v>
      </c>
      <c r="G206" s="13">
        <v>4</v>
      </c>
      <c r="H206" s="14">
        <v>0</v>
      </c>
      <c r="I206" s="14">
        <v>3</v>
      </c>
      <c r="J206" s="14">
        <v>0</v>
      </c>
      <c r="K206" s="14">
        <v>4</v>
      </c>
      <c r="L206" s="13">
        <v>5</v>
      </c>
      <c r="M206" s="14">
        <v>3</v>
      </c>
      <c r="N206" s="14">
        <v>2</v>
      </c>
      <c r="O206" s="14">
        <v>0</v>
      </c>
      <c r="P206" s="14">
        <v>2</v>
      </c>
      <c r="Q206" s="13">
        <v>4</v>
      </c>
      <c r="R206" s="14">
        <v>0</v>
      </c>
      <c r="S206" s="14">
        <v>3</v>
      </c>
      <c r="T206" s="14">
        <v>0</v>
      </c>
      <c r="U206" s="14">
        <v>3</v>
      </c>
      <c r="V206" s="13">
        <v>7</v>
      </c>
      <c r="W206" s="2">
        <f>(C206+H206+M206+R206)/4</f>
        <v>1.75</v>
      </c>
      <c r="X206" s="2">
        <f>(D206+I206+N206+S206)/4</f>
        <v>2.5</v>
      </c>
      <c r="Y206" s="2">
        <f>(E206+J206+O206+T206)/4</f>
        <v>0</v>
      </c>
      <c r="Z206" s="2">
        <f>(F206+K206+P206+U206)/4</f>
        <v>2.75</v>
      </c>
      <c r="AA206" s="2">
        <f>(G206+L206+Q206+V206)/4</f>
        <v>5</v>
      </c>
      <c r="AB206" s="1"/>
    </row>
    <row r="207" spans="1:28" x14ac:dyDescent="0.2">
      <c r="A207" s="3">
        <v>1467</v>
      </c>
      <c r="B207" s="4" t="s">
        <v>129</v>
      </c>
      <c r="C207" s="14">
        <v>16</v>
      </c>
      <c r="D207" s="14">
        <v>23.5</v>
      </c>
      <c r="E207" s="14">
        <v>15</v>
      </c>
      <c r="F207" s="14">
        <v>4</v>
      </c>
      <c r="G207" s="13">
        <v>8</v>
      </c>
      <c r="H207" s="14">
        <v>13</v>
      </c>
      <c r="I207" s="14">
        <v>24.5</v>
      </c>
      <c r="J207" s="14">
        <v>17</v>
      </c>
      <c r="K207" s="14">
        <v>6</v>
      </c>
      <c r="L207" s="13">
        <v>11</v>
      </c>
      <c r="M207" s="14">
        <v>13</v>
      </c>
      <c r="N207" s="14">
        <v>23.5</v>
      </c>
      <c r="O207" s="14">
        <v>18</v>
      </c>
      <c r="P207" s="14">
        <v>4</v>
      </c>
      <c r="Q207" s="13">
        <v>7</v>
      </c>
      <c r="R207" s="14">
        <v>13</v>
      </c>
      <c r="S207" s="14">
        <v>24.5</v>
      </c>
      <c r="T207" s="14">
        <v>19</v>
      </c>
      <c r="U207" s="14">
        <v>8</v>
      </c>
      <c r="V207" s="13">
        <v>9</v>
      </c>
      <c r="W207" s="2">
        <f>(C207+H207+M207+R207)/4</f>
        <v>13.75</v>
      </c>
      <c r="X207" s="2">
        <f>(D207+I207+N207+S207)/4</f>
        <v>24</v>
      </c>
      <c r="Y207" s="2">
        <f>(E207+J207+O207+T207)/4</f>
        <v>17.25</v>
      </c>
      <c r="Z207" s="2">
        <f>(F207+K207+P207+U207)/4</f>
        <v>5.5</v>
      </c>
      <c r="AA207" s="2">
        <f>(G207+L207+Q207+V207)/4</f>
        <v>8.75</v>
      </c>
      <c r="AB207" s="1"/>
    </row>
    <row r="208" spans="1:28" x14ac:dyDescent="0.2">
      <c r="A208" s="3">
        <v>1475</v>
      </c>
      <c r="B208" s="4" t="s">
        <v>130</v>
      </c>
      <c r="C208" s="14">
        <v>0</v>
      </c>
      <c r="D208" s="14">
        <v>2</v>
      </c>
      <c r="E208" s="14">
        <v>0</v>
      </c>
      <c r="F208" s="14">
        <v>0</v>
      </c>
      <c r="G208" s="13">
        <v>0</v>
      </c>
      <c r="H208" s="14">
        <v>0</v>
      </c>
      <c r="I208" s="14">
        <v>2</v>
      </c>
      <c r="J208" s="14">
        <v>2.5</v>
      </c>
      <c r="K208" s="14">
        <v>0</v>
      </c>
      <c r="L208" s="13">
        <v>0</v>
      </c>
      <c r="M208" s="14">
        <v>0</v>
      </c>
      <c r="N208" s="14">
        <v>2</v>
      </c>
      <c r="O208" s="14">
        <v>0</v>
      </c>
      <c r="P208" s="14">
        <v>0</v>
      </c>
      <c r="Q208" s="13">
        <v>0</v>
      </c>
      <c r="R208" s="14">
        <v>0</v>
      </c>
      <c r="S208" s="14">
        <v>2</v>
      </c>
      <c r="T208" s="14">
        <v>1.5</v>
      </c>
      <c r="U208" s="14">
        <v>0</v>
      </c>
      <c r="V208" s="13">
        <v>0</v>
      </c>
      <c r="W208" s="2">
        <f>(C208+H208+M208+R208)/4</f>
        <v>0</v>
      </c>
      <c r="X208" s="2">
        <f>(D208+I208+N208+S208)/4</f>
        <v>2</v>
      </c>
      <c r="Y208" s="2">
        <f>(E208+J208+O208+T208)/4</f>
        <v>1</v>
      </c>
      <c r="Z208" s="2">
        <f>(F208+K208+P208+U208)/4</f>
        <v>0</v>
      </c>
      <c r="AA208" s="2">
        <f>(G208+L208+Q208+V208)/4</f>
        <v>0</v>
      </c>
      <c r="AB208" s="1"/>
    </row>
    <row r="209" spans="1:28" x14ac:dyDescent="0.2">
      <c r="A209" s="3">
        <v>1494</v>
      </c>
      <c r="B209" s="4" t="s">
        <v>327</v>
      </c>
      <c r="C209" s="14">
        <v>1</v>
      </c>
      <c r="D209" s="14">
        <v>0</v>
      </c>
      <c r="E209" s="14">
        <v>0.5</v>
      </c>
      <c r="F209" s="14">
        <v>1.75</v>
      </c>
      <c r="G209" s="13">
        <v>0.25</v>
      </c>
      <c r="H209" s="14">
        <v>1</v>
      </c>
      <c r="I209" s="14">
        <v>0</v>
      </c>
      <c r="J209" s="14">
        <v>0.5</v>
      </c>
      <c r="K209" s="14">
        <v>1.75</v>
      </c>
      <c r="L209" s="13">
        <v>2.25</v>
      </c>
      <c r="M209" s="14">
        <v>1</v>
      </c>
      <c r="N209" s="14">
        <v>0</v>
      </c>
      <c r="O209" s="14">
        <v>0.5</v>
      </c>
      <c r="P209" s="14">
        <v>1.75</v>
      </c>
      <c r="Q209" s="13">
        <v>0.25</v>
      </c>
      <c r="R209" s="14">
        <v>1</v>
      </c>
      <c r="S209" s="14">
        <v>0</v>
      </c>
      <c r="T209" s="14">
        <v>0.5</v>
      </c>
      <c r="U209" s="14">
        <v>1.75</v>
      </c>
      <c r="V209" s="13">
        <v>2.25</v>
      </c>
      <c r="W209" s="2">
        <f>(C209+H209+M209+R209)/4</f>
        <v>1</v>
      </c>
      <c r="X209" s="2">
        <f>(D209+I209+N209+S209)/4</f>
        <v>0</v>
      </c>
      <c r="Y209" s="2">
        <f>(E209+J209+O209+T209)/4</f>
        <v>0.5</v>
      </c>
      <c r="Z209" s="2">
        <f>(F209+K209+P209+U209)/4</f>
        <v>1.75</v>
      </c>
      <c r="AA209" s="2">
        <f>(G209+L209+Q209+V209)/4</f>
        <v>1.25</v>
      </c>
      <c r="AB209" s="1"/>
    </row>
    <row r="210" spans="1:28" x14ac:dyDescent="0.2">
      <c r="A210" s="3">
        <v>1510</v>
      </c>
      <c r="B210" s="4" t="s">
        <v>131</v>
      </c>
      <c r="C210" s="14">
        <v>0</v>
      </c>
      <c r="D210" s="14">
        <v>0</v>
      </c>
      <c r="E210" s="14">
        <v>0</v>
      </c>
      <c r="F210" s="14">
        <v>0</v>
      </c>
      <c r="G210" s="13">
        <v>0</v>
      </c>
      <c r="H210" s="14">
        <v>0</v>
      </c>
      <c r="I210" s="14">
        <v>1.5</v>
      </c>
      <c r="J210" s="14">
        <v>0</v>
      </c>
      <c r="K210" s="14">
        <v>0</v>
      </c>
      <c r="L210" s="13">
        <v>0</v>
      </c>
      <c r="M210" s="14">
        <v>0</v>
      </c>
      <c r="N210" s="14">
        <v>0</v>
      </c>
      <c r="O210" s="14">
        <v>0</v>
      </c>
      <c r="P210" s="14">
        <v>0</v>
      </c>
      <c r="Q210" s="13">
        <v>1</v>
      </c>
      <c r="R210" s="14">
        <v>0</v>
      </c>
      <c r="S210" s="14">
        <v>0.5</v>
      </c>
      <c r="T210" s="14">
        <v>1</v>
      </c>
      <c r="U210" s="14">
        <v>0</v>
      </c>
      <c r="V210" s="13">
        <v>0</v>
      </c>
      <c r="W210" s="2">
        <f>(C210+H210+M210+R210)/4</f>
        <v>0</v>
      </c>
      <c r="X210" s="2">
        <f>(D210+I210+N210+S210)/4</f>
        <v>0.5</v>
      </c>
      <c r="Y210" s="2">
        <f>(E210+J210+O210+T210)/4</f>
        <v>0.25</v>
      </c>
      <c r="Z210" s="2">
        <f>(F210+K210+P210+U210)/4</f>
        <v>0</v>
      </c>
      <c r="AA210" s="2">
        <f>(G210+L210+Q210+V210)/4</f>
        <v>0.25</v>
      </c>
      <c r="AB210" s="1"/>
    </row>
    <row r="211" spans="1:28" x14ac:dyDescent="0.2">
      <c r="A211" s="3">
        <v>1511</v>
      </c>
      <c r="B211" s="4" t="s">
        <v>132</v>
      </c>
      <c r="C211" s="14">
        <v>0</v>
      </c>
      <c r="D211" s="14">
        <v>0</v>
      </c>
      <c r="E211" s="14">
        <v>4</v>
      </c>
      <c r="F211" s="14">
        <v>0</v>
      </c>
      <c r="G211" s="13">
        <v>1</v>
      </c>
      <c r="H211" s="14">
        <v>0</v>
      </c>
      <c r="I211" s="14">
        <v>0</v>
      </c>
      <c r="J211" s="14">
        <v>4</v>
      </c>
      <c r="K211" s="14">
        <v>0</v>
      </c>
      <c r="L211" s="13">
        <v>1</v>
      </c>
      <c r="M211" s="14">
        <v>0</v>
      </c>
      <c r="N211" s="14">
        <v>1</v>
      </c>
      <c r="O211" s="14">
        <v>4</v>
      </c>
      <c r="P211" s="14">
        <v>0</v>
      </c>
      <c r="Q211" s="13">
        <v>1</v>
      </c>
      <c r="R211" s="14">
        <v>0</v>
      </c>
      <c r="S211" s="14">
        <v>0</v>
      </c>
      <c r="T211" s="14">
        <v>4</v>
      </c>
      <c r="U211" s="14">
        <v>0</v>
      </c>
      <c r="V211" s="13">
        <v>1</v>
      </c>
      <c r="W211" s="2">
        <f>(C211+H211+M211+R211)/4</f>
        <v>0</v>
      </c>
      <c r="X211" s="2">
        <f>(D211+I211+N211+S211)/4</f>
        <v>0.25</v>
      </c>
      <c r="Y211" s="2">
        <f>(E211+J211+O211+T211)/4</f>
        <v>4</v>
      </c>
      <c r="Z211" s="2">
        <f>(F211+K211+P211+U211)/4</f>
        <v>0</v>
      </c>
      <c r="AA211" s="2">
        <f>(G211+L211+Q211+V211)/4</f>
        <v>1</v>
      </c>
      <c r="AB211" s="1"/>
    </row>
    <row r="212" spans="1:28" x14ac:dyDescent="0.2">
      <c r="A212" s="3">
        <v>1525</v>
      </c>
      <c r="B212" s="4" t="s">
        <v>249</v>
      </c>
      <c r="C212" s="14">
        <v>0</v>
      </c>
      <c r="D212" s="14">
        <v>0</v>
      </c>
      <c r="E212" s="14">
        <v>0</v>
      </c>
      <c r="F212" s="14">
        <v>0</v>
      </c>
      <c r="G212" s="13">
        <v>0</v>
      </c>
      <c r="H212" s="14">
        <v>0</v>
      </c>
      <c r="I212" s="14">
        <v>0</v>
      </c>
      <c r="J212" s="14">
        <v>1</v>
      </c>
      <c r="K212" s="14">
        <v>0</v>
      </c>
      <c r="L212" s="13">
        <v>0</v>
      </c>
      <c r="M212" s="14">
        <v>0</v>
      </c>
      <c r="N212" s="14">
        <v>0</v>
      </c>
      <c r="O212" s="14">
        <v>0</v>
      </c>
      <c r="P212" s="14">
        <v>0</v>
      </c>
      <c r="Q212" s="13">
        <v>0</v>
      </c>
      <c r="R212" s="14">
        <v>0</v>
      </c>
      <c r="S212" s="14">
        <v>0</v>
      </c>
      <c r="T212" s="14">
        <v>1</v>
      </c>
      <c r="U212" s="14">
        <v>0</v>
      </c>
      <c r="V212" s="13">
        <v>0</v>
      </c>
      <c r="W212" s="2">
        <f>(C212+H212+M212+R212)/4</f>
        <v>0</v>
      </c>
      <c r="X212" s="2">
        <f>(D212+I212+N212+S212)/4</f>
        <v>0</v>
      </c>
      <c r="Y212" s="2">
        <f>(E212+J212+O212+T212)/4</f>
        <v>0.5</v>
      </c>
      <c r="Z212" s="2">
        <f>(F212+K212+P212+U212)/4</f>
        <v>0</v>
      </c>
      <c r="AA212" s="2">
        <f>(G212+L212+Q212+V212)/4</f>
        <v>0</v>
      </c>
      <c r="AB212" s="1"/>
    </row>
    <row r="213" spans="1:28" x14ac:dyDescent="0.2">
      <c r="A213" s="3">
        <v>1610</v>
      </c>
      <c r="B213" s="4" t="s">
        <v>133</v>
      </c>
      <c r="C213" s="14">
        <v>1</v>
      </c>
      <c r="D213" s="14">
        <v>0</v>
      </c>
      <c r="E213" s="14">
        <v>0</v>
      </c>
      <c r="F213" s="14">
        <v>0</v>
      </c>
      <c r="G213" s="13">
        <v>3</v>
      </c>
      <c r="H213" s="14">
        <v>1</v>
      </c>
      <c r="I213" s="14">
        <v>0</v>
      </c>
      <c r="J213" s="14">
        <v>0</v>
      </c>
      <c r="K213" s="14">
        <v>0</v>
      </c>
      <c r="L213" s="13">
        <v>7</v>
      </c>
      <c r="M213" s="14">
        <v>1</v>
      </c>
      <c r="N213" s="14">
        <v>0</v>
      </c>
      <c r="O213" s="14">
        <v>0</v>
      </c>
      <c r="P213" s="14">
        <v>0</v>
      </c>
      <c r="Q213" s="13">
        <v>3</v>
      </c>
      <c r="R213" s="14">
        <v>1</v>
      </c>
      <c r="S213" s="14">
        <v>0</v>
      </c>
      <c r="T213" s="14">
        <v>0</v>
      </c>
      <c r="U213" s="14">
        <v>0</v>
      </c>
      <c r="V213" s="13">
        <v>1</v>
      </c>
      <c r="W213" s="2">
        <f>(C213+H213+M213+R213)/4</f>
        <v>1</v>
      </c>
      <c r="X213" s="2">
        <f>(D213+I213+N213+S213)/4</f>
        <v>0</v>
      </c>
      <c r="Y213" s="2">
        <f>(E213+J213+O213+T213)/4</f>
        <v>0</v>
      </c>
      <c r="Z213" s="2">
        <f>(F213+K213+P213+U213)/4</f>
        <v>0</v>
      </c>
      <c r="AA213" s="2">
        <f>(G213+L213+Q213+V213)/4</f>
        <v>3.5</v>
      </c>
      <c r="AB213" s="1"/>
    </row>
    <row r="214" spans="1:28" x14ac:dyDescent="0.2">
      <c r="A214" s="3">
        <v>1611</v>
      </c>
      <c r="B214" s="4" t="s">
        <v>134</v>
      </c>
      <c r="C214" s="14">
        <v>0</v>
      </c>
      <c r="D214" s="14">
        <v>0</v>
      </c>
      <c r="E214" s="14">
        <v>0</v>
      </c>
      <c r="F214" s="14">
        <v>0</v>
      </c>
      <c r="G214" s="13">
        <v>2</v>
      </c>
      <c r="H214" s="14">
        <v>0</v>
      </c>
      <c r="I214" s="14">
        <v>3</v>
      </c>
      <c r="J214" s="14">
        <v>2</v>
      </c>
      <c r="K214" s="14">
        <v>0</v>
      </c>
      <c r="L214" s="13">
        <v>0</v>
      </c>
      <c r="M214" s="14">
        <v>0</v>
      </c>
      <c r="N214" s="14">
        <v>0</v>
      </c>
      <c r="O214" s="14">
        <v>0</v>
      </c>
      <c r="P214" s="14">
        <v>0</v>
      </c>
      <c r="Q214" s="13">
        <v>2</v>
      </c>
      <c r="R214" s="14">
        <v>0</v>
      </c>
      <c r="S214" s="14">
        <v>3</v>
      </c>
      <c r="T214" s="14">
        <v>2</v>
      </c>
      <c r="U214" s="14">
        <v>0</v>
      </c>
      <c r="V214" s="13">
        <v>0</v>
      </c>
      <c r="W214" s="2">
        <f>(C214+H214+M214+R214)/4</f>
        <v>0</v>
      </c>
      <c r="X214" s="2">
        <f>(D214+I214+N214+S214)/4</f>
        <v>1.5</v>
      </c>
      <c r="Y214" s="2">
        <f>(E214+J214+O214+T214)/4</f>
        <v>1</v>
      </c>
      <c r="Z214" s="2">
        <f>(F214+K214+P214+U214)/4</f>
        <v>0</v>
      </c>
      <c r="AA214" s="2">
        <f>(G214+L214+Q214+V214)/4</f>
        <v>1</v>
      </c>
      <c r="AB214" s="1"/>
    </row>
    <row r="215" spans="1:28" x14ac:dyDescent="0.2">
      <c r="A215" s="3">
        <v>1623</v>
      </c>
      <c r="B215" s="4" t="s">
        <v>135</v>
      </c>
      <c r="C215" s="14">
        <v>0</v>
      </c>
      <c r="D215" s="14">
        <v>0</v>
      </c>
      <c r="E215" s="14">
        <v>0</v>
      </c>
      <c r="F215" s="14">
        <v>0</v>
      </c>
      <c r="G215" s="13">
        <v>0</v>
      </c>
      <c r="H215" s="14">
        <v>0</v>
      </c>
      <c r="I215" s="14">
        <v>0</v>
      </c>
      <c r="J215" s="14">
        <v>0</v>
      </c>
      <c r="K215" s="14">
        <v>0</v>
      </c>
      <c r="L215" s="13">
        <v>0</v>
      </c>
      <c r="M215" s="14">
        <v>0</v>
      </c>
      <c r="N215" s="14">
        <v>0</v>
      </c>
      <c r="O215" s="14">
        <v>0</v>
      </c>
      <c r="P215" s="14">
        <v>0</v>
      </c>
      <c r="Q215" s="13">
        <v>0</v>
      </c>
      <c r="R215" s="14">
        <v>0</v>
      </c>
      <c r="S215" s="14">
        <v>0</v>
      </c>
      <c r="T215" s="14">
        <v>1</v>
      </c>
      <c r="U215" s="14">
        <v>0</v>
      </c>
      <c r="V215" s="13">
        <v>0</v>
      </c>
      <c r="W215" s="2">
        <f>(C215+H215+M215+R215)/4</f>
        <v>0</v>
      </c>
      <c r="X215" s="2">
        <f>(D215+I215+N215+S215)/4</f>
        <v>0</v>
      </c>
      <c r="Y215" s="2">
        <f>(E215+J215+O215+T215)/4</f>
        <v>0.25</v>
      </c>
      <c r="Z215" s="2">
        <f>(F215+K215+P215+U215)/4</f>
        <v>0</v>
      </c>
      <c r="AA215" s="2">
        <f>(G215+L215+Q215+V215)/4</f>
        <v>0</v>
      </c>
      <c r="AB215" s="1"/>
    </row>
    <row r="216" spans="1:28" x14ac:dyDescent="0.2">
      <c r="A216" s="3">
        <v>1723</v>
      </c>
      <c r="B216" s="4" t="s">
        <v>136</v>
      </c>
      <c r="C216" s="14">
        <v>0</v>
      </c>
      <c r="D216" s="14">
        <v>0</v>
      </c>
      <c r="E216" s="14">
        <v>5</v>
      </c>
      <c r="F216" s="14">
        <v>0</v>
      </c>
      <c r="G216" s="13">
        <v>2</v>
      </c>
      <c r="H216" s="14">
        <v>0</v>
      </c>
      <c r="I216" s="14">
        <v>0</v>
      </c>
      <c r="J216" s="14">
        <v>10.5</v>
      </c>
      <c r="K216" s="14">
        <v>0</v>
      </c>
      <c r="L216" s="13">
        <v>2</v>
      </c>
      <c r="M216" s="14">
        <v>0</v>
      </c>
      <c r="N216" s="14">
        <v>0</v>
      </c>
      <c r="O216" s="14">
        <v>5</v>
      </c>
      <c r="P216" s="14">
        <v>0</v>
      </c>
      <c r="Q216" s="13">
        <v>2</v>
      </c>
      <c r="R216" s="14">
        <v>0</v>
      </c>
      <c r="S216" s="14">
        <v>0</v>
      </c>
      <c r="T216" s="14">
        <v>11.5</v>
      </c>
      <c r="U216" s="14">
        <v>0</v>
      </c>
      <c r="V216" s="13">
        <v>2</v>
      </c>
      <c r="W216" s="2">
        <f>(C216+H216+M216+R216)/4</f>
        <v>0</v>
      </c>
      <c r="X216" s="2">
        <f>(D216+I216+N216+S216)/4</f>
        <v>0</v>
      </c>
      <c r="Y216" s="2">
        <f>(E216+J216+O216+T216)/4</f>
        <v>8</v>
      </c>
      <c r="Z216" s="2">
        <f>(F216+K216+P216+U216)/4</f>
        <v>0</v>
      </c>
      <c r="AA216" s="2">
        <f>(G216+L216+Q216+V216)/4</f>
        <v>2</v>
      </c>
      <c r="AB216" s="1"/>
    </row>
    <row r="217" spans="1:28" x14ac:dyDescent="0.2">
      <c r="A217" s="3">
        <v>1724</v>
      </c>
      <c r="B217" s="4" t="s">
        <v>137</v>
      </c>
      <c r="C217" s="14">
        <v>0</v>
      </c>
      <c r="D217" s="14">
        <v>0</v>
      </c>
      <c r="E217" s="14">
        <v>0</v>
      </c>
      <c r="F217" s="14">
        <v>0</v>
      </c>
      <c r="G217" s="13">
        <v>0</v>
      </c>
      <c r="H217" s="14">
        <v>0</v>
      </c>
      <c r="I217" s="14">
        <v>0</v>
      </c>
      <c r="J217" s="14">
        <v>0</v>
      </c>
      <c r="K217" s="14">
        <v>0</v>
      </c>
      <c r="L217" s="13">
        <v>0</v>
      </c>
      <c r="M217" s="14">
        <v>0</v>
      </c>
      <c r="N217" s="14">
        <v>0</v>
      </c>
      <c r="O217" s="14">
        <v>0</v>
      </c>
      <c r="P217" s="14">
        <v>0</v>
      </c>
      <c r="Q217" s="13">
        <v>0</v>
      </c>
      <c r="R217" s="14">
        <v>0</v>
      </c>
      <c r="S217" s="14">
        <v>0</v>
      </c>
      <c r="T217" s="14">
        <v>0</v>
      </c>
      <c r="U217" s="14">
        <v>0</v>
      </c>
      <c r="V217" s="13">
        <v>0</v>
      </c>
      <c r="W217" s="2">
        <f>(C217+H217+M217+R217)/4</f>
        <v>0</v>
      </c>
      <c r="X217" s="2">
        <f>(D217+I217+N217+S217)/4</f>
        <v>0</v>
      </c>
      <c r="Y217" s="2">
        <f>(E217+J217+O217+T217)/4</f>
        <v>0</v>
      </c>
      <c r="Z217" s="2">
        <f>(F217+K217+P217+U217)/4</f>
        <v>0</v>
      </c>
      <c r="AA217" s="2">
        <f>(G217+L217+Q217+V217)/4</f>
        <v>0</v>
      </c>
      <c r="AB217" s="1"/>
    </row>
    <row r="218" spans="1:28" x14ac:dyDescent="0.2">
      <c r="A218" s="3">
        <v>1725</v>
      </c>
      <c r="B218" s="4" t="s">
        <v>328</v>
      </c>
      <c r="C218" s="14">
        <v>1</v>
      </c>
      <c r="D218" s="14">
        <v>0</v>
      </c>
      <c r="E218" s="14">
        <v>0</v>
      </c>
      <c r="F218" s="14">
        <v>0</v>
      </c>
      <c r="G218" s="13">
        <v>0</v>
      </c>
      <c r="H218" s="14">
        <v>1</v>
      </c>
      <c r="I218" s="14">
        <v>0</v>
      </c>
      <c r="J218" s="14">
        <v>0</v>
      </c>
      <c r="K218" s="14">
        <v>0</v>
      </c>
      <c r="L218" s="13">
        <v>0</v>
      </c>
      <c r="M218" s="14">
        <v>1</v>
      </c>
      <c r="N218" s="14">
        <v>0</v>
      </c>
      <c r="O218" s="14">
        <v>0</v>
      </c>
      <c r="P218" s="14">
        <v>0</v>
      </c>
      <c r="Q218" s="13">
        <v>0</v>
      </c>
      <c r="R218" s="14">
        <v>1</v>
      </c>
      <c r="S218" s="14">
        <v>0</v>
      </c>
      <c r="T218" s="14">
        <v>0</v>
      </c>
      <c r="U218" s="14">
        <v>0</v>
      </c>
      <c r="V218" s="13">
        <v>0</v>
      </c>
      <c r="W218" s="2">
        <f>(C218+H218+M218+R218)/4</f>
        <v>1</v>
      </c>
      <c r="X218" s="2">
        <f>(D218+I218+N218+S218)/4</f>
        <v>0</v>
      </c>
      <c r="Y218" s="2">
        <f>(E218+J218+O218+T218)/4</f>
        <v>0</v>
      </c>
      <c r="Z218" s="2">
        <f>(F218+K218+P218+U218)/4</f>
        <v>0</v>
      </c>
      <c r="AA218" s="2">
        <f>(G218+L218+Q218+V218)/4</f>
        <v>0</v>
      </c>
      <c r="AB218" s="1"/>
    </row>
    <row r="219" spans="1:28" x14ac:dyDescent="0.2">
      <c r="A219" s="3">
        <v>1730</v>
      </c>
      <c r="B219" s="4" t="s">
        <v>138</v>
      </c>
      <c r="C219" s="14">
        <v>0</v>
      </c>
      <c r="D219" s="14">
        <v>1</v>
      </c>
      <c r="E219" s="14">
        <v>0</v>
      </c>
      <c r="F219" s="14">
        <v>0</v>
      </c>
      <c r="G219" s="13">
        <v>3</v>
      </c>
      <c r="H219" s="14">
        <v>0</v>
      </c>
      <c r="I219" s="14">
        <v>0</v>
      </c>
      <c r="J219" s="14">
        <v>0</v>
      </c>
      <c r="K219" s="14">
        <v>0</v>
      </c>
      <c r="L219" s="13">
        <v>3</v>
      </c>
      <c r="M219" s="14">
        <v>0</v>
      </c>
      <c r="N219" s="14">
        <v>2</v>
      </c>
      <c r="O219" s="14">
        <v>0</v>
      </c>
      <c r="P219" s="14">
        <v>0</v>
      </c>
      <c r="Q219" s="13">
        <v>3</v>
      </c>
      <c r="R219" s="14">
        <v>0</v>
      </c>
      <c r="S219" s="14">
        <v>0</v>
      </c>
      <c r="T219" s="14">
        <v>0</v>
      </c>
      <c r="U219" s="14">
        <v>0</v>
      </c>
      <c r="V219" s="13">
        <v>3</v>
      </c>
      <c r="W219" s="2">
        <f>(C219+H219+M219+R219)/4</f>
        <v>0</v>
      </c>
      <c r="X219" s="2">
        <f>(D219+I219+N219+S219)/4</f>
        <v>0.75</v>
      </c>
      <c r="Y219" s="2">
        <f>(E219+J219+O219+T219)/4</f>
        <v>0</v>
      </c>
      <c r="Z219" s="2">
        <f>(F219+K219+P219+U219)/4</f>
        <v>0</v>
      </c>
      <c r="AA219" s="2">
        <f>(G219+L219+Q219+V219)/4</f>
        <v>3</v>
      </c>
      <c r="AB219" s="1"/>
    </row>
    <row r="220" spans="1:28" x14ac:dyDescent="0.2">
      <c r="A220" s="3">
        <v>1759</v>
      </c>
      <c r="B220" s="4" t="s">
        <v>139</v>
      </c>
      <c r="C220" s="14">
        <v>1</v>
      </c>
      <c r="D220" s="14">
        <v>1</v>
      </c>
      <c r="E220" s="14">
        <v>0</v>
      </c>
      <c r="F220" s="14">
        <v>1</v>
      </c>
      <c r="G220" s="13">
        <v>0</v>
      </c>
      <c r="H220" s="14">
        <v>1</v>
      </c>
      <c r="I220" s="14">
        <v>1</v>
      </c>
      <c r="J220" s="14">
        <v>0</v>
      </c>
      <c r="K220" s="14">
        <v>1</v>
      </c>
      <c r="L220" s="13">
        <v>0</v>
      </c>
      <c r="M220" s="14">
        <v>1</v>
      </c>
      <c r="N220" s="14">
        <v>1</v>
      </c>
      <c r="O220" s="14">
        <v>0</v>
      </c>
      <c r="P220" s="14">
        <v>1</v>
      </c>
      <c r="Q220" s="13">
        <v>0</v>
      </c>
      <c r="R220" s="14">
        <v>1</v>
      </c>
      <c r="S220" s="14">
        <v>1</v>
      </c>
      <c r="T220" s="14">
        <v>0</v>
      </c>
      <c r="U220" s="14">
        <v>1</v>
      </c>
      <c r="V220" s="13">
        <v>0</v>
      </c>
      <c r="W220" s="2">
        <f>(C220+H220+M220+R220)/4</f>
        <v>1</v>
      </c>
      <c r="X220" s="2">
        <f>(D220+I220+N220+S220)/4</f>
        <v>1</v>
      </c>
      <c r="Y220" s="2">
        <f>(E220+J220+O220+T220)/4</f>
        <v>0</v>
      </c>
      <c r="Z220" s="2">
        <f>(F220+K220+P220+U220)/4</f>
        <v>1</v>
      </c>
      <c r="AA220" s="2">
        <f>(G220+L220+Q220+V220)/4</f>
        <v>0</v>
      </c>
      <c r="AB220" s="1"/>
    </row>
    <row r="221" spans="1:28" x14ac:dyDescent="0.2">
      <c r="A221" s="3">
        <v>1794</v>
      </c>
      <c r="B221" s="4" t="s">
        <v>140</v>
      </c>
      <c r="C221" s="14">
        <v>0</v>
      </c>
      <c r="D221" s="14">
        <v>0.25</v>
      </c>
      <c r="E221" s="14">
        <v>0</v>
      </c>
      <c r="F221" s="14">
        <v>0</v>
      </c>
      <c r="G221" s="13">
        <v>0</v>
      </c>
      <c r="H221" s="14">
        <v>0</v>
      </c>
      <c r="I221" s="14">
        <v>0.25</v>
      </c>
      <c r="J221" s="14">
        <v>1</v>
      </c>
      <c r="K221" s="14">
        <v>0</v>
      </c>
      <c r="L221" s="13">
        <v>2</v>
      </c>
      <c r="M221" s="14">
        <v>0</v>
      </c>
      <c r="N221" s="14">
        <v>0.25</v>
      </c>
      <c r="O221" s="14">
        <v>0</v>
      </c>
      <c r="P221" s="14">
        <v>0</v>
      </c>
      <c r="Q221" s="13">
        <v>0</v>
      </c>
      <c r="R221" s="14">
        <v>0</v>
      </c>
      <c r="S221" s="14">
        <v>0.25</v>
      </c>
      <c r="T221" s="14">
        <v>1</v>
      </c>
      <c r="U221" s="14">
        <v>0</v>
      </c>
      <c r="V221" s="13">
        <v>2</v>
      </c>
      <c r="W221" s="2">
        <f>(C221+H221+M221+R221)/4</f>
        <v>0</v>
      </c>
      <c r="X221" s="2">
        <f>(D221+I221+N221+S221)/4</f>
        <v>0.25</v>
      </c>
      <c r="Y221" s="2">
        <f>(E221+J221+O221+T221)/4</f>
        <v>0.5</v>
      </c>
      <c r="Z221" s="2">
        <f>(F221+K221+P221+U221)/4</f>
        <v>0</v>
      </c>
      <c r="AA221" s="2">
        <f>(G221+L221+Q221+V221)/4</f>
        <v>1</v>
      </c>
      <c r="AB221" s="1"/>
    </row>
    <row r="222" spans="1:28" x14ac:dyDescent="0.2">
      <c r="A222" s="3">
        <v>1800</v>
      </c>
      <c r="B222" s="4" t="s">
        <v>141</v>
      </c>
      <c r="C222" s="14">
        <v>0</v>
      </c>
      <c r="D222" s="14">
        <v>0.5</v>
      </c>
      <c r="E222" s="14">
        <v>4</v>
      </c>
      <c r="F222" s="14">
        <v>0</v>
      </c>
      <c r="G222" s="13">
        <v>20</v>
      </c>
      <c r="H222" s="14">
        <v>0</v>
      </c>
      <c r="I222" s="14">
        <v>0.5</v>
      </c>
      <c r="J222" s="14">
        <v>4</v>
      </c>
      <c r="K222" s="14">
        <v>0</v>
      </c>
      <c r="L222" s="13">
        <v>20</v>
      </c>
      <c r="M222" s="14">
        <v>0</v>
      </c>
      <c r="N222" s="14">
        <v>0.5</v>
      </c>
      <c r="O222" s="14">
        <v>4</v>
      </c>
      <c r="P222" s="14">
        <v>0</v>
      </c>
      <c r="Q222" s="13">
        <v>20</v>
      </c>
      <c r="R222" s="14">
        <v>0</v>
      </c>
      <c r="S222" s="14">
        <v>0.5</v>
      </c>
      <c r="T222" s="14">
        <v>4</v>
      </c>
      <c r="U222" s="14">
        <v>0</v>
      </c>
      <c r="V222" s="13">
        <v>20</v>
      </c>
      <c r="W222" s="2">
        <f>(C222+H222+M222+R222)/4</f>
        <v>0</v>
      </c>
      <c r="X222" s="2">
        <f>(D222+I222+N222+S222)/4</f>
        <v>0.5</v>
      </c>
      <c r="Y222" s="2">
        <f>(E222+J222+O222+T222)/4</f>
        <v>4</v>
      </c>
      <c r="Z222" s="2">
        <f>(F222+K222+P222+U222)/4</f>
        <v>0</v>
      </c>
      <c r="AA222" s="2">
        <f>(G222+L222+Q222+V222)/4</f>
        <v>20</v>
      </c>
      <c r="AB222" s="1"/>
    </row>
    <row r="223" spans="1:28" x14ac:dyDescent="0.2">
      <c r="A223" s="3">
        <v>1805</v>
      </c>
      <c r="B223" s="4" t="s">
        <v>331</v>
      </c>
      <c r="C223" s="14">
        <v>0</v>
      </c>
      <c r="D223" s="14">
        <v>0</v>
      </c>
      <c r="E223" s="14">
        <v>262.5</v>
      </c>
      <c r="F223" s="14">
        <v>0</v>
      </c>
      <c r="G223" s="13">
        <v>0</v>
      </c>
      <c r="H223" s="14">
        <v>0</v>
      </c>
      <c r="I223" s="14">
        <v>0</v>
      </c>
      <c r="J223" s="14">
        <v>262.5</v>
      </c>
      <c r="K223" s="14">
        <v>0</v>
      </c>
      <c r="L223" s="13">
        <v>0</v>
      </c>
      <c r="M223" s="14">
        <v>0</v>
      </c>
      <c r="N223" s="14">
        <v>0</v>
      </c>
      <c r="O223" s="14">
        <v>262.5</v>
      </c>
      <c r="P223" s="14">
        <v>0</v>
      </c>
      <c r="Q223" s="13">
        <v>0</v>
      </c>
      <c r="R223" s="14">
        <v>0</v>
      </c>
      <c r="S223" s="14">
        <v>0</v>
      </c>
      <c r="T223" s="14">
        <v>262.5</v>
      </c>
      <c r="U223" s="14">
        <v>0</v>
      </c>
      <c r="V223" s="13">
        <v>0</v>
      </c>
      <c r="W223" s="2">
        <f>(C223+H223+M223+R223)/4</f>
        <v>0</v>
      </c>
      <c r="X223" s="2">
        <f>(D223+I223+N223+S223)/4</f>
        <v>0</v>
      </c>
      <c r="Y223" s="2">
        <f>(E223+J223+O223+T223)/4</f>
        <v>262.5</v>
      </c>
      <c r="Z223" s="2">
        <f>(F223+K223+P223+U223)/4</f>
        <v>0</v>
      </c>
      <c r="AA223" s="2">
        <f>(G223+L223+Q223+V223)/4</f>
        <v>0</v>
      </c>
      <c r="AB223" s="1"/>
    </row>
    <row r="224" spans="1:28" x14ac:dyDescent="0.2">
      <c r="A224" s="3">
        <v>1806</v>
      </c>
      <c r="B224" s="4" t="s">
        <v>332</v>
      </c>
      <c r="C224" s="14">
        <v>0</v>
      </c>
      <c r="D224" s="14">
        <v>0</v>
      </c>
      <c r="E224" s="14">
        <v>0</v>
      </c>
      <c r="F224" s="14">
        <v>0</v>
      </c>
      <c r="G224" s="13">
        <v>20</v>
      </c>
      <c r="H224" s="14">
        <v>0</v>
      </c>
      <c r="I224" s="14">
        <v>0</v>
      </c>
      <c r="J224" s="14">
        <v>0</v>
      </c>
      <c r="K224" s="14">
        <v>0</v>
      </c>
      <c r="L224" s="13">
        <v>20</v>
      </c>
      <c r="M224" s="14">
        <v>0</v>
      </c>
      <c r="N224" s="14">
        <v>0</v>
      </c>
      <c r="O224" s="14">
        <v>0</v>
      </c>
      <c r="P224" s="14">
        <v>0</v>
      </c>
      <c r="Q224" s="13">
        <v>20</v>
      </c>
      <c r="R224" s="14">
        <v>0</v>
      </c>
      <c r="S224" s="14">
        <v>0</v>
      </c>
      <c r="T224" s="14">
        <v>0</v>
      </c>
      <c r="U224" s="14">
        <v>0</v>
      </c>
      <c r="V224" s="13">
        <v>20</v>
      </c>
      <c r="W224" s="2">
        <f>(C224+H224+M224+R224)/4</f>
        <v>0</v>
      </c>
      <c r="X224" s="2">
        <f>(D224+I224+N224+S224)/4</f>
        <v>0</v>
      </c>
      <c r="Y224" s="2">
        <f>(E224+J224+O224+T224)/4</f>
        <v>0</v>
      </c>
      <c r="Z224" s="2">
        <f>(F224+K224+P224+U224)/4</f>
        <v>0</v>
      </c>
      <c r="AA224" s="2">
        <f>(G224+L224+Q224+V224)/4</f>
        <v>20</v>
      </c>
      <c r="AB224" s="1"/>
    </row>
    <row r="225" spans="1:28" x14ac:dyDescent="0.2">
      <c r="A225" s="3">
        <v>1809</v>
      </c>
      <c r="B225" s="4" t="s">
        <v>333</v>
      </c>
      <c r="C225" s="14">
        <v>0</v>
      </c>
      <c r="D225" s="14">
        <v>0</v>
      </c>
      <c r="E225" s="14">
        <v>0</v>
      </c>
      <c r="F225" s="14">
        <v>0</v>
      </c>
      <c r="G225" s="13">
        <v>20</v>
      </c>
      <c r="H225" s="14">
        <v>0</v>
      </c>
      <c r="I225" s="14">
        <v>0</v>
      </c>
      <c r="J225" s="14">
        <v>0</v>
      </c>
      <c r="K225" s="14">
        <v>0</v>
      </c>
      <c r="L225" s="13">
        <v>20</v>
      </c>
      <c r="M225" s="14">
        <v>0</v>
      </c>
      <c r="N225" s="14">
        <v>0</v>
      </c>
      <c r="O225" s="14">
        <v>0</v>
      </c>
      <c r="P225" s="14">
        <v>0</v>
      </c>
      <c r="Q225" s="13">
        <v>20</v>
      </c>
      <c r="R225" s="14">
        <v>0</v>
      </c>
      <c r="S225" s="14">
        <v>0</v>
      </c>
      <c r="T225" s="14">
        <v>0</v>
      </c>
      <c r="U225" s="14">
        <v>0</v>
      </c>
      <c r="V225" s="13">
        <v>20</v>
      </c>
      <c r="W225" s="2">
        <f>(C225+H225+M225+R225)/4</f>
        <v>0</v>
      </c>
      <c r="X225" s="2">
        <f>(D225+I225+N225+S225)/4</f>
        <v>0</v>
      </c>
      <c r="Y225" s="2">
        <f>(E225+J225+O225+T225)/4</f>
        <v>0</v>
      </c>
      <c r="Z225" s="2">
        <f>(F225+K225+P225+U225)/4</f>
        <v>0</v>
      </c>
      <c r="AA225" s="2">
        <f>(G225+L225+Q225+V225)/4</f>
        <v>20</v>
      </c>
      <c r="AB225" s="1"/>
    </row>
    <row r="226" spans="1:28" x14ac:dyDescent="0.2">
      <c r="A226" s="3">
        <v>1810</v>
      </c>
      <c r="B226" s="4" t="s">
        <v>334</v>
      </c>
      <c r="C226" s="14">
        <v>0</v>
      </c>
      <c r="D226" s="14">
        <v>0</v>
      </c>
      <c r="E226" s="14">
        <v>0</v>
      </c>
      <c r="F226" s="14">
        <v>0</v>
      </c>
      <c r="G226" s="13">
        <v>20</v>
      </c>
      <c r="H226" s="14">
        <v>0</v>
      </c>
      <c r="I226" s="14">
        <v>0</v>
      </c>
      <c r="J226" s="14">
        <v>0</v>
      </c>
      <c r="K226" s="14">
        <v>0</v>
      </c>
      <c r="L226" s="13">
        <v>20</v>
      </c>
      <c r="M226" s="14">
        <v>0</v>
      </c>
      <c r="N226" s="14">
        <v>0</v>
      </c>
      <c r="O226" s="14">
        <v>0</v>
      </c>
      <c r="P226" s="14">
        <v>0</v>
      </c>
      <c r="Q226" s="13">
        <v>20</v>
      </c>
      <c r="R226" s="14">
        <v>0</v>
      </c>
      <c r="S226" s="14">
        <v>0</v>
      </c>
      <c r="T226" s="14">
        <v>0</v>
      </c>
      <c r="U226" s="14">
        <v>0</v>
      </c>
      <c r="V226" s="13">
        <v>20</v>
      </c>
      <c r="W226" s="2">
        <f>(C226+H226+M226+R226)/4</f>
        <v>0</v>
      </c>
      <c r="X226" s="2">
        <f>(D226+I226+N226+S226)/4</f>
        <v>0</v>
      </c>
      <c r="Y226" s="2">
        <f>(E226+J226+O226+T226)/4</f>
        <v>0</v>
      </c>
      <c r="Z226" s="2">
        <f>(F226+K226+P226+U226)/4</f>
        <v>0</v>
      </c>
      <c r="AA226" s="2">
        <f>(G226+L226+Q226+V226)/4</f>
        <v>20</v>
      </c>
      <c r="AB226" s="1"/>
    </row>
    <row r="227" spans="1:28" x14ac:dyDescent="0.2">
      <c r="A227" s="3">
        <v>1814</v>
      </c>
      <c r="B227" s="4" t="s">
        <v>142</v>
      </c>
      <c r="C227" s="14">
        <v>8</v>
      </c>
      <c r="D227" s="14">
        <v>18</v>
      </c>
      <c r="E227" s="14">
        <v>10</v>
      </c>
      <c r="F227" s="14">
        <v>27</v>
      </c>
      <c r="G227" s="13">
        <v>16</v>
      </c>
      <c r="H227" s="14">
        <v>8</v>
      </c>
      <c r="I227" s="14">
        <v>17</v>
      </c>
      <c r="J227" s="14">
        <v>9</v>
      </c>
      <c r="K227" s="14">
        <v>29</v>
      </c>
      <c r="L227" s="13">
        <v>14</v>
      </c>
      <c r="M227" s="14">
        <v>8</v>
      </c>
      <c r="N227" s="14">
        <v>18</v>
      </c>
      <c r="O227" s="14">
        <v>10</v>
      </c>
      <c r="P227" s="14">
        <v>27</v>
      </c>
      <c r="Q227" s="13">
        <v>16</v>
      </c>
      <c r="R227" s="14">
        <v>7</v>
      </c>
      <c r="S227" s="14">
        <v>17</v>
      </c>
      <c r="T227" s="14">
        <v>9</v>
      </c>
      <c r="U227" s="14">
        <v>30</v>
      </c>
      <c r="V227" s="13">
        <v>14</v>
      </c>
      <c r="W227" s="2">
        <f>(C227+H227+M227+R227)/4</f>
        <v>7.75</v>
      </c>
      <c r="X227" s="2">
        <f>(D227+I227+N227+S227)/4</f>
        <v>17.5</v>
      </c>
      <c r="Y227" s="2">
        <f>(E227+J227+O227+T227)/4</f>
        <v>9.5</v>
      </c>
      <c r="Z227" s="2">
        <f>(F227+K227+P227+U227)/4</f>
        <v>28.25</v>
      </c>
      <c r="AA227" s="2">
        <f>(G227+L227+Q227+V227)/4</f>
        <v>15</v>
      </c>
      <c r="AB227" s="1"/>
    </row>
    <row r="228" spans="1:28" x14ac:dyDescent="0.2">
      <c r="A228" s="3">
        <v>1826</v>
      </c>
      <c r="B228" s="4" t="s">
        <v>143</v>
      </c>
      <c r="C228" s="14">
        <v>8</v>
      </c>
      <c r="D228" s="14">
        <v>20</v>
      </c>
      <c r="E228" s="14">
        <v>17</v>
      </c>
      <c r="F228" s="14">
        <v>55</v>
      </c>
      <c r="G228" s="13">
        <v>14</v>
      </c>
      <c r="H228" s="14">
        <v>5</v>
      </c>
      <c r="I228" s="14">
        <v>25</v>
      </c>
      <c r="J228" s="14">
        <v>15</v>
      </c>
      <c r="K228" s="14">
        <v>56</v>
      </c>
      <c r="L228" s="13">
        <v>19</v>
      </c>
      <c r="M228" s="14">
        <v>8</v>
      </c>
      <c r="N228" s="14">
        <v>20</v>
      </c>
      <c r="O228" s="14">
        <v>20</v>
      </c>
      <c r="P228" s="14">
        <v>55</v>
      </c>
      <c r="Q228" s="13">
        <v>14</v>
      </c>
      <c r="R228" s="14">
        <v>5</v>
      </c>
      <c r="S228" s="14">
        <v>45</v>
      </c>
      <c r="T228" s="14">
        <v>15</v>
      </c>
      <c r="U228" s="14">
        <v>56</v>
      </c>
      <c r="V228" s="13">
        <v>18</v>
      </c>
      <c r="W228" s="2">
        <f>(C228+H228+M228+R228)/4</f>
        <v>6.5</v>
      </c>
      <c r="X228" s="2">
        <f>(D228+I228+N228+S228)/4</f>
        <v>27.5</v>
      </c>
      <c r="Y228" s="2">
        <f>(E228+J228+O228+T228)/4</f>
        <v>16.75</v>
      </c>
      <c r="Z228" s="2">
        <f>(F228+K228+P228+U228)/4</f>
        <v>55.5</v>
      </c>
      <c r="AA228" s="2">
        <f>(G228+L228+Q228+V228)/4</f>
        <v>16.25</v>
      </c>
      <c r="AB228" s="1"/>
    </row>
    <row r="229" spans="1:28" x14ac:dyDescent="0.2">
      <c r="A229" s="3">
        <v>1838</v>
      </c>
      <c r="B229" s="4" t="s">
        <v>144</v>
      </c>
      <c r="C229" s="14">
        <v>2</v>
      </c>
      <c r="D229" s="14">
        <v>8</v>
      </c>
      <c r="E229" s="14">
        <v>1</v>
      </c>
      <c r="F229" s="14">
        <v>0</v>
      </c>
      <c r="G229" s="13">
        <v>0</v>
      </c>
      <c r="H229" s="14">
        <v>2</v>
      </c>
      <c r="I229" s="14">
        <v>8</v>
      </c>
      <c r="J229" s="14">
        <v>1</v>
      </c>
      <c r="K229" s="14">
        <v>0</v>
      </c>
      <c r="L229" s="13">
        <v>0</v>
      </c>
      <c r="M229" s="14">
        <v>2</v>
      </c>
      <c r="N229" s="14">
        <v>8</v>
      </c>
      <c r="O229" s="14">
        <v>4</v>
      </c>
      <c r="P229" s="14">
        <v>0</v>
      </c>
      <c r="Q229" s="13">
        <v>0</v>
      </c>
      <c r="R229" s="14">
        <v>2</v>
      </c>
      <c r="S229" s="14">
        <v>8</v>
      </c>
      <c r="T229" s="14">
        <v>1</v>
      </c>
      <c r="U229" s="14">
        <v>0</v>
      </c>
      <c r="V229" s="13">
        <v>0</v>
      </c>
      <c r="W229" s="2">
        <f>(C229+H229+M229+R229)/4</f>
        <v>2</v>
      </c>
      <c r="X229" s="2">
        <f>(D229+I229+N229+S229)/4</f>
        <v>8</v>
      </c>
      <c r="Y229" s="2">
        <f>(E229+J229+O229+T229)/4</f>
        <v>1.75</v>
      </c>
      <c r="Z229" s="2">
        <f>(F229+K229+P229+U229)/4</f>
        <v>0</v>
      </c>
      <c r="AA229" s="2">
        <f>(G229+L229+Q229+V229)/4</f>
        <v>0</v>
      </c>
      <c r="AB229" s="1"/>
    </row>
    <row r="230" spans="1:28" x14ac:dyDescent="0.2">
      <c r="A230" s="3">
        <v>1840</v>
      </c>
      <c r="B230" s="4" t="s">
        <v>145</v>
      </c>
      <c r="C230" s="14">
        <v>0</v>
      </c>
      <c r="D230" s="14">
        <v>0</v>
      </c>
      <c r="E230" s="14">
        <v>2</v>
      </c>
      <c r="F230" s="14">
        <v>0</v>
      </c>
      <c r="G230" s="13">
        <v>0</v>
      </c>
      <c r="H230" s="14">
        <v>0</v>
      </c>
      <c r="I230" s="14">
        <v>0</v>
      </c>
      <c r="J230" s="14">
        <v>0</v>
      </c>
      <c r="K230" s="14">
        <v>0</v>
      </c>
      <c r="L230" s="13">
        <v>4</v>
      </c>
      <c r="M230" s="14">
        <v>0</v>
      </c>
      <c r="N230" s="14">
        <v>0</v>
      </c>
      <c r="O230" s="14">
        <v>2</v>
      </c>
      <c r="P230" s="14">
        <v>0</v>
      </c>
      <c r="Q230" s="13">
        <v>0</v>
      </c>
      <c r="R230" s="14">
        <v>0</v>
      </c>
      <c r="S230" s="14">
        <v>0</v>
      </c>
      <c r="T230" s="14">
        <v>0</v>
      </c>
      <c r="U230" s="14">
        <v>0</v>
      </c>
      <c r="V230" s="13">
        <v>0</v>
      </c>
      <c r="W230" s="2">
        <f>(C230+H230+M230+R230)/4</f>
        <v>0</v>
      </c>
      <c r="X230" s="2">
        <f>(D230+I230+N230+S230)/4</f>
        <v>0</v>
      </c>
      <c r="Y230" s="2">
        <f>(E230+J230+O230+T230)/4</f>
        <v>1</v>
      </c>
      <c r="Z230" s="2">
        <f>(F230+K230+P230+U230)/4</f>
        <v>0</v>
      </c>
      <c r="AA230" s="2">
        <f>(G230+L230+Q230+V230)/4</f>
        <v>1</v>
      </c>
      <c r="AB230" s="1"/>
    </row>
    <row r="231" spans="1:28" x14ac:dyDescent="0.2">
      <c r="A231" s="3">
        <v>1850</v>
      </c>
      <c r="B231" s="4" t="s">
        <v>146</v>
      </c>
      <c r="C231" s="14">
        <v>35</v>
      </c>
      <c r="D231" s="14">
        <v>60</v>
      </c>
      <c r="E231" s="14">
        <v>74.5</v>
      </c>
      <c r="F231" s="14">
        <v>65</v>
      </c>
      <c r="G231" s="13">
        <v>101.25</v>
      </c>
      <c r="H231" s="14">
        <v>44</v>
      </c>
      <c r="I231" s="14">
        <v>59</v>
      </c>
      <c r="J231" s="14">
        <v>70.5</v>
      </c>
      <c r="K231" s="14">
        <v>72</v>
      </c>
      <c r="L231" s="13">
        <v>95.25</v>
      </c>
      <c r="M231" s="14">
        <v>35</v>
      </c>
      <c r="N231" s="14">
        <v>62</v>
      </c>
      <c r="O231" s="14">
        <v>74.5</v>
      </c>
      <c r="P231" s="14">
        <v>65</v>
      </c>
      <c r="Q231" s="13">
        <v>99.25</v>
      </c>
      <c r="R231" s="14">
        <v>44</v>
      </c>
      <c r="S231" s="14">
        <v>59</v>
      </c>
      <c r="T231" s="14">
        <v>70.5</v>
      </c>
      <c r="U231" s="14">
        <v>71</v>
      </c>
      <c r="V231" s="13">
        <v>100.25</v>
      </c>
      <c r="W231" s="2">
        <f>(C231+H231+M231+R231)/4</f>
        <v>39.5</v>
      </c>
      <c r="X231" s="2">
        <f>(D231+I231+N231+S231)/4</f>
        <v>60</v>
      </c>
      <c r="Y231" s="2">
        <f>(E231+J231+O231+T231)/4</f>
        <v>72.5</v>
      </c>
      <c r="Z231" s="2">
        <f>(F231+K231+P231+U231)/4</f>
        <v>68.25</v>
      </c>
      <c r="AA231" s="2">
        <f>(G231+L231+Q231+V231)/4</f>
        <v>99</v>
      </c>
      <c r="AB231" s="1"/>
    </row>
    <row r="232" spans="1:28" x14ac:dyDescent="0.2">
      <c r="A232" s="3">
        <v>1884</v>
      </c>
      <c r="B232" s="4" t="s">
        <v>335</v>
      </c>
      <c r="C232" s="14">
        <v>0</v>
      </c>
      <c r="D232" s="14">
        <v>0</v>
      </c>
      <c r="E232" s="14">
        <v>0</v>
      </c>
      <c r="F232" s="14">
        <v>0</v>
      </c>
      <c r="G232" s="13">
        <v>0</v>
      </c>
      <c r="H232" s="14">
        <v>0</v>
      </c>
      <c r="I232" s="14">
        <v>0</v>
      </c>
      <c r="J232" s="14">
        <v>0</v>
      </c>
      <c r="K232" s="14">
        <v>0</v>
      </c>
      <c r="L232" s="13">
        <v>0</v>
      </c>
      <c r="M232" s="14">
        <v>0</v>
      </c>
      <c r="N232" s="14">
        <v>0</v>
      </c>
      <c r="O232" s="14">
        <v>0</v>
      </c>
      <c r="P232" s="14">
        <v>0</v>
      </c>
      <c r="Q232" s="13">
        <v>0</v>
      </c>
      <c r="R232" s="14">
        <v>0</v>
      </c>
      <c r="S232" s="14">
        <v>0</v>
      </c>
      <c r="T232" s="14">
        <v>0</v>
      </c>
      <c r="U232" s="14">
        <v>0</v>
      </c>
      <c r="V232" s="13">
        <v>0</v>
      </c>
      <c r="W232" s="2">
        <f>(C232+H232+M232+R232)/4</f>
        <v>0</v>
      </c>
      <c r="X232" s="2">
        <f>(D232+I232+N232+S232)/4</f>
        <v>0</v>
      </c>
      <c r="Y232" s="2">
        <f>(E232+J232+O232+T232)/4</f>
        <v>0</v>
      </c>
      <c r="Z232" s="2">
        <f>(F232+K232+P232+U232)/4</f>
        <v>0</v>
      </c>
      <c r="AA232" s="2">
        <f>(G232+L232+Q232+V232)/4</f>
        <v>0</v>
      </c>
      <c r="AB232" s="1"/>
    </row>
    <row r="233" spans="1:28" x14ac:dyDescent="0.2">
      <c r="A233" s="3">
        <v>1898</v>
      </c>
      <c r="B233" s="4" t="s">
        <v>144</v>
      </c>
      <c r="C233" s="14">
        <v>0</v>
      </c>
      <c r="D233" s="14">
        <v>0</v>
      </c>
      <c r="E233" s="14">
        <v>0</v>
      </c>
      <c r="F233" s="14">
        <v>0</v>
      </c>
      <c r="G233" s="13">
        <v>0</v>
      </c>
      <c r="H233" s="14">
        <v>0</v>
      </c>
      <c r="I233" s="14">
        <v>0</v>
      </c>
      <c r="J233" s="14">
        <v>0</v>
      </c>
      <c r="K233" s="14">
        <v>0</v>
      </c>
      <c r="L233" s="13">
        <v>0</v>
      </c>
      <c r="M233" s="14">
        <v>0</v>
      </c>
      <c r="N233" s="14">
        <v>0</v>
      </c>
      <c r="O233" s="14">
        <v>0</v>
      </c>
      <c r="P233" s="14">
        <v>0</v>
      </c>
      <c r="Q233" s="13">
        <v>0</v>
      </c>
      <c r="R233" s="14">
        <v>0</v>
      </c>
      <c r="S233" s="14">
        <v>0</v>
      </c>
      <c r="T233" s="14">
        <v>0</v>
      </c>
      <c r="U233" s="14">
        <v>0</v>
      </c>
      <c r="V233" s="13">
        <v>0</v>
      </c>
      <c r="W233" s="2">
        <f>(C233+H233+M233+R233)/4</f>
        <v>0</v>
      </c>
      <c r="X233" s="2">
        <f>(D233+I233+N233+S233)/4</f>
        <v>0</v>
      </c>
      <c r="Y233" s="2">
        <f>(E233+J233+O233+T233)/4</f>
        <v>0</v>
      </c>
      <c r="Z233" s="2">
        <f>(F233+K233+P233+U233)/4</f>
        <v>0</v>
      </c>
      <c r="AA233" s="2">
        <f>(G233+L233+Q233+V233)/4</f>
        <v>0</v>
      </c>
      <c r="AB233" s="1"/>
    </row>
    <row r="234" spans="1:28" x14ac:dyDescent="0.2">
      <c r="A234" s="3">
        <v>1900</v>
      </c>
      <c r="B234" s="4" t="s">
        <v>250</v>
      </c>
      <c r="C234" s="14">
        <v>0</v>
      </c>
      <c r="D234" s="14">
        <v>0</v>
      </c>
      <c r="E234" s="14">
        <v>0</v>
      </c>
      <c r="F234" s="14">
        <v>0</v>
      </c>
      <c r="G234" s="13">
        <v>0</v>
      </c>
      <c r="H234" s="14">
        <v>0</v>
      </c>
      <c r="I234" s="14">
        <v>0</v>
      </c>
      <c r="J234" s="14">
        <v>0</v>
      </c>
      <c r="K234" s="14">
        <v>0</v>
      </c>
      <c r="L234" s="13">
        <v>0</v>
      </c>
      <c r="M234" s="14">
        <v>0</v>
      </c>
      <c r="N234" s="14">
        <v>0</v>
      </c>
      <c r="O234" s="14">
        <v>0</v>
      </c>
      <c r="P234" s="14">
        <v>0</v>
      </c>
      <c r="Q234" s="13">
        <v>0</v>
      </c>
      <c r="R234" s="14">
        <v>0</v>
      </c>
      <c r="S234" s="14">
        <v>0</v>
      </c>
      <c r="T234" s="14">
        <v>0</v>
      </c>
      <c r="U234" s="14">
        <v>0</v>
      </c>
      <c r="V234" s="13">
        <v>0</v>
      </c>
      <c r="W234" s="2">
        <f>(C234+H234+M234+R234)/4</f>
        <v>0</v>
      </c>
      <c r="X234" s="2">
        <f>(D234+I234+N234+S234)/4</f>
        <v>0</v>
      </c>
      <c r="Y234" s="2">
        <f>(E234+J234+O234+T234)/4</f>
        <v>0</v>
      </c>
      <c r="Z234" s="2">
        <f>(F234+K234+P234+U234)/4</f>
        <v>0</v>
      </c>
      <c r="AA234" s="2">
        <f>(G234+L234+Q234+V234)/4</f>
        <v>0</v>
      </c>
      <c r="AB234" s="1"/>
    </row>
    <row r="235" spans="1:28" x14ac:dyDescent="0.2">
      <c r="A235" s="3">
        <v>1902</v>
      </c>
      <c r="B235" s="4" t="s">
        <v>251</v>
      </c>
      <c r="C235" s="14">
        <v>0</v>
      </c>
      <c r="D235" s="14">
        <v>0</v>
      </c>
      <c r="E235" s="14">
        <v>0</v>
      </c>
      <c r="F235" s="14">
        <v>0</v>
      </c>
      <c r="G235" s="13">
        <v>0</v>
      </c>
      <c r="H235" s="14">
        <v>0</v>
      </c>
      <c r="I235" s="14">
        <v>0</v>
      </c>
      <c r="J235" s="14">
        <v>0</v>
      </c>
      <c r="K235" s="14">
        <v>0</v>
      </c>
      <c r="L235" s="13">
        <v>0</v>
      </c>
      <c r="M235" s="14">
        <v>0</v>
      </c>
      <c r="N235" s="14">
        <v>0</v>
      </c>
      <c r="O235" s="14">
        <v>0</v>
      </c>
      <c r="P235" s="14">
        <v>0</v>
      </c>
      <c r="Q235" s="13">
        <v>0</v>
      </c>
      <c r="R235" s="14">
        <v>0</v>
      </c>
      <c r="S235" s="14">
        <v>0</v>
      </c>
      <c r="T235" s="14">
        <v>0</v>
      </c>
      <c r="U235" s="14">
        <v>0</v>
      </c>
      <c r="V235" s="13">
        <v>0</v>
      </c>
      <c r="W235" s="2">
        <f>(C235+H235+M235+R235)/4</f>
        <v>0</v>
      </c>
      <c r="X235" s="2">
        <f>(D235+I235+N235+S235)/4</f>
        <v>0</v>
      </c>
      <c r="Y235" s="2">
        <f>(E235+J235+O235+T235)/4</f>
        <v>0</v>
      </c>
      <c r="Z235" s="2">
        <f>(F235+K235+P235+U235)/4</f>
        <v>0</v>
      </c>
      <c r="AA235" s="2">
        <f>(G235+L235+Q235+V235)/4</f>
        <v>0</v>
      </c>
      <c r="AB235" s="1"/>
    </row>
    <row r="236" spans="1:28" x14ac:dyDescent="0.2">
      <c r="A236" s="3">
        <v>2105</v>
      </c>
      <c r="B236" s="4" t="s">
        <v>147</v>
      </c>
      <c r="C236" s="14">
        <v>0</v>
      </c>
      <c r="D236" s="14">
        <v>0</v>
      </c>
      <c r="E236" s="14">
        <v>0</v>
      </c>
      <c r="F236" s="14">
        <v>0</v>
      </c>
      <c r="G236" s="13">
        <v>0</v>
      </c>
      <c r="H236" s="14">
        <v>0</v>
      </c>
      <c r="I236" s="14">
        <v>0</v>
      </c>
      <c r="J236" s="14">
        <v>0</v>
      </c>
      <c r="K236" s="14">
        <v>0</v>
      </c>
      <c r="L236" s="13">
        <v>0</v>
      </c>
      <c r="M236" s="14">
        <v>0</v>
      </c>
      <c r="N236" s="14">
        <v>0</v>
      </c>
      <c r="O236" s="14">
        <v>0</v>
      </c>
      <c r="P236" s="14">
        <v>0</v>
      </c>
      <c r="Q236" s="13">
        <v>0</v>
      </c>
      <c r="R236" s="14">
        <v>0</v>
      </c>
      <c r="S236" s="14">
        <v>0</v>
      </c>
      <c r="T236" s="14">
        <v>0</v>
      </c>
      <c r="U236" s="14">
        <v>0</v>
      </c>
      <c r="V236" s="13">
        <v>0</v>
      </c>
      <c r="W236" s="2">
        <f>(C236+H236+M236+R236)/4</f>
        <v>0</v>
      </c>
      <c r="X236" s="2">
        <f>(D236+I236+N236+S236)/4</f>
        <v>0</v>
      </c>
      <c r="Y236" s="2">
        <f>(E236+J236+O236+T236)/4</f>
        <v>0</v>
      </c>
      <c r="Z236" s="2">
        <f>(F236+K236+P236+U236)/4</f>
        <v>0</v>
      </c>
      <c r="AA236" s="2">
        <f>(G236+L236+Q236+V236)/4</f>
        <v>0</v>
      </c>
      <c r="AB236" s="1"/>
    </row>
    <row r="237" spans="1:28" x14ac:dyDescent="0.2">
      <c r="A237" s="3">
        <v>2135</v>
      </c>
      <c r="B237" s="4" t="s">
        <v>147</v>
      </c>
      <c r="C237" s="14">
        <v>0</v>
      </c>
      <c r="D237" s="14">
        <v>0</v>
      </c>
      <c r="E237" s="14">
        <v>0.5</v>
      </c>
      <c r="F237" s="14">
        <v>0</v>
      </c>
      <c r="G237" s="13">
        <v>17</v>
      </c>
      <c r="H237" s="14">
        <v>0</v>
      </c>
      <c r="I237" s="14">
        <v>0</v>
      </c>
      <c r="J237" s="14">
        <v>0.5</v>
      </c>
      <c r="K237" s="14">
        <v>0</v>
      </c>
      <c r="L237" s="13">
        <v>13</v>
      </c>
      <c r="M237" s="14">
        <v>0</v>
      </c>
      <c r="N237" s="14">
        <v>0</v>
      </c>
      <c r="O237" s="14">
        <v>0.5</v>
      </c>
      <c r="P237" s="14">
        <v>0</v>
      </c>
      <c r="Q237" s="13">
        <v>17</v>
      </c>
      <c r="R237" s="14">
        <v>0</v>
      </c>
      <c r="S237" s="14">
        <v>0</v>
      </c>
      <c r="T237" s="14">
        <v>0.5</v>
      </c>
      <c r="U237" s="14">
        <v>0</v>
      </c>
      <c r="V237" s="13">
        <v>13</v>
      </c>
      <c r="W237" s="2">
        <f>(C237+H237+M237+R237)/4</f>
        <v>0</v>
      </c>
      <c r="X237" s="2">
        <f>(D237+I237+N237+S237)/4</f>
        <v>0</v>
      </c>
      <c r="Y237" s="2">
        <f>(E237+J237+O237+T237)/4</f>
        <v>0.5</v>
      </c>
      <c r="Z237" s="2">
        <f>(F237+K237+P237+U237)/4</f>
        <v>0</v>
      </c>
      <c r="AA237" s="2">
        <f>(G237+L237+Q237+V237)/4</f>
        <v>15</v>
      </c>
      <c r="AB237" s="1"/>
    </row>
    <row r="238" spans="1:28" x14ac:dyDescent="0.2">
      <c r="A238" s="3">
        <v>2137</v>
      </c>
      <c r="B238" s="4" t="s">
        <v>148</v>
      </c>
      <c r="C238" s="14">
        <v>1.5</v>
      </c>
      <c r="D238" s="14">
        <v>4</v>
      </c>
      <c r="E238" s="14">
        <v>1.25</v>
      </c>
      <c r="F238" s="14">
        <v>1</v>
      </c>
      <c r="G238" s="13">
        <v>1</v>
      </c>
      <c r="H238" s="14">
        <v>1</v>
      </c>
      <c r="I238" s="14">
        <v>1</v>
      </c>
      <c r="J238" s="14">
        <v>3.25</v>
      </c>
      <c r="K238" s="14">
        <v>1.5</v>
      </c>
      <c r="L238" s="13">
        <v>0</v>
      </c>
      <c r="M238" s="14">
        <v>1.5</v>
      </c>
      <c r="N238" s="14">
        <v>1</v>
      </c>
      <c r="O238" s="14">
        <v>1.25</v>
      </c>
      <c r="P238" s="14">
        <v>1</v>
      </c>
      <c r="Q238" s="13">
        <v>1</v>
      </c>
      <c r="R238" s="14">
        <v>1</v>
      </c>
      <c r="S238" s="14">
        <v>1</v>
      </c>
      <c r="T238" s="14">
        <v>3.25</v>
      </c>
      <c r="U238" s="14">
        <v>1.5</v>
      </c>
      <c r="V238" s="13">
        <v>0</v>
      </c>
      <c r="W238" s="2">
        <f>(C238+H238+M238+R238)/4</f>
        <v>1.25</v>
      </c>
      <c r="X238" s="2">
        <f>(D238+I238+N238+S238)/4</f>
        <v>1.75</v>
      </c>
      <c r="Y238" s="2">
        <f>(E238+J238+O238+T238)/4</f>
        <v>2.25</v>
      </c>
      <c r="Z238" s="2">
        <f>(F238+K238+P238+U238)/4</f>
        <v>1.25</v>
      </c>
      <c r="AA238" s="2">
        <f>(G238+L238+Q238+V238)/4</f>
        <v>0.5</v>
      </c>
      <c r="AB238" s="1"/>
    </row>
    <row r="239" spans="1:28" x14ac:dyDescent="0.2">
      <c r="A239" s="3">
        <v>2138</v>
      </c>
      <c r="B239" s="4" t="s">
        <v>149</v>
      </c>
      <c r="C239" s="14">
        <v>0</v>
      </c>
      <c r="D239" s="14">
        <v>0</v>
      </c>
      <c r="E239" s="14">
        <v>0</v>
      </c>
      <c r="F239" s="14">
        <v>0.25</v>
      </c>
      <c r="G239" s="13">
        <v>0</v>
      </c>
      <c r="H239" s="14">
        <v>0</v>
      </c>
      <c r="I239" s="14">
        <v>0</v>
      </c>
      <c r="J239" s="14">
        <v>0</v>
      </c>
      <c r="K239" s="14">
        <v>0.25</v>
      </c>
      <c r="L239" s="13">
        <v>0</v>
      </c>
      <c r="M239" s="14">
        <v>0</v>
      </c>
      <c r="N239" s="14">
        <v>0</v>
      </c>
      <c r="O239" s="14">
        <v>0</v>
      </c>
      <c r="P239" s="14">
        <v>0.25</v>
      </c>
      <c r="Q239" s="13">
        <v>0</v>
      </c>
      <c r="R239" s="14">
        <v>0</v>
      </c>
      <c r="S239" s="14">
        <v>0</v>
      </c>
      <c r="T239" s="14">
        <v>0</v>
      </c>
      <c r="U239" s="14">
        <v>0.25</v>
      </c>
      <c r="V239" s="13">
        <v>0</v>
      </c>
      <c r="W239" s="2">
        <f>(C239+H239+M239+R239)/4</f>
        <v>0</v>
      </c>
      <c r="X239" s="2">
        <f>(D239+I239+N239+S239)/4</f>
        <v>0</v>
      </c>
      <c r="Y239" s="2">
        <f>(E239+J239+O239+T239)/4</f>
        <v>0</v>
      </c>
      <c r="Z239" s="2">
        <f>(F239+K239+P239+U239)/4</f>
        <v>0.25</v>
      </c>
      <c r="AA239" s="2">
        <f>(G239+L239+Q239+V239)/4</f>
        <v>0</v>
      </c>
      <c r="AB239" s="1"/>
    </row>
    <row r="240" spans="1:28" x14ac:dyDescent="0.2">
      <c r="A240" s="3">
        <v>2139</v>
      </c>
      <c r="B240" s="4" t="s">
        <v>150</v>
      </c>
      <c r="C240" s="14">
        <v>1</v>
      </c>
      <c r="D240" s="14">
        <v>2.75</v>
      </c>
      <c r="E240" s="14">
        <v>2.75</v>
      </c>
      <c r="F240" s="14">
        <v>1.25</v>
      </c>
      <c r="G240" s="13">
        <v>0.5</v>
      </c>
      <c r="H240" s="14">
        <v>0.5</v>
      </c>
      <c r="I240" s="14">
        <v>1.25</v>
      </c>
      <c r="J240" s="14">
        <v>3.75</v>
      </c>
      <c r="K240" s="14">
        <v>1.75</v>
      </c>
      <c r="L240" s="13">
        <v>0</v>
      </c>
      <c r="M240" s="14">
        <v>1</v>
      </c>
      <c r="N240" s="14">
        <v>0.75</v>
      </c>
      <c r="O240" s="14">
        <v>2.75</v>
      </c>
      <c r="P240" s="14">
        <v>1.25</v>
      </c>
      <c r="Q240" s="13">
        <v>0.5</v>
      </c>
      <c r="R240" s="14">
        <v>0.5</v>
      </c>
      <c r="S240" s="14">
        <v>1.25</v>
      </c>
      <c r="T240" s="14">
        <v>3.75</v>
      </c>
      <c r="U240" s="14">
        <v>1.75</v>
      </c>
      <c r="V240" s="13">
        <v>0</v>
      </c>
      <c r="W240" s="2">
        <f>(C240+H240+M240+R240)/4</f>
        <v>0.75</v>
      </c>
      <c r="X240" s="2">
        <f>(D240+I240+N240+S240)/4</f>
        <v>1.5</v>
      </c>
      <c r="Y240" s="2">
        <f>(E240+J240+O240+T240)/4</f>
        <v>3.25</v>
      </c>
      <c r="Z240" s="2">
        <f>(F240+K240+P240+U240)/4</f>
        <v>1.5</v>
      </c>
      <c r="AA240" s="2">
        <f>(G240+L240+Q240+V240)/4</f>
        <v>0.25</v>
      </c>
      <c r="AB240" s="1"/>
    </row>
    <row r="241" spans="1:28" x14ac:dyDescent="0.2">
      <c r="A241" s="3">
        <v>2143</v>
      </c>
      <c r="B241" s="4" t="s">
        <v>336</v>
      </c>
      <c r="C241" s="14">
        <v>0.25</v>
      </c>
      <c r="D241" s="14">
        <v>0</v>
      </c>
      <c r="E241" s="14">
        <v>0</v>
      </c>
      <c r="F241" s="14">
        <v>0.5</v>
      </c>
      <c r="G241" s="13">
        <v>0</v>
      </c>
      <c r="H241" s="14">
        <v>0.25</v>
      </c>
      <c r="I241" s="14">
        <v>0</v>
      </c>
      <c r="J241" s="14">
        <v>0</v>
      </c>
      <c r="K241" s="14">
        <v>0.5</v>
      </c>
      <c r="L241" s="13">
        <v>0</v>
      </c>
      <c r="M241" s="14">
        <v>0.25</v>
      </c>
      <c r="N241" s="14">
        <v>0</v>
      </c>
      <c r="O241" s="14">
        <v>0</v>
      </c>
      <c r="P241" s="14">
        <v>0.5</v>
      </c>
      <c r="Q241" s="13">
        <v>0</v>
      </c>
      <c r="R241" s="14">
        <v>0.25</v>
      </c>
      <c r="S241" s="14">
        <v>0</v>
      </c>
      <c r="T241" s="14">
        <v>0</v>
      </c>
      <c r="U241" s="14">
        <v>0.5</v>
      </c>
      <c r="V241" s="13">
        <v>0</v>
      </c>
      <c r="W241" s="2">
        <f>(C241+H241+M241+R241)/4</f>
        <v>0.25</v>
      </c>
      <c r="X241" s="2">
        <f>(D241+I241+N241+S241)/4</f>
        <v>0</v>
      </c>
      <c r="Y241" s="2">
        <f>(E241+J241+O241+T241)/4</f>
        <v>0</v>
      </c>
      <c r="Z241" s="2">
        <f>(F241+K241+P241+U241)/4</f>
        <v>0.5</v>
      </c>
      <c r="AA241" s="2">
        <f>(G241+L241+Q241+V241)/4</f>
        <v>0</v>
      </c>
      <c r="AB241" s="1"/>
    </row>
    <row r="242" spans="1:28" x14ac:dyDescent="0.2">
      <c r="A242" s="3">
        <v>2152</v>
      </c>
      <c r="B242" s="4" t="s">
        <v>337</v>
      </c>
      <c r="C242" s="14">
        <v>0</v>
      </c>
      <c r="D242" s="14">
        <v>0</v>
      </c>
      <c r="E242" s="14">
        <v>0</v>
      </c>
      <c r="F242" s="14">
        <v>0</v>
      </c>
      <c r="G242" s="13">
        <v>0</v>
      </c>
      <c r="H242" s="14">
        <v>0</v>
      </c>
      <c r="I242" s="14">
        <v>0</v>
      </c>
      <c r="J242" s="14">
        <v>0</v>
      </c>
      <c r="K242" s="14">
        <v>0</v>
      </c>
      <c r="L242" s="13">
        <v>0</v>
      </c>
      <c r="M242" s="14">
        <v>0</v>
      </c>
      <c r="N242" s="14">
        <v>0</v>
      </c>
      <c r="O242" s="14">
        <v>0</v>
      </c>
      <c r="P242" s="14">
        <v>0</v>
      </c>
      <c r="Q242" s="13">
        <v>0</v>
      </c>
      <c r="R242" s="14">
        <v>0</v>
      </c>
      <c r="S242" s="14">
        <v>0</v>
      </c>
      <c r="T242" s="14">
        <v>0</v>
      </c>
      <c r="U242" s="14">
        <v>0</v>
      </c>
      <c r="V242" s="13">
        <v>0</v>
      </c>
      <c r="W242" s="2">
        <f>(C242+H242+M242+R242)/4</f>
        <v>0</v>
      </c>
      <c r="X242" s="2">
        <f>(D242+I242+N242+S242)/4</f>
        <v>0</v>
      </c>
      <c r="Y242" s="2">
        <f>(E242+J242+O242+T242)/4</f>
        <v>0</v>
      </c>
      <c r="Z242" s="2">
        <f>(F242+K242+P242+U242)/4</f>
        <v>0</v>
      </c>
      <c r="AA242" s="2">
        <f>(G242+L242+Q242+V242)/4</f>
        <v>0</v>
      </c>
      <c r="AB242" s="1"/>
    </row>
    <row r="243" spans="1:28" x14ac:dyDescent="0.2">
      <c r="A243" s="3">
        <v>2182</v>
      </c>
      <c r="B243" s="4" t="s">
        <v>151</v>
      </c>
      <c r="C243" s="14">
        <v>2.25</v>
      </c>
      <c r="D243" s="14">
        <v>0.25</v>
      </c>
      <c r="E243" s="14">
        <v>0.75</v>
      </c>
      <c r="F243" s="14">
        <v>1</v>
      </c>
      <c r="G243" s="13">
        <v>1.25</v>
      </c>
      <c r="H243" s="14">
        <v>2.25</v>
      </c>
      <c r="I243" s="14">
        <v>0.25</v>
      </c>
      <c r="J243" s="14">
        <v>3.75</v>
      </c>
      <c r="K243" s="14">
        <v>3</v>
      </c>
      <c r="L243" s="13">
        <v>2.75</v>
      </c>
      <c r="M243" s="14">
        <v>2.25</v>
      </c>
      <c r="N243" s="14">
        <v>0.25</v>
      </c>
      <c r="O243" s="14">
        <v>0.75</v>
      </c>
      <c r="P243" s="14">
        <v>1</v>
      </c>
      <c r="Q243" s="13">
        <v>1.25</v>
      </c>
      <c r="R243" s="14">
        <v>2.25</v>
      </c>
      <c r="S243" s="14">
        <v>0.25</v>
      </c>
      <c r="T243" s="14">
        <v>3.75</v>
      </c>
      <c r="U243" s="14">
        <v>1</v>
      </c>
      <c r="V243" s="13">
        <v>1.75</v>
      </c>
      <c r="W243" s="2">
        <f>(C243+H243+M243+R243)/4</f>
        <v>2.25</v>
      </c>
      <c r="X243" s="2">
        <f>(D243+I243+N243+S243)/4</f>
        <v>0.25</v>
      </c>
      <c r="Y243" s="2">
        <f>(E243+J243+O243+T243)/4</f>
        <v>2.25</v>
      </c>
      <c r="Z243" s="2">
        <f>(F243+K243+P243+U243)/4</f>
        <v>1.5</v>
      </c>
      <c r="AA243" s="2">
        <f>(G243+L243+Q243+V243)/4</f>
        <v>1.75</v>
      </c>
      <c r="AB243" s="1"/>
    </row>
    <row r="244" spans="1:28" x14ac:dyDescent="0.2">
      <c r="A244" s="3">
        <v>2183</v>
      </c>
      <c r="B244" s="4" t="s">
        <v>152</v>
      </c>
      <c r="C244" s="14">
        <v>0</v>
      </c>
      <c r="D244" s="14">
        <v>0</v>
      </c>
      <c r="E244" s="14">
        <v>0</v>
      </c>
      <c r="F244" s="14">
        <v>0</v>
      </c>
      <c r="G244" s="13">
        <v>0</v>
      </c>
      <c r="H244" s="14">
        <v>0</v>
      </c>
      <c r="I244" s="14">
        <v>0</v>
      </c>
      <c r="J244" s="14">
        <v>0</v>
      </c>
      <c r="K244" s="14">
        <v>0</v>
      </c>
      <c r="L244" s="13">
        <v>1</v>
      </c>
      <c r="M244" s="14">
        <v>0</v>
      </c>
      <c r="N244" s="14">
        <v>0</v>
      </c>
      <c r="O244" s="14">
        <v>0</v>
      </c>
      <c r="P244" s="14">
        <v>0</v>
      </c>
      <c r="Q244" s="13">
        <v>0</v>
      </c>
      <c r="R244" s="14">
        <v>0</v>
      </c>
      <c r="S244" s="14">
        <v>0</v>
      </c>
      <c r="T244" s="14">
        <v>0</v>
      </c>
      <c r="U244" s="14">
        <v>0</v>
      </c>
      <c r="V244" s="13">
        <v>1</v>
      </c>
      <c r="W244" s="2">
        <f>(C244+H244+M244+R244)/4</f>
        <v>0</v>
      </c>
      <c r="X244" s="2">
        <f>(D244+I244+N244+S244)/4</f>
        <v>0</v>
      </c>
      <c r="Y244" s="2">
        <f>(E244+J244+O244+T244)/4</f>
        <v>0</v>
      </c>
      <c r="Z244" s="2">
        <f>(F244+K244+P244+U244)/4</f>
        <v>0</v>
      </c>
      <c r="AA244" s="2">
        <f>(G244+L244+Q244+V244)/4</f>
        <v>0.5</v>
      </c>
      <c r="AB244" s="1"/>
    </row>
    <row r="245" spans="1:28" x14ac:dyDescent="0.2">
      <c r="A245" s="3">
        <v>2190</v>
      </c>
      <c r="B245" s="4" t="s">
        <v>153</v>
      </c>
      <c r="C245" s="14">
        <v>0</v>
      </c>
      <c r="D245" s="14">
        <v>0</v>
      </c>
      <c r="E245" s="14">
        <v>8</v>
      </c>
      <c r="F245" s="14">
        <v>0</v>
      </c>
      <c r="G245" s="13">
        <v>0</v>
      </c>
      <c r="H245" s="14">
        <v>0</v>
      </c>
      <c r="I245" s="14">
        <v>0</v>
      </c>
      <c r="J245" s="14">
        <v>8</v>
      </c>
      <c r="K245" s="14">
        <v>0</v>
      </c>
      <c r="L245" s="13">
        <v>0</v>
      </c>
      <c r="M245" s="14">
        <v>0</v>
      </c>
      <c r="N245" s="14">
        <v>0</v>
      </c>
      <c r="O245" s="14">
        <v>8</v>
      </c>
      <c r="P245" s="14">
        <v>0</v>
      </c>
      <c r="Q245" s="13">
        <v>0</v>
      </c>
      <c r="R245" s="14">
        <v>0</v>
      </c>
      <c r="S245" s="14">
        <v>0</v>
      </c>
      <c r="T245" s="14">
        <v>8</v>
      </c>
      <c r="U245" s="14">
        <v>0</v>
      </c>
      <c r="V245" s="13">
        <v>0</v>
      </c>
      <c r="W245" s="2">
        <f>(C245+H245+M245+R245)/4</f>
        <v>0</v>
      </c>
      <c r="X245" s="2">
        <f>(D245+I245+N245+S245)/4</f>
        <v>0</v>
      </c>
      <c r="Y245" s="2">
        <f>(E245+J245+O245+T245)/4</f>
        <v>8</v>
      </c>
      <c r="Z245" s="2">
        <f>(F245+K245+P245+U245)/4</f>
        <v>0</v>
      </c>
      <c r="AA245" s="2">
        <f>(G245+L245+Q245+V245)/4</f>
        <v>0</v>
      </c>
      <c r="AB245" s="1"/>
    </row>
    <row r="246" spans="1:28" x14ac:dyDescent="0.2">
      <c r="A246" s="3">
        <v>2192</v>
      </c>
      <c r="B246" s="4" t="s">
        <v>154</v>
      </c>
      <c r="C246" s="14">
        <v>3</v>
      </c>
      <c r="D246" s="14">
        <v>3</v>
      </c>
      <c r="E246" s="14">
        <v>4</v>
      </c>
      <c r="F246" s="14">
        <v>0</v>
      </c>
      <c r="G246" s="13">
        <v>0</v>
      </c>
      <c r="H246" s="14">
        <v>3</v>
      </c>
      <c r="I246" s="14">
        <v>3</v>
      </c>
      <c r="J246" s="14">
        <v>2</v>
      </c>
      <c r="K246" s="14">
        <v>0</v>
      </c>
      <c r="L246" s="13">
        <v>0</v>
      </c>
      <c r="M246" s="14">
        <v>3</v>
      </c>
      <c r="N246" s="14">
        <v>3</v>
      </c>
      <c r="O246" s="14">
        <v>4</v>
      </c>
      <c r="P246" s="14">
        <v>0</v>
      </c>
      <c r="Q246" s="13">
        <v>0</v>
      </c>
      <c r="R246" s="14">
        <v>3</v>
      </c>
      <c r="S246" s="14">
        <v>3</v>
      </c>
      <c r="T246" s="14">
        <v>2</v>
      </c>
      <c r="U246" s="14">
        <v>0</v>
      </c>
      <c r="V246" s="13">
        <v>0</v>
      </c>
      <c r="W246" s="2">
        <f>(C246+H246+M246+R246)/4</f>
        <v>3</v>
      </c>
      <c r="X246" s="2">
        <f>(D246+I246+N246+S246)/4</f>
        <v>3</v>
      </c>
      <c r="Y246" s="2">
        <f>(E246+J246+O246+T246)/4</f>
        <v>3</v>
      </c>
      <c r="Z246" s="2">
        <f>(F246+K246+P246+U246)/4</f>
        <v>0</v>
      </c>
      <c r="AA246" s="2">
        <f>(G246+L246+Q246+V246)/4</f>
        <v>0</v>
      </c>
      <c r="AB246" s="1"/>
    </row>
    <row r="247" spans="1:28" x14ac:dyDescent="0.2">
      <c r="A247" s="3">
        <v>2223</v>
      </c>
      <c r="B247" s="4" t="s">
        <v>155</v>
      </c>
      <c r="C247" s="14">
        <v>0.25</v>
      </c>
      <c r="D247" s="14">
        <v>0</v>
      </c>
      <c r="E247" s="14">
        <v>0</v>
      </c>
      <c r="F247" s="14">
        <v>0.25</v>
      </c>
      <c r="G247" s="13">
        <v>0</v>
      </c>
      <c r="H247" s="14">
        <v>0.25</v>
      </c>
      <c r="I247" s="14">
        <v>0</v>
      </c>
      <c r="J247" s="14">
        <v>0</v>
      </c>
      <c r="K247" s="14">
        <v>0.25</v>
      </c>
      <c r="L247" s="13">
        <v>0</v>
      </c>
      <c r="M247" s="14">
        <v>0.25</v>
      </c>
      <c r="N247" s="14">
        <v>0</v>
      </c>
      <c r="O247" s="14">
        <v>0</v>
      </c>
      <c r="P247" s="14">
        <v>0.25</v>
      </c>
      <c r="Q247" s="13">
        <v>0</v>
      </c>
      <c r="R247" s="14">
        <v>0.25</v>
      </c>
      <c r="S247" s="14">
        <v>0</v>
      </c>
      <c r="T247" s="14">
        <v>0</v>
      </c>
      <c r="U247" s="14">
        <v>0.25</v>
      </c>
      <c r="V247" s="13">
        <v>0</v>
      </c>
      <c r="W247" s="2">
        <f>(C247+H247+M247+R247)/4</f>
        <v>0.25</v>
      </c>
      <c r="X247" s="2">
        <f>(D247+I247+N247+S247)/4</f>
        <v>0</v>
      </c>
      <c r="Y247" s="2">
        <f>(E247+J247+O247+T247)/4</f>
        <v>0</v>
      </c>
      <c r="Z247" s="2">
        <f>(F247+K247+P247+U247)/4</f>
        <v>0.25</v>
      </c>
      <c r="AA247" s="2">
        <f>(G247+L247+Q247+V247)/4</f>
        <v>0</v>
      </c>
      <c r="AB247" s="1"/>
    </row>
    <row r="248" spans="1:28" x14ac:dyDescent="0.2">
      <c r="A248" s="3">
        <v>2229</v>
      </c>
      <c r="B248" s="4" t="s">
        <v>156</v>
      </c>
      <c r="C248" s="14">
        <v>0</v>
      </c>
      <c r="D248" s="14">
        <v>0</v>
      </c>
      <c r="E248" s="14">
        <v>0.5</v>
      </c>
      <c r="F248" s="14">
        <v>0</v>
      </c>
      <c r="G248" s="13">
        <v>0</v>
      </c>
      <c r="H248" s="14">
        <v>0</v>
      </c>
      <c r="I248" s="14">
        <v>0</v>
      </c>
      <c r="J248" s="14">
        <v>0</v>
      </c>
      <c r="K248" s="14">
        <v>0</v>
      </c>
      <c r="L248" s="13">
        <v>1</v>
      </c>
      <c r="M248" s="14">
        <v>0</v>
      </c>
      <c r="N248" s="14">
        <v>0</v>
      </c>
      <c r="O248" s="14">
        <v>0.5</v>
      </c>
      <c r="P248" s="14">
        <v>0</v>
      </c>
      <c r="Q248" s="13">
        <v>0</v>
      </c>
      <c r="R248" s="14">
        <v>0</v>
      </c>
      <c r="S248" s="14">
        <v>0</v>
      </c>
      <c r="T248" s="14">
        <v>0</v>
      </c>
      <c r="U248" s="14">
        <v>0</v>
      </c>
      <c r="V248" s="13">
        <v>1</v>
      </c>
      <c r="W248" s="2">
        <f>(C248+H248+M248+R248)/4</f>
        <v>0</v>
      </c>
      <c r="X248" s="2">
        <f>(D248+I248+N248+S248)/4</f>
        <v>0</v>
      </c>
      <c r="Y248" s="2">
        <f>(E248+J248+O248+T248)/4</f>
        <v>0.25</v>
      </c>
      <c r="Z248" s="2">
        <f>(F248+K248+P248+U248)/4</f>
        <v>0</v>
      </c>
      <c r="AA248" s="2">
        <f>(G248+L248+Q248+V248)/4</f>
        <v>0.5</v>
      </c>
      <c r="AB248" s="1"/>
    </row>
    <row r="249" spans="1:28" x14ac:dyDescent="0.2">
      <c r="A249" s="3">
        <v>2248</v>
      </c>
      <c r="B249" s="4" t="s">
        <v>338</v>
      </c>
      <c r="C249" s="14">
        <v>0</v>
      </c>
      <c r="D249" s="14">
        <v>0</v>
      </c>
      <c r="E249" s="14">
        <v>0</v>
      </c>
      <c r="F249" s="14">
        <v>0</v>
      </c>
      <c r="G249" s="13">
        <v>0</v>
      </c>
      <c r="H249" s="14">
        <v>0</v>
      </c>
      <c r="I249" s="14">
        <v>0</v>
      </c>
      <c r="J249" s="14">
        <v>0</v>
      </c>
      <c r="K249" s="14">
        <v>0</v>
      </c>
      <c r="L249" s="13">
        <v>0</v>
      </c>
      <c r="M249" s="14">
        <v>0</v>
      </c>
      <c r="N249" s="14">
        <v>0</v>
      </c>
      <c r="O249" s="14">
        <v>0</v>
      </c>
      <c r="P249" s="14">
        <v>0</v>
      </c>
      <c r="Q249" s="13">
        <v>0</v>
      </c>
      <c r="R249" s="14">
        <v>0</v>
      </c>
      <c r="S249" s="14">
        <v>0</v>
      </c>
      <c r="T249" s="14">
        <v>0</v>
      </c>
      <c r="U249" s="14">
        <v>0</v>
      </c>
      <c r="V249" s="13">
        <v>0</v>
      </c>
      <c r="W249" s="2">
        <f>(C249+H249+M249+R249)/4</f>
        <v>0</v>
      </c>
      <c r="X249" s="2">
        <f>(D249+I249+N249+S249)/4</f>
        <v>0</v>
      </c>
      <c r="Y249" s="2">
        <f>(E249+J249+O249+T249)/4</f>
        <v>0</v>
      </c>
      <c r="Z249" s="2">
        <f>(F249+K249+P249+U249)/4</f>
        <v>0</v>
      </c>
      <c r="AA249" s="2">
        <f>(G249+L249+Q249+V249)/4</f>
        <v>0</v>
      </c>
      <c r="AB249" s="1"/>
    </row>
    <row r="250" spans="1:28" x14ac:dyDescent="0.2">
      <c r="A250" s="3">
        <v>2249</v>
      </c>
      <c r="B250" s="4" t="s">
        <v>339</v>
      </c>
      <c r="C250" s="14">
        <v>0</v>
      </c>
      <c r="D250" s="14">
        <v>0</v>
      </c>
      <c r="E250" s="14">
        <v>0.5</v>
      </c>
      <c r="F250" s="14">
        <v>0</v>
      </c>
      <c r="G250" s="13">
        <v>0</v>
      </c>
      <c r="H250" s="14">
        <v>0</v>
      </c>
      <c r="I250" s="14">
        <v>0</v>
      </c>
      <c r="J250" s="14">
        <v>0.5</v>
      </c>
      <c r="K250" s="14">
        <v>0</v>
      </c>
      <c r="L250" s="13">
        <v>0</v>
      </c>
      <c r="M250" s="14">
        <v>0</v>
      </c>
      <c r="N250" s="14">
        <v>0</v>
      </c>
      <c r="O250" s="14">
        <v>0.5</v>
      </c>
      <c r="P250" s="14">
        <v>0</v>
      </c>
      <c r="Q250" s="13">
        <v>0</v>
      </c>
      <c r="R250" s="14">
        <v>0</v>
      </c>
      <c r="S250" s="14">
        <v>0</v>
      </c>
      <c r="T250" s="14">
        <v>0.5</v>
      </c>
      <c r="U250" s="14">
        <v>0</v>
      </c>
      <c r="V250" s="13">
        <v>0</v>
      </c>
      <c r="W250" s="2">
        <f>(C250+H250+M250+R250)/4</f>
        <v>0</v>
      </c>
      <c r="X250" s="2">
        <f>(D250+I250+N250+S250)/4</f>
        <v>0</v>
      </c>
      <c r="Y250" s="2">
        <f>(E250+J250+O250+T250)/4</f>
        <v>0.5</v>
      </c>
      <c r="Z250" s="2">
        <f>(F250+K250+P250+U250)/4</f>
        <v>0</v>
      </c>
      <c r="AA250" s="2">
        <f>(G250+L250+Q250+V250)/4</f>
        <v>0</v>
      </c>
      <c r="AB250" s="1"/>
    </row>
    <row r="251" spans="1:28" x14ac:dyDescent="0.2">
      <c r="A251" s="3">
        <v>2253</v>
      </c>
      <c r="B251" s="4" t="s">
        <v>157</v>
      </c>
      <c r="C251" s="14">
        <v>0</v>
      </c>
      <c r="D251" s="14">
        <v>0</v>
      </c>
      <c r="E251" s="14">
        <v>0</v>
      </c>
      <c r="F251" s="14">
        <v>0</v>
      </c>
      <c r="G251" s="13">
        <v>0</v>
      </c>
      <c r="H251" s="14">
        <v>0</v>
      </c>
      <c r="I251" s="14">
        <v>0</v>
      </c>
      <c r="J251" s="14">
        <v>0</v>
      </c>
      <c r="K251" s="14">
        <v>0</v>
      </c>
      <c r="L251" s="13">
        <v>0</v>
      </c>
      <c r="M251" s="14">
        <v>0</v>
      </c>
      <c r="N251" s="14">
        <v>0</v>
      </c>
      <c r="O251" s="14">
        <v>0</v>
      </c>
      <c r="P251" s="14">
        <v>0</v>
      </c>
      <c r="Q251" s="13">
        <v>0</v>
      </c>
      <c r="R251" s="14">
        <v>0</v>
      </c>
      <c r="S251" s="14">
        <v>0</v>
      </c>
      <c r="T251" s="14">
        <v>0</v>
      </c>
      <c r="U251" s="14">
        <v>0</v>
      </c>
      <c r="V251" s="13">
        <v>0</v>
      </c>
      <c r="W251" s="2">
        <f>(C251+H251+M251+R251)/4</f>
        <v>0</v>
      </c>
      <c r="X251" s="2">
        <f>(D251+I251+N251+S251)/4</f>
        <v>0</v>
      </c>
      <c r="Y251" s="2">
        <f>(E251+J251+O251+T251)/4</f>
        <v>0</v>
      </c>
      <c r="Z251" s="2">
        <f>(F251+K251+P251+U251)/4</f>
        <v>0</v>
      </c>
      <c r="AA251" s="2">
        <f>(G251+L251+Q251+V251)/4</f>
        <v>0</v>
      </c>
      <c r="AB251" s="1"/>
    </row>
    <row r="252" spans="1:28" x14ac:dyDescent="0.2">
      <c r="A252" s="3">
        <v>2260</v>
      </c>
      <c r="B252" s="4" t="s">
        <v>158</v>
      </c>
      <c r="C252" s="14">
        <v>0</v>
      </c>
      <c r="D252" s="14">
        <v>0</v>
      </c>
      <c r="E252" s="14">
        <v>0</v>
      </c>
      <c r="F252" s="14">
        <v>0.25</v>
      </c>
      <c r="G252" s="13">
        <v>0</v>
      </c>
      <c r="H252" s="14">
        <v>0</v>
      </c>
      <c r="I252" s="14">
        <v>0</v>
      </c>
      <c r="J252" s="14">
        <v>1</v>
      </c>
      <c r="K252" s="14">
        <v>0.25</v>
      </c>
      <c r="L252" s="13">
        <v>0</v>
      </c>
      <c r="M252" s="14">
        <v>0</v>
      </c>
      <c r="N252" s="14">
        <v>0</v>
      </c>
      <c r="O252" s="14">
        <v>0</v>
      </c>
      <c r="P252" s="14">
        <v>0.25</v>
      </c>
      <c r="Q252" s="13">
        <v>0</v>
      </c>
      <c r="R252" s="14">
        <v>0</v>
      </c>
      <c r="S252" s="14">
        <v>0</v>
      </c>
      <c r="T252" s="14">
        <v>1</v>
      </c>
      <c r="U252" s="14">
        <v>0.25</v>
      </c>
      <c r="V252" s="13">
        <v>0</v>
      </c>
      <c r="W252" s="2">
        <f>(C252+H252+M252+R252)/4</f>
        <v>0</v>
      </c>
      <c r="X252" s="2">
        <f>(D252+I252+N252+S252)/4</f>
        <v>0</v>
      </c>
      <c r="Y252" s="2">
        <f>(E252+J252+O252+T252)/4</f>
        <v>0.5</v>
      </c>
      <c r="Z252" s="2">
        <f>(F252+K252+P252+U252)/4</f>
        <v>0.25</v>
      </c>
      <c r="AA252" s="2">
        <f>(G252+L252+Q252+V252)/4</f>
        <v>0</v>
      </c>
      <c r="AB252" s="1"/>
    </row>
    <row r="253" spans="1:28" x14ac:dyDescent="0.2">
      <c r="A253" s="3">
        <v>2261</v>
      </c>
      <c r="B253" s="4" t="s">
        <v>159</v>
      </c>
      <c r="C253" s="14">
        <v>0.75</v>
      </c>
      <c r="D253" s="14">
        <v>2.5</v>
      </c>
      <c r="E253" s="14">
        <v>3.5</v>
      </c>
      <c r="F253" s="14">
        <v>3.25</v>
      </c>
      <c r="G253" s="13">
        <v>1.5</v>
      </c>
      <c r="H253" s="14">
        <v>1.25</v>
      </c>
      <c r="I253" s="14">
        <v>2.5</v>
      </c>
      <c r="J253" s="14">
        <v>4</v>
      </c>
      <c r="K253" s="14">
        <v>5.25</v>
      </c>
      <c r="L253" s="13">
        <v>1.5</v>
      </c>
      <c r="M253" s="14">
        <v>0.75</v>
      </c>
      <c r="N253" s="14">
        <v>2.5</v>
      </c>
      <c r="O253" s="14">
        <v>3.5</v>
      </c>
      <c r="P253" s="14">
        <v>3.25</v>
      </c>
      <c r="Q253" s="13">
        <v>1.5</v>
      </c>
      <c r="R253" s="14">
        <v>1.25</v>
      </c>
      <c r="S253" s="14">
        <v>2.5</v>
      </c>
      <c r="T253" s="14">
        <v>4</v>
      </c>
      <c r="U253" s="14">
        <v>5.25</v>
      </c>
      <c r="V253" s="13">
        <v>1.5</v>
      </c>
      <c r="W253" s="2">
        <f>(C253+H253+M253+R253)/4</f>
        <v>1</v>
      </c>
      <c r="X253" s="2">
        <f>(D253+I253+N253+S253)/4</f>
        <v>2.5</v>
      </c>
      <c r="Y253" s="2">
        <f>(E253+J253+O253+T253)/4</f>
        <v>3.75</v>
      </c>
      <c r="Z253" s="2">
        <f>(F253+K253+P253+U253)/4</f>
        <v>4.25</v>
      </c>
      <c r="AA253" s="2">
        <f>(G253+L253+Q253+V253)/4</f>
        <v>1.5</v>
      </c>
      <c r="AB253" s="1"/>
    </row>
    <row r="254" spans="1:28" x14ac:dyDescent="0.2">
      <c r="A254" s="3">
        <v>2262</v>
      </c>
      <c r="B254" s="4" t="s">
        <v>160</v>
      </c>
      <c r="C254" s="14">
        <v>0</v>
      </c>
      <c r="D254" s="14">
        <v>0</v>
      </c>
      <c r="E254" s="14">
        <v>0</v>
      </c>
      <c r="F254" s="14">
        <v>0</v>
      </c>
      <c r="G254" s="13">
        <v>0</v>
      </c>
      <c r="H254" s="14">
        <v>0</v>
      </c>
      <c r="I254" s="14">
        <v>0</v>
      </c>
      <c r="J254" s="14">
        <v>0</v>
      </c>
      <c r="K254" s="14">
        <v>0</v>
      </c>
      <c r="L254" s="13">
        <v>0</v>
      </c>
      <c r="M254" s="14">
        <v>0</v>
      </c>
      <c r="N254" s="14">
        <v>0</v>
      </c>
      <c r="O254" s="14">
        <v>0</v>
      </c>
      <c r="P254" s="14">
        <v>0</v>
      </c>
      <c r="Q254" s="13">
        <v>0</v>
      </c>
      <c r="R254" s="14">
        <v>0</v>
      </c>
      <c r="S254" s="14">
        <v>0</v>
      </c>
      <c r="T254" s="14">
        <v>0</v>
      </c>
      <c r="U254" s="14">
        <v>0</v>
      </c>
      <c r="V254" s="13">
        <v>0</v>
      </c>
      <c r="W254" s="2">
        <f>(C254+H254+M254+R254)/4</f>
        <v>0</v>
      </c>
      <c r="X254" s="2">
        <f>(D254+I254+N254+S254)/4</f>
        <v>0</v>
      </c>
      <c r="Y254" s="2">
        <f>(E254+J254+O254+T254)/4</f>
        <v>0</v>
      </c>
      <c r="Z254" s="2">
        <f>(F254+K254+P254+U254)/4</f>
        <v>0</v>
      </c>
      <c r="AA254" s="2">
        <f>(G254+L254+Q254+V254)/4</f>
        <v>0</v>
      </c>
      <c r="AB254" s="1"/>
    </row>
    <row r="255" spans="1:28" x14ac:dyDescent="0.2">
      <c r="A255" s="3">
        <v>2263</v>
      </c>
      <c r="B255" s="4" t="s">
        <v>161</v>
      </c>
      <c r="C255" s="14">
        <v>0</v>
      </c>
      <c r="D255" s="14">
        <v>0</v>
      </c>
      <c r="E255" s="14">
        <v>0</v>
      </c>
      <c r="F255" s="14">
        <v>1</v>
      </c>
      <c r="G255" s="13">
        <v>4</v>
      </c>
      <c r="H255" s="14">
        <v>0</v>
      </c>
      <c r="I255" s="14">
        <v>0</v>
      </c>
      <c r="J255" s="14">
        <v>0</v>
      </c>
      <c r="K255" s="14">
        <v>0</v>
      </c>
      <c r="L255" s="13">
        <v>0</v>
      </c>
      <c r="M255" s="14">
        <v>0</v>
      </c>
      <c r="N255" s="14">
        <v>0</v>
      </c>
      <c r="O255" s="14">
        <v>0</v>
      </c>
      <c r="P255" s="14">
        <v>0</v>
      </c>
      <c r="Q255" s="13">
        <v>4</v>
      </c>
      <c r="R255" s="14">
        <v>0</v>
      </c>
      <c r="S255" s="14">
        <v>0</v>
      </c>
      <c r="T255" s="14">
        <v>0</v>
      </c>
      <c r="U255" s="14">
        <v>0</v>
      </c>
      <c r="V255" s="13">
        <v>0</v>
      </c>
      <c r="W255" s="2">
        <f>(C255+H255+M255+R255)/4</f>
        <v>0</v>
      </c>
      <c r="X255" s="2">
        <f>(D255+I255+N255+S255)/4</f>
        <v>0</v>
      </c>
      <c r="Y255" s="2">
        <f>(E255+J255+O255+T255)/4</f>
        <v>0</v>
      </c>
      <c r="Z255" s="2">
        <f>(F255+K255+P255+U255)/4</f>
        <v>0.25</v>
      </c>
      <c r="AA255" s="2">
        <f>(G255+L255+Q255+V255)/4</f>
        <v>2</v>
      </c>
      <c r="AB255" s="1"/>
    </row>
    <row r="256" spans="1:28" x14ac:dyDescent="0.2">
      <c r="A256" s="3">
        <v>2264</v>
      </c>
      <c r="B256" s="4" t="s">
        <v>162</v>
      </c>
      <c r="C256" s="14">
        <v>0</v>
      </c>
      <c r="D256" s="14">
        <v>0</v>
      </c>
      <c r="E256" s="14">
        <v>0</v>
      </c>
      <c r="F256" s="14">
        <v>0</v>
      </c>
      <c r="G256" s="13">
        <v>0</v>
      </c>
      <c r="H256" s="14">
        <v>0</v>
      </c>
      <c r="I256" s="14">
        <v>0</v>
      </c>
      <c r="J256" s="14">
        <v>2</v>
      </c>
      <c r="K256" s="14">
        <v>0</v>
      </c>
      <c r="L256" s="13">
        <v>0</v>
      </c>
      <c r="M256" s="14">
        <v>0</v>
      </c>
      <c r="N256" s="14">
        <v>0</v>
      </c>
      <c r="O256" s="14">
        <v>0</v>
      </c>
      <c r="P256" s="14">
        <v>0</v>
      </c>
      <c r="Q256" s="13">
        <v>0</v>
      </c>
      <c r="R256" s="14">
        <v>0</v>
      </c>
      <c r="S256" s="14">
        <v>0</v>
      </c>
      <c r="T256" s="14">
        <v>0</v>
      </c>
      <c r="U256" s="14">
        <v>0</v>
      </c>
      <c r="V256" s="13">
        <v>0</v>
      </c>
      <c r="W256" s="2">
        <f>(C256+H256+M256+R256)/4</f>
        <v>0</v>
      </c>
      <c r="X256" s="2">
        <f>(D256+I256+N256+S256)/4</f>
        <v>0</v>
      </c>
      <c r="Y256" s="2">
        <f>(E256+J256+O256+T256)/4</f>
        <v>0.5</v>
      </c>
      <c r="Z256" s="2">
        <f>(F256+K256+P256+U256)/4</f>
        <v>0</v>
      </c>
      <c r="AA256" s="2">
        <f>(G256+L256+Q256+V256)/4</f>
        <v>0</v>
      </c>
      <c r="AB256" s="1"/>
    </row>
    <row r="257" spans="1:28" x14ac:dyDescent="0.2">
      <c r="A257" s="3">
        <v>2265</v>
      </c>
      <c r="B257" s="4" t="s">
        <v>163</v>
      </c>
      <c r="C257" s="14">
        <v>0</v>
      </c>
      <c r="D257" s="14">
        <v>0</v>
      </c>
      <c r="E257" s="14">
        <v>0.25</v>
      </c>
      <c r="F257" s="14">
        <v>1.75</v>
      </c>
      <c r="G257" s="13">
        <v>0.25</v>
      </c>
      <c r="H257" s="14">
        <v>0</v>
      </c>
      <c r="I257" s="14">
        <v>1</v>
      </c>
      <c r="J257" s="14">
        <v>0.25</v>
      </c>
      <c r="K257" s="14">
        <v>1.75</v>
      </c>
      <c r="L257" s="13">
        <v>0.25</v>
      </c>
      <c r="M257" s="14">
        <v>0</v>
      </c>
      <c r="N257" s="14">
        <v>0</v>
      </c>
      <c r="O257" s="14">
        <v>0.25</v>
      </c>
      <c r="P257" s="14">
        <v>1.75</v>
      </c>
      <c r="Q257" s="13">
        <v>0.25</v>
      </c>
      <c r="R257" s="14">
        <v>0</v>
      </c>
      <c r="S257" s="14">
        <v>1</v>
      </c>
      <c r="T257" s="14">
        <v>0.25</v>
      </c>
      <c r="U257" s="14">
        <v>1.75</v>
      </c>
      <c r="V257" s="13">
        <v>0.25</v>
      </c>
      <c r="W257" s="2">
        <f>(C257+H257+M257+R257)/4</f>
        <v>0</v>
      </c>
      <c r="X257" s="2">
        <f>(D257+I257+N257+S257)/4</f>
        <v>0.5</v>
      </c>
      <c r="Y257" s="2">
        <f>(E257+J257+O257+T257)/4</f>
        <v>0.25</v>
      </c>
      <c r="Z257" s="2">
        <f>(F257+K257+P257+U257)/4</f>
        <v>1.75</v>
      </c>
      <c r="AA257" s="2">
        <f>(G257+L257+Q257+V257)/4</f>
        <v>0.25</v>
      </c>
      <c r="AB257" s="1"/>
    </row>
    <row r="258" spans="1:28" x14ac:dyDescent="0.2">
      <c r="A258" s="3">
        <v>2266</v>
      </c>
      <c r="B258" s="4" t="s">
        <v>164</v>
      </c>
      <c r="C258" s="14">
        <v>0</v>
      </c>
      <c r="D258" s="14">
        <v>0</v>
      </c>
      <c r="E258" s="14">
        <v>0</v>
      </c>
      <c r="F258" s="14">
        <v>0</v>
      </c>
      <c r="G258" s="13">
        <v>0</v>
      </c>
      <c r="H258" s="14">
        <v>0</v>
      </c>
      <c r="I258" s="14">
        <v>0</v>
      </c>
      <c r="J258" s="14">
        <v>0</v>
      </c>
      <c r="K258" s="14">
        <v>0</v>
      </c>
      <c r="L258" s="13">
        <v>0</v>
      </c>
      <c r="M258" s="14">
        <v>0</v>
      </c>
      <c r="N258" s="14">
        <v>0</v>
      </c>
      <c r="O258" s="14">
        <v>0</v>
      </c>
      <c r="P258" s="14">
        <v>0</v>
      </c>
      <c r="Q258" s="13">
        <v>0</v>
      </c>
      <c r="R258" s="14">
        <v>0</v>
      </c>
      <c r="S258" s="14">
        <v>0</v>
      </c>
      <c r="T258" s="14">
        <v>0</v>
      </c>
      <c r="U258" s="14">
        <v>0</v>
      </c>
      <c r="V258" s="13">
        <v>0</v>
      </c>
      <c r="W258" s="2">
        <f>(C258+H258+M258+R258)/4</f>
        <v>0</v>
      </c>
      <c r="X258" s="2">
        <f>(D258+I258+N258+S258)/4</f>
        <v>0</v>
      </c>
      <c r="Y258" s="2">
        <f>(E258+J258+O258+T258)/4</f>
        <v>0</v>
      </c>
      <c r="Z258" s="2">
        <f>(F258+K258+P258+U258)/4</f>
        <v>0</v>
      </c>
      <c r="AA258" s="2">
        <f>(G258+L258+Q258+V258)/4</f>
        <v>0</v>
      </c>
      <c r="AB258" s="1"/>
    </row>
    <row r="259" spans="1:28" x14ac:dyDescent="0.2">
      <c r="A259" s="3">
        <v>2267</v>
      </c>
      <c r="B259" s="4" t="s">
        <v>165</v>
      </c>
      <c r="C259" s="14">
        <v>0</v>
      </c>
      <c r="D259" s="14">
        <v>0.25</v>
      </c>
      <c r="E259" s="14">
        <v>0.25</v>
      </c>
      <c r="F259" s="14">
        <v>0</v>
      </c>
      <c r="G259" s="13">
        <v>0</v>
      </c>
      <c r="H259" s="14">
        <v>0</v>
      </c>
      <c r="I259" s="14">
        <v>0.25</v>
      </c>
      <c r="J259" s="14">
        <v>0.25</v>
      </c>
      <c r="K259" s="14">
        <v>0</v>
      </c>
      <c r="L259" s="13">
        <v>0</v>
      </c>
      <c r="M259" s="14">
        <v>0</v>
      </c>
      <c r="N259" s="14">
        <v>0.25</v>
      </c>
      <c r="O259" s="14">
        <v>0.25</v>
      </c>
      <c r="P259" s="14">
        <v>0</v>
      </c>
      <c r="Q259" s="13">
        <v>0</v>
      </c>
      <c r="R259" s="14">
        <v>0</v>
      </c>
      <c r="S259" s="14">
        <v>0.25</v>
      </c>
      <c r="T259" s="14">
        <v>0.25</v>
      </c>
      <c r="U259" s="14">
        <v>0</v>
      </c>
      <c r="V259" s="13">
        <v>0</v>
      </c>
      <c r="W259" s="2">
        <f>(C259+H259+M259+R259)/4</f>
        <v>0</v>
      </c>
      <c r="X259" s="2">
        <f>(D259+I259+N259+S259)/4</f>
        <v>0.25</v>
      </c>
      <c r="Y259" s="2">
        <f>(E259+J259+O259+T259)/4</f>
        <v>0.25</v>
      </c>
      <c r="Z259" s="2">
        <f>(F259+K259+P259+U259)/4</f>
        <v>0</v>
      </c>
      <c r="AA259" s="2">
        <f>(G259+L259+Q259+V259)/4</f>
        <v>0</v>
      </c>
      <c r="AB259" s="1"/>
    </row>
    <row r="260" spans="1:28" x14ac:dyDescent="0.2">
      <c r="A260" s="3">
        <v>2268</v>
      </c>
      <c r="B260" s="4" t="s">
        <v>340</v>
      </c>
      <c r="C260" s="14">
        <v>0</v>
      </c>
      <c r="D260" s="14">
        <v>0</v>
      </c>
      <c r="E260" s="14">
        <v>0</v>
      </c>
      <c r="F260" s="14">
        <v>0</v>
      </c>
      <c r="G260" s="13">
        <v>0</v>
      </c>
      <c r="H260" s="14">
        <v>0</v>
      </c>
      <c r="I260" s="14">
        <v>0</v>
      </c>
      <c r="J260" s="14">
        <v>0</v>
      </c>
      <c r="K260" s="14">
        <v>0</v>
      </c>
      <c r="L260" s="13">
        <v>0</v>
      </c>
      <c r="M260" s="14">
        <v>0</v>
      </c>
      <c r="N260" s="14">
        <v>0</v>
      </c>
      <c r="O260" s="14">
        <v>0</v>
      </c>
      <c r="P260" s="14">
        <v>0</v>
      </c>
      <c r="Q260" s="13">
        <v>0</v>
      </c>
      <c r="R260" s="14">
        <v>0</v>
      </c>
      <c r="S260" s="14">
        <v>0</v>
      </c>
      <c r="T260" s="14">
        <v>0</v>
      </c>
      <c r="U260" s="14">
        <v>0</v>
      </c>
      <c r="V260" s="13">
        <v>0</v>
      </c>
      <c r="W260" s="2">
        <f>(C260+H260+M260+R260)/4</f>
        <v>0</v>
      </c>
      <c r="X260" s="2">
        <f>(D260+I260+N260+S260)/4</f>
        <v>0</v>
      </c>
      <c r="Y260" s="2">
        <f>(E260+J260+O260+T260)/4</f>
        <v>0</v>
      </c>
      <c r="Z260" s="2">
        <f>(F260+K260+P260+U260)/4</f>
        <v>0</v>
      </c>
      <c r="AA260" s="2">
        <f>(G260+L260+Q260+V260)/4</f>
        <v>0</v>
      </c>
      <c r="AB260" s="1"/>
    </row>
    <row r="261" spans="1:28" x14ac:dyDescent="0.2">
      <c r="A261" s="3">
        <v>2269</v>
      </c>
      <c r="B261" s="4" t="s">
        <v>341</v>
      </c>
      <c r="C261" s="14">
        <v>0</v>
      </c>
      <c r="D261" s="14">
        <v>0.5</v>
      </c>
      <c r="E261" s="14">
        <v>0</v>
      </c>
      <c r="F261" s="14">
        <v>0</v>
      </c>
      <c r="G261" s="13">
        <v>0</v>
      </c>
      <c r="H261" s="14">
        <v>0</v>
      </c>
      <c r="I261" s="14">
        <v>0.5</v>
      </c>
      <c r="J261" s="14">
        <v>0</v>
      </c>
      <c r="K261" s="14">
        <v>0</v>
      </c>
      <c r="L261" s="13">
        <v>0</v>
      </c>
      <c r="M261" s="14">
        <v>0</v>
      </c>
      <c r="N261" s="14">
        <v>0.5</v>
      </c>
      <c r="O261" s="14">
        <v>0</v>
      </c>
      <c r="P261" s="14">
        <v>0</v>
      </c>
      <c r="Q261" s="13">
        <v>0</v>
      </c>
      <c r="R261" s="14">
        <v>0</v>
      </c>
      <c r="S261" s="14">
        <v>0.5</v>
      </c>
      <c r="T261" s="14">
        <v>0</v>
      </c>
      <c r="U261" s="14">
        <v>0</v>
      </c>
      <c r="V261" s="13">
        <v>0</v>
      </c>
      <c r="W261" s="2">
        <f>(C261+H261+M261+R261)/4</f>
        <v>0</v>
      </c>
      <c r="X261" s="2">
        <f>(D261+I261+N261+S261)/4</f>
        <v>0.5</v>
      </c>
      <c r="Y261" s="2">
        <f>(E261+J261+O261+T261)/4</f>
        <v>0</v>
      </c>
      <c r="Z261" s="2">
        <f>(F261+K261+P261+U261)/4</f>
        <v>0</v>
      </c>
      <c r="AA261" s="2">
        <f>(G261+L261+Q261+V261)/4</f>
        <v>0</v>
      </c>
      <c r="AB261" s="1"/>
    </row>
    <row r="262" spans="1:28" x14ac:dyDescent="0.2">
      <c r="A262" s="3">
        <v>2272</v>
      </c>
      <c r="B262" s="4" t="s">
        <v>166</v>
      </c>
      <c r="C262" s="14">
        <v>0</v>
      </c>
      <c r="D262" s="14">
        <v>0</v>
      </c>
      <c r="E262" s="14">
        <v>0</v>
      </c>
      <c r="F262" s="14">
        <v>0</v>
      </c>
      <c r="G262" s="13">
        <v>0</v>
      </c>
      <c r="H262" s="14">
        <v>2</v>
      </c>
      <c r="I262" s="14">
        <v>0</v>
      </c>
      <c r="J262" s="14">
        <v>0</v>
      </c>
      <c r="K262" s="14">
        <v>0</v>
      </c>
      <c r="L262" s="13">
        <v>0</v>
      </c>
      <c r="M262" s="14">
        <v>0</v>
      </c>
      <c r="N262" s="14">
        <v>0</v>
      </c>
      <c r="O262" s="14">
        <v>0</v>
      </c>
      <c r="P262" s="14">
        <v>0</v>
      </c>
      <c r="Q262" s="13">
        <v>0</v>
      </c>
      <c r="R262" s="14">
        <v>2</v>
      </c>
      <c r="S262" s="14">
        <v>0</v>
      </c>
      <c r="T262" s="14">
        <v>0</v>
      </c>
      <c r="U262" s="14">
        <v>0</v>
      </c>
      <c r="V262" s="13">
        <v>0</v>
      </c>
      <c r="W262" s="2">
        <f>(C262+H262+M262+R262)/4</f>
        <v>1</v>
      </c>
      <c r="X262" s="2">
        <f>(D262+I262+N262+S262)/4</f>
        <v>0</v>
      </c>
      <c r="Y262" s="2">
        <f>(E262+J262+O262+T262)/4</f>
        <v>0</v>
      </c>
      <c r="Z262" s="2">
        <f>(F262+K262+P262+U262)/4</f>
        <v>0</v>
      </c>
      <c r="AA262" s="2">
        <f>(G262+L262+Q262+V262)/4</f>
        <v>0</v>
      </c>
      <c r="AB262" s="1"/>
    </row>
    <row r="263" spans="1:28" x14ac:dyDescent="0.2">
      <c r="A263" s="3">
        <v>2274</v>
      </c>
      <c r="B263" s="4" t="s">
        <v>167</v>
      </c>
      <c r="C263" s="14">
        <v>0</v>
      </c>
      <c r="D263" s="14">
        <v>0</v>
      </c>
      <c r="E263" s="14">
        <v>0.5</v>
      </c>
      <c r="F263" s="14">
        <v>0</v>
      </c>
      <c r="G263" s="13">
        <v>0</v>
      </c>
      <c r="H263" s="14">
        <v>0</v>
      </c>
      <c r="I263" s="14">
        <v>0</v>
      </c>
      <c r="J263" s="14">
        <v>0.5</v>
      </c>
      <c r="K263" s="14">
        <v>0</v>
      </c>
      <c r="L263" s="13">
        <v>0</v>
      </c>
      <c r="M263" s="14">
        <v>0</v>
      </c>
      <c r="N263" s="14">
        <v>0</v>
      </c>
      <c r="O263" s="14">
        <v>0.5</v>
      </c>
      <c r="P263" s="14">
        <v>0</v>
      </c>
      <c r="Q263" s="13">
        <v>0</v>
      </c>
      <c r="R263" s="14">
        <v>0</v>
      </c>
      <c r="S263" s="14">
        <v>0</v>
      </c>
      <c r="T263" s="14">
        <v>0.5</v>
      </c>
      <c r="U263" s="14">
        <v>0</v>
      </c>
      <c r="V263" s="13">
        <v>0</v>
      </c>
      <c r="W263" s="2">
        <f>(C263+H263+M263+R263)/4</f>
        <v>0</v>
      </c>
      <c r="X263" s="2">
        <f>(D263+I263+N263+S263)/4</f>
        <v>0</v>
      </c>
      <c r="Y263" s="2">
        <f>(E263+J263+O263+T263)/4</f>
        <v>0.5</v>
      </c>
      <c r="Z263" s="2">
        <f>(F263+K263+P263+U263)/4</f>
        <v>0</v>
      </c>
      <c r="AA263" s="2">
        <f>(G263+L263+Q263+V263)/4</f>
        <v>0</v>
      </c>
      <c r="AB263" s="1"/>
    </row>
    <row r="264" spans="1:28" x14ac:dyDescent="0.2">
      <c r="A264" s="3">
        <v>2281</v>
      </c>
      <c r="B264" s="4" t="s">
        <v>168</v>
      </c>
      <c r="C264" s="14">
        <v>10</v>
      </c>
      <c r="D264" s="14">
        <v>6</v>
      </c>
      <c r="E264" s="14">
        <v>21</v>
      </c>
      <c r="F264" s="14">
        <v>8</v>
      </c>
      <c r="G264" s="13">
        <v>6</v>
      </c>
      <c r="H264" s="14">
        <v>8</v>
      </c>
      <c r="I264" s="14">
        <v>8</v>
      </c>
      <c r="J264" s="14">
        <v>21</v>
      </c>
      <c r="K264" s="14">
        <v>9</v>
      </c>
      <c r="L264" s="13">
        <v>6</v>
      </c>
      <c r="M264" s="14">
        <v>10</v>
      </c>
      <c r="N264" s="14">
        <v>6</v>
      </c>
      <c r="O264" s="14">
        <v>21</v>
      </c>
      <c r="P264" s="14">
        <v>8</v>
      </c>
      <c r="Q264" s="13">
        <v>6</v>
      </c>
      <c r="R264" s="14">
        <v>8</v>
      </c>
      <c r="S264" s="14">
        <v>6</v>
      </c>
      <c r="T264" s="14">
        <v>21</v>
      </c>
      <c r="U264" s="14">
        <v>9</v>
      </c>
      <c r="V264" s="13">
        <v>6</v>
      </c>
      <c r="W264" s="2">
        <f>(C264+H264+M264+R264)/4</f>
        <v>9</v>
      </c>
      <c r="X264" s="2">
        <f>(D264+I264+N264+S264)/4</f>
        <v>6.5</v>
      </c>
      <c r="Y264" s="2">
        <f>(E264+J264+O264+T264)/4</f>
        <v>21</v>
      </c>
      <c r="Z264" s="2">
        <f>(F264+K264+P264+U264)/4</f>
        <v>8.5</v>
      </c>
      <c r="AA264" s="2">
        <f>(G264+L264+Q264+V264)/4</f>
        <v>6</v>
      </c>
      <c r="AB264" s="1"/>
    </row>
    <row r="265" spans="1:28" x14ac:dyDescent="0.2">
      <c r="A265" s="3">
        <v>2282</v>
      </c>
      <c r="B265" s="4" t="s">
        <v>169</v>
      </c>
      <c r="C265" s="14">
        <v>4</v>
      </c>
      <c r="D265" s="14">
        <v>4</v>
      </c>
      <c r="E265" s="14">
        <v>6</v>
      </c>
      <c r="F265" s="14">
        <v>4</v>
      </c>
      <c r="G265" s="13">
        <v>0</v>
      </c>
      <c r="H265" s="14">
        <v>3</v>
      </c>
      <c r="I265" s="14">
        <v>4</v>
      </c>
      <c r="J265" s="14">
        <v>5</v>
      </c>
      <c r="K265" s="14">
        <v>5</v>
      </c>
      <c r="L265" s="13">
        <v>0</v>
      </c>
      <c r="M265" s="14">
        <v>4</v>
      </c>
      <c r="N265" s="14">
        <v>4</v>
      </c>
      <c r="O265" s="14">
        <v>6</v>
      </c>
      <c r="P265" s="14">
        <v>4</v>
      </c>
      <c r="Q265" s="13">
        <v>0</v>
      </c>
      <c r="R265" s="14">
        <v>3</v>
      </c>
      <c r="S265" s="14">
        <v>4</v>
      </c>
      <c r="T265" s="14">
        <v>5</v>
      </c>
      <c r="U265" s="14">
        <v>5</v>
      </c>
      <c r="V265" s="13">
        <v>0</v>
      </c>
      <c r="W265" s="2">
        <f>(C265+H265+M265+R265)/4</f>
        <v>3.5</v>
      </c>
      <c r="X265" s="2">
        <f>(D265+I265+N265+S265)/4</f>
        <v>4</v>
      </c>
      <c r="Y265" s="2">
        <f>(E265+J265+O265+T265)/4</f>
        <v>5.5</v>
      </c>
      <c r="Z265" s="2">
        <f>(F265+K265+P265+U265)/4</f>
        <v>4.5</v>
      </c>
      <c r="AA265" s="2">
        <f>(G265+L265+Q265+V265)/4</f>
        <v>0</v>
      </c>
      <c r="AB265" s="1"/>
    </row>
    <row r="266" spans="1:28" x14ac:dyDescent="0.2">
      <c r="A266" s="3">
        <v>2283</v>
      </c>
      <c r="B266" s="4" t="s">
        <v>170</v>
      </c>
      <c r="C266" s="14">
        <v>5</v>
      </c>
      <c r="D266" s="14">
        <v>5</v>
      </c>
      <c r="E266" s="14">
        <v>10</v>
      </c>
      <c r="F266" s="14">
        <v>7</v>
      </c>
      <c r="G266" s="13">
        <v>10</v>
      </c>
      <c r="H266" s="14">
        <v>5</v>
      </c>
      <c r="I266" s="14">
        <v>5</v>
      </c>
      <c r="J266" s="14">
        <v>10</v>
      </c>
      <c r="K266" s="14">
        <v>9</v>
      </c>
      <c r="L266" s="13">
        <v>4</v>
      </c>
      <c r="M266" s="14">
        <v>5</v>
      </c>
      <c r="N266" s="14">
        <v>5</v>
      </c>
      <c r="O266" s="14">
        <v>10</v>
      </c>
      <c r="P266" s="14">
        <v>7</v>
      </c>
      <c r="Q266" s="13">
        <v>8</v>
      </c>
      <c r="R266" s="14">
        <v>5</v>
      </c>
      <c r="S266" s="14">
        <v>5</v>
      </c>
      <c r="T266" s="14">
        <v>10</v>
      </c>
      <c r="U266" s="14">
        <v>9</v>
      </c>
      <c r="V266" s="13">
        <v>4</v>
      </c>
      <c r="W266" s="2">
        <f>(C266+H266+M266+R266)/4</f>
        <v>5</v>
      </c>
      <c r="X266" s="2">
        <f>(D266+I266+N266+S266)/4</f>
        <v>5</v>
      </c>
      <c r="Y266" s="2">
        <f>(E266+J266+O266+T266)/4</f>
        <v>10</v>
      </c>
      <c r="Z266" s="2">
        <f>(F266+K266+P266+U266)/4</f>
        <v>8</v>
      </c>
      <c r="AA266" s="2">
        <f>(G266+L266+Q266+V266)/4</f>
        <v>6.5</v>
      </c>
      <c r="AB266" s="1"/>
    </row>
    <row r="267" spans="1:28" x14ac:dyDescent="0.2">
      <c r="A267" s="3">
        <v>2284</v>
      </c>
      <c r="B267" s="4" t="s">
        <v>342</v>
      </c>
      <c r="C267" s="14">
        <v>0</v>
      </c>
      <c r="D267" s="14">
        <v>0</v>
      </c>
      <c r="E267" s="14">
        <v>2</v>
      </c>
      <c r="F267" s="14">
        <v>0</v>
      </c>
      <c r="G267" s="13">
        <v>3</v>
      </c>
      <c r="H267" s="14">
        <v>0</v>
      </c>
      <c r="I267" s="14">
        <v>0</v>
      </c>
      <c r="J267" s="14">
        <v>2</v>
      </c>
      <c r="K267" s="14">
        <v>0</v>
      </c>
      <c r="L267" s="13">
        <v>3</v>
      </c>
      <c r="M267" s="14">
        <v>0</v>
      </c>
      <c r="N267" s="14">
        <v>0</v>
      </c>
      <c r="O267" s="14">
        <v>2</v>
      </c>
      <c r="P267" s="14">
        <v>0</v>
      </c>
      <c r="Q267" s="13">
        <v>3</v>
      </c>
      <c r="R267" s="14">
        <v>0</v>
      </c>
      <c r="S267" s="14">
        <v>0</v>
      </c>
      <c r="T267" s="14">
        <v>2</v>
      </c>
      <c r="U267" s="14">
        <v>0</v>
      </c>
      <c r="V267" s="13">
        <v>3</v>
      </c>
      <c r="W267" s="2">
        <f>(C267+H267+M267+R267)/4</f>
        <v>0</v>
      </c>
      <c r="X267" s="2">
        <f>(D267+I267+N267+S267)/4</f>
        <v>0</v>
      </c>
      <c r="Y267" s="2">
        <f>(E267+J267+O267+T267)/4</f>
        <v>2</v>
      </c>
      <c r="Z267" s="2">
        <f>(F267+K267+P267+U267)/4</f>
        <v>0</v>
      </c>
      <c r="AA267" s="2">
        <f>(G267+L267+Q267+V267)/4</f>
        <v>3</v>
      </c>
      <c r="AB267" s="1"/>
    </row>
    <row r="268" spans="1:28" x14ac:dyDescent="0.2">
      <c r="A268" s="3">
        <v>2287</v>
      </c>
      <c r="B268" s="4" t="s">
        <v>341</v>
      </c>
      <c r="C268" s="14">
        <v>0</v>
      </c>
      <c r="D268" s="14">
        <v>0</v>
      </c>
      <c r="E268" s="14">
        <v>0</v>
      </c>
      <c r="F268" s="14">
        <v>0</v>
      </c>
      <c r="G268" s="13">
        <v>0</v>
      </c>
      <c r="H268" s="14">
        <v>0</v>
      </c>
      <c r="I268" s="14">
        <v>0</v>
      </c>
      <c r="J268" s="14">
        <v>0</v>
      </c>
      <c r="K268" s="14">
        <v>0</v>
      </c>
      <c r="L268" s="13">
        <v>0</v>
      </c>
      <c r="M268" s="14">
        <v>0</v>
      </c>
      <c r="N268" s="14">
        <v>0</v>
      </c>
      <c r="O268" s="14">
        <v>0</v>
      </c>
      <c r="P268" s="14">
        <v>0</v>
      </c>
      <c r="Q268" s="13">
        <v>0</v>
      </c>
      <c r="R268" s="14">
        <v>0</v>
      </c>
      <c r="S268" s="14">
        <v>0</v>
      </c>
      <c r="T268" s="14">
        <v>0</v>
      </c>
      <c r="U268" s="14">
        <v>0</v>
      </c>
      <c r="V268" s="13">
        <v>0</v>
      </c>
      <c r="W268" s="2">
        <f>(C268+H268+M268+R268)/4</f>
        <v>0</v>
      </c>
      <c r="X268" s="2">
        <f>(D268+I268+N268+S268)/4</f>
        <v>0</v>
      </c>
      <c r="Y268" s="2">
        <f>(E268+J268+O268+T268)/4</f>
        <v>0</v>
      </c>
      <c r="Z268" s="2">
        <f>(F268+K268+P268+U268)/4</f>
        <v>0</v>
      </c>
      <c r="AA268" s="2">
        <f>(G268+L268+Q268+V268)/4</f>
        <v>0</v>
      </c>
      <c r="AB268" s="1"/>
    </row>
    <row r="269" spans="1:28" x14ac:dyDescent="0.2">
      <c r="A269" s="3">
        <v>2292</v>
      </c>
      <c r="B269" s="4" t="s">
        <v>171</v>
      </c>
      <c r="C269" s="14">
        <v>2</v>
      </c>
      <c r="D269" s="14">
        <v>11</v>
      </c>
      <c r="E269" s="14">
        <v>12</v>
      </c>
      <c r="F269" s="14">
        <v>12</v>
      </c>
      <c r="G269" s="13">
        <v>5</v>
      </c>
      <c r="H269" s="14">
        <v>2</v>
      </c>
      <c r="I269" s="14">
        <v>11</v>
      </c>
      <c r="J269" s="14">
        <v>12</v>
      </c>
      <c r="K269" s="14">
        <v>12</v>
      </c>
      <c r="L269" s="13">
        <v>3</v>
      </c>
      <c r="M269" s="14">
        <v>2</v>
      </c>
      <c r="N269" s="14">
        <v>11</v>
      </c>
      <c r="O269" s="14">
        <v>12</v>
      </c>
      <c r="P269" s="14">
        <v>12</v>
      </c>
      <c r="Q269" s="13">
        <v>5</v>
      </c>
      <c r="R269" s="14">
        <v>2</v>
      </c>
      <c r="S269" s="14">
        <v>11</v>
      </c>
      <c r="T269" s="14">
        <v>12</v>
      </c>
      <c r="U269" s="14">
        <v>12</v>
      </c>
      <c r="V269" s="13">
        <v>3</v>
      </c>
      <c r="W269" s="2">
        <f>(C269+H269+M269+R269)/4</f>
        <v>2</v>
      </c>
      <c r="X269" s="2">
        <f>(D269+I269+N269+S269)/4</f>
        <v>11</v>
      </c>
      <c r="Y269" s="2">
        <f>(E269+J269+O269+T269)/4</f>
        <v>12</v>
      </c>
      <c r="Z269" s="2">
        <f>(F269+K269+P269+U269)/4</f>
        <v>12</v>
      </c>
      <c r="AA269" s="2">
        <f>(G269+L269+Q269+V269)/4</f>
        <v>4</v>
      </c>
      <c r="AB269" s="1"/>
    </row>
    <row r="270" spans="1:28" x14ac:dyDescent="0.2">
      <c r="A270" s="3">
        <v>2293</v>
      </c>
      <c r="B270" s="4" t="s">
        <v>172</v>
      </c>
      <c r="C270" s="14">
        <v>0</v>
      </c>
      <c r="D270" s="14">
        <v>4</v>
      </c>
      <c r="E270" s="14">
        <v>0</v>
      </c>
      <c r="F270" s="14">
        <v>0</v>
      </c>
      <c r="G270" s="13">
        <v>0</v>
      </c>
      <c r="H270" s="14">
        <v>0</v>
      </c>
      <c r="I270" s="14">
        <v>4</v>
      </c>
      <c r="J270" s="14">
        <v>0</v>
      </c>
      <c r="K270" s="14">
        <v>0</v>
      </c>
      <c r="L270" s="13">
        <v>0</v>
      </c>
      <c r="M270" s="14">
        <v>0</v>
      </c>
      <c r="N270" s="14">
        <v>4</v>
      </c>
      <c r="O270" s="14">
        <v>0</v>
      </c>
      <c r="P270" s="14">
        <v>0</v>
      </c>
      <c r="Q270" s="13">
        <v>0</v>
      </c>
      <c r="R270" s="14">
        <v>0</v>
      </c>
      <c r="S270" s="14">
        <v>4</v>
      </c>
      <c r="T270" s="14">
        <v>0</v>
      </c>
      <c r="U270" s="14">
        <v>0</v>
      </c>
      <c r="V270" s="13">
        <v>0</v>
      </c>
      <c r="W270" s="2">
        <f>(C270+H270+M270+R270)/4</f>
        <v>0</v>
      </c>
      <c r="X270" s="2">
        <f>(D270+I270+N270+S270)/4</f>
        <v>4</v>
      </c>
      <c r="Y270" s="2">
        <f>(E270+J270+O270+T270)/4</f>
        <v>0</v>
      </c>
      <c r="Z270" s="2">
        <f>(F270+K270+P270+U270)/4</f>
        <v>0</v>
      </c>
      <c r="AA270" s="2">
        <f>(G270+L270+Q270+V270)/4</f>
        <v>0</v>
      </c>
      <c r="AB270" s="1"/>
    </row>
    <row r="271" spans="1:28" x14ac:dyDescent="0.2">
      <c r="A271" s="3">
        <v>2294</v>
      </c>
      <c r="B271" s="4" t="s">
        <v>252</v>
      </c>
      <c r="C271" s="14">
        <v>2</v>
      </c>
      <c r="D271" s="14">
        <v>9</v>
      </c>
      <c r="E271" s="14">
        <v>10</v>
      </c>
      <c r="F271" s="14">
        <v>2</v>
      </c>
      <c r="G271" s="13">
        <v>2</v>
      </c>
      <c r="H271" s="14">
        <v>2</v>
      </c>
      <c r="I271" s="14">
        <v>9</v>
      </c>
      <c r="J271" s="14">
        <v>10</v>
      </c>
      <c r="K271" s="14">
        <v>2</v>
      </c>
      <c r="L271" s="13">
        <v>0</v>
      </c>
      <c r="M271" s="14">
        <v>2</v>
      </c>
      <c r="N271" s="14">
        <v>9</v>
      </c>
      <c r="O271" s="14">
        <v>10</v>
      </c>
      <c r="P271" s="14">
        <v>2</v>
      </c>
      <c r="Q271" s="13">
        <v>2</v>
      </c>
      <c r="R271" s="14">
        <v>2</v>
      </c>
      <c r="S271" s="14">
        <v>9</v>
      </c>
      <c r="T271" s="14">
        <v>10</v>
      </c>
      <c r="U271" s="14">
        <v>2</v>
      </c>
      <c r="V271" s="13">
        <v>0</v>
      </c>
      <c r="W271" s="2">
        <f>(C271+H271+M271+R271)/4</f>
        <v>2</v>
      </c>
      <c r="X271" s="2">
        <f>(D271+I271+N271+S271)/4</f>
        <v>9</v>
      </c>
      <c r="Y271" s="2">
        <f>(E271+J271+O271+T271)/4</f>
        <v>10</v>
      </c>
      <c r="Z271" s="2">
        <f>(F271+K271+P271+U271)/4</f>
        <v>2</v>
      </c>
      <c r="AA271" s="2">
        <f>(G271+L271+Q271+V271)/4</f>
        <v>1</v>
      </c>
      <c r="AB271" s="1"/>
    </row>
    <row r="272" spans="1:28" x14ac:dyDescent="0.2">
      <c r="A272" s="3">
        <v>2295</v>
      </c>
      <c r="B272" s="4" t="s">
        <v>173</v>
      </c>
      <c r="C272" s="14">
        <v>3</v>
      </c>
      <c r="D272" s="14">
        <v>2</v>
      </c>
      <c r="E272" s="14">
        <v>8</v>
      </c>
      <c r="F272" s="14">
        <v>0</v>
      </c>
      <c r="G272" s="13">
        <v>3</v>
      </c>
      <c r="H272" s="14">
        <v>3</v>
      </c>
      <c r="I272" s="14">
        <v>2</v>
      </c>
      <c r="J272" s="14">
        <v>8</v>
      </c>
      <c r="K272" s="14">
        <v>0</v>
      </c>
      <c r="L272" s="13">
        <v>0</v>
      </c>
      <c r="M272" s="14">
        <v>3</v>
      </c>
      <c r="N272" s="14">
        <v>2</v>
      </c>
      <c r="O272" s="14">
        <v>8</v>
      </c>
      <c r="P272" s="14">
        <v>0</v>
      </c>
      <c r="Q272" s="13">
        <v>3</v>
      </c>
      <c r="R272" s="14">
        <v>3</v>
      </c>
      <c r="S272" s="14">
        <v>2</v>
      </c>
      <c r="T272" s="14">
        <v>8</v>
      </c>
      <c r="U272" s="14">
        <v>0</v>
      </c>
      <c r="V272" s="13">
        <v>0</v>
      </c>
      <c r="W272" s="2">
        <f>(C272+H272+M272+R272)/4</f>
        <v>3</v>
      </c>
      <c r="X272" s="2">
        <f>(D272+I272+N272+S272)/4</f>
        <v>2</v>
      </c>
      <c r="Y272" s="2">
        <f>(E272+J272+O272+T272)/4</f>
        <v>8</v>
      </c>
      <c r="Z272" s="2">
        <f>(F272+K272+P272+U272)/4</f>
        <v>0</v>
      </c>
      <c r="AA272" s="2">
        <f>(G272+L272+Q272+V272)/4</f>
        <v>1.5</v>
      </c>
      <c r="AB272" s="1"/>
    </row>
    <row r="273" spans="1:28" x14ac:dyDescent="0.2">
      <c r="A273" s="3">
        <v>2296</v>
      </c>
      <c r="B273" s="4" t="s">
        <v>174</v>
      </c>
      <c r="C273" s="14">
        <v>1</v>
      </c>
      <c r="D273" s="14">
        <v>1</v>
      </c>
      <c r="E273" s="14">
        <v>2</v>
      </c>
      <c r="F273" s="14">
        <v>0</v>
      </c>
      <c r="G273" s="13">
        <v>0</v>
      </c>
      <c r="H273" s="14">
        <v>1</v>
      </c>
      <c r="I273" s="14">
        <v>1</v>
      </c>
      <c r="J273" s="14">
        <v>0</v>
      </c>
      <c r="K273" s="14">
        <v>0</v>
      </c>
      <c r="L273" s="13">
        <v>0</v>
      </c>
      <c r="M273" s="14">
        <v>1</v>
      </c>
      <c r="N273" s="14">
        <v>1</v>
      </c>
      <c r="O273" s="14">
        <v>2</v>
      </c>
      <c r="P273" s="14">
        <v>0</v>
      </c>
      <c r="Q273" s="13">
        <v>0</v>
      </c>
      <c r="R273" s="14">
        <v>1</v>
      </c>
      <c r="S273" s="14">
        <v>1</v>
      </c>
      <c r="T273" s="14">
        <v>0</v>
      </c>
      <c r="U273" s="14">
        <v>0</v>
      </c>
      <c r="V273" s="13">
        <v>0</v>
      </c>
      <c r="W273" s="2">
        <f>(C273+H273+M273+R273)/4</f>
        <v>1</v>
      </c>
      <c r="X273" s="2">
        <f>(D273+I273+N273+S273)/4</f>
        <v>1</v>
      </c>
      <c r="Y273" s="2">
        <f>(E273+J273+O273+T273)/4</f>
        <v>1</v>
      </c>
      <c r="Z273" s="2">
        <f>(F273+K273+P273+U273)/4</f>
        <v>0</v>
      </c>
      <c r="AA273" s="2">
        <f>(G273+L273+Q273+V273)/4</f>
        <v>0</v>
      </c>
      <c r="AB273" s="1"/>
    </row>
    <row r="274" spans="1:28" x14ac:dyDescent="0.2">
      <c r="A274" s="3">
        <v>2297</v>
      </c>
      <c r="B274" s="4" t="s">
        <v>257</v>
      </c>
      <c r="C274" s="14">
        <v>0</v>
      </c>
      <c r="D274" s="14">
        <v>0</v>
      </c>
      <c r="E274" s="14">
        <v>0</v>
      </c>
      <c r="F274" s="14">
        <v>0</v>
      </c>
      <c r="G274" s="13">
        <v>0</v>
      </c>
      <c r="H274" s="14">
        <v>0</v>
      </c>
      <c r="I274" s="14">
        <v>0</v>
      </c>
      <c r="J274" s="14">
        <v>0</v>
      </c>
      <c r="K274" s="14">
        <v>0</v>
      </c>
      <c r="L274" s="13">
        <v>0</v>
      </c>
      <c r="M274" s="14">
        <v>0</v>
      </c>
      <c r="N274" s="14">
        <v>0</v>
      </c>
      <c r="O274" s="14">
        <v>0</v>
      </c>
      <c r="P274" s="14">
        <v>0</v>
      </c>
      <c r="Q274" s="13">
        <v>0</v>
      </c>
      <c r="R274" s="14">
        <v>0</v>
      </c>
      <c r="S274" s="14">
        <v>0</v>
      </c>
      <c r="T274" s="14">
        <v>0</v>
      </c>
      <c r="U274" s="14">
        <v>0</v>
      </c>
      <c r="V274" s="13">
        <v>0</v>
      </c>
      <c r="W274" s="2">
        <f>(C274+H274+M274+R274)/4</f>
        <v>0</v>
      </c>
      <c r="X274" s="2">
        <f>(D274+I274+N274+S274)/4</f>
        <v>0</v>
      </c>
      <c r="Y274" s="2">
        <f>(E274+J274+O274+T274)/4</f>
        <v>0</v>
      </c>
      <c r="Z274" s="2">
        <f>(F274+K274+P274+U274)/4</f>
        <v>0</v>
      </c>
      <c r="AA274" s="2">
        <f>(G274+L274+Q274+V274)/4</f>
        <v>0</v>
      </c>
      <c r="AB274" s="1"/>
    </row>
    <row r="275" spans="1:28" x14ac:dyDescent="0.2">
      <c r="A275" s="3">
        <v>2298</v>
      </c>
      <c r="B275" s="4" t="s">
        <v>341</v>
      </c>
      <c r="C275" s="14">
        <v>0</v>
      </c>
      <c r="D275" s="14">
        <v>0</v>
      </c>
      <c r="E275" s="14">
        <v>0</v>
      </c>
      <c r="F275" s="14">
        <v>0</v>
      </c>
      <c r="G275" s="13">
        <v>0</v>
      </c>
      <c r="H275" s="14">
        <v>0</v>
      </c>
      <c r="I275" s="14">
        <v>0</v>
      </c>
      <c r="J275" s="14">
        <v>0</v>
      </c>
      <c r="K275" s="14">
        <v>0</v>
      </c>
      <c r="L275" s="13">
        <v>0</v>
      </c>
      <c r="M275" s="14">
        <v>0</v>
      </c>
      <c r="N275" s="14">
        <v>0</v>
      </c>
      <c r="O275" s="14">
        <v>0</v>
      </c>
      <c r="P275" s="14">
        <v>0</v>
      </c>
      <c r="Q275" s="13">
        <v>0</v>
      </c>
      <c r="R275" s="14">
        <v>0</v>
      </c>
      <c r="S275" s="14">
        <v>0</v>
      </c>
      <c r="T275" s="14">
        <v>0</v>
      </c>
      <c r="U275" s="14">
        <v>0</v>
      </c>
      <c r="V275" s="13">
        <v>0</v>
      </c>
      <c r="W275" s="2">
        <f>(C275+H275+M275+R275)/4</f>
        <v>0</v>
      </c>
      <c r="X275" s="2">
        <f>(D275+I275+N275+S275)/4</f>
        <v>0</v>
      </c>
      <c r="Y275" s="2">
        <f>(E275+J275+O275+T275)/4</f>
        <v>0</v>
      </c>
      <c r="Z275" s="2">
        <f>(F275+K275+P275+U275)/4</f>
        <v>0</v>
      </c>
      <c r="AA275" s="2">
        <f>(G275+L275+Q275+V275)/4</f>
        <v>0</v>
      </c>
      <c r="AB275" s="1"/>
    </row>
    <row r="276" spans="1:28" x14ac:dyDescent="0.2">
      <c r="A276" s="3">
        <v>2299</v>
      </c>
      <c r="B276" s="4" t="s">
        <v>175</v>
      </c>
      <c r="C276" s="14">
        <v>5</v>
      </c>
      <c r="D276" s="14">
        <v>7</v>
      </c>
      <c r="E276" s="14">
        <v>11</v>
      </c>
      <c r="F276" s="14">
        <v>11</v>
      </c>
      <c r="G276" s="13">
        <v>9</v>
      </c>
      <c r="H276" s="14">
        <v>5</v>
      </c>
      <c r="I276" s="14">
        <v>6</v>
      </c>
      <c r="J276" s="14">
        <v>10</v>
      </c>
      <c r="K276" s="14">
        <v>10</v>
      </c>
      <c r="L276" s="13">
        <v>8</v>
      </c>
      <c r="M276" s="14">
        <v>5</v>
      </c>
      <c r="N276" s="14">
        <v>7</v>
      </c>
      <c r="O276" s="14">
        <v>11</v>
      </c>
      <c r="P276" s="14">
        <v>11</v>
      </c>
      <c r="Q276" s="13">
        <v>7</v>
      </c>
      <c r="R276" s="14">
        <v>5</v>
      </c>
      <c r="S276" s="14">
        <v>5</v>
      </c>
      <c r="T276" s="14">
        <v>10</v>
      </c>
      <c r="U276" s="14">
        <v>10</v>
      </c>
      <c r="V276" s="13">
        <v>8</v>
      </c>
      <c r="W276" s="2">
        <f>(C276+H276+M276+R276)/4</f>
        <v>5</v>
      </c>
      <c r="X276" s="2">
        <f>(D276+I276+N276+S276)/4</f>
        <v>6.25</v>
      </c>
      <c r="Y276" s="2">
        <f>(E276+J276+O276+T276)/4</f>
        <v>10.5</v>
      </c>
      <c r="Z276" s="2">
        <f>(F276+K276+P276+U276)/4</f>
        <v>10.5</v>
      </c>
      <c r="AA276" s="2">
        <f>(G276+L276+Q276+V276)/4</f>
        <v>8</v>
      </c>
      <c r="AB276" s="1"/>
    </row>
    <row r="277" spans="1:28" x14ac:dyDescent="0.2">
      <c r="A277" s="3">
        <v>2310</v>
      </c>
      <c r="B277" s="4" t="s">
        <v>176</v>
      </c>
      <c r="C277" s="14">
        <v>0</v>
      </c>
      <c r="D277" s="14">
        <v>0</v>
      </c>
      <c r="E277" s="14">
        <v>0</v>
      </c>
      <c r="F277" s="14">
        <v>0</v>
      </c>
      <c r="G277" s="13">
        <v>0</v>
      </c>
      <c r="H277" s="14">
        <v>0</v>
      </c>
      <c r="I277" s="14">
        <v>0</v>
      </c>
      <c r="J277" s="14">
        <v>0.5</v>
      </c>
      <c r="K277" s="14">
        <v>0</v>
      </c>
      <c r="L277" s="13">
        <v>0</v>
      </c>
      <c r="M277" s="14">
        <v>0</v>
      </c>
      <c r="N277" s="14">
        <v>0</v>
      </c>
      <c r="O277" s="14">
        <v>0</v>
      </c>
      <c r="P277" s="14">
        <v>0</v>
      </c>
      <c r="Q277" s="13">
        <v>0</v>
      </c>
      <c r="R277" s="14">
        <v>0</v>
      </c>
      <c r="S277" s="14">
        <v>0</v>
      </c>
      <c r="T277" s="14">
        <v>0.5</v>
      </c>
      <c r="U277" s="14">
        <v>0</v>
      </c>
      <c r="V277" s="13">
        <v>0</v>
      </c>
      <c r="W277" s="2">
        <f>(C277+H277+M277+R277)/4</f>
        <v>0</v>
      </c>
      <c r="X277" s="2">
        <f>(D277+I277+N277+S277)/4</f>
        <v>0</v>
      </c>
      <c r="Y277" s="2">
        <f>(E277+J277+O277+T277)/4</f>
        <v>0.25</v>
      </c>
      <c r="Z277" s="2">
        <f>(F277+K277+P277+U277)/4</f>
        <v>0</v>
      </c>
      <c r="AA277" s="2">
        <f>(G277+L277+Q277+V277)/4</f>
        <v>0</v>
      </c>
      <c r="AB277" s="1"/>
    </row>
    <row r="278" spans="1:28" x14ac:dyDescent="0.2">
      <c r="A278" s="3">
        <v>2312</v>
      </c>
      <c r="B278" s="4" t="s">
        <v>177</v>
      </c>
      <c r="C278" s="14">
        <v>0</v>
      </c>
      <c r="D278" s="14">
        <v>0</v>
      </c>
      <c r="E278" s="14">
        <v>0</v>
      </c>
      <c r="F278" s="14">
        <v>0</v>
      </c>
      <c r="G278" s="13">
        <v>0</v>
      </c>
      <c r="H278" s="14">
        <v>0</v>
      </c>
      <c r="I278" s="14">
        <v>0</v>
      </c>
      <c r="J278" s="14">
        <v>0</v>
      </c>
      <c r="K278" s="14">
        <v>0</v>
      </c>
      <c r="L278" s="13">
        <v>0</v>
      </c>
      <c r="M278" s="14">
        <v>0</v>
      </c>
      <c r="N278" s="14">
        <v>0</v>
      </c>
      <c r="O278" s="14">
        <v>0</v>
      </c>
      <c r="P278" s="14">
        <v>0</v>
      </c>
      <c r="Q278" s="13">
        <v>0</v>
      </c>
      <c r="R278" s="14">
        <v>0</v>
      </c>
      <c r="S278" s="14">
        <v>0</v>
      </c>
      <c r="T278" s="14">
        <v>0</v>
      </c>
      <c r="U278" s="14">
        <v>0</v>
      </c>
      <c r="V278" s="13">
        <v>0</v>
      </c>
      <c r="W278" s="2">
        <f>(C278+H278+M278+R278)/4</f>
        <v>0</v>
      </c>
      <c r="X278" s="2">
        <f>(D278+I278+N278+S278)/4</f>
        <v>0</v>
      </c>
      <c r="Y278" s="2">
        <f>(E278+J278+O278+T278)/4</f>
        <v>0</v>
      </c>
      <c r="Z278" s="2">
        <f>(F278+K278+P278+U278)/4</f>
        <v>0</v>
      </c>
      <c r="AA278" s="2">
        <f>(G278+L278+Q278+V278)/4</f>
        <v>0</v>
      </c>
      <c r="AB278" s="1"/>
    </row>
    <row r="279" spans="1:28" x14ac:dyDescent="0.2">
      <c r="A279" s="3">
        <v>2314</v>
      </c>
      <c r="B279" s="4" t="s">
        <v>178</v>
      </c>
      <c r="C279" s="14">
        <v>0</v>
      </c>
      <c r="D279" s="14">
        <v>0.25</v>
      </c>
      <c r="E279" s="14">
        <v>0</v>
      </c>
      <c r="F279" s="14">
        <v>0.25</v>
      </c>
      <c r="G279" s="13">
        <v>0</v>
      </c>
      <c r="H279" s="14">
        <v>0</v>
      </c>
      <c r="I279" s="14">
        <v>0.25</v>
      </c>
      <c r="J279" s="14">
        <v>1</v>
      </c>
      <c r="K279" s="14">
        <v>0.25</v>
      </c>
      <c r="L279" s="13">
        <v>0</v>
      </c>
      <c r="M279" s="14">
        <v>0</v>
      </c>
      <c r="N279" s="14">
        <v>0.25</v>
      </c>
      <c r="O279" s="14">
        <v>0</v>
      </c>
      <c r="P279" s="14">
        <v>0.25</v>
      </c>
      <c r="Q279" s="13">
        <v>0</v>
      </c>
      <c r="R279" s="14">
        <v>0</v>
      </c>
      <c r="S279" s="14">
        <v>0.25</v>
      </c>
      <c r="T279" s="14">
        <v>1</v>
      </c>
      <c r="U279" s="14">
        <v>0.25</v>
      </c>
      <c r="V279" s="13">
        <v>0</v>
      </c>
      <c r="W279" s="2">
        <f>(C279+H279+M279+R279)/4</f>
        <v>0</v>
      </c>
      <c r="X279" s="2">
        <f>(D279+I279+N279+S279)/4</f>
        <v>0.25</v>
      </c>
      <c r="Y279" s="2">
        <f>(E279+J279+O279+T279)/4</f>
        <v>0.5</v>
      </c>
      <c r="Z279" s="2">
        <f>(F279+K279+P279+U279)/4</f>
        <v>0.25</v>
      </c>
      <c r="AA279" s="2">
        <f>(G279+L279+Q279+V279)/4</f>
        <v>0</v>
      </c>
      <c r="AB279" s="1"/>
    </row>
    <row r="280" spans="1:28" x14ac:dyDescent="0.2">
      <c r="A280" s="3">
        <v>2316</v>
      </c>
      <c r="B280" s="4" t="s">
        <v>179</v>
      </c>
      <c r="C280" s="14">
        <v>0</v>
      </c>
      <c r="D280" s="14">
        <v>0</v>
      </c>
      <c r="E280" s="14">
        <v>0.5</v>
      </c>
      <c r="F280" s="14">
        <v>0</v>
      </c>
      <c r="G280" s="13">
        <v>0</v>
      </c>
      <c r="H280" s="14">
        <v>0</v>
      </c>
      <c r="I280" s="14">
        <v>0</v>
      </c>
      <c r="J280" s="14">
        <v>0</v>
      </c>
      <c r="K280" s="14">
        <v>0</v>
      </c>
      <c r="L280" s="13">
        <v>0</v>
      </c>
      <c r="M280" s="14">
        <v>0</v>
      </c>
      <c r="N280" s="14">
        <v>0</v>
      </c>
      <c r="O280" s="14">
        <v>0.5</v>
      </c>
      <c r="P280" s="14">
        <v>0</v>
      </c>
      <c r="Q280" s="13">
        <v>0</v>
      </c>
      <c r="R280" s="14">
        <v>0</v>
      </c>
      <c r="S280" s="14">
        <v>0</v>
      </c>
      <c r="T280" s="14">
        <v>0</v>
      </c>
      <c r="U280" s="14">
        <v>0</v>
      </c>
      <c r="V280" s="13">
        <v>0</v>
      </c>
      <c r="W280" s="2">
        <f>(C280+H280+M280+R280)/4</f>
        <v>0</v>
      </c>
      <c r="X280" s="2">
        <f>(D280+I280+N280+S280)/4</f>
        <v>0</v>
      </c>
      <c r="Y280" s="2">
        <f>(E280+J280+O280+T280)/4</f>
        <v>0.25</v>
      </c>
      <c r="Z280" s="2">
        <f>(F280+K280+P280+U280)/4</f>
        <v>0</v>
      </c>
      <c r="AA280" s="2">
        <f>(G280+L280+Q280+V280)/4</f>
        <v>0</v>
      </c>
      <c r="AB280" s="1"/>
    </row>
    <row r="281" spans="1:28" x14ac:dyDescent="0.2">
      <c r="A281" s="3">
        <v>2318</v>
      </c>
      <c r="B281" s="4" t="s">
        <v>180</v>
      </c>
      <c r="C281" s="14">
        <v>0</v>
      </c>
      <c r="D281" s="14">
        <v>0</v>
      </c>
      <c r="E281" s="14">
        <v>0</v>
      </c>
      <c r="F281" s="14">
        <v>0.25</v>
      </c>
      <c r="G281" s="13">
        <v>0</v>
      </c>
      <c r="H281" s="14">
        <v>0</v>
      </c>
      <c r="I281" s="14">
        <v>0</v>
      </c>
      <c r="J281" s="14">
        <v>0</v>
      </c>
      <c r="K281" s="14">
        <v>0.25</v>
      </c>
      <c r="L281" s="13">
        <v>0</v>
      </c>
      <c r="M281" s="14">
        <v>0</v>
      </c>
      <c r="N281" s="14">
        <v>0</v>
      </c>
      <c r="O281" s="14">
        <v>0</v>
      </c>
      <c r="P281" s="14">
        <v>0.25</v>
      </c>
      <c r="Q281" s="13">
        <v>0</v>
      </c>
      <c r="R281" s="14">
        <v>0</v>
      </c>
      <c r="S281" s="14">
        <v>0</v>
      </c>
      <c r="T281" s="14">
        <v>0</v>
      </c>
      <c r="U281" s="14">
        <v>0.25</v>
      </c>
      <c r="V281" s="13">
        <v>0</v>
      </c>
      <c r="W281" s="2">
        <f>(C281+H281+M281+R281)/4</f>
        <v>0</v>
      </c>
      <c r="X281" s="2">
        <f>(D281+I281+N281+S281)/4</f>
        <v>0</v>
      </c>
      <c r="Y281" s="2">
        <f>(E281+J281+O281+T281)/4</f>
        <v>0</v>
      </c>
      <c r="Z281" s="2">
        <f>(F281+K281+P281+U281)/4</f>
        <v>0.25</v>
      </c>
      <c r="AA281" s="2">
        <f>(G281+L281+Q281+V281)/4</f>
        <v>0</v>
      </c>
      <c r="AB281" s="1"/>
    </row>
    <row r="282" spans="1:28" x14ac:dyDescent="0.2">
      <c r="A282" s="3">
        <v>2320</v>
      </c>
      <c r="B282" s="4" t="s">
        <v>181</v>
      </c>
      <c r="C282" s="14">
        <v>0.25</v>
      </c>
      <c r="D282" s="14">
        <v>3.25</v>
      </c>
      <c r="E282" s="14">
        <v>0</v>
      </c>
      <c r="F282" s="14">
        <v>0</v>
      </c>
      <c r="G282" s="13">
        <v>0</v>
      </c>
      <c r="H282" s="14">
        <v>0.25</v>
      </c>
      <c r="I282" s="14">
        <v>0.25</v>
      </c>
      <c r="J282" s="14">
        <v>0</v>
      </c>
      <c r="K282" s="14">
        <v>0</v>
      </c>
      <c r="L282" s="13">
        <v>0</v>
      </c>
      <c r="M282" s="14">
        <v>0.25</v>
      </c>
      <c r="N282" s="14">
        <v>0.25</v>
      </c>
      <c r="O282" s="14">
        <v>0</v>
      </c>
      <c r="P282" s="14">
        <v>0</v>
      </c>
      <c r="Q282" s="13">
        <v>0</v>
      </c>
      <c r="R282" s="14">
        <v>0.25</v>
      </c>
      <c r="S282" s="14">
        <v>0.25</v>
      </c>
      <c r="T282" s="14">
        <v>0</v>
      </c>
      <c r="U282" s="14">
        <v>0</v>
      </c>
      <c r="V282" s="13">
        <v>0</v>
      </c>
      <c r="W282" s="2">
        <f>(C282+H282+M282+R282)/4</f>
        <v>0.25</v>
      </c>
      <c r="X282" s="2">
        <f>(D282+I282+N282+S282)/4</f>
        <v>1</v>
      </c>
      <c r="Y282" s="2">
        <f>(E282+J282+O282+T282)/4</f>
        <v>0</v>
      </c>
      <c r="Z282" s="2">
        <f>(F282+K282+P282+U282)/4</f>
        <v>0</v>
      </c>
      <c r="AA282" s="2">
        <f>(G282+L282+Q282+V282)/4</f>
        <v>0</v>
      </c>
      <c r="AB282" s="1"/>
    </row>
    <row r="283" spans="1:28" x14ac:dyDescent="0.2">
      <c r="A283" s="3">
        <v>2322</v>
      </c>
      <c r="B283" s="4" t="s">
        <v>182</v>
      </c>
      <c r="C283" s="14">
        <v>0</v>
      </c>
      <c r="D283" s="14">
        <v>0</v>
      </c>
      <c r="E283" s="14">
        <v>0</v>
      </c>
      <c r="F283" s="14">
        <v>0</v>
      </c>
      <c r="G283" s="13">
        <v>0</v>
      </c>
      <c r="H283" s="14">
        <v>0</v>
      </c>
      <c r="I283" s="14">
        <v>0.5</v>
      </c>
      <c r="J283" s="14">
        <v>1</v>
      </c>
      <c r="K283" s="14">
        <v>0.5</v>
      </c>
      <c r="L283" s="13">
        <v>0</v>
      </c>
      <c r="M283" s="14">
        <v>0</v>
      </c>
      <c r="N283" s="14">
        <v>0</v>
      </c>
      <c r="O283" s="14">
        <v>0</v>
      </c>
      <c r="P283" s="14">
        <v>0</v>
      </c>
      <c r="Q283" s="13">
        <v>0</v>
      </c>
      <c r="R283" s="14">
        <v>0</v>
      </c>
      <c r="S283" s="14">
        <v>0.5</v>
      </c>
      <c r="T283" s="14">
        <v>1</v>
      </c>
      <c r="U283" s="14">
        <v>0.5</v>
      </c>
      <c r="V283" s="13">
        <v>0</v>
      </c>
      <c r="W283" s="2">
        <f>(C283+H283+M283+R283)/4</f>
        <v>0</v>
      </c>
      <c r="X283" s="2">
        <f>(D283+I283+N283+S283)/4</f>
        <v>0.25</v>
      </c>
      <c r="Y283" s="2">
        <f>(E283+J283+O283+T283)/4</f>
        <v>0.5</v>
      </c>
      <c r="Z283" s="2">
        <f>(F283+K283+P283+U283)/4</f>
        <v>0.25</v>
      </c>
      <c r="AA283" s="2">
        <f>(G283+L283+Q283+V283)/4</f>
        <v>0</v>
      </c>
      <c r="AB283" s="1"/>
    </row>
    <row r="284" spans="1:28" x14ac:dyDescent="0.2">
      <c r="A284" s="3">
        <v>2324</v>
      </c>
      <c r="B284" s="4" t="s">
        <v>183</v>
      </c>
      <c r="C284" s="14">
        <v>0.25</v>
      </c>
      <c r="D284" s="14">
        <v>0.25</v>
      </c>
      <c r="E284" s="14">
        <v>0.5</v>
      </c>
      <c r="F284" s="14">
        <v>0</v>
      </c>
      <c r="G284" s="13">
        <v>0</v>
      </c>
      <c r="H284" s="14">
        <v>0.25</v>
      </c>
      <c r="I284" s="14">
        <v>0.25</v>
      </c>
      <c r="J284" s="14">
        <v>0.5</v>
      </c>
      <c r="K284" s="14">
        <v>0</v>
      </c>
      <c r="L284" s="13">
        <v>0</v>
      </c>
      <c r="M284" s="14">
        <v>0.25</v>
      </c>
      <c r="N284" s="14">
        <v>0.25</v>
      </c>
      <c r="O284" s="14">
        <v>0.5</v>
      </c>
      <c r="P284" s="14">
        <v>0</v>
      </c>
      <c r="Q284" s="13">
        <v>0</v>
      </c>
      <c r="R284" s="14">
        <v>0.25</v>
      </c>
      <c r="S284" s="14">
        <v>0.25</v>
      </c>
      <c r="T284" s="14">
        <v>0.5</v>
      </c>
      <c r="U284" s="14">
        <v>0</v>
      </c>
      <c r="V284" s="13">
        <v>0</v>
      </c>
      <c r="W284" s="2">
        <f>(C284+H284+M284+R284)/4</f>
        <v>0.25</v>
      </c>
      <c r="X284" s="2">
        <f>(D284+I284+N284+S284)/4</f>
        <v>0.25</v>
      </c>
      <c r="Y284" s="2">
        <f>(E284+J284+O284+T284)/4</f>
        <v>0.5</v>
      </c>
      <c r="Z284" s="2">
        <f>(F284+K284+P284+U284)/4</f>
        <v>0</v>
      </c>
      <c r="AA284" s="2">
        <f>(G284+L284+Q284+V284)/4</f>
        <v>0</v>
      </c>
      <c r="AB284" s="1"/>
    </row>
    <row r="285" spans="1:28" x14ac:dyDescent="0.2">
      <c r="A285" s="3">
        <v>2330</v>
      </c>
      <c r="B285" s="4" t="s">
        <v>184</v>
      </c>
      <c r="C285" s="14">
        <v>0</v>
      </c>
      <c r="D285" s="14">
        <v>0</v>
      </c>
      <c r="E285" s="14">
        <v>1</v>
      </c>
      <c r="F285" s="14">
        <v>0</v>
      </c>
      <c r="G285" s="13">
        <v>0</v>
      </c>
      <c r="H285" s="14">
        <v>0</v>
      </c>
      <c r="I285" s="14">
        <v>0</v>
      </c>
      <c r="J285" s="14">
        <v>1</v>
      </c>
      <c r="K285" s="14">
        <v>0</v>
      </c>
      <c r="L285" s="13">
        <v>0</v>
      </c>
      <c r="M285" s="14">
        <v>0</v>
      </c>
      <c r="N285" s="14">
        <v>0</v>
      </c>
      <c r="O285" s="14">
        <v>1</v>
      </c>
      <c r="P285" s="14">
        <v>0</v>
      </c>
      <c r="Q285" s="13">
        <v>0</v>
      </c>
      <c r="R285" s="14">
        <v>0</v>
      </c>
      <c r="S285" s="14">
        <v>0</v>
      </c>
      <c r="T285" s="14">
        <v>1</v>
      </c>
      <c r="U285" s="14">
        <v>0</v>
      </c>
      <c r="V285" s="13">
        <v>0</v>
      </c>
      <c r="W285" s="2">
        <f>(C285+H285+M285+R285)/4</f>
        <v>0</v>
      </c>
      <c r="X285" s="2">
        <f>(D285+I285+N285+S285)/4</f>
        <v>0</v>
      </c>
      <c r="Y285" s="2">
        <f>(E285+J285+O285+T285)/4</f>
        <v>1</v>
      </c>
      <c r="Z285" s="2">
        <f>(F285+K285+P285+U285)/4</f>
        <v>0</v>
      </c>
      <c r="AA285" s="2">
        <f>(G285+L285+Q285+V285)/4</f>
        <v>0</v>
      </c>
      <c r="AB285" s="1"/>
    </row>
    <row r="286" spans="1:28" x14ac:dyDescent="0.2">
      <c r="A286" s="3">
        <v>2398</v>
      </c>
      <c r="B286" s="4" t="s">
        <v>343</v>
      </c>
      <c r="C286" s="14">
        <v>0</v>
      </c>
      <c r="D286" s="14">
        <v>0</v>
      </c>
      <c r="E286" s="14">
        <v>2</v>
      </c>
      <c r="F286" s="14">
        <v>0</v>
      </c>
      <c r="G286" s="13">
        <v>0</v>
      </c>
      <c r="H286" s="14">
        <v>0</v>
      </c>
      <c r="I286" s="14">
        <v>0</v>
      </c>
      <c r="J286" s="14">
        <v>2</v>
      </c>
      <c r="K286" s="14">
        <v>0</v>
      </c>
      <c r="L286" s="13">
        <v>0</v>
      </c>
      <c r="M286" s="14">
        <v>0</v>
      </c>
      <c r="N286" s="14">
        <v>0</v>
      </c>
      <c r="O286" s="14">
        <v>2</v>
      </c>
      <c r="P286" s="14">
        <v>0</v>
      </c>
      <c r="Q286" s="13">
        <v>0</v>
      </c>
      <c r="R286" s="14">
        <v>0</v>
      </c>
      <c r="S286" s="14">
        <v>0</v>
      </c>
      <c r="T286" s="14">
        <v>2</v>
      </c>
      <c r="U286" s="14">
        <v>0</v>
      </c>
      <c r="V286" s="13">
        <v>0</v>
      </c>
      <c r="W286" s="2">
        <f>(C286+H286+M286+R286)/4</f>
        <v>0</v>
      </c>
      <c r="X286" s="2">
        <f>(D286+I286+N286+S286)/4</f>
        <v>0</v>
      </c>
      <c r="Y286" s="2">
        <f>(E286+J286+O286+T286)/4</f>
        <v>2</v>
      </c>
      <c r="Z286" s="2">
        <f>(F286+K286+P286+U286)/4</f>
        <v>0</v>
      </c>
      <c r="AA286" s="2">
        <f>(G286+L286+Q286+V286)/4</f>
        <v>0</v>
      </c>
      <c r="AB286" s="1"/>
    </row>
    <row r="287" spans="1:28" x14ac:dyDescent="0.2">
      <c r="A287" s="3">
        <v>2406</v>
      </c>
      <c r="B287" s="4" t="s">
        <v>185</v>
      </c>
      <c r="C287" s="14">
        <v>0</v>
      </c>
      <c r="D287" s="14">
        <v>0</v>
      </c>
      <c r="E287" s="14">
        <v>0</v>
      </c>
      <c r="F287" s="14">
        <v>0</v>
      </c>
      <c r="G287" s="13">
        <v>0</v>
      </c>
      <c r="H287" s="14">
        <v>0</v>
      </c>
      <c r="I287" s="14">
        <v>0</v>
      </c>
      <c r="J287" s="14">
        <v>0</v>
      </c>
      <c r="K287" s="14">
        <v>0</v>
      </c>
      <c r="L287" s="13">
        <v>0</v>
      </c>
      <c r="M287" s="14">
        <v>0</v>
      </c>
      <c r="N287" s="14">
        <v>0</v>
      </c>
      <c r="O287" s="14">
        <v>0</v>
      </c>
      <c r="P287" s="14">
        <v>0</v>
      </c>
      <c r="Q287" s="13">
        <v>0</v>
      </c>
      <c r="R287" s="14">
        <v>0</v>
      </c>
      <c r="S287" s="14">
        <v>0</v>
      </c>
      <c r="T287" s="14">
        <v>0</v>
      </c>
      <c r="U287" s="14">
        <v>0</v>
      </c>
      <c r="V287" s="13">
        <v>0</v>
      </c>
      <c r="W287" s="2">
        <f>(C287+H287+M287+R287)/4</f>
        <v>0</v>
      </c>
      <c r="X287" s="2">
        <f>(D287+I287+N287+S287)/4</f>
        <v>0</v>
      </c>
      <c r="Y287" s="2">
        <f>(E287+J287+O287+T287)/4</f>
        <v>0</v>
      </c>
      <c r="Z287" s="2">
        <f>(F287+K287+P287+U287)/4</f>
        <v>0</v>
      </c>
      <c r="AA287" s="2">
        <f>(G287+L287+Q287+V287)/4</f>
        <v>0</v>
      </c>
      <c r="AB287" s="1"/>
    </row>
    <row r="288" spans="1:28" x14ac:dyDescent="0.2">
      <c r="A288" s="3">
        <v>2407</v>
      </c>
      <c r="B288" s="4" t="s">
        <v>344</v>
      </c>
      <c r="C288" s="14">
        <v>0</v>
      </c>
      <c r="D288" s="14">
        <v>0</v>
      </c>
      <c r="E288" s="14">
        <v>0</v>
      </c>
      <c r="F288" s="14">
        <v>0</v>
      </c>
      <c r="G288" s="13">
        <v>0</v>
      </c>
      <c r="H288" s="14">
        <v>0</v>
      </c>
      <c r="I288" s="14">
        <v>0</v>
      </c>
      <c r="J288" s="14">
        <v>0</v>
      </c>
      <c r="K288" s="14">
        <v>0</v>
      </c>
      <c r="L288" s="13">
        <v>0</v>
      </c>
      <c r="M288" s="14">
        <v>0</v>
      </c>
      <c r="N288" s="14">
        <v>0</v>
      </c>
      <c r="O288" s="14">
        <v>0</v>
      </c>
      <c r="P288" s="14">
        <v>0</v>
      </c>
      <c r="Q288" s="13">
        <v>0</v>
      </c>
      <c r="R288" s="14">
        <v>0</v>
      </c>
      <c r="S288" s="14">
        <v>0</v>
      </c>
      <c r="T288" s="14">
        <v>0</v>
      </c>
      <c r="U288" s="14">
        <v>0</v>
      </c>
      <c r="V288" s="13">
        <v>0</v>
      </c>
      <c r="W288" s="2">
        <f>(C288+H288+M288+R288)/4</f>
        <v>0</v>
      </c>
      <c r="X288" s="2">
        <f>(D288+I288+N288+S288)/4</f>
        <v>0</v>
      </c>
      <c r="Y288" s="2">
        <f>(E288+J288+O288+T288)/4</f>
        <v>0</v>
      </c>
      <c r="Z288" s="2">
        <f>(F288+K288+P288+U288)/4</f>
        <v>0</v>
      </c>
      <c r="AA288" s="2">
        <f>(G288+L288+Q288+V288)/4</f>
        <v>0</v>
      </c>
      <c r="AB288" s="1"/>
    </row>
    <row r="289" spans="1:28" x14ac:dyDescent="0.2">
      <c r="A289" s="3">
        <v>2412</v>
      </c>
      <c r="B289" s="4" t="s">
        <v>345</v>
      </c>
      <c r="C289" s="14">
        <v>0</v>
      </c>
      <c r="D289" s="14">
        <v>0</v>
      </c>
      <c r="E289" s="14">
        <v>0</v>
      </c>
      <c r="F289" s="14">
        <v>0.25</v>
      </c>
      <c r="G289" s="13">
        <v>0</v>
      </c>
      <c r="H289" s="14">
        <v>0</v>
      </c>
      <c r="I289" s="14">
        <v>0</v>
      </c>
      <c r="J289" s="14">
        <v>0</v>
      </c>
      <c r="K289" s="14">
        <v>0.25</v>
      </c>
      <c r="L289" s="13">
        <v>0</v>
      </c>
      <c r="M289" s="14">
        <v>0</v>
      </c>
      <c r="N289" s="14">
        <v>0</v>
      </c>
      <c r="O289" s="14">
        <v>0</v>
      </c>
      <c r="P289" s="14">
        <v>0.25</v>
      </c>
      <c r="Q289" s="13">
        <v>0</v>
      </c>
      <c r="R289" s="14">
        <v>0</v>
      </c>
      <c r="S289" s="14">
        <v>0</v>
      </c>
      <c r="T289" s="14">
        <v>0</v>
      </c>
      <c r="U289" s="14">
        <v>0.25</v>
      </c>
      <c r="V289" s="13">
        <v>0</v>
      </c>
      <c r="W289" s="2">
        <f>(C289+H289+M289+R289)/4</f>
        <v>0</v>
      </c>
      <c r="X289" s="2">
        <f>(D289+I289+N289+S289)/4</f>
        <v>0</v>
      </c>
      <c r="Y289" s="2">
        <f>(E289+J289+O289+T289)/4</f>
        <v>0</v>
      </c>
      <c r="Z289" s="2">
        <f>(F289+K289+P289+U289)/4</f>
        <v>0.25</v>
      </c>
      <c r="AA289" s="2">
        <f>(G289+L289+Q289+V289)/4</f>
        <v>0</v>
      </c>
      <c r="AB289" s="1"/>
    </row>
    <row r="290" spans="1:28" x14ac:dyDescent="0.2">
      <c r="A290" s="3">
        <v>2413</v>
      </c>
      <c r="B290" s="4" t="s">
        <v>346</v>
      </c>
      <c r="C290" s="14">
        <v>0</v>
      </c>
      <c r="D290" s="14">
        <v>0</v>
      </c>
      <c r="E290" s="14">
        <v>0</v>
      </c>
      <c r="F290" s="14">
        <v>0</v>
      </c>
      <c r="G290" s="13">
        <v>0</v>
      </c>
      <c r="H290" s="14">
        <v>0</v>
      </c>
      <c r="I290" s="14">
        <v>0</v>
      </c>
      <c r="J290" s="14">
        <v>0</v>
      </c>
      <c r="K290" s="14">
        <v>0</v>
      </c>
      <c r="L290" s="13">
        <v>0</v>
      </c>
      <c r="M290" s="14">
        <v>0</v>
      </c>
      <c r="N290" s="14">
        <v>0</v>
      </c>
      <c r="O290" s="14">
        <v>0</v>
      </c>
      <c r="P290" s="14">
        <v>0</v>
      </c>
      <c r="Q290" s="13">
        <v>0</v>
      </c>
      <c r="R290" s="14">
        <v>0</v>
      </c>
      <c r="S290" s="14">
        <v>0</v>
      </c>
      <c r="T290" s="14">
        <v>0</v>
      </c>
      <c r="U290" s="14">
        <v>0</v>
      </c>
      <c r="V290" s="13">
        <v>0</v>
      </c>
      <c r="W290" s="2">
        <f>(C290+H290+M290+R290)/4</f>
        <v>0</v>
      </c>
      <c r="X290" s="2">
        <f>(D290+I290+N290+S290)/4</f>
        <v>0</v>
      </c>
      <c r="Y290" s="2">
        <f>(E290+J290+O290+T290)/4</f>
        <v>0</v>
      </c>
      <c r="Z290" s="2">
        <f>(F290+K290+P290+U290)/4</f>
        <v>0</v>
      </c>
      <c r="AA290" s="2">
        <f>(G290+L290+Q290+V290)/4</f>
        <v>0</v>
      </c>
      <c r="AB290" s="1"/>
    </row>
    <row r="291" spans="1:28" x14ac:dyDescent="0.2">
      <c r="A291" s="3">
        <v>2414</v>
      </c>
      <c r="B291" s="4" t="s">
        <v>347</v>
      </c>
      <c r="C291" s="14">
        <v>0</v>
      </c>
      <c r="D291" s="14">
        <v>0</v>
      </c>
      <c r="E291" s="14">
        <v>0</v>
      </c>
      <c r="F291" s="14">
        <v>0</v>
      </c>
      <c r="G291" s="13">
        <v>0</v>
      </c>
      <c r="H291" s="14">
        <v>0</v>
      </c>
      <c r="I291" s="14">
        <v>0</v>
      </c>
      <c r="J291" s="14">
        <v>0</v>
      </c>
      <c r="K291" s="14">
        <v>0</v>
      </c>
      <c r="L291" s="13">
        <v>0</v>
      </c>
      <c r="M291" s="14">
        <v>0</v>
      </c>
      <c r="N291" s="14">
        <v>0</v>
      </c>
      <c r="O291" s="14">
        <v>0</v>
      </c>
      <c r="P291" s="14">
        <v>0</v>
      </c>
      <c r="Q291" s="13">
        <v>0</v>
      </c>
      <c r="R291" s="14">
        <v>0</v>
      </c>
      <c r="S291" s="14">
        <v>0</v>
      </c>
      <c r="T291" s="14">
        <v>0</v>
      </c>
      <c r="U291" s="14">
        <v>0</v>
      </c>
      <c r="V291" s="13">
        <v>0</v>
      </c>
      <c r="W291" s="2">
        <f>(C291+H291+M291+R291)/4</f>
        <v>0</v>
      </c>
      <c r="X291" s="2">
        <f>(D291+I291+N291+S291)/4</f>
        <v>0</v>
      </c>
      <c r="Y291" s="2">
        <f>(E291+J291+O291+T291)/4</f>
        <v>0</v>
      </c>
      <c r="Z291" s="2">
        <f>(F291+K291+P291+U291)/4</f>
        <v>0</v>
      </c>
      <c r="AA291" s="2">
        <f>(G291+L291+Q291+V291)/4</f>
        <v>0</v>
      </c>
      <c r="AB291" s="1"/>
    </row>
    <row r="292" spans="1:28" x14ac:dyDescent="0.2">
      <c r="A292" s="3">
        <v>2420</v>
      </c>
      <c r="B292" s="4" t="s">
        <v>348</v>
      </c>
      <c r="C292" s="14">
        <v>0</v>
      </c>
      <c r="D292" s="14">
        <v>0</v>
      </c>
      <c r="E292" s="14">
        <v>0</v>
      </c>
      <c r="F292" s="14">
        <v>0</v>
      </c>
      <c r="G292" s="13">
        <v>0</v>
      </c>
      <c r="H292" s="14">
        <v>0</v>
      </c>
      <c r="I292" s="14">
        <v>0</v>
      </c>
      <c r="J292" s="14">
        <v>0</v>
      </c>
      <c r="K292" s="14">
        <v>0</v>
      </c>
      <c r="L292" s="13">
        <v>0</v>
      </c>
      <c r="M292" s="14">
        <v>0</v>
      </c>
      <c r="N292" s="14">
        <v>0</v>
      </c>
      <c r="O292" s="14">
        <v>0</v>
      </c>
      <c r="P292" s="14">
        <v>0</v>
      </c>
      <c r="Q292" s="13">
        <v>0</v>
      </c>
      <c r="R292" s="14">
        <v>0</v>
      </c>
      <c r="S292" s="14">
        <v>0</v>
      </c>
      <c r="T292" s="14">
        <v>0</v>
      </c>
      <c r="U292" s="14">
        <v>0</v>
      </c>
      <c r="V292" s="13">
        <v>0</v>
      </c>
      <c r="W292" s="2">
        <f>(C292+H292+M292+R292)/4</f>
        <v>0</v>
      </c>
      <c r="X292" s="2">
        <f>(D292+I292+N292+S292)/4</f>
        <v>0</v>
      </c>
      <c r="Y292" s="2">
        <f>(E292+J292+O292+T292)/4</f>
        <v>0</v>
      </c>
      <c r="Z292" s="2">
        <f>(F292+K292+P292+U292)/4</f>
        <v>0</v>
      </c>
      <c r="AA292" s="2">
        <f>(G292+L292+Q292+V292)/4</f>
        <v>0</v>
      </c>
      <c r="AB292" s="1"/>
    </row>
    <row r="293" spans="1:28" x14ac:dyDescent="0.2">
      <c r="A293" s="3">
        <v>2421</v>
      </c>
      <c r="B293" s="4" t="s">
        <v>349</v>
      </c>
      <c r="C293" s="14">
        <v>0</v>
      </c>
      <c r="D293" s="14">
        <v>0</v>
      </c>
      <c r="E293" s="14">
        <v>0</v>
      </c>
      <c r="F293" s="14">
        <v>0</v>
      </c>
      <c r="G293" s="13">
        <v>0</v>
      </c>
      <c r="H293" s="14">
        <v>0</v>
      </c>
      <c r="I293" s="14">
        <v>0</v>
      </c>
      <c r="J293" s="14">
        <v>0</v>
      </c>
      <c r="K293" s="14">
        <v>0</v>
      </c>
      <c r="L293" s="13">
        <v>0</v>
      </c>
      <c r="M293" s="14">
        <v>0</v>
      </c>
      <c r="N293" s="14">
        <v>0</v>
      </c>
      <c r="O293" s="14">
        <v>0</v>
      </c>
      <c r="P293" s="14">
        <v>0</v>
      </c>
      <c r="Q293" s="13">
        <v>0</v>
      </c>
      <c r="R293" s="14">
        <v>0</v>
      </c>
      <c r="S293" s="14">
        <v>0</v>
      </c>
      <c r="T293" s="14">
        <v>0</v>
      </c>
      <c r="U293" s="14">
        <v>0</v>
      </c>
      <c r="V293" s="13">
        <v>0</v>
      </c>
      <c r="W293" s="2">
        <f>(C293+H293+M293+R293)/4</f>
        <v>0</v>
      </c>
      <c r="X293" s="2">
        <f>(D293+I293+N293+S293)/4</f>
        <v>0</v>
      </c>
      <c r="Y293" s="2">
        <f>(E293+J293+O293+T293)/4</f>
        <v>0</v>
      </c>
      <c r="Z293" s="2">
        <f>(F293+K293+P293+U293)/4</f>
        <v>0</v>
      </c>
      <c r="AA293" s="2">
        <f>(G293+L293+Q293+V293)/4</f>
        <v>0</v>
      </c>
      <c r="AB293" s="1"/>
    </row>
    <row r="294" spans="1:28" x14ac:dyDescent="0.2">
      <c r="A294" s="3">
        <v>2436</v>
      </c>
      <c r="B294" s="4" t="s">
        <v>350</v>
      </c>
      <c r="C294" s="14">
        <v>0</v>
      </c>
      <c r="D294" s="14">
        <v>0.25</v>
      </c>
      <c r="E294" s="14">
        <v>0</v>
      </c>
      <c r="F294" s="14">
        <v>0</v>
      </c>
      <c r="G294" s="13">
        <v>0</v>
      </c>
      <c r="H294" s="14">
        <v>0</v>
      </c>
      <c r="I294" s="14">
        <v>0.25</v>
      </c>
      <c r="J294" s="14">
        <v>0</v>
      </c>
      <c r="K294" s="14">
        <v>0</v>
      </c>
      <c r="L294" s="13">
        <v>0</v>
      </c>
      <c r="M294" s="14">
        <v>0</v>
      </c>
      <c r="N294" s="14">
        <v>0.25</v>
      </c>
      <c r="O294" s="14">
        <v>0</v>
      </c>
      <c r="P294" s="14">
        <v>0</v>
      </c>
      <c r="Q294" s="13">
        <v>0</v>
      </c>
      <c r="R294" s="14">
        <v>0</v>
      </c>
      <c r="S294" s="14">
        <v>0.25</v>
      </c>
      <c r="T294" s="14">
        <v>0</v>
      </c>
      <c r="U294" s="14">
        <v>0</v>
      </c>
      <c r="V294" s="13">
        <v>0</v>
      </c>
      <c r="W294" s="2">
        <f>(C294+H294+M294+R294)/4</f>
        <v>0</v>
      </c>
      <c r="X294" s="2">
        <f>(D294+I294+N294+S294)/4</f>
        <v>0.25</v>
      </c>
      <c r="Y294" s="2">
        <f>(E294+J294+O294+T294)/4</f>
        <v>0</v>
      </c>
      <c r="Z294" s="2">
        <f>(F294+K294+P294+U294)/4</f>
        <v>0</v>
      </c>
      <c r="AA294" s="2">
        <f>(G294+L294+Q294+V294)/4</f>
        <v>0</v>
      </c>
      <c r="AB294" s="1"/>
    </row>
    <row r="295" spans="1:28" x14ac:dyDescent="0.2">
      <c r="A295" s="3">
        <v>2450</v>
      </c>
      <c r="B295" s="4" t="s">
        <v>351</v>
      </c>
      <c r="C295" s="14">
        <v>0</v>
      </c>
      <c r="D295" s="14">
        <v>0.5</v>
      </c>
      <c r="E295" s="14">
        <v>0.25</v>
      </c>
      <c r="F295" s="14">
        <v>0</v>
      </c>
      <c r="G295" s="13">
        <v>0</v>
      </c>
      <c r="H295" s="14">
        <v>0</v>
      </c>
      <c r="I295" s="14">
        <v>0.5</v>
      </c>
      <c r="J295" s="14">
        <v>0.25</v>
      </c>
      <c r="K295" s="14">
        <v>0</v>
      </c>
      <c r="L295" s="13">
        <v>0</v>
      </c>
      <c r="M295" s="14">
        <v>0</v>
      </c>
      <c r="N295" s="14">
        <v>0.5</v>
      </c>
      <c r="O295" s="14">
        <v>0.25</v>
      </c>
      <c r="P295" s="14">
        <v>0</v>
      </c>
      <c r="Q295" s="13">
        <v>0</v>
      </c>
      <c r="R295" s="14">
        <v>0</v>
      </c>
      <c r="S295" s="14">
        <v>0.5</v>
      </c>
      <c r="T295" s="14">
        <v>0.25</v>
      </c>
      <c r="U295" s="14">
        <v>0</v>
      </c>
      <c r="V295" s="13">
        <v>0</v>
      </c>
      <c r="W295" s="2">
        <f>(C295+H295+M295+R295)/4</f>
        <v>0</v>
      </c>
      <c r="X295" s="2">
        <f>(D295+I295+N295+S295)/4</f>
        <v>0.5</v>
      </c>
      <c r="Y295" s="2">
        <f>(E295+J295+O295+T295)/4</f>
        <v>0.25</v>
      </c>
      <c r="Z295" s="2">
        <f>(F295+K295+P295+U295)/4</f>
        <v>0</v>
      </c>
      <c r="AA295" s="2">
        <f>(G295+L295+Q295+V295)/4</f>
        <v>0</v>
      </c>
      <c r="AB295" s="1"/>
    </row>
    <row r="296" spans="1:28" x14ac:dyDescent="0.2">
      <c r="A296" s="3">
        <v>2451</v>
      </c>
      <c r="B296" s="4" t="s">
        <v>352</v>
      </c>
      <c r="C296" s="14">
        <v>0</v>
      </c>
      <c r="D296" s="14">
        <v>1</v>
      </c>
      <c r="E296" s="14">
        <v>0.75</v>
      </c>
      <c r="F296" s="14">
        <v>0</v>
      </c>
      <c r="G296" s="13">
        <v>0</v>
      </c>
      <c r="H296" s="14">
        <v>0</v>
      </c>
      <c r="I296" s="14">
        <v>1</v>
      </c>
      <c r="J296" s="14">
        <v>0.75</v>
      </c>
      <c r="K296" s="14">
        <v>0</v>
      </c>
      <c r="L296" s="13">
        <v>0</v>
      </c>
      <c r="M296" s="14">
        <v>0</v>
      </c>
      <c r="N296" s="14">
        <v>1</v>
      </c>
      <c r="O296" s="14">
        <v>0.75</v>
      </c>
      <c r="P296" s="14">
        <v>0</v>
      </c>
      <c r="Q296" s="13">
        <v>0</v>
      </c>
      <c r="R296" s="14">
        <v>0</v>
      </c>
      <c r="S296" s="14">
        <v>1</v>
      </c>
      <c r="T296" s="14">
        <v>0.75</v>
      </c>
      <c r="U296" s="14">
        <v>0</v>
      </c>
      <c r="V296" s="13">
        <v>0</v>
      </c>
      <c r="W296" s="2">
        <f>(C296+H296+M296+R296)/4</f>
        <v>0</v>
      </c>
      <c r="X296" s="2">
        <f>(D296+I296+N296+S296)/4</f>
        <v>1</v>
      </c>
      <c r="Y296" s="2">
        <f>(E296+J296+O296+T296)/4</f>
        <v>0.75</v>
      </c>
      <c r="Z296" s="2">
        <f>(F296+K296+P296+U296)/4</f>
        <v>0</v>
      </c>
      <c r="AA296" s="2">
        <f>(G296+L296+Q296+V296)/4</f>
        <v>0</v>
      </c>
      <c r="AB296" s="1"/>
    </row>
    <row r="297" spans="1:28" x14ac:dyDescent="0.2">
      <c r="A297" s="3">
        <v>5990</v>
      </c>
      <c r="B297" s="4" t="s">
        <v>186</v>
      </c>
      <c r="C297" s="14">
        <v>2</v>
      </c>
      <c r="D297" s="14">
        <v>4</v>
      </c>
      <c r="E297" s="14">
        <v>5</v>
      </c>
      <c r="F297" s="14">
        <v>36</v>
      </c>
      <c r="G297" s="13">
        <v>2</v>
      </c>
      <c r="H297" s="14">
        <v>2</v>
      </c>
      <c r="I297" s="14">
        <v>4</v>
      </c>
      <c r="J297" s="14">
        <v>7</v>
      </c>
      <c r="K297" s="14">
        <v>36</v>
      </c>
      <c r="L297" s="13">
        <v>4</v>
      </c>
      <c r="M297" s="14">
        <v>2</v>
      </c>
      <c r="N297" s="14">
        <v>4</v>
      </c>
      <c r="O297" s="14">
        <v>5</v>
      </c>
      <c r="P297" s="14">
        <v>35</v>
      </c>
      <c r="Q297" s="13">
        <v>2</v>
      </c>
      <c r="R297" s="14">
        <v>2</v>
      </c>
      <c r="S297" s="14">
        <v>4</v>
      </c>
      <c r="T297" s="14">
        <v>7</v>
      </c>
      <c r="U297" s="14">
        <v>36</v>
      </c>
      <c r="V297" s="13">
        <v>3</v>
      </c>
      <c r="W297" s="2">
        <f>(C297+H297+M297+R297)/4</f>
        <v>2</v>
      </c>
      <c r="X297" s="2">
        <f>(D297+I297+N297+S297)/4</f>
        <v>4</v>
      </c>
      <c r="Y297" s="2">
        <f>(E297+J297+O297+T297)/4</f>
        <v>6</v>
      </c>
      <c r="Z297" s="2">
        <f>(F297+K297+P297+U297)/4</f>
        <v>35.75</v>
      </c>
      <c r="AA297" s="2">
        <f>(G297+L297+Q297+V297)/4</f>
        <v>2.75</v>
      </c>
      <c r="AB297" s="1"/>
    </row>
    <row r="298" spans="1:28" x14ac:dyDescent="0.2">
      <c r="A298" s="3">
        <v>7502</v>
      </c>
      <c r="B298" s="4" t="s">
        <v>253</v>
      </c>
      <c r="C298" s="14">
        <v>0</v>
      </c>
      <c r="D298" s="14">
        <v>0</v>
      </c>
      <c r="E298" s="14">
        <v>0</v>
      </c>
      <c r="F298" s="14">
        <v>0</v>
      </c>
      <c r="G298" s="13">
        <v>0</v>
      </c>
      <c r="H298" s="14">
        <v>0</v>
      </c>
      <c r="I298" s="14">
        <v>0</v>
      </c>
      <c r="J298" s="14">
        <v>0</v>
      </c>
      <c r="K298" s="14">
        <v>0</v>
      </c>
      <c r="L298" s="13">
        <v>0</v>
      </c>
      <c r="M298" s="14">
        <v>0</v>
      </c>
      <c r="N298" s="14">
        <v>0</v>
      </c>
      <c r="O298" s="14">
        <v>0</v>
      </c>
      <c r="P298" s="14">
        <v>0</v>
      </c>
      <c r="Q298" s="13">
        <v>0</v>
      </c>
      <c r="R298" s="14">
        <v>0</v>
      </c>
      <c r="S298" s="14">
        <v>0</v>
      </c>
      <c r="T298" s="14">
        <v>0</v>
      </c>
      <c r="U298" s="14">
        <v>0</v>
      </c>
      <c r="V298" s="13">
        <v>0</v>
      </c>
      <c r="W298" s="2">
        <f>(C298+H298+M298+R298)/4</f>
        <v>0</v>
      </c>
      <c r="X298" s="2">
        <f>(D298+I298+N298+S298)/4</f>
        <v>0</v>
      </c>
      <c r="Y298" s="2">
        <f>(E298+J298+O298+T298)/4</f>
        <v>0</v>
      </c>
      <c r="Z298" s="2">
        <f>(F298+K298+P298+U298)/4</f>
        <v>0</v>
      </c>
      <c r="AA298" s="2">
        <f>(G298+L298+Q298+V298)/4</f>
        <v>0</v>
      </c>
      <c r="AB298" s="1"/>
    </row>
    <row r="299" spans="1:28" x14ac:dyDescent="0.2">
      <c r="A299" s="3">
        <v>7508</v>
      </c>
      <c r="B299" s="4" t="s">
        <v>403</v>
      </c>
      <c r="C299" s="14">
        <v>0</v>
      </c>
      <c r="D299" s="14">
        <v>0</v>
      </c>
      <c r="E299" s="14">
        <v>0</v>
      </c>
      <c r="F299" s="14">
        <v>0</v>
      </c>
      <c r="G299" s="13">
        <v>0</v>
      </c>
      <c r="H299" s="14">
        <v>0</v>
      </c>
      <c r="I299" s="14">
        <v>0</v>
      </c>
      <c r="J299" s="14">
        <v>0</v>
      </c>
      <c r="K299" s="14">
        <v>0</v>
      </c>
      <c r="L299" s="13">
        <v>0</v>
      </c>
      <c r="M299" s="14">
        <v>0</v>
      </c>
      <c r="N299" s="14">
        <v>0</v>
      </c>
      <c r="O299" s="14">
        <v>0</v>
      </c>
      <c r="P299" s="14">
        <v>0</v>
      </c>
      <c r="Q299" s="13">
        <v>0</v>
      </c>
      <c r="R299" s="14">
        <v>0</v>
      </c>
      <c r="S299" s="14">
        <v>0</v>
      </c>
      <c r="T299" s="14">
        <v>0</v>
      </c>
      <c r="U299" s="14">
        <v>0</v>
      </c>
      <c r="V299" s="13">
        <v>0</v>
      </c>
      <c r="W299" s="2">
        <f>(C299+H299+M299+R299)/4</f>
        <v>0</v>
      </c>
      <c r="X299" s="2">
        <f>(D299+I299+N299+S299)/4</f>
        <v>0</v>
      </c>
      <c r="Y299" s="2">
        <f>(E299+J299+O299+T299)/4</f>
        <v>0</v>
      </c>
      <c r="Z299" s="2">
        <f>(F299+K299+P299+U299)/4</f>
        <v>0</v>
      </c>
      <c r="AA299" s="2">
        <f>(G299+L299+Q299+V299)/4</f>
        <v>0</v>
      </c>
      <c r="AB299" s="1"/>
    </row>
    <row r="300" spans="1:28" x14ac:dyDescent="0.2">
      <c r="A300" s="3">
        <v>7514</v>
      </c>
      <c r="B300" s="4" t="s">
        <v>187</v>
      </c>
      <c r="C300" s="14">
        <v>0</v>
      </c>
      <c r="D300" s="14">
        <v>0</v>
      </c>
      <c r="E300" s="14">
        <v>0</v>
      </c>
      <c r="F300" s="14">
        <v>0.5</v>
      </c>
      <c r="G300" s="13">
        <v>0</v>
      </c>
      <c r="H300" s="14">
        <v>0</v>
      </c>
      <c r="I300" s="14">
        <v>0</v>
      </c>
      <c r="J300" s="14">
        <v>0</v>
      </c>
      <c r="K300" s="14">
        <v>0.5</v>
      </c>
      <c r="L300" s="13">
        <v>0</v>
      </c>
      <c r="M300" s="14">
        <v>0</v>
      </c>
      <c r="N300" s="14">
        <v>0</v>
      </c>
      <c r="O300" s="14">
        <v>0</v>
      </c>
      <c r="P300" s="14">
        <v>0.5</v>
      </c>
      <c r="Q300" s="13">
        <v>0</v>
      </c>
      <c r="R300" s="14">
        <v>0</v>
      </c>
      <c r="S300" s="14">
        <v>0</v>
      </c>
      <c r="T300" s="14">
        <v>0</v>
      </c>
      <c r="U300" s="14">
        <v>0.5</v>
      </c>
      <c r="V300" s="13">
        <v>0</v>
      </c>
      <c r="W300" s="2">
        <f>(C300+H300+M300+R300)/4</f>
        <v>0</v>
      </c>
      <c r="X300" s="2">
        <f>(D300+I300+N300+S300)/4</f>
        <v>0</v>
      </c>
      <c r="Y300" s="2">
        <f>(E300+J300+O300+T300)/4</f>
        <v>0</v>
      </c>
      <c r="Z300" s="2">
        <f>(F300+K300+P300+U300)/4</f>
        <v>0.5</v>
      </c>
      <c r="AA300" s="2">
        <f>(G300+L300+Q300+V300)/4</f>
        <v>0</v>
      </c>
      <c r="AB300" s="1"/>
    </row>
    <row r="301" spans="1:28" x14ac:dyDescent="0.2">
      <c r="A301" s="3">
        <v>7516</v>
      </c>
      <c r="B301" s="4" t="s">
        <v>254</v>
      </c>
      <c r="C301" s="14">
        <v>0</v>
      </c>
      <c r="D301" s="14">
        <v>0</v>
      </c>
      <c r="E301" s="14">
        <v>0</v>
      </c>
      <c r="F301" s="14">
        <v>0</v>
      </c>
      <c r="G301" s="13">
        <v>0</v>
      </c>
      <c r="H301" s="14">
        <v>0</v>
      </c>
      <c r="I301" s="14">
        <v>0</v>
      </c>
      <c r="J301" s="14">
        <v>0</v>
      </c>
      <c r="K301" s="14">
        <v>0</v>
      </c>
      <c r="L301" s="13">
        <v>0</v>
      </c>
      <c r="M301" s="14">
        <v>0</v>
      </c>
      <c r="N301" s="14">
        <v>0</v>
      </c>
      <c r="O301" s="14">
        <v>0</v>
      </c>
      <c r="P301" s="14">
        <v>0</v>
      </c>
      <c r="Q301" s="13">
        <v>0</v>
      </c>
      <c r="R301" s="14">
        <v>0</v>
      </c>
      <c r="S301" s="14">
        <v>0</v>
      </c>
      <c r="T301" s="14">
        <v>0</v>
      </c>
      <c r="U301" s="14">
        <v>0</v>
      </c>
      <c r="V301" s="13">
        <v>0</v>
      </c>
      <c r="W301" s="2">
        <f>(C301+H301+M301+R301)/4</f>
        <v>0</v>
      </c>
      <c r="X301" s="2">
        <f>(D301+I301+N301+S301)/4</f>
        <v>0</v>
      </c>
      <c r="Y301" s="2">
        <f>(E301+J301+O301+T301)/4</f>
        <v>0</v>
      </c>
      <c r="Z301" s="2">
        <f>(F301+K301+P301+U301)/4</f>
        <v>0</v>
      </c>
      <c r="AA301" s="2">
        <f>(G301+L301+Q301+V301)/4</f>
        <v>0</v>
      </c>
      <c r="AB301" s="1"/>
    </row>
    <row r="302" spans="1:28" x14ac:dyDescent="0.2">
      <c r="A302" s="3">
        <v>7526</v>
      </c>
      <c r="B302" s="4" t="s">
        <v>188</v>
      </c>
      <c r="C302" s="14">
        <v>0</v>
      </c>
      <c r="D302" s="14">
        <v>0</v>
      </c>
      <c r="E302" s="14">
        <v>0</v>
      </c>
      <c r="F302" s="14">
        <v>0.75</v>
      </c>
      <c r="G302" s="13">
        <v>0</v>
      </c>
      <c r="H302" s="14">
        <v>0</v>
      </c>
      <c r="I302" s="14">
        <v>0</v>
      </c>
      <c r="J302" s="14">
        <v>0</v>
      </c>
      <c r="K302" s="14">
        <v>0.75</v>
      </c>
      <c r="L302" s="13">
        <v>0</v>
      </c>
      <c r="M302" s="14">
        <v>0</v>
      </c>
      <c r="N302" s="14">
        <v>0</v>
      </c>
      <c r="O302" s="14">
        <v>0</v>
      </c>
      <c r="P302" s="14">
        <v>0.75</v>
      </c>
      <c r="Q302" s="13">
        <v>0</v>
      </c>
      <c r="R302" s="14">
        <v>0</v>
      </c>
      <c r="S302" s="14">
        <v>0</v>
      </c>
      <c r="T302" s="14">
        <v>0</v>
      </c>
      <c r="U302" s="14">
        <v>0.75</v>
      </c>
      <c r="V302" s="13">
        <v>0</v>
      </c>
      <c r="W302" s="2">
        <f>(C302+H302+M302+R302)/4</f>
        <v>0</v>
      </c>
      <c r="X302" s="2">
        <f>(D302+I302+N302+S302)/4</f>
        <v>0</v>
      </c>
      <c r="Y302" s="2">
        <f>(E302+J302+O302+T302)/4</f>
        <v>0</v>
      </c>
      <c r="Z302" s="2">
        <f>(F302+K302+P302+U302)/4</f>
        <v>0.75</v>
      </c>
      <c r="AA302" s="2">
        <f>(G302+L302+Q302+V302)/4</f>
        <v>0</v>
      </c>
      <c r="AB302" s="1"/>
    </row>
    <row r="303" spans="1:28" x14ac:dyDescent="0.2">
      <c r="A303" s="3">
        <v>7538</v>
      </c>
      <c r="B303" s="4" t="s">
        <v>255</v>
      </c>
      <c r="C303" s="14">
        <v>0</v>
      </c>
      <c r="D303" s="14">
        <v>0</v>
      </c>
      <c r="E303" s="14">
        <v>0</v>
      </c>
      <c r="F303" s="14">
        <v>0</v>
      </c>
      <c r="G303" s="13">
        <v>0</v>
      </c>
      <c r="H303" s="14">
        <v>0</v>
      </c>
      <c r="I303" s="14">
        <v>0</v>
      </c>
      <c r="J303" s="14">
        <v>0</v>
      </c>
      <c r="K303" s="14">
        <v>0</v>
      </c>
      <c r="L303" s="13">
        <v>0</v>
      </c>
      <c r="M303" s="14">
        <v>0</v>
      </c>
      <c r="N303" s="14">
        <v>0</v>
      </c>
      <c r="O303" s="14">
        <v>0</v>
      </c>
      <c r="P303" s="14">
        <v>0</v>
      </c>
      <c r="Q303" s="13">
        <v>0</v>
      </c>
      <c r="R303" s="14">
        <v>0</v>
      </c>
      <c r="S303" s="14">
        <v>0</v>
      </c>
      <c r="T303" s="14">
        <v>0</v>
      </c>
      <c r="U303" s="14">
        <v>0</v>
      </c>
      <c r="V303" s="13">
        <v>0</v>
      </c>
      <c r="W303" s="2">
        <f>(C303+H303+M303+R303)/4</f>
        <v>0</v>
      </c>
      <c r="X303" s="2">
        <f>(D303+I303+N303+S303)/4</f>
        <v>0</v>
      </c>
      <c r="Y303" s="2">
        <f>(E303+J303+O303+T303)/4</f>
        <v>0</v>
      </c>
      <c r="Z303" s="2">
        <f>(F303+K303+P303+U303)/4</f>
        <v>0</v>
      </c>
      <c r="AA303" s="2">
        <f>(G303+L303+Q303+V303)/4</f>
        <v>0</v>
      </c>
      <c r="AB303" s="1"/>
    </row>
    <row r="304" spans="1:28" x14ac:dyDescent="0.2">
      <c r="A304" s="3">
        <v>7540</v>
      </c>
      <c r="B304" s="4" t="s">
        <v>256</v>
      </c>
      <c r="C304" s="14">
        <v>0</v>
      </c>
      <c r="D304" s="14">
        <v>0</v>
      </c>
      <c r="E304" s="14">
        <v>0</v>
      </c>
      <c r="F304" s="14">
        <v>0</v>
      </c>
      <c r="G304" s="13">
        <v>0</v>
      </c>
      <c r="H304" s="14">
        <v>0</v>
      </c>
      <c r="I304" s="14">
        <v>0</v>
      </c>
      <c r="J304" s="14">
        <v>0</v>
      </c>
      <c r="K304" s="14">
        <v>0</v>
      </c>
      <c r="L304" s="13">
        <v>0</v>
      </c>
      <c r="M304" s="14">
        <v>0</v>
      </c>
      <c r="N304" s="14">
        <v>0</v>
      </c>
      <c r="O304" s="14">
        <v>0</v>
      </c>
      <c r="P304" s="14">
        <v>0</v>
      </c>
      <c r="Q304" s="13">
        <v>0</v>
      </c>
      <c r="R304" s="14">
        <v>0</v>
      </c>
      <c r="S304" s="14">
        <v>0</v>
      </c>
      <c r="T304" s="14">
        <v>0</v>
      </c>
      <c r="U304" s="14">
        <v>0</v>
      </c>
      <c r="V304" s="13">
        <v>0</v>
      </c>
      <c r="W304" s="2">
        <f>(C304+H304+M304+R304)/4</f>
        <v>0</v>
      </c>
      <c r="X304" s="2">
        <f>(D304+I304+N304+S304)/4</f>
        <v>0</v>
      </c>
      <c r="Y304" s="2">
        <f>(E304+J304+O304+T304)/4</f>
        <v>0</v>
      </c>
      <c r="Z304" s="2">
        <f>(F304+K304+P304+U304)/4</f>
        <v>0</v>
      </c>
      <c r="AA304" s="2">
        <f>(G304+L304+Q304+V304)/4</f>
        <v>0</v>
      </c>
      <c r="AB304" s="1"/>
    </row>
    <row r="305" spans="1:28" x14ac:dyDescent="0.2">
      <c r="A305" s="3">
        <v>7550</v>
      </c>
      <c r="B305" s="4" t="s">
        <v>189</v>
      </c>
      <c r="C305" s="14">
        <v>0</v>
      </c>
      <c r="D305" s="14">
        <v>0</v>
      </c>
      <c r="E305" s="14">
        <v>0</v>
      </c>
      <c r="F305" s="14">
        <v>1.25</v>
      </c>
      <c r="G305" s="13">
        <v>0</v>
      </c>
      <c r="H305" s="14">
        <v>0</v>
      </c>
      <c r="I305" s="14">
        <v>0</v>
      </c>
      <c r="J305" s="14">
        <v>0</v>
      </c>
      <c r="K305" s="14">
        <v>1.25</v>
      </c>
      <c r="L305" s="13">
        <v>0</v>
      </c>
      <c r="M305" s="14">
        <v>0</v>
      </c>
      <c r="N305" s="14">
        <v>0</v>
      </c>
      <c r="O305" s="14">
        <v>0</v>
      </c>
      <c r="P305" s="14">
        <v>1.25</v>
      </c>
      <c r="Q305" s="13">
        <v>0</v>
      </c>
      <c r="R305" s="14">
        <v>0</v>
      </c>
      <c r="S305" s="14">
        <v>0</v>
      </c>
      <c r="T305" s="14">
        <v>0</v>
      </c>
      <c r="U305" s="14">
        <v>1.25</v>
      </c>
      <c r="V305" s="13">
        <v>0</v>
      </c>
      <c r="W305" s="2">
        <f>(C305+H305+M305+R305)/4</f>
        <v>0</v>
      </c>
      <c r="X305" s="2">
        <f>(D305+I305+N305+S305)/4</f>
        <v>0</v>
      </c>
      <c r="Y305" s="2">
        <f>(E305+J305+O305+T305)/4</f>
        <v>0</v>
      </c>
      <c r="Z305" s="2">
        <f>(F305+K305+P305+U305)/4</f>
        <v>1.25</v>
      </c>
      <c r="AA305" s="2">
        <f>(G305+L305+Q305+V305)/4</f>
        <v>0</v>
      </c>
      <c r="AB305" s="1"/>
    </row>
    <row r="306" spans="1:28" x14ac:dyDescent="0.2">
      <c r="A306" s="3">
        <v>7552</v>
      </c>
      <c r="B306" s="4" t="s">
        <v>404</v>
      </c>
      <c r="C306" s="14">
        <v>0</v>
      </c>
      <c r="D306" s="14">
        <v>0.25</v>
      </c>
      <c r="E306" s="14">
        <v>0.25</v>
      </c>
      <c r="F306" s="14">
        <v>0</v>
      </c>
      <c r="G306" s="13">
        <v>0</v>
      </c>
      <c r="H306" s="14">
        <v>0.5</v>
      </c>
      <c r="I306" s="14">
        <v>0.25</v>
      </c>
      <c r="J306" s="14">
        <v>0.25</v>
      </c>
      <c r="K306" s="14">
        <v>0</v>
      </c>
      <c r="L306" s="13">
        <v>0</v>
      </c>
      <c r="M306" s="14">
        <v>0</v>
      </c>
      <c r="N306" s="14">
        <v>0.25</v>
      </c>
      <c r="O306" s="14">
        <v>0.25</v>
      </c>
      <c r="P306" s="14">
        <v>0</v>
      </c>
      <c r="Q306" s="13">
        <v>0</v>
      </c>
      <c r="R306" s="14">
        <v>0.5</v>
      </c>
      <c r="S306" s="14">
        <v>0.25</v>
      </c>
      <c r="T306" s="14">
        <v>0.25</v>
      </c>
      <c r="U306" s="14">
        <v>0</v>
      </c>
      <c r="V306" s="13">
        <v>0</v>
      </c>
      <c r="W306" s="2">
        <f>(C306+H306+M306+R306)/4</f>
        <v>0.25</v>
      </c>
      <c r="X306" s="2">
        <f>(D306+I306+N306+S306)/4</f>
        <v>0.25</v>
      </c>
      <c r="Y306" s="2">
        <f>(E306+J306+O306+T306)/4</f>
        <v>0.25</v>
      </c>
      <c r="Z306" s="2">
        <f>(F306+K306+P306+U306)/4</f>
        <v>0</v>
      </c>
      <c r="AA306" s="2">
        <f>(G306+L306+Q306+V306)/4</f>
        <v>0</v>
      </c>
      <c r="AB306" s="1"/>
    </row>
    <row r="307" spans="1:28" x14ac:dyDescent="0.2">
      <c r="A307" s="3">
        <v>7600</v>
      </c>
      <c r="B307" s="4" t="s">
        <v>190</v>
      </c>
      <c r="C307" s="14">
        <v>0</v>
      </c>
      <c r="D307" s="14">
        <v>0</v>
      </c>
      <c r="E307" s="14">
        <v>0</v>
      </c>
      <c r="F307" s="14">
        <v>0</v>
      </c>
      <c r="G307" s="13">
        <v>0</v>
      </c>
      <c r="H307" s="14">
        <v>0</v>
      </c>
      <c r="I307" s="14">
        <v>0</v>
      </c>
      <c r="J307" s="14">
        <v>0</v>
      </c>
      <c r="K307" s="14">
        <v>0</v>
      </c>
      <c r="L307" s="13">
        <v>0</v>
      </c>
      <c r="M307" s="14">
        <v>0</v>
      </c>
      <c r="N307" s="14">
        <v>0</v>
      </c>
      <c r="O307" s="14">
        <v>0</v>
      </c>
      <c r="P307" s="14">
        <v>0</v>
      </c>
      <c r="Q307" s="13">
        <v>0</v>
      </c>
      <c r="R307" s="14">
        <v>0</v>
      </c>
      <c r="S307" s="14">
        <v>0</v>
      </c>
      <c r="T307" s="14">
        <v>0</v>
      </c>
      <c r="U307" s="14">
        <v>0</v>
      </c>
      <c r="V307" s="13">
        <v>0</v>
      </c>
      <c r="W307" s="2">
        <f>(C307+H307+M307+R307)/4</f>
        <v>0</v>
      </c>
      <c r="X307" s="2">
        <f>(D307+I307+N307+S307)/4</f>
        <v>0</v>
      </c>
      <c r="Y307" s="2">
        <f>(E307+J307+O307+T307)/4</f>
        <v>0</v>
      </c>
      <c r="Z307" s="2">
        <f>(F307+K307+P307+U307)/4</f>
        <v>0</v>
      </c>
      <c r="AA307" s="2">
        <f>(G307+L307+Q307+V307)/4</f>
        <v>0</v>
      </c>
      <c r="AB307" s="1"/>
    </row>
    <row r="308" spans="1:28" x14ac:dyDescent="0.2">
      <c r="A308" s="3">
        <v>7601</v>
      </c>
      <c r="B308" s="4" t="s">
        <v>191</v>
      </c>
      <c r="C308" s="14">
        <v>0</v>
      </c>
      <c r="D308" s="14">
        <v>8</v>
      </c>
      <c r="E308" s="14">
        <v>0</v>
      </c>
      <c r="F308" s="14">
        <v>0</v>
      </c>
      <c r="G308" s="13">
        <v>0</v>
      </c>
      <c r="H308" s="14">
        <v>0.5</v>
      </c>
      <c r="I308" s="14">
        <v>1</v>
      </c>
      <c r="J308" s="14">
        <v>0</v>
      </c>
      <c r="K308" s="14">
        <v>0</v>
      </c>
      <c r="L308" s="13">
        <v>0</v>
      </c>
      <c r="M308" s="14">
        <v>0</v>
      </c>
      <c r="N308" s="14">
        <v>0</v>
      </c>
      <c r="O308" s="14">
        <v>0</v>
      </c>
      <c r="P308" s="14">
        <v>0</v>
      </c>
      <c r="Q308" s="13">
        <v>0</v>
      </c>
      <c r="R308" s="14">
        <v>0.5</v>
      </c>
      <c r="S308" s="14">
        <v>1</v>
      </c>
      <c r="T308" s="14">
        <v>0</v>
      </c>
      <c r="U308" s="14">
        <v>0</v>
      </c>
      <c r="V308" s="13">
        <v>0</v>
      </c>
      <c r="W308" s="2">
        <f>(C308+H308+M308+R308)/4</f>
        <v>0.25</v>
      </c>
      <c r="X308" s="2">
        <f>(D308+I308+N308+S308)/4</f>
        <v>2.5</v>
      </c>
      <c r="Y308" s="2">
        <f>(E308+J308+O308+T308)/4</f>
        <v>0</v>
      </c>
      <c r="Z308" s="2">
        <f>(F308+K308+P308+U308)/4</f>
        <v>0</v>
      </c>
      <c r="AA308" s="2">
        <f>(G308+L308+Q308+V308)/4</f>
        <v>0</v>
      </c>
      <c r="AB308" s="1"/>
    </row>
    <row r="309" spans="1:28" x14ac:dyDescent="0.2">
      <c r="A309" s="3">
        <v>7602</v>
      </c>
      <c r="B309" s="4" t="s">
        <v>192</v>
      </c>
      <c r="C309" s="14">
        <v>0</v>
      </c>
      <c r="D309" s="14">
        <v>0</v>
      </c>
      <c r="E309" s="14">
        <v>0</v>
      </c>
      <c r="F309" s="14">
        <v>0</v>
      </c>
      <c r="G309" s="13">
        <v>0</v>
      </c>
      <c r="H309" s="14">
        <v>0</v>
      </c>
      <c r="I309" s="14">
        <v>0</v>
      </c>
      <c r="J309" s="14">
        <v>0</v>
      </c>
      <c r="K309" s="14">
        <v>0</v>
      </c>
      <c r="L309" s="13">
        <v>0</v>
      </c>
      <c r="M309" s="14">
        <v>0</v>
      </c>
      <c r="N309" s="14">
        <v>0</v>
      </c>
      <c r="O309" s="14">
        <v>0</v>
      </c>
      <c r="P309" s="14">
        <v>0</v>
      </c>
      <c r="Q309" s="13">
        <v>0</v>
      </c>
      <c r="R309" s="14">
        <v>0</v>
      </c>
      <c r="S309" s="14">
        <v>0</v>
      </c>
      <c r="T309" s="14">
        <v>0</v>
      </c>
      <c r="U309" s="14">
        <v>0</v>
      </c>
      <c r="V309" s="13">
        <v>0</v>
      </c>
      <c r="W309" s="2">
        <f>(C309+H309+M309+R309)/4</f>
        <v>0</v>
      </c>
      <c r="X309" s="2">
        <f>(D309+I309+N309+S309)/4</f>
        <v>0</v>
      </c>
      <c r="Y309" s="2">
        <f>(E309+J309+O309+T309)/4</f>
        <v>0</v>
      </c>
      <c r="Z309" s="2">
        <f>(F309+K309+P309+U309)/4</f>
        <v>0</v>
      </c>
      <c r="AA309" s="2">
        <f>(G309+L309+Q309+V309)/4</f>
        <v>0</v>
      </c>
      <c r="AB309" s="1"/>
    </row>
    <row r="310" spans="1:28" x14ac:dyDescent="0.2">
      <c r="A310" s="3">
        <v>7603</v>
      </c>
      <c r="B310" s="4" t="s">
        <v>257</v>
      </c>
      <c r="C310" s="14">
        <v>0</v>
      </c>
      <c r="D310" s="14">
        <v>0</v>
      </c>
      <c r="E310" s="14">
        <v>0</v>
      </c>
      <c r="F310" s="14">
        <v>0</v>
      </c>
      <c r="G310" s="13">
        <v>0</v>
      </c>
      <c r="H310" s="14">
        <v>0</v>
      </c>
      <c r="I310" s="14">
        <v>0</v>
      </c>
      <c r="J310" s="14">
        <v>0</v>
      </c>
      <c r="K310" s="14">
        <v>0</v>
      </c>
      <c r="L310" s="13">
        <v>0</v>
      </c>
      <c r="M310" s="14">
        <v>0</v>
      </c>
      <c r="N310" s="14">
        <v>0</v>
      </c>
      <c r="O310" s="14">
        <v>0</v>
      </c>
      <c r="P310" s="14">
        <v>0</v>
      </c>
      <c r="Q310" s="13">
        <v>0</v>
      </c>
      <c r="R310" s="14">
        <v>0</v>
      </c>
      <c r="S310" s="14">
        <v>0</v>
      </c>
      <c r="T310" s="14">
        <v>0</v>
      </c>
      <c r="U310" s="14">
        <v>0</v>
      </c>
      <c r="V310" s="13">
        <v>0</v>
      </c>
      <c r="W310" s="2">
        <f>(C310+H310+M310+R310)/4</f>
        <v>0</v>
      </c>
      <c r="X310" s="2">
        <f>(D310+I310+N310+S310)/4</f>
        <v>0</v>
      </c>
      <c r="Y310" s="2">
        <f>(E310+J310+O310+T310)/4</f>
        <v>0</v>
      </c>
      <c r="Z310" s="2">
        <f>(F310+K310+P310+U310)/4</f>
        <v>0</v>
      </c>
      <c r="AA310" s="2">
        <f>(G310+L310+Q310+V310)/4</f>
        <v>0</v>
      </c>
      <c r="AB310" s="1"/>
    </row>
    <row r="311" spans="1:28" x14ac:dyDescent="0.2">
      <c r="A311" s="3">
        <v>7604</v>
      </c>
      <c r="B311" s="4" t="s">
        <v>193</v>
      </c>
      <c r="C311" s="14">
        <v>0</v>
      </c>
      <c r="D311" s="14">
        <v>0</v>
      </c>
      <c r="E311" s="14">
        <v>0</v>
      </c>
      <c r="F311" s="14">
        <v>0</v>
      </c>
      <c r="G311" s="13">
        <v>0</v>
      </c>
      <c r="H311" s="14">
        <v>0</v>
      </c>
      <c r="I311" s="14">
        <v>0</v>
      </c>
      <c r="J311" s="14">
        <v>0</v>
      </c>
      <c r="K311" s="14">
        <v>0</v>
      </c>
      <c r="L311" s="13">
        <v>0</v>
      </c>
      <c r="M311" s="14">
        <v>0</v>
      </c>
      <c r="N311" s="14">
        <v>0</v>
      </c>
      <c r="O311" s="14">
        <v>0</v>
      </c>
      <c r="P311" s="14">
        <v>0</v>
      </c>
      <c r="Q311" s="13">
        <v>0</v>
      </c>
      <c r="R311" s="14">
        <v>0</v>
      </c>
      <c r="S311" s="14">
        <v>0</v>
      </c>
      <c r="T311" s="14">
        <v>0</v>
      </c>
      <c r="U311" s="14">
        <v>0</v>
      </c>
      <c r="V311" s="13">
        <v>0</v>
      </c>
      <c r="W311" s="2">
        <f>(C311+H311+M311+R311)/4</f>
        <v>0</v>
      </c>
      <c r="X311" s="2">
        <f>(D311+I311+N311+S311)/4</f>
        <v>0</v>
      </c>
      <c r="Y311" s="2">
        <f>(E311+J311+O311+T311)/4</f>
        <v>0</v>
      </c>
      <c r="Z311" s="2">
        <f>(F311+K311+P311+U311)/4</f>
        <v>0</v>
      </c>
      <c r="AA311" s="2">
        <f>(G311+L311+Q311+V311)/4</f>
        <v>0</v>
      </c>
      <c r="AB311" s="1"/>
    </row>
    <row r="312" spans="1:28" x14ac:dyDescent="0.2">
      <c r="A312" s="3">
        <v>7614</v>
      </c>
      <c r="B312" s="4" t="s">
        <v>258</v>
      </c>
      <c r="C312" s="14">
        <v>0</v>
      </c>
      <c r="D312" s="14">
        <v>0</v>
      </c>
      <c r="E312" s="14">
        <v>0</v>
      </c>
      <c r="F312" s="14">
        <v>0</v>
      </c>
      <c r="G312" s="13">
        <v>0</v>
      </c>
      <c r="H312" s="14">
        <v>0</v>
      </c>
      <c r="I312" s="14">
        <v>0</v>
      </c>
      <c r="J312" s="14">
        <v>0</v>
      </c>
      <c r="K312" s="14">
        <v>0</v>
      </c>
      <c r="L312" s="13">
        <v>0</v>
      </c>
      <c r="M312" s="14">
        <v>0</v>
      </c>
      <c r="N312" s="14">
        <v>0</v>
      </c>
      <c r="O312" s="14">
        <v>0</v>
      </c>
      <c r="P312" s="14">
        <v>0</v>
      </c>
      <c r="Q312" s="13">
        <v>0</v>
      </c>
      <c r="R312" s="14">
        <v>0</v>
      </c>
      <c r="S312" s="14">
        <v>0</v>
      </c>
      <c r="T312" s="14">
        <v>0</v>
      </c>
      <c r="U312" s="14">
        <v>0</v>
      </c>
      <c r="V312" s="13">
        <v>0</v>
      </c>
      <c r="W312" s="2">
        <f>(C312+H312+M312+R312)/4</f>
        <v>0</v>
      </c>
      <c r="X312" s="2">
        <f>(D312+I312+N312+S312)/4</f>
        <v>0</v>
      </c>
      <c r="Y312" s="2">
        <f>(E312+J312+O312+T312)/4</f>
        <v>0</v>
      </c>
      <c r="Z312" s="2">
        <f>(F312+K312+P312+U312)/4</f>
        <v>0</v>
      </c>
      <c r="AA312" s="2">
        <f>(G312+L312+Q312+V312)/4</f>
        <v>0</v>
      </c>
      <c r="AB312" s="1"/>
    </row>
    <row r="313" spans="1:28" x14ac:dyDescent="0.2">
      <c r="A313" s="3">
        <v>7625</v>
      </c>
      <c r="B313" s="4" t="s">
        <v>194</v>
      </c>
      <c r="C313" s="14">
        <v>0</v>
      </c>
      <c r="D313" s="14">
        <v>0</v>
      </c>
      <c r="E313" s="14">
        <v>0.25</v>
      </c>
      <c r="F313" s="14">
        <v>0</v>
      </c>
      <c r="G313" s="13">
        <v>0</v>
      </c>
      <c r="H313" s="14">
        <v>0</v>
      </c>
      <c r="I313" s="14">
        <v>0</v>
      </c>
      <c r="J313" s="14">
        <v>0.25</v>
      </c>
      <c r="K313" s="14">
        <v>0</v>
      </c>
      <c r="L313" s="13">
        <v>0</v>
      </c>
      <c r="M313" s="14">
        <v>0</v>
      </c>
      <c r="N313" s="14">
        <v>0</v>
      </c>
      <c r="O313" s="14">
        <v>0.25</v>
      </c>
      <c r="P313" s="14">
        <v>0</v>
      </c>
      <c r="Q313" s="13">
        <v>0</v>
      </c>
      <c r="R313" s="14">
        <v>0</v>
      </c>
      <c r="S313" s="14">
        <v>0</v>
      </c>
      <c r="T313" s="14">
        <v>0.25</v>
      </c>
      <c r="U313" s="14">
        <v>0</v>
      </c>
      <c r="V313" s="13">
        <v>0</v>
      </c>
      <c r="W313" s="2">
        <f>(C313+H313+M313+R313)/4</f>
        <v>0</v>
      </c>
      <c r="X313" s="2">
        <f>(D313+I313+N313+S313)/4</f>
        <v>0</v>
      </c>
      <c r="Y313" s="2">
        <f>(E313+J313+O313+T313)/4</f>
        <v>0.25</v>
      </c>
      <c r="Z313" s="2">
        <f>(F313+K313+P313+U313)/4</f>
        <v>0</v>
      </c>
      <c r="AA313" s="2">
        <f>(G313+L313+Q313+V313)/4</f>
        <v>0</v>
      </c>
      <c r="AB313" s="1"/>
    </row>
    <row r="314" spans="1:28" x14ac:dyDescent="0.2">
      <c r="A314" s="3">
        <v>7626</v>
      </c>
      <c r="B314" s="4" t="s">
        <v>259</v>
      </c>
      <c r="C314" s="14">
        <v>0</v>
      </c>
      <c r="D314" s="14">
        <v>0</v>
      </c>
      <c r="E314" s="14">
        <v>0</v>
      </c>
      <c r="F314" s="14">
        <v>0</v>
      </c>
      <c r="G314" s="13">
        <v>0</v>
      </c>
      <c r="H314" s="14">
        <v>0</v>
      </c>
      <c r="I314" s="14">
        <v>0</v>
      </c>
      <c r="J314" s="14">
        <v>0</v>
      </c>
      <c r="K314" s="14">
        <v>0</v>
      </c>
      <c r="L314" s="13">
        <v>0</v>
      </c>
      <c r="M314" s="14">
        <v>0</v>
      </c>
      <c r="N314" s="14">
        <v>0</v>
      </c>
      <c r="O314" s="14">
        <v>0</v>
      </c>
      <c r="P314" s="14">
        <v>0</v>
      </c>
      <c r="Q314" s="13">
        <v>0</v>
      </c>
      <c r="R314" s="14">
        <v>0</v>
      </c>
      <c r="S314" s="14">
        <v>0</v>
      </c>
      <c r="T314" s="14">
        <v>0</v>
      </c>
      <c r="U314" s="14">
        <v>0</v>
      </c>
      <c r="V314" s="13">
        <v>0</v>
      </c>
      <c r="W314" s="2">
        <f>(C314+H314+M314+R314)/4</f>
        <v>0</v>
      </c>
      <c r="X314" s="2">
        <f>(D314+I314+N314+S314)/4</f>
        <v>0</v>
      </c>
      <c r="Y314" s="2">
        <f>(E314+J314+O314+T314)/4</f>
        <v>0</v>
      </c>
      <c r="Z314" s="2">
        <f>(F314+K314+P314+U314)/4</f>
        <v>0</v>
      </c>
      <c r="AA314" s="2">
        <f>(G314+L314+Q314+V314)/4</f>
        <v>0</v>
      </c>
      <c r="AB314" s="1"/>
    </row>
    <row r="315" spans="1:28" x14ac:dyDescent="0.2">
      <c r="A315" s="3">
        <v>7627</v>
      </c>
      <c r="B315" s="4" t="s">
        <v>195</v>
      </c>
      <c r="C315" s="14">
        <v>0</v>
      </c>
      <c r="D315" s="14">
        <v>10.25</v>
      </c>
      <c r="E315" s="14">
        <v>0.5</v>
      </c>
      <c r="F315" s="14">
        <v>0</v>
      </c>
      <c r="G315" s="13">
        <v>0</v>
      </c>
      <c r="H315" s="14">
        <v>0</v>
      </c>
      <c r="I315" s="14">
        <v>0.25</v>
      </c>
      <c r="J315" s="14">
        <v>0.5</v>
      </c>
      <c r="K315" s="14">
        <v>0</v>
      </c>
      <c r="L315" s="13">
        <v>0</v>
      </c>
      <c r="M315" s="14">
        <v>0</v>
      </c>
      <c r="N315" s="14">
        <v>0.25</v>
      </c>
      <c r="O315" s="14">
        <v>0.5</v>
      </c>
      <c r="P315" s="14">
        <v>0</v>
      </c>
      <c r="Q315" s="13">
        <v>0</v>
      </c>
      <c r="R315" s="14">
        <v>0</v>
      </c>
      <c r="S315" s="14">
        <v>0.25</v>
      </c>
      <c r="T315" s="14">
        <v>0.5</v>
      </c>
      <c r="U315" s="14">
        <v>0</v>
      </c>
      <c r="V315" s="13">
        <v>0</v>
      </c>
      <c r="W315" s="2">
        <f>(C315+H315+M315+R315)/4</f>
        <v>0</v>
      </c>
      <c r="X315" s="2">
        <f>(D315+I315+N315+S315)/4</f>
        <v>2.75</v>
      </c>
      <c r="Y315" s="2">
        <f>(E315+J315+O315+T315)/4</f>
        <v>0.5</v>
      </c>
      <c r="Z315" s="2">
        <f>(F315+K315+P315+U315)/4</f>
        <v>0</v>
      </c>
      <c r="AA315" s="2">
        <f>(G315+L315+Q315+V315)/4</f>
        <v>0</v>
      </c>
      <c r="AB315" s="1"/>
    </row>
    <row r="316" spans="1:28" x14ac:dyDescent="0.2">
      <c r="A316" s="3">
        <v>7630</v>
      </c>
      <c r="B316" s="4" t="s">
        <v>260</v>
      </c>
      <c r="C316" s="14">
        <v>0</v>
      </c>
      <c r="D316" s="14">
        <v>0</v>
      </c>
      <c r="E316" s="14">
        <v>0</v>
      </c>
      <c r="F316" s="14">
        <v>0</v>
      </c>
      <c r="G316" s="13">
        <v>0</v>
      </c>
      <c r="H316" s="14">
        <v>0</v>
      </c>
      <c r="I316" s="14">
        <v>0</v>
      </c>
      <c r="J316" s="14">
        <v>0</v>
      </c>
      <c r="K316" s="14">
        <v>0</v>
      </c>
      <c r="L316" s="13">
        <v>0</v>
      </c>
      <c r="M316" s="14">
        <v>0</v>
      </c>
      <c r="N316" s="14">
        <v>0</v>
      </c>
      <c r="O316" s="14">
        <v>0</v>
      </c>
      <c r="P316" s="14">
        <v>0</v>
      </c>
      <c r="Q316" s="13">
        <v>0</v>
      </c>
      <c r="R316" s="14">
        <v>0</v>
      </c>
      <c r="S316" s="14">
        <v>0</v>
      </c>
      <c r="T316" s="14">
        <v>0</v>
      </c>
      <c r="U316" s="14">
        <v>0</v>
      </c>
      <c r="V316" s="13">
        <v>0</v>
      </c>
      <c r="W316" s="2">
        <f>(C316+H316+M316+R316)/4</f>
        <v>0</v>
      </c>
      <c r="X316" s="2">
        <f>(D316+I316+N316+S316)/4</f>
        <v>0</v>
      </c>
      <c r="Y316" s="2">
        <f>(E316+J316+O316+T316)/4</f>
        <v>0</v>
      </c>
      <c r="Z316" s="2">
        <f>(F316+K316+P316+U316)/4</f>
        <v>0</v>
      </c>
      <c r="AA316" s="2">
        <f>(G316+L316+Q316+V316)/4</f>
        <v>0</v>
      </c>
      <c r="AB316" s="1"/>
    </row>
    <row r="317" spans="1:28" x14ac:dyDescent="0.2">
      <c r="A317" s="3">
        <v>7631</v>
      </c>
      <c r="B317" s="4" t="s">
        <v>409</v>
      </c>
      <c r="C317" s="14">
        <v>0</v>
      </c>
      <c r="D317" s="14">
        <v>0</v>
      </c>
      <c r="E317" s="14">
        <v>0</v>
      </c>
      <c r="F317" s="14">
        <v>0</v>
      </c>
      <c r="G317" s="13">
        <v>0</v>
      </c>
      <c r="H317" s="14">
        <v>0</v>
      </c>
      <c r="I317" s="14">
        <v>0</v>
      </c>
      <c r="J317" s="14">
        <v>0</v>
      </c>
      <c r="K317" s="14">
        <v>0</v>
      </c>
      <c r="L317" s="13">
        <v>0</v>
      </c>
      <c r="M317" s="14">
        <v>0</v>
      </c>
      <c r="N317" s="14">
        <v>0</v>
      </c>
      <c r="O317" s="14">
        <v>0</v>
      </c>
      <c r="P317" s="14">
        <v>0</v>
      </c>
      <c r="Q317" s="13">
        <v>0</v>
      </c>
      <c r="R317" s="14">
        <v>0</v>
      </c>
      <c r="S317" s="14">
        <v>0</v>
      </c>
      <c r="T317" s="14">
        <v>0</v>
      </c>
      <c r="U317" s="14">
        <v>0</v>
      </c>
      <c r="V317" s="13">
        <v>0</v>
      </c>
      <c r="W317" s="2">
        <f>(C317+H317+M317+R317)/4</f>
        <v>0</v>
      </c>
      <c r="X317" s="2">
        <f>(D317+I317+N317+S317)/4</f>
        <v>0</v>
      </c>
      <c r="Y317" s="2">
        <f>(E317+J317+O317+T317)/4</f>
        <v>0</v>
      </c>
      <c r="Z317" s="2">
        <f>(F317+K317+P317+U317)/4</f>
        <v>0</v>
      </c>
      <c r="AA317" s="2">
        <f>(G317+L317+Q317+V317)/4</f>
        <v>0</v>
      </c>
      <c r="AB317" s="1"/>
    </row>
    <row r="318" spans="1:28" x14ac:dyDescent="0.2">
      <c r="A318" s="3">
        <v>7632</v>
      </c>
      <c r="B318" s="4" t="s">
        <v>196</v>
      </c>
      <c r="C318" s="14">
        <v>0</v>
      </c>
      <c r="D318" s="14">
        <v>15</v>
      </c>
      <c r="E318" s="14">
        <v>0</v>
      </c>
      <c r="F318" s="14">
        <v>0</v>
      </c>
      <c r="G318" s="13">
        <v>0</v>
      </c>
      <c r="H318" s="14">
        <v>0</v>
      </c>
      <c r="I318" s="14">
        <v>0</v>
      </c>
      <c r="J318" s="14">
        <v>0</v>
      </c>
      <c r="K318" s="14">
        <v>0</v>
      </c>
      <c r="L318" s="13">
        <v>0</v>
      </c>
      <c r="M318" s="14">
        <v>0</v>
      </c>
      <c r="N318" s="14">
        <v>0</v>
      </c>
      <c r="O318" s="14">
        <v>0</v>
      </c>
      <c r="P318" s="14">
        <v>0</v>
      </c>
      <c r="Q318" s="13">
        <v>0</v>
      </c>
      <c r="R318" s="14">
        <v>0</v>
      </c>
      <c r="S318" s="14">
        <v>0</v>
      </c>
      <c r="T318" s="14">
        <v>0</v>
      </c>
      <c r="U318" s="14">
        <v>0</v>
      </c>
      <c r="V318" s="13">
        <v>0</v>
      </c>
      <c r="W318" s="2">
        <f>(C318+H318+M318+R318)/4</f>
        <v>0</v>
      </c>
      <c r="X318" s="2">
        <f>(D318+I318+N318+S318)/4</f>
        <v>3.75</v>
      </c>
      <c r="Y318" s="2">
        <f>(E318+J318+O318+T318)/4</f>
        <v>0</v>
      </c>
      <c r="Z318" s="2">
        <f>(F318+K318+P318+U318)/4</f>
        <v>0</v>
      </c>
      <c r="AA318" s="2">
        <f>(G318+L318+Q318+V318)/4</f>
        <v>0</v>
      </c>
      <c r="AB318" s="1"/>
    </row>
    <row r="319" spans="1:28" x14ac:dyDescent="0.2">
      <c r="A319" s="3">
        <v>7633</v>
      </c>
      <c r="B319" s="4" t="s">
        <v>197</v>
      </c>
      <c r="C319" s="14">
        <v>0</v>
      </c>
      <c r="D319" s="14">
        <v>14</v>
      </c>
      <c r="E319" s="14">
        <v>0</v>
      </c>
      <c r="F319" s="14">
        <v>0</v>
      </c>
      <c r="G319" s="13">
        <v>0</v>
      </c>
      <c r="H319" s="14">
        <v>0</v>
      </c>
      <c r="I319" s="14">
        <v>0</v>
      </c>
      <c r="J319" s="14">
        <v>0</v>
      </c>
      <c r="K319" s="14">
        <v>0</v>
      </c>
      <c r="L319" s="13">
        <v>0</v>
      </c>
      <c r="M319" s="14">
        <v>0</v>
      </c>
      <c r="N319" s="14">
        <v>0</v>
      </c>
      <c r="O319" s="14">
        <v>0</v>
      </c>
      <c r="P319" s="14">
        <v>0</v>
      </c>
      <c r="Q319" s="13">
        <v>0</v>
      </c>
      <c r="R319" s="14">
        <v>0</v>
      </c>
      <c r="S319" s="14">
        <v>0</v>
      </c>
      <c r="T319" s="14">
        <v>0</v>
      </c>
      <c r="U319" s="14">
        <v>0</v>
      </c>
      <c r="V319" s="13">
        <v>0</v>
      </c>
      <c r="W319" s="2">
        <f>(C319+H319+M319+R319)/4</f>
        <v>0</v>
      </c>
      <c r="X319" s="2">
        <f>(D319+I319+N319+S319)/4</f>
        <v>3.5</v>
      </c>
      <c r="Y319" s="2">
        <f>(E319+J319+O319+T319)/4</f>
        <v>0</v>
      </c>
      <c r="Z319" s="2">
        <f>(F319+K319+P319+U319)/4</f>
        <v>0</v>
      </c>
      <c r="AA319" s="2">
        <f>(G319+L319+Q319+V319)/4</f>
        <v>0</v>
      </c>
      <c r="AB319" s="1"/>
    </row>
    <row r="320" spans="1:28" x14ac:dyDescent="0.2">
      <c r="A320" s="3">
        <v>7634</v>
      </c>
      <c r="B320" s="4" t="s">
        <v>261</v>
      </c>
      <c r="C320" s="14">
        <v>0</v>
      </c>
      <c r="D320" s="14">
        <v>0</v>
      </c>
      <c r="E320" s="14">
        <v>0</v>
      </c>
      <c r="F320" s="14">
        <v>0</v>
      </c>
      <c r="G320" s="13">
        <v>0</v>
      </c>
      <c r="H320" s="14">
        <v>0</v>
      </c>
      <c r="I320" s="14">
        <v>0</v>
      </c>
      <c r="J320" s="14">
        <v>0</v>
      </c>
      <c r="K320" s="14">
        <v>0</v>
      </c>
      <c r="L320" s="13">
        <v>0</v>
      </c>
      <c r="M320" s="14">
        <v>0</v>
      </c>
      <c r="N320" s="14">
        <v>0</v>
      </c>
      <c r="O320" s="14">
        <v>0</v>
      </c>
      <c r="P320" s="14">
        <v>0</v>
      </c>
      <c r="Q320" s="13">
        <v>0</v>
      </c>
      <c r="R320" s="14">
        <v>0</v>
      </c>
      <c r="S320" s="14">
        <v>0</v>
      </c>
      <c r="T320" s="14">
        <v>0</v>
      </c>
      <c r="U320" s="14">
        <v>0</v>
      </c>
      <c r="V320" s="13">
        <v>0</v>
      </c>
      <c r="W320" s="2">
        <f>(C320+H320+M320+R320)/4</f>
        <v>0</v>
      </c>
      <c r="X320" s="2">
        <f>(D320+I320+N320+S320)/4</f>
        <v>0</v>
      </c>
      <c r="Y320" s="2">
        <f>(E320+J320+O320+T320)/4</f>
        <v>0</v>
      </c>
      <c r="Z320" s="2">
        <f>(F320+K320+P320+U320)/4</f>
        <v>0</v>
      </c>
      <c r="AA320" s="2">
        <f>(G320+L320+Q320+V320)/4</f>
        <v>0</v>
      </c>
      <c r="AB320" s="1"/>
    </row>
    <row r="321" spans="1:28" x14ac:dyDescent="0.2">
      <c r="A321" s="3">
        <v>7637</v>
      </c>
      <c r="B321" s="4" t="s">
        <v>262</v>
      </c>
      <c r="C321" s="14">
        <v>0</v>
      </c>
      <c r="D321" s="14">
        <v>0</v>
      </c>
      <c r="E321" s="14">
        <v>0</v>
      </c>
      <c r="F321" s="14">
        <v>0</v>
      </c>
      <c r="G321" s="13">
        <v>0</v>
      </c>
      <c r="H321" s="14">
        <v>0</v>
      </c>
      <c r="I321" s="14">
        <v>0</v>
      </c>
      <c r="J321" s="14">
        <v>0</v>
      </c>
      <c r="K321" s="14">
        <v>0</v>
      </c>
      <c r="L321" s="13">
        <v>0</v>
      </c>
      <c r="M321" s="14">
        <v>0</v>
      </c>
      <c r="N321" s="14">
        <v>0</v>
      </c>
      <c r="O321" s="14">
        <v>0</v>
      </c>
      <c r="P321" s="14">
        <v>0</v>
      </c>
      <c r="Q321" s="13">
        <v>0</v>
      </c>
      <c r="R321" s="14">
        <v>0</v>
      </c>
      <c r="S321" s="14">
        <v>0</v>
      </c>
      <c r="T321" s="14">
        <v>0</v>
      </c>
      <c r="U321" s="14">
        <v>0</v>
      </c>
      <c r="V321" s="13">
        <v>0</v>
      </c>
      <c r="W321" s="2">
        <f>(C321+H321+M321+R321)/4</f>
        <v>0</v>
      </c>
      <c r="X321" s="2">
        <f>(D321+I321+N321+S321)/4</f>
        <v>0</v>
      </c>
      <c r="Y321" s="2">
        <f>(E321+J321+O321+T321)/4</f>
        <v>0</v>
      </c>
      <c r="Z321" s="2">
        <f>(F321+K321+P321+U321)/4</f>
        <v>0</v>
      </c>
      <c r="AA321" s="2">
        <f>(G321+L321+Q321+V321)/4</f>
        <v>0</v>
      </c>
      <c r="AB321" s="1"/>
    </row>
    <row r="322" spans="1:28" x14ac:dyDescent="0.2">
      <c r="A322" s="3">
        <v>7643</v>
      </c>
      <c r="B322" s="4" t="s">
        <v>198</v>
      </c>
      <c r="C322" s="14">
        <v>0</v>
      </c>
      <c r="D322" s="14">
        <v>0</v>
      </c>
      <c r="E322" s="14">
        <v>0</v>
      </c>
      <c r="F322" s="14">
        <v>0</v>
      </c>
      <c r="G322" s="13">
        <v>0</v>
      </c>
      <c r="H322" s="14">
        <v>0</v>
      </c>
      <c r="I322" s="14">
        <v>0</v>
      </c>
      <c r="J322" s="14">
        <v>0</v>
      </c>
      <c r="K322" s="14">
        <v>0</v>
      </c>
      <c r="L322" s="13">
        <v>0</v>
      </c>
      <c r="M322" s="14">
        <v>0</v>
      </c>
      <c r="N322" s="14">
        <v>0</v>
      </c>
      <c r="O322" s="14">
        <v>0</v>
      </c>
      <c r="P322" s="14">
        <v>0</v>
      </c>
      <c r="Q322" s="13">
        <v>0</v>
      </c>
      <c r="R322" s="14">
        <v>0</v>
      </c>
      <c r="S322" s="14">
        <v>0</v>
      </c>
      <c r="T322" s="14">
        <v>0</v>
      </c>
      <c r="U322" s="14">
        <v>0</v>
      </c>
      <c r="V322" s="13">
        <v>0</v>
      </c>
      <c r="W322" s="2">
        <f>(C322+H322+M322+R322)/4</f>
        <v>0</v>
      </c>
      <c r="X322" s="2">
        <f>(D322+I322+N322+S322)/4</f>
        <v>0</v>
      </c>
      <c r="Y322" s="2">
        <f>(E322+J322+O322+T322)/4</f>
        <v>0</v>
      </c>
      <c r="Z322" s="2">
        <f>(F322+K322+P322+U322)/4</f>
        <v>0</v>
      </c>
      <c r="AA322" s="2">
        <f>(G322+L322+Q322+V322)/4</f>
        <v>0</v>
      </c>
      <c r="AB322" s="1"/>
    </row>
    <row r="323" spans="1:28" x14ac:dyDescent="0.2">
      <c r="A323" s="3">
        <v>7661</v>
      </c>
      <c r="B323" s="4" t="s">
        <v>199</v>
      </c>
      <c r="C323" s="14">
        <v>0</v>
      </c>
      <c r="D323" s="14">
        <v>0</v>
      </c>
      <c r="E323" s="14">
        <v>1.5</v>
      </c>
      <c r="F323" s="14">
        <v>0.25</v>
      </c>
      <c r="G323" s="13">
        <v>0</v>
      </c>
      <c r="H323" s="14">
        <v>0</v>
      </c>
      <c r="I323" s="14">
        <v>0</v>
      </c>
      <c r="J323" s="14">
        <v>0</v>
      </c>
      <c r="K323" s="14">
        <v>0.25</v>
      </c>
      <c r="L323" s="13">
        <v>0</v>
      </c>
      <c r="M323" s="14">
        <v>0</v>
      </c>
      <c r="N323" s="14">
        <v>0</v>
      </c>
      <c r="O323" s="14">
        <v>1.5</v>
      </c>
      <c r="P323" s="14">
        <v>0.25</v>
      </c>
      <c r="Q323" s="13">
        <v>0</v>
      </c>
      <c r="R323" s="14">
        <v>0</v>
      </c>
      <c r="S323" s="14">
        <v>0</v>
      </c>
      <c r="T323" s="14">
        <v>0</v>
      </c>
      <c r="U323" s="14">
        <v>0.25</v>
      </c>
      <c r="V323" s="13">
        <v>0</v>
      </c>
      <c r="W323" s="2">
        <f>(C323+H323+M323+R323)/4</f>
        <v>0</v>
      </c>
      <c r="X323" s="2">
        <f>(D323+I323+N323+S323)/4</f>
        <v>0</v>
      </c>
      <c r="Y323" s="2">
        <f>(E323+J323+O323+T323)/4</f>
        <v>0.75</v>
      </c>
      <c r="Z323" s="2">
        <f>(F323+K323+P323+U323)/4</f>
        <v>0.25</v>
      </c>
      <c r="AA323" s="2">
        <f>(G323+L323+Q323+V323)/4</f>
        <v>0</v>
      </c>
      <c r="AB323" s="1"/>
    </row>
    <row r="324" spans="1:28" x14ac:dyDescent="0.2">
      <c r="A324" s="3">
        <v>7670</v>
      </c>
      <c r="B324" s="4" t="s">
        <v>200</v>
      </c>
      <c r="C324" s="14">
        <v>0</v>
      </c>
      <c r="D324" s="14">
        <v>0</v>
      </c>
      <c r="E324" s="14">
        <v>0</v>
      </c>
      <c r="F324" s="14">
        <v>0.25</v>
      </c>
      <c r="G324" s="13">
        <v>0</v>
      </c>
      <c r="H324" s="14">
        <v>0</v>
      </c>
      <c r="I324" s="14">
        <v>0</v>
      </c>
      <c r="J324" s="14">
        <v>0</v>
      </c>
      <c r="K324" s="14">
        <v>0.25</v>
      </c>
      <c r="L324" s="13">
        <v>0</v>
      </c>
      <c r="M324" s="14">
        <v>0</v>
      </c>
      <c r="N324" s="14">
        <v>0</v>
      </c>
      <c r="O324" s="14">
        <v>0</v>
      </c>
      <c r="P324" s="14">
        <v>0.25</v>
      </c>
      <c r="Q324" s="13">
        <v>0</v>
      </c>
      <c r="R324" s="14">
        <v>0</v>
      </c>
      <c r="S324" s="14">
        <v>0</v>
      </c>
      <c r="T324" s="14">
        <v>0</v>
      </c>
      <c r="U324" s="14">
        <v>0.25</v>
      </c>
      <c r="V324" s="13">
        <v>0</v>
      </c>
      <c r="W324" s="2">
        <f>(C324+H324+M324+R324)/4</f>
        <v>0</v>
      </c>
      <c r="X324" s="2">
        <f>(D324+I324+N324+S324)/4</f>
        <v>0</v>
      </c>
      <c r="Y324" s="2">
        <f>(E324+J324+O324+T324)/4</f>
        <v>0</v>
      </c>
      <c r="Z324" s="2">
        <f>(F324+K324+P324+U324)/4</f>
        <v>0.25</v>
      </c>
      <c r="AA324" s="2">
        <f>(G324+L324+Q324+V324)/4</f>
        <v>0</v>
      </c>
      <c r="AB324" s="1"/>
    </row>
    <row r="325" spans="1:28" x14ac:dyDescent="0.2">
      <c r="A325" s="3">
        <v>7672</v>
      </c>
      <c r="B325" s="4" t="s">
        <v>410</v>
      </c>
      <c r="C325" s="14">
        <v>0</v>
      </c>
      <c r="D325" s="14">
        <v>0</v>
      </c>
      <c r="E325" s="14">
        <v>0</v>
      </c>
      <c r="F325" s="14">
        <v>0</v>
      </c>
      <c r="G325" s="13">
        <v>0</v>
      </c>
      <c r="H325" s="14">
        <v>0</v>
      </c>
      <c r="I325" s="14">
        <v>0</v>
      </c>
      <c r="J325" s="14">
        <v>0</v>
      </c>
      <c r="K325" s="14">
        <v>0</v>
      </c>
      <c r="L325" s="13">
        <v>0</v>
      </c>
      <c r="M325" s="14">
        <v>0</v>
      </c>
      <c r="N325" s="14">
        <v>0</v>
      </c>
      <c r="O325" s="14">
        <v>0</v>
      </c>
      <c r="P325" s="14">
        <v>0</v>
      </c>
      <c r="Q325" s="13">
        <v>0</v>
      </c>
      <c r="R325" s="14">
        <v>0</v>
      </c>
      <c r="S325" s="14">
        <v>0</v>
      </c>
      <c r="T325" s="14">
        <v>0</v>
      </c>
      <c r="U325" s="14">
        <v>0</v>
      </c>
      <c r="V325" s="13">
        <v>0</v>
      </c>
      <c r="W325" s="2">
        <f>(C325+H325+M325+R325)/4</f>
        <v>0</v>
      </c>
      <c r="X325" s="2">
        <f>(D325+I325+N325+S325)/4</f>
        <v>0</v>
      </c>
      <c r="Y325" s="2">
        <f>(E325+J325+O325+T325)/4</f>
        <v>0</v>
      </c>
      <c r="Z325" s="2">
        <f>(F325+K325+P325+U325)/4</f>
        <v>0</v>
      </c>
      <c r="AA325" s="2">
        <f>(G325+L325+Q325+V325)/4</f>
        <v>0</v>
      </c>
      <c r="AB325" s="1"/>
    </row>
    <row r="326" spans="1:28" x14ac:dyDescent="0.2">
      <c r="A326" s="3">
        <v>7680</v>
      </c>
      <c r="B326" s="4" t="s">
        <v>201</v>
      </c>
      <c r="C326" s="14">
        <v>0</v>
      </c>
      <c r="D326" s="14">
        <v>0</v>
      </c>
      <c r="E326" s="14">
        <v>0</v>
      </c>
      <c r="F326" s="14">
        <v>0</v>
      </c>
      <c r="G326" s="13">
        <v>0</v>
      </c>
      <c r="H326" s="14">
        <v>0</v>
      </c>
      <c r="I326" s="14">
        <v>0</v>
      </c>
      <c r="J326" s="14">
        <v>0</v>
      </c>
      <c r="K326" s="14">
        <v>0</v>
      </c>
      <c r="L326" s="13">
        <v>0</v>
      </c>
      <c r="M326" s="14">
        <v>0</v>
      </c>
      <c r="N326" s="14">
        <v>0</v>
      </c>
      <c r="O326" s="14">
        <v>0</v>
      </c>
      <c r="P326" s="14">
        <v>0</v>
      </c>
      <c r="Q326" s="13">
        <v>0</v>
      </c>
      <c r="R326" s="14">
        <v>0</v>
      </c>
      <c r="S326" s="14">
        <v>0</v>
      </c>
      <c r="T326" s="14">
        <v>0</v>
      </c>
      <c r="U326" s="14">
        <v>0</v>
      </c>
      <c r="V326" s="13">
        <v>0</v>
      </c>
      <c r="W326" s="2">
        <f>(C326+H326+M326+R326)/4</f>
        <v>0</v>
      </c>
      <c r="X326" s="2">
        <f>(D326+I326+N326+S326)/4</f>
        <v>0</v>
      </c>
      <c r="Y326" s="2">
        <f>(E326+J326+O326+T326)/4</f>
        <v>0</v>
      </c>
      <c r="Z326" s="2">
        <f>(F326+K326+P326+U326)/4</f>
        <v>0</v>
      </c>
      <c r="AA326" s="2">
        <f>(G326+L326+Q326+V326)/4</f>
        <v>0</v>
      </c>
      <c r="AB326" s="1"/>
    </row>
    <row r="327" spans="1:28" x14ac:dyDescent="0.2">
      <c r="A327" s="3">
        <v>8561</v>
      </c>
      <c r="B327" s="4" t="s">
        <v>411</v>
      </c>
      <c r="C327" s="14">
        <v>0</v>
      </c>
      <c r="D327" s="14">
        <v>0</v>
      </c>
      <c r="E327" s="14">
        <v>0</v>
      </c>
      <c r="F327" s="14">
        <v>0</v>
      </c>
      <c r="G327" s="13">
        <v>0</v>
      </c>
      <c r="H327" s="14">
        <v>0</v>
      </c>
      <c r="I327" s="14">
        <v>0</v>
      </c>
      <c r="J327" s="14">
        <v>0</v>
      </c>
      <c r="K327" s="14">
        <v>0</v>
      </c>
      <c r="L327" s="13">
        <v>0</v>
      </c>
      <c r="M327" s="14">
        <v>0</v>
      </c>
      <c r="N327" s="14">
        <v>0</v>
      </c>
      <c r="O327" s="14">
        <v>0</v>
      </c>
      <c r="P327" s="14">
        <v>0</v>
      </c>
      <c r="Q327" s="13">
        <v>0</v>
      </c>
      <c r="R327" s="14">
        <v>0</v>
      </c>
      <c r="S327" s="14">
        <v>0</v>
      </c>
      <c r="T327" s="14">
        <v>0</v>
      </c>
      <c r="U327" s="14">
        <v>0</v>
      </c>
      <c r="V327" s="13">
        <v>0</v>
      </c>
      <c r="W327" s="2">
        <f>(C327+H327+M327+R327)/4</f>
        <v>0</v>
      </c>
      <c r="X327" s="2">
        <f>(D327+I327+N327+S327)/4</f>
        <v>0</v>
      </c>
      <c r="Y327" s="2">
        <f>(E327+J327+O327+T327)/4</f>
        <v>0</v>
      </c>
      <c r="Z327" s="2">
        <f>(F327+K327+P327+U327)/4</f>
        <v>0</v>
      </c>
      <c r="AA327" s="2">
        <f>(G327+L327+Q327+V327)/4</f>
        <v>0</v>
      </c>
      <c r="AB327" s="1"/>
    </row>
    <row r="328" spans="1:28" x14ac:dyDescent="0.2">
      <c r="A328" s="3">
        <v>4016210</v>
      </c>
      <c r="B328" s="4" t="s">
        <v>263</v>
      </c>
      <c r="C328" s="14">
        <v>0</v>
      </c>
      <c r="D328" s="14">
        <v>0</v>
      </c>
      <c r="E328" s="14">
        <v>0</v>
      </c>
      <c r="F328" s="14">
        <v>0</v>
      </c>
      <c r="G328" s="13">
        <v>0</v>
      </c>
      <c r="H328" s="14">
        <v>0</v>
      </c>
      <c r="I328" s="14">
        <v>0</v>
      </c>
      <c r="J328" s="14">
        <v>0</v>
      </c>
      <c r="K328" s="14">
        <v>0</v>
      </c>
      <c r="L328" s="13">
        <v>0</v>
      </c>
      <c r="M328" s="14">
        <v>0</v>
      </c>
      <c r="N328" s="14">
        <v>0</v>
      </c>
      <c r="O328" s="14">
        <v>0</v>
      </c>
      <c r="P328" s="14">
        <v>0</v>
      </c>
      <c r="Q328" s="13">
        <v>0</v>
      </c>
      <c r="R328" s="14">
        <v>0</v>
      </c>
      <c r="S328" s="14">
        <v>0</v>
      </c>
      <c r="T328" s="14">
        <v>0</v>
      </c>
      <c r="U328" s="14">
        <v>0</v>
      </c>
      <c r="V328" s="13">
        <v>0</v>
      </c>
      <c r="W328" s="2">
        <f>(C328+H328+M328+R328)/4</f>
        <v>0</v>
      </c>
      <c r="X328" s="2">
        <f>(D328+I328+N328+S328)/4</f>
        <v>0</v>
      </c>
      <c r="Y328" s="2">
        <f>(E328+J328+O328+T328)/4</f>
        <v>0</v>
      </c>
      <c r="Z328" s="2">
        <f>(F328+K328+P328+U328)/4</f>
        <v>0</v>
      </c>
      <c r="AA328" s="2">
        <f>(G328+L328+Q328+V328)/4</f>
        <v>0</v>
      </c>
      <c r="AB328" s="1"/>
    </row>
    <row r="329" spans="1:28" x14ac:dyDescent="0.2">
      <c r="A329" s="3" t="s">
        <v>311</v>
      </c>
      <c r="B329" s="4" t="s">
        <v>286</v>
      </c>
      <c r="C329" s="14">
        <v>0</v>
      </c>
      <c r="D329" s="14">
        <v>0</v>
      </c>
      <c r="E329" s="14">
        <v>0</v>
      </c>
      <c r="F329" s="14">
        <v>0</v>
      </c>
      <c r="G329" s="13">
        <v>0</v>
      </c>
      <c r="H329" s="14">
        <v>0</v>
      </c>
      <c r="I329" s="14">
        <v>0</v>
      </c>
      <c r="J329" s="14">
        <v>0</v>
      </c>
      <c r="K329" s="14">
        <v>0</v>
      </c>
      <c r="L329" s="13">
        <v>0</v>
      </c>
      <c r="M329" s="14">
        <v>0</v>
      </c>
      <c r="N329" s="14">
        <v>0</v>
      </c>
      <c r="O329" s="14">
        <v>0</v>
      </c>
      <c r="P329" s="14">
        <v>0</v>
      </c>
      <c r="Q329" s="13">
        <v>0</v>
      </c>
      <c r="R329" s="14">
        <v>0</v>
      </c>
      <c r="S329" s="14">
        <v>0</v>
      </c>
      <c r="T329" s="14">
        <v>0</v>
      </c>
      <c r="U329" s="14">
        <v>0</v>
      </c>
      <c r="V329" s="13">
        <v>0</v>
      </c>
      <c r="W329" s="2">
        <f>(C329+H329+M329+R329)/4</f>
        <v>0</v>
      </c>
      <c r="X329" s="2">
        <f>(D329+I329+N329+S329)/4</f>
        <v>0</v>
      </c>
      <c r="Y329" s="2">
        <f>(E329+J329+O329+T329)/4</f>
        <v>0</v>
      </c>
      <c r="Z329" s="2">
        <f>(F329+K329+P329+U329)/4</f>
        <v>0</v>
      </c>
      <c r="AA329" s="2">
        <f>(G329+L329+Q329+V329)/4</f>
        <v>0</v>
      </c>
      <c r="AB329" s="1"/>
    </row>
    <row r="330" spans="1:28" x14ac:dyDescent="0.2">
      <c r="A330" s="3" t="s">
        <v>287</v>
      </c>
      <c r="B330" s="4" t="s">
        <v>288</v>
      </c>
      <c r="C330" s="14">
        <v>0</v>
      </c>
      <c r="D330" s="14">
        <v>0</v>
      </c>
      <c r="E330" s="14">
        <v>0</v>
      </c>
      <c r="F330" s="14">
        <v>0</v>
      </c>
      <c r="G330" s="13">
        <v>0</v>
      </c>
      <c r="H330" s="14">
        <v>0</v>
      </c>
      <c r="I330" s="14">
        <v>0</v>
      </c>
      <c r="J330" s="14">
        <v>0</v>
      </c>
      <c r="K330" s="14">
        <v>0</v>
      </c>
      <c r="L330" s="13">
        <v>0</v>
      </c>
      <c r="M330" s="14">
        <v>0</v>
      </c>
      <c r="N330" s="14">
        <v>0</v>
      </c>
      <c r="O330" s="14">
        <v>0</v>
      </c>
      <c r="P330" s="14">
        <v>0</v>
      </c>
      <c r="Q330" s="13">
        <v>0</v>
      </c>
      <c r="R330" s="14">
        <v>0</v>
      </c>
      <c r="S330" s="14">
        <v>0</v>
      </c>
      <c r="T330" s="14">
        <v>0</v>
      </c>
      <c r="U330" s="14">
        <v>0</v>
      </c>
      <c r="V330" s="13">
        <v>0</v>
      </c>
      <c r="W330" s="2">
        <f>(C330+H330+M330+R330)/4</f>
        <v>0</v>
      </c>
      <c r="X330" s="2">
        <f>(D330+I330+N330+S330)/4</f>
        <v>0</v>
      </c>
      <c r="Y330" s="2">
        <f>(E330+J330+O330+T330)/4</f>
        <v>0</v>
      </c>
      <c r="Z330" s="2">
        <f>(F330+K330+P330+U330)/4</f>
        <v>0</v>
      </c>
      <c r="AA330" s="2">
        <f>(G330+L330+Q330+V330)/4</f>
        <v>0</v>
      </c>
      <c r="AB330" s="1"/>
    </row>
    <row r="331" spans="1:28" x14ac:dyDescent="0.2">
      <c r="A331" s="3" t="s">
        <v>312</v>
      </c>
      <c r="B331" s="4" t="s">
        <v>286</v>
      </c>
      <c r="C331" s="14">
        <v>0</v>
      </c>
      <c r="D331" s="14">
        <v>0</v>
      </c>
      <c r="E331" s="14">
        <v>0</v>
      </c>
      <c r="F331" s="14">
        <v>0</v>
      </c>
      <c r="G331" s="13">
        <v>0</v>
      </c>
      <c r="H331" s="14">
        <v>0</v>
      </c>
      <c r="I331" s="14">
        <v>0</v>
      </c>
      <c r="J331" s="14">
        <v>0</v>
      </c>
      <c r="K331" s="14">
        <v>0</v>
      </c>
      <c r="L331" s="13">
        <v>0</v>
      </c>
      <c r="M331" s="14">
        <v>0</v>
      </c>
      <c r="N331" s="14">
        <v>0</v>
      </c>
      <c r="O331" s="14">
        <v>0</v>
      </c>
      <c r="P331" s="14">
        <v>0</v>
      </c>
      <c r="Q331" s="13">
        <v>0</v>
      </c>
      <c r="R331" s="14">
        <v>0</v>
      </c>
      <c r="S331" s="14">
        <v>0</v>
      </c>
      <c r="T331" s="14">
        <v>0</v>
      </c>
      <c r="U331" s="14">
        <v>0</v>
      </c>
      <c r="V331" s="13">
        <v>0</v>
      </c>
      <c r="W331" s="2">
        <f>(C331+H331+M331+R331)/4</f>
        <v>0</v>
      </c>
      <c r="X331" s="2">
        <f>(D331+I331+N331+S331)/4</f>
        <v>0</v>
      </c>
      <c r="Y331" s="2">
        <f>(E331+J331+O331+T331)/4</f>
        <v>0</v>
      </c>
      <c r="Z331" s="2">
        <f>(F331+K331+P331+U331)/4</f>
        <v>0</v>
      </c>
      <c r="AA331" s="2">
        <f>(G331+L331+Q331+V331)/4</f>
        <v>0</v>
      </c>
      <c r="AB331" s="1"/>
    </row>
    <row r="332" spans="1:28" x14ac:dyDescent="0.2">
      <c r="A332" s="3" t="s">
        <v>315</v>
      </c>
      <c r="B332" s="4" t="s">
        <v>316</v>
      </c>
      <c r="C332" s="14">
        <v>0</v>
      </c>
      <c r="D332" s="14">
        <v>2</v>
      </c>
      <c r="E332" s="14">
        <v>1</v>
      </c>
      <c r="F332" s="14">
        <v>0</v>
      </c>
      <c r="G332" s="13">
        <v>1</v>
      </c>
      <c r="H332" s="14">
        <v>1</v>
      </c>
      <c r="I332" s="14">
        <v>2</v>
      </c>
      <c r="J332" s="14">
        <v>1</v>
      </c>
      <c r="K332" s="14">
        <v>0</v>
      </c>
      <c r="L332" s="13">
        <v>1</v>
      </c>
      <c r="M332" s="14">
        <v>0</v>
      </c>
      <c r="N332" s="14">
        <v>3</v>
      </c>
      <c r="O332" s="14">
        <v>1</v>
      </c>
      <c r="P332" s="14">
        <v>0</v>
      </c>
      <c r="Q332" s="13">
        <v>1</v>
      </c>
      <c r="R332" s="14">
        <v>1</v>
      </c>
      <c r="S332" s="14">
        <v>2</v>
      </c>
      <c r="T332" s="14">
        <v>1</v>
      </c>
      <c r="U332" s="14">
        <v>0</v>
      </c>
      <c r="V332" s="13">
        <v>1</v>
      </c>
      <c r="W332" s="2">
        <f>(C332+H332+M332+R332)/4</f>
        <v>0.5</v>
      </c>
      <c r="X332" s="2">
        <f>(D332+I332+N332+S332)/4</f>
        <v>2.25</v>
      </c>
      <c r="Y332" s="2">
        <f>(E332+J332+O332+T332)/4</f>
        <v>1</v>
      </c>
      <c r="Z332" s="2">
        <f>(F332+K332+P332+U332)/4</f>
        <v>0</v>
      </c>
      <c r="AA332" s="2">
        <f>(G332+L332+Q332+V332)/4</f>
        <v>1</v>
      </c>
      <c r="AB332" s="1"/>
    </row>
    <row r="333" spans="1:28" x14ac:dyDescent="0.2">
      <c r="A333" s="3" t="s">
        <v>202</v>
      </c>
      <c r="B333" s="4" t="s">
        <v>203</v>
      </c>
      <c r="C333" s="14">
        <v>0</v>
      </c>
      <c r="D333" s="14">
        <v>0</v>
      </c>
      <c r="E333" s="14">
        <v>0</v>
      </c>
      <c r="F333" s="14">
        <v>0</v>
      </c>
      <c r="G333" s="13">
        <v>0</v>
      </c>
      <c r="H333" s="14">
        <v>0</v>
      </c>
      <c r="I333" s="14">
        <v>0</v>
      </c>
      <c r="J333" s="14">
        <v>0</v>
      </c>
      <c r="K333" s="14">
        <v>0</v>
      </c>
      <c r="L333" s="13">
        <v>0</v>
      </c>
      <c r="M333" s="14">
        <v>0</v>
      </c>
      <c r="N333" s="14">
        <v>0</v>
      </c>
      <c r="O333" s="14">
        <v>0</v>
      </c>
      <c r="P333" s="14">
        <v>0</v>
      </c>
      <c r="Q333" s="13">
        <v>0</v>
      </c>
      <c r="R333" s="14">
        <v>0</v>
      </c>
      <c r="S333" s="14">
        <v>0</v>
      </c>
      <c r="T333" s="14">
        <v>0</v>
      </c>
      <c r="U333" s="14">
        <v>0</v>
      </c>
      <c r="V333" s="13">
        <v>0</v>
      </c>
      <c r="W333" s="2">
        <f>(C333+H333+M333+R333)/4</f>
        <v>0</v>
      </c>
      <c r="X333" s="2">
        <f>(D333+I333+N333+S333)/4</f>
        <v>0</v>
      </c>
      <c r="Y333" s="2">
        <f>(E333+J333+O333+T333)/4</f>
        <v>0</v>
      </c>
      <c r="Z333" s="2">
        <f>(F333+K333+P333+U333)/4</f>
        <v>0</v>
      </c>
      <c r="AA333" s="2">
        <f>(G333+L333+Q333+V333)/4</f>
        <v>0</v>
      </c>
      <c r="AB333" s="1"/>
    </row>
    <row r="334" spans="1:28" x14ac:dyDescent="0.2">
      <c r="A334" s="3" t="s">
        <v>204</v>
      </c>
      <c r="B334" s="4" t="s">
        <v>205</v>
      </c>
      <c r="C334" s="14">
        <v>2</v>
      </c>
      <c r="D334" s="14">
        <v>12</v>
      </c>
      <c r="E334" s="14">
        <v>5</v>
      </c>
      <c r="F334" s="14">
        <v>6</v>
      </c>
      <c r="G334" s="13">
        <v>4</v>
      </c>
      <c r="H334" s="14">
        <v>5</v>
      </c>
      <c r="I334" s="14">
        <v>5</v>
      </c>
      <c r="J334" s="14">
        <v>6</v>
      </c>
      <c r="K334" s="14">
        <v>3</v>
      </c>
      <c r="L334" s="13">
        <v>3</v>
      </c>
      <c r="M334" s="14">
        <v>2</v>
      </c>
      <c r="N334" s="14">
        <v>8</v>
      </c>
      <c r="O334" s="14">
        <v>5</v>
      </c>
      <c r="P334" s="14">
        <v>6</v>
      </c>
      <c r="Q334" s="13">
        <v>4</v>
      </c>
      <c r="R334" s="14">
        <v>5</v>
      </c>
      <c r="S334" s="14">
        <v>5</v>
      </c>
      <c r="T334" s="14">
        <v>6</v>
      </c>
      <c r="U334" s="14">
        <v>3</v>
      </c>
      <c r="V334" s="13">
        <v>3</v>
      </c>
      <c r="W334" s="2">
        <f>(C334+H334+M334+R334)/4</f>
        <v>3.5</v>
      </c>
      <c r="X334" s="2">
        <f>(D334+I334+N334+S334)/4</f>
        <v>7.5</v>
      </c>
      <c r="Y334" s="2">
        <f>(E334+J334+O334+T334)/4</f>
        <v>5.5</v>
      </c>
      <c r="Z334" s="2">
        <f>(F334+K334+P334+U334)/4</f>
        <v>4.5</v>
      </c>
      <c r="AA334" s="2">
        <f>(G334+L334+Q334+V334)/4</f>
        <v>3.5</v>
      </c>
      <c r="AB334" s="1"/>
    </row>
    <row r="335" spans="1:28" x14ac:dyDescent="0.2">
      <c r="A335" s="3" t="s">
        <v>323</v>
      </c>
      <c r="B335" s="4" t="s">
        <v>324</v>
      </c>
      <c r="C335" s="14">
        <v>0</v>
      </c>
      <c r="D335" s="14">
        <v>1</v>
      </c>
      <c r="E335" s="14">
        <v>0</v>
      </c>
      <c r="F335" s="14">
        <v>0</v>
      </c>
      <c r="G335" s="13">
        <v>0</v>
      </c>
      <c r="H335" s="14">
        <v>0</v>
      </c>
      <c r="I335" s="14">
        <v>0</v>
      </c>
      <c r="J335" s="14">
        <v>0</v>
      </c>
      <c r="K335" s="14">
        <v>0</v>
      </c>
      <c r="L335" s="13">
        <v>0</v>
      </c>
      <c r="M335" s="14">
        <v>0</v>
      </c>
      <c r="N335" s="14">
        <v>0</v>
      </c>
      <c r="O335" s="14">
        <v>0</v>
      </c>
      <c r="P335" s="14">
        <v>0</v>
      </c>
      <c r="Q335" s="13">
        <v>0</v>
      </c>
      <c r="R335" s="14">
        <v>0</v>
      </c>
      <c r="S335" s="14">
        <v>0</v>
      </c>
      <c r="T335" s="14">
        <v>0</v>
      </c>
      <c r="U335" s="14">
        <v>0</v>
      </c>
      <c r="V335" s="13">
        <v>0</v>
      </c>
      <c r="W335" s="2">
        <f>(C335+H335+M335+R335)/4</f>
        <v>0</v>
      </c>
      <c r="X335" s="2">
        <f>(D335+I335+N335+S335)/4</f>
        <v>0.25</v>
      </c>
      <c r="Y335" s="2">
        <f>(E335+J335+O335+T335)/4</f>
        <v>0</v>
      </c>
      <c r="Z335" s="2">
        <f>(F335+K335+P335+U335)/4</f>
        <v>0</v>
      </c>
      <c r="AA335" s="2">
        <f>(G335+L335+Q335+V335)/4</f>
        <v>0</v>
      </c>
      <c r="AB335" s="1"/>
    </row>
    <row r="336" spans="1:28" x14ac:dyDescent="0.2">
      <c r="A336" s="3" t="s">
        <v>329</v>
      </c>
      <c r="B336" s="4" t="s">
        <v>330</v>
      </c>
      <c r="C336" s="14">
        <v>0</v>
      </c>
      <c r="D336" s="14">
        <v>0</v>
      </c>
      <c r="E336" s="14">
        <v>0</v>
      </c>
      <c r="F336" s="14">
        <v>0</v>
      </c>
      <c r="G336" s="13">
        <v>1</v>
      </c>
      <c r="H336" s="14">
        <v>0</v>
      </c>
      <c r="I336" s="14">
        <v>0</v>
      </c>
      <c r="J336" s="14">
        <v>0</v>
      </c>
      <c r="K336" s="14">
        <v>0</v>
      </c>
      <c r="L336" s="13">
        <v>1</v>
      </c>
      <c r="M336" s="14">
        <v>0</v>
      </c>
      <c r="N336" s="14">
        <v>0</v>
      </c>
      <c r="O336" s="14">
        <v>0</v>
      </c>
      <c r="P336" s="14">
        <v>0</v>
      </c>
      <c r="Q336" s="13">
        <v>1</v>
      </c>
      <c r="R336" s="14">
        <v>0</v>
      </c>
      <c r="S336" s="14">
        <v>0</v>
      </c>
      <c r="T336" s="14">
        <v>0</v>
      </c>
      <c r="U336" s="14">
        <v>0</v>
      </c>
      <c r="V336" s="13">
        <v>1</v>
      </c>
      <c r="W336" s="2">
        <f>(C336+H336+M336+R336)/4</f>
        <v>0</v>
      </c>
      <c r="X336" s="2">
        <f>(D336+I336+N336+S336)/4</f>
        <v>0</v>
      </c>
      <c r="Y336" s="2">
        <f>(E336+J336+O336+T336)/4</f>
        <v>0</v>
      </c>
      <c r="Z336" s="2">
        <f>(F336+K336+P336+U336)/4</f>
        <v>0</v>
      </c>
      <c r="AA336" s="2">
        <f>(G336+L336+Q336+V336)/4</f>
        <v>1</v>
      </c>
      <c r="AB336" s="1"/>
    </row>
    <row r="337" spans="1:28" x14ac:dyDescent="0.2">
      <c r="A337" s="3" t="s">
        <v>373</v>
      </c>
      <c r="B337" s="4" t="s">
        <v>374</v>
      </c>
      <c r="C337" s="14">
        <v>0</v>
      </c>
      <c r="D337" s="14">
        <v>0</v>
      </c>
      <c r="E337" s="14">
        <v>0</v>
      </c>
      <c r="F337" s="14">
        <v>0</v>
      </c>
      <c r="G337" s="13">
        <v>0</v>
      </c>
      <c r="H337" s="14">
        <v>0</v>
      </c>
      <c r="I337" s="14">
        <v>0</v>
      </c>
      <c r="J337" s="14">
        <v>0</v>
      </c>
      <c r="K337" s="14">
        <v>0</v>
      </c>
      <c r="L337" s="13">
        <v>0</v>
      </c>
      <c r="M337" s="14">
        <v>0</v>
      </c>
      <c r="N337" s="14">
        <v>0</v>
      </c>
      <c r="O337" s="14">
        <v>0</v>
      </c>
      <c r="P337" s="14">
        <v>0</v>
      </c>
      <c r="Q337" s="13">
        <v>0</v>
      </c>
      <c r="R337" s="14">
        <v>0</v>
      </c>
      <c r="S337" s="14">
        <v>0</v>
      </c>
      <c r="T337" s="14">
        <v>0</v>
      </c>
      <c r="U337" s="14">
        <v>0</v>
      </c>
      <c r="V337" s="13">
        <v>0</v>
      </c>
      <c r="W337" s="2">
        <f>(C337+H337+M337+R337)/4</f>
        <v>0</v>
      </c>
      <c r="X337" s="2">
        <f>(D337+I337+N337+S337)/4</f>
        <v>0</v>
      </c>
      <c r="Y337" s="2">
        <f>(E337+J337+O337+T337)/4</f>
        <v>0</v>
      </c>
      <c r="Z337" s="2">
        <f>(F337+K337+P337+U337)/4</f>
        <v>0</v>
      </c>
      <c r="AA337" s="2">
        <f>(G337+L337+Q337+V337)/4</f>
        <v>0</v>
      </c>
      <c r="AB337" s="1"/>
    </row>
    <row r="338" spans="1:28" x14ac:dyDescent="0.2">
      <c r="A338" s="3" t="s">
        <v>405</v>
      </c>
      <c r="B338" s="4" t="s">
        <v>406</v>
      </c>
      <c r="C338" s="14">
        <v>0</v>
      </c>
      <c r="D338" s="14">
        <v>0</v>
      </c>
      <c r="E338" s="14">
        <v>0</v>
      </c>
      <c r="F338" s="14">
        <v>0</v>
      </c>
      <c r="G338" s="13">
        <v>0</v>
      </c>
      <c r="H338" s="14">
        <v>0</v>
      </c>
      <c r="I338" s="14">
        <v>0</v>
      </c>
      <c r="J338" s="14">
        <v>0</v>
      </c>
      <c r="K338" s="14">
        <v>0</v>
      </c>
      <c r="L338" s="13">
        <v>0</v>
      </c>
      <c r="M338" s="14">
        <v>0</v>
      </c>
      <c r="N338" s="14">
        <v>0</v>
      </c>
      <c r="O338" s="14">
        <v>0</v>
      </c>
      <c r="P338" s="14">
        <v>0</v>
      </c>
      <c r="Q338" s="13">
        <v>0</v>
      </c>
      <c r="R338" s="14">
        <v>0</v>
      </c>
      <c r="S338" s="14">
        <v>0</v>
      </c>
      <c r="T338" s="14">
        <v>0</v>
      </c>
      <c r="U338" s="14">
        <v>0</v>
      </c>
      <c r="V338" s="13">
        <v>0</v>
      </c>
      <c r="W338" s="2">
        <f>(C338+H338+M338+R338)/4</f>
        <v>0</v>
      </c>
      <c r="X338" s="2">
        <f>(D338+I338+N338+S338)/4</f>
        <v>0</v>
      </c>
      <c r="Y338" s="2">
        <f>(E338+J338+O338+T338)/4</f>
        <v>0</v>
      </c>
      <c r="Z338" s="2">
        <f>(F338+K338+P338+U338)/4</f>
        <v>0</v>
      </c>
      <c r="AA338" s="2">
        <f>(G338+L338+Q338+V338)/4</f>
        <v>0</v>
      </c>
      <c r="AB338" s="1"/>
    </row>
    <row r="339" spans="1:28" x14ac:dyDescent="0.2">
      <c r="A339" s="3" t="s">
        <v>407</v>
      </c>
      <c r="B339" s="4" t="s">
        <v>408</v>
      </c>
      <c r="C339" s="14">
        <v>0</v>
      </c>
      <c r="D339" s="14">
        <v>0</v>
      </c>
      <c r="E339" s="14">
        <v>0</v>
      </c>
      <c r="F339" s="14">
        <v>0</v>
      </c>
      <c r="G339" s="13">
        <v>0</v>
      </c>
      <c r="H339" s="14">
        <v>0</v>
      </c>
      <c r="I339" s="14">
        <v>0</v>
      </c>
      <c r="J339" s="14">
        <v>0</v>
      </c>
      <c r="K339" s="14">
        <v>0</v>
      </c>
      <c r="L339" s="13">
        <v>0</v>
      </c>
      <c r="M339" s="14">
        <v>0</v>
      </c>
      <c r="N339" s="14">
        <v>0</v>
      </c>
      <c r="O339" s="14">
        <v>0</v>
      </c>
      <c r="P339" s="14">
        <v>0</v>
      </c>
      <c r="Q339" s="13">
        <v>0</v>
      </c>
      <c r="R339" s="14">
        <v>0</v>
      </c>
      <c r="S339" s="14">
        <v>0</v>
      </c>
      <c r="T339" s="14">
        <v>0</v>
      </c>
      <c r="U339" s="14">
        <v>0</v>
      </c>
      <c r="V339" s="13">
        <v>0</v>
      </c>
      <c r="W339" s="2">
        <f>(C339+H339+M339+R339)/4</f>
        <v>0</v>
      </c>
      <c r="X339" s="2">
        <f>(D339+I339+N339+S339)/4</f>
        <v>0</v>
      </c>
      <c r="Y339" s="2">
        <f>(E339+J339+O339+T339)/4</f>
        <v>0</v>
      </c>
      <c r="Z339" s="2">
        <f>(F339+K339+P339+U339)/4</f>
        <v>0</v>
      </c>
      <c r="AA339" s="2">
        <f>(G339+L339+Q339+V339)/4</f>
        <v>0</v>
      </c>
      <c r="AB339" s="1"/>
    </row>
    <row r="340" spans="1:28" x14ac:dyDescent="0.2">
      <c r="A340" s="3" t="s">
        <v>412</v>
      </c>
      <c r="B340" s="4" t="s">
        <v>272</v>
      </c>
      <c r="C340" s="14">
        <v>0</v>
      </c>
      <c r="D340" s="14">
        <v>0</v>
      </c>
      <c r="E340" s="14">
        <v>5.25</v>
      </c>
      <c r="F340" s="14">
        <v>0</v>
      </c>
      <c r="G340" s="13">
        <v>0</v>
      </c>
      <c r="H340" s="14">
        <v>0</v>
      </c>
      <c r="I340" s="14">
        <v>0</v>
      </c>
      <c r="J340" s="14">
        <v>5.25</v>
      </c>
      <c r="K340" s="14">
        <v>0</v>
      </c>
      <c r="L340" s="13">
        <v>0</v>
      </c>
      <c r="M340" s="14">
        <v>0</v>
      </c>
      <c r="N340" s="14">
        <v>0</v>
      </c>
      <c r="O340" s="14">
        <v>5.25</v>
      </c>
      <c r="P340" s="14">
        <v>0</v>
      </c>
      <c r="Q340" s="13">
        <v>0</v>
      </c>
      <c r="R340" s="14">
        <v>0</v>
      </c>
      <c r="S340" s="14">
        <v>0</v>
      </c>
      <c r="T340" s="14">
        <v>5.25</v>
      </c>
      <c r="U340" s="14">
        <v>0</v>
      </c>
      <c r="V340" s="13">
        <v>0</v>
      </c>
      <c r="W340" s="2">
        <f>(C340+H340+M340+R340)/4</f>
        <v>0</v>
      </c>
      <c r="X340" s="2">
        <f>(D340+I340+N340+S340)/4</f>
        <v>0</v>
      </c>
      <c r="Y340" s="2">
        <f>(E340+J340+O340+T340)/4</f>
        <v>5.25</v>
      </c>
      <c r="Z340" s="2">
        <f>(F340+K340+P340+U340)/4</f>
        <v>0</v>
      </c>
      <c r="AA340" s="2">
        <f>(G340+L340+Q340+V340)/4</f>
        <v>0</v>
      </c>
      <c r="AB340" s="1"/>
    </row>
    <row r="341" spans="1:28" x14ac:dyDescent="0.2">
      <c r="A341" s="3" t="s">
        <v>413</v>
      </c>
      <c r="B341" s="4" t="s">
        <v>268</v>
      </c>
      <c r="C341" s="14">
        <v>0</v>
      </c>
      <c r="D341" s="14">
        <v>0</v>
      </c>
      <c r="E341" s="14">
        <v>0</v>
      </c>
      <c r="F341" s="14">
        <v>0</v>
      </c>
      <c r="G341" s="13">
        <v>0</v>
      </c>
      <c r="H341" s="14">
        <v>0</v>
      </c>
      <c r="I341" s="14">
        <v>0</v>
      </c>
      <c r="J341" s="14">
        <v>0</v>
      </c>
      <c r="K341" s="14">
        <v>0</v>
      </c>
      <c r="L341" s="13">
        <v>0</v>
      </c>
      <c r="M341" s="14">
        <v>0</v>
      </c>
      <c r="N341" s="14">
        <v>0</v>
      </c>
      <c r="O341" s="14">
        <v>0</v>
      </c>
      <c r="P341" s="14">
        <v>0</v>
      </c>
      <c r="Q341" s="13">
        <v>0</v>
      </c>
      <c r="R341" s="14">
        <v>0</v>
      </c>
      <c r="S341" s="14">
        <v>0</v>
      </c>
      <c r="T341" s="14">
        <v>0</v>
      </c>
      <c r="U341" s="14">
        <v>0</v>
      </c>
      <c r="V341" s="13">
        <v>0</v>
      </c>
      <c r="W341" s="2">
        <f>(C341+H341+M341+R341)/4</f>
        <v>0</v>
      </c>
      <c r="X341" s="2">
        <f>(D341+I341+N341+S341)/4</f>
        <v>0</v>
      </c>
      <c r="Y341" s="2">
        <f>(E341+J341+O341+T341)/4</f>
        <v>0</v>
      </c>
      <c r="Z341" s="2">
        <f>(F341+K341+P341+U341)/4</f>
        <v>0</v>
      </c>
      <c r="AA341" s="2">
        <f>(G341+L341+Q341+V341)/4</f>
        <v>0</v>
      </c>
      <c r="AB341" s="1"/>
    </row>
    <row r="342" spans="1:28" x14ac:dyDescent="0.2">
      <c r="A342" s="3" t="s">
        <v>414</v>
      </c>
      <c r="B342" s="4" t="s">
        <v>269</v>
      </c>
      <c r="C342" s="14">
        <v>1</v>
      </c>
      <c r="D342" s="14">
        <v>0</v>
      </c>
      <c r="E342" s="14">
        <v>0</v>
      </c>
      <c r="F342" s="14">
        <v>0</v>
      </c>
      <c r="G342" s="13">
        <v>0</v>
      </c>
      <c r="H342" s="14">
        <v>1</v>
      </c>
      <c r="I342" s="14">
        <v>0</v>
      </c>
      <c r="J342" s="14">
        <v>0</v>
      </c>
      <c r="K342" s="14">
        <v>0</v>
      </c>
      <c r="L342" s="13">
        <v>0</v>
      </c>
      <c r="M342" s="14">
        <v>1</v>
      </c>
      <c r="N342" s="14">
        <v>0</v>
      </c>
      <c r="O342" s="14">
        <v>0</v>
      </c>
      <c r="P342" s="14">
        <v>0</v>
      </c>
      <c r="Q342" s="13">
        <v>0</v>
      </c>
      <c r="R342" s="14">
        <v>1</v>
      </c>
      <c r="S342" s="14">
        <v>0</v>
      </c>
      <c r="T342" s="14">
        <v>0</v>
      </c>
      <c r="U342" s="14">
        <v>0</v>
      </c>
      <c r="V342" s="13">
        <v>0</v>
      </c>
      <c r="W342" s="2">
        <f>(C342+H342+M342+R342)/4</f>
        <v>1</v>
      </c>
      <c r="X342" s="2">
        <f>(D342+I342+N342+S342)/4</f>
        <v>0</v>
      </c>
      <c r="Y342" s="2">
        <f>(E342+J342+O342+T342)/4</f>
        <v>0</v>
      </c>
      <c r="Z342" s="2">
        <f>(F342+K342+P342+U342)/4</f>
        <v>0</v>
      </c>
      <c r="AA342" s="2">
        <f>(G342+L342+Q342+V342)/4</f>
        <v>0</v>
      </c>
      <c r="AB342" s="1"/>
    </row>
    <row r="343" spans="1:28" x14ac:dyDescent="0.2">
      <c r="A343" s="3" t="s">
        <v>415</v>
      </c>
      <c r="B343" s="4" t="s">
        <v>416</v>
      </c>
      <c r="C343" s="14">
        <v>0</v>
      </c>
      <c r="D343" s="14">
        <v>0</v>
      </c>
      <c r="E343" s="14">
        <v>0</v>
      </c>
      <c r="F343" s="14">
        <v>0</v>
      </c>
      <c r="G343" s="13">
        <v>0</v>
      </c>
      <c r="H343" s="14">
        <v>0</v>
      </c>
      <c r="I343" s="14">
        <v>0</v>
      </c>
      <c r="J343" s="14">
        <v>0</v>
      </c>
      <c r="K343" s="14">
        <v>0</v>
      </c>
      <c r="L343" s="13">
        <v>0</v>
      </c>
      <c r="M343" s="14">
        <v>0</v>
      </c>
      <c r="N343" s="14">
        <v>0</v>
      </c>
      <c r="O343" s="14">
        <v>0</v>
      </c>
      <c r="P343" s="14">
        <v>0</v>
      </c>
      <c r="Q343" s="13">
        <v>0</v>
      </c>
      <c r="R343" s="14">
        <v>0</v>
      </c>
      <c r="S343" s="14">
        <v>0</v>
      </c>
      <c r="T343" s="14">
        <v>0</v>
      </c>
      <c r="U343" s="14">
        <v>0</v>
      </c>
      <c r="V343" s="13">
        <v>0</v>
      </c>
      <c r="W343" s="2">
        <f>(C343+H343+M343+R343)/4</f>
        <v>0</v>
      </c>
      <c r="X343" s="2">
        <f>(D343+I343+N343+S343)/4</f>
        <v>0</v>
      </c>
      <c r="Y343" s="2">
        <f>(E343+J343+O343+T343)/4</f>
        <v>0</v>
      </c>
      <c r="Z343" s="2">
        <f>(F343+K343+P343+U343)/4</f>
        <v>0</v>
      </c>
      <c r="AA343" s="2">
        <f>(G343+L343+Q343+V343)/4</f>
        <v>0</v>
      </c>
      <c r="AB343" s="1"/>
    </row>
    <row r="344" spans="1:28" x14ac:dyDescent="0.2">
      <c r="A344" s="3" t="s">
        <v>417</v>
      </c>
      <c r="B344" s="4" t="s">
        <v>418</v>
      </c>
      <c r="C344" s="14">
        <v>0</v>
      </c>
      <c r="D344" s="14">
        <v>0</v>
      </c>
      <c r="E344" s="14">
        <v>0</v>
      </c>
      <c r="F344" s="14">
        <v>0</v>
      </c>
      <c r="G344" s="13">
        <v>0</v>
      </c>
      <c r="H344" s="14">
        <v>0</v>
      </c>
      <c r="I344" s="14">
        <v>0</v>
      </c>
      <c r="J344" s="14">
        <v>0</v>
      </c>
      <c r="K344" s="14">
        <v>0</v>
      </c>
      <c r="L344" s="13">
        <v>0</v>
      </c>
      <c r="M344" s="14">
        <v>0</v>
      </c>
      <c r="N344" s="14">
        <v>0</v>
      </c>
      <c r="O344" s="14">
        <v>0</v>
      </c>
      <c r="P344" s="14">
        <v>0</v>
      </c>
      <c r="Q344" s="13">
        <v>0</v>
      </c>
      <c r="R344" s="14">
        <v>0</v>
      </c>
      <c r="S344" s="14">
        <v>0</v>
      </c>
      <c r="T344" s="14">
        <v>0</v>
      </c>
      <c r="U344" s="14">
        <v>0</v>
      </c>
      <c r="V344" s="13">
        <v>0</v>
      </c>
      <c r="W344" s="2">
        <f>(C344+H344+M344+R344)/4</f>
        <v>0</v>
      </c>
      <c r="X344" s="2">
        <f>(D344+I344+N344+S344)/4</f>
        <v>0</v>
      </c>
      <c r="Y344" s="2">
        <f>(E344+J344+O344+T344)/4</f>
        <v>0</v>
      </c>
      <c r="Z344" s="2">
        <f>(F344+K344+P344+U344)/4</f>
        <v>0</v>
      </c>
      <c r="AA344" s="2">
        <f>(G344+L344+Q344+V344)/4</f>
        <v>0</v>
      </c>
      <c r="AB344" s="1"/>
    </row>
    <row r="345" spans="1:28" x14ac:dyDescent="0.2">
      <c r="A345" s="3" t="s">
        <v>419</v>
      </c>
      <c r="B345" s="4" t="s">
        <v>269</v>
      </c>
      <c r="C345" s="14">
        <v>0</v>
      </c>
      <c r="D345" s="14">
        <v>0</v>
      </c>
      <c r="E345" s="14">
        <v>0</v>
      </c>
      <c r="F345" s="14">
        <v>0</v>
      </c>
      <c r="G345" s="13">
        <v>0</v>
      </c>
      <c r="H345" s="14">
        <v>0</v>
      </c>
      <c r="I345" s="14">
        <v>0</v>
      </c>
      <c r="J345" s="14">
        <v>0</v>
      </c>
      <c r="K345" s="14">
        <v>0</v>
      </c>
      <c r="L345" s="13">
        <v>0</v>
      </c>
      <c r="M345" s="14">
        <v>0</v>
      </c>
      <c r="N345" s="14">
        <v>0</v>
      </c>
      <c r="O345" s="14">
        <v>0</v>
      </c>
      <c r="P345" s="14">
        <v>0</v>
      </c>
      <c r="Q345" s="13">
        <v>0</v>
      </c>
      <c r="R345" s="14">
        <v>0</v>
      </c>
      <c r="S345" s="14">
        <v>0</v>
      </c>
      <c r="T345" s="14">
        <v>0</v>
      </c>
      <c r="U345" s="14">
        <v>0</v>
      </c>
      <c r="V345" s="13">
        <v>0</v>
      </c>
      <c r="W345" s="2">
        <f>(C345+H345+M345+R345)/4</f>
        <v>0</v>
      </c>
      <c r="X345" s="2">
        <f>(D345+I345+N345+S345)/4</f>
        <v>0</v>
      </c>
      <c r="Y345" s="2">
        <f>(E345+J345+O345+T345)/4</f>
        <v>0</v>
      </c>
      <c r="Z345" s="2">
        <f>(F345+K345+P345+U345)/4</f>
        <v>0</v>
      </c>
      <c r="AA345" s="2">
        <f>(G345+L345+Q345+V345)/4</f>
        <v>0</v>
      </c>
      <c r="AB345" s="1"/>
    </row>
    <row r="346" spans="1:28" x14ac:dyDescent="0.2">
      <c r="A346" s="3" t="s">
        <v>420</v>
      </c>
      <c r="B346" s="4" t="s">
        <v>269</v>
      </c>
      <c r="C346" s="14">
        <v>2</v>
      </c>
      <c r="D346" s="14">
        <v>0</v>
      </c>
      <c r="E346" s="14">
        <v>0</v>
      </c>
      <c r="F346" s="14">
        <v>0</v>
      </c>
      <c r="G346" s="13">
        <v>0</v>
      </c>
      <c r="H346" s="14">
        <v>2</v>
      </c>
      <c r="I346" s="14">
        <v>0</v>
      </c>
      <c r="J346" s="14">
        <v>0</v>
      </c>
      <c r="K346" s="14">
        <v>0</v>
      </c>
      <c r="L346" s="13">
        <v>0</v>
      </c>
      <c r="M346" s="14">
        <v>2</v>
      </c>
      <c r="N346" s="14">
        <v>0</v>
      </c>
      <c r="O346" s="14">
        <v>0</v>
      </c>
      <c r="P346" s="14">
        <v>0</v>
      </c>
      <c r="Q346" s="13">
        <v>0</v>
      </c>
      <c r="R346" s="14">
        <v>2</v>
      </c>
      <c r="S346" s="14">
        <v>0</v>
      </c>
      <c r="T346" s="14">
        <v>0</v>
      </c>
      <c r="U346" s="14">
        <v>0</v>
      </c>
      <c r="V346" s="13">
        <v>0</v>
      </c>
      <c r="W346" s="2">
        <f>(C346+H346+M346+R346)/4</f>
        <v>2</v>
      </c>
      <c r="X346" s="2">
        <f>(D346+I346+N346+S346)/4</f>
        <v>0</v>
      </c>
      <c r="Y346" s="2">
        <f>(E346+J346+O346+T346)/4</f>
        <v>0</v>
      </c>
      <c r="Z346" s="2">
        <f>(F346+K346+P346+U346)/4</f>
        <v>0</v>
      </c>
      <c r="AA346" s="2">
        <f>(G346+L346+Q346+V346)/4</f>
        <v>0</v>
      </c>
      <c r="AB346" s="1"/>
    </row>
    <row r="347" spans="1:28" x14ac:dyDescent="0.2">
      <c r="A347" s="3" t="s">
        <v>421</v>
      </c>
      <c r="B347" s="4" t="s">
        <v>269</v>
      </c>
      <c r="C347" s="14">
        <v>0</v>
      </c>
      <c r="D347" s="14">
        <v>0</v>
      </c>
      <c r="E347" s="14">
        <v>0</v>
      </c>
      <c r="F347" s="14">
        <v>0</v>
      </c>
      <c r="G347" s="13">
        <v>0</v>
      </c>
      <c r="H347" s="14">
        <v>0</v>
      </c>
      <c r="I347" s="14">
        <v>0</v>
      </c>
      <c r="J347" s="14">
        <v>0</v>
      </c>
      <c r="K347" s="14">
        <v>0</v>
      </c>
      <c r="L347" s="13">
        <v>0</v>
      </c>
      <c r="M347" s="14">
        <v>0</v>
      </c>
      <c r="N347" s="14">
        <v>0</v>
      </c>
      <c r="O347" s="14">
        <v>0</v>
      </c>
      <c r="P347" s="14">
        <v>0</v>
      </c>
      <c r="Q347" s="13">
        <v>0</v>
      </c>
      <c r="R347" s="14">
        <v>0</v>
      </c>
      <c r="S347" s="14">
        <v>0</v>
      </c>
      <c r="T347" s="14">
        <v>0</v>
      </c>
      <c r="U347" s="14">
        <v>0</v>
      </c>
      <c r="V347" s="13">
        <v>0</v>
      </c>
      <c r="W347" s="2">
        <f>(C347+H347+M347+R347)/4</f>
        <v>0</v>
      </c>
      <c r="X347" s="2">
        <f>(D347+I347+N347+S347)/4</f>
        <v>0</v>
      </c>
      <c r="Y347" s="2">
        <f>(E347+J347+O347+T347)/4</f>
        <v>0</v>
      </c>
      <c r="Z347" s="2">
        <f>(F347+K347+P347+U347)/4</f>
        <v>0</v>
      </c>
      <c r="AA347" s="2">
        <f>(G347+L347+Q347+V347)/4</f>
        <v>0</v>
      </c>
      <c r="AB347" s="1"/>
    </row>
    <row r="348" spans="1:28" x14ac:dyDescent="0.2">
      <c r="A348" s="3" t="s">
        <v>422</v>
      </c>
      <c r="B348" s="4" t="s">
        <v>423</v>
      </c>
      <c r="C348" s="14">
        <v>0</v>
      </c>
      <c r="D348" s="14">
        <v>0</v>
      </c>
      <c r="E348" s="14">
        <v>0</v>
      </c>
      <c r="F348" s="14">
        <v>0</v>
      </c>
      <c r="G348" s="13">
        <v>0</v>
      </c>
      <c r="H348" s="14">
        <v>0</v>
      </c>
      <c r="I348" s="14">
        <v>0</v>
      </c>
      <c r="J348" s="14">
        <v>0</v>
      </c>
      <c r="K348" s="14">
        <v>0</v>
      </c>
      <c r="L348" s="13">
        <v>0</v>
      </c>
      <c r="M348" s="14">
        <v>0</v>
      </c>
      <c r="N348" s="14">
        <v>0</v>
      </c>
      <c r="O348" s="14">
        <v>0</v>
      </c>
      <c r="P348" s="14">
        <v>0</v>
      </c>
      <c r="Q348" s="13">
        <v>0</v>
      </c>
      <c r="R348" s="14">
        <v>0</v>
      </c>
      <c r="S348" s="14">
        <v>0</v>
      </c>
      <c r="T348" s="14">
        <v>0</v>
      </c>
      <c r="U348" s="14">
        <v>0</v>
      </c>
      <c r="V348" s="13">
        <v>0</v>
      </c>
      <c r="W348" s="2">
        <f>(C348+H348+M348+R348)/4</f>
        <v>0</v>
      </c>
      <c r="X348" s="2">
        <f>(D348+I348+N348+S348)/4</f>
        <v>0</v>
      </c>
      <c r="Y348" s="2">
        <f>(E348+J348+O348+T348)/4</f>
        <v>0</v>
      </c>
      <c r="Z348" s="2">
        <f>(F348+K348+P348+U348)/4</f>
        <v>0</v>
      </c>
      <c r="AA348" s="2">
        <f>(G348+L348+Q348+V348)/4</f>
        <v>0</v>
      </c>
      <c r="AB348" s="1"/>
    </row>
    <row r="349" spans="1:28" x14ac:dyDescent="0.2">
      <c r="A349" s="3" t="s">
        <v>424</v>
      </c>
      <c r="B349" s="4" t="s">
        <v>264</v>
      </c>
      <c r="C349" s="14">
        <v>2.75</v>
      </c>
      <c r="D349" s="14">
        <v>7.25</v>
      </c>
      <c r="E349" s="14">
        <v>0</v>
      </c>
      <c r="F349" s="14">
        <v>3.75</v>
      </c>
      <c r="G349" s="13">
        <v>4.5</v>
      </c>
      <c r="H349" s="14">
        <v>2.75</v>
      </c>
      <c r="I349" s="14">
        <v>7.25</v>
      </c>
      <c r="J349" s="14">
        <v>0</v>
      </c>
      <c r="K349" s="14">
        <v>3.75</v>
      </c>
      <c r="L349" s="13">
        <v>4.5</v>
      </c>
      <c r="M349" s="14">
        <v>2.75</v>
      </c>
      <c r="N349" s="14">
        <v>7.25</v>
      </c>
      <c r="O349" s="14">
        <v>0</v>
      </c>
      <c r="P349" s="14">
        <v>3.75</v>
      </c>
      <c r="Q349" s="13">
        <v>4.5</v>
      </c>
      <c r="R349" s="14">
        <v>2.75</v>
      </c>
      <c r="S349" s="14">
        <v>7.25</v>
      </c>
      <c r="T349" s="14">
        <v>0</v>
      </c>
      <c r="U349" s="14">
        <v>3.75</v>
      </c>
      <c r="V349" s="13">
        <v>4.5</v>
      </c>
      <c r="W349" s="2">
        <f>(C349+H349+M349+R349)/4</f>
        <v>2.75</v>
      </c>
      <c r="X349" s="2">
        <f>(D349+I349+N349+S349)/4</f>
        <v>7.25</v>
      </c>
      <c r="Y349" s="2">
        <f>(E349+J349+O349+T349)/4</f>
        <v>0</v>
      </c>
      <c r="Z349" s="2">
        <f>(F349+K349+P349+U349)/4</f>
        <v>3.75</v>
      </c>
      <c r="AA349" s="2">
        <f>(G349+L349+Q349+V349)/4</f>
        <v>4.5</v>
      </c>
      <c r="AB349" s="1"/>
    </row>
    <row r="350" spans="1:28" x14ac:dyDescent="0.2">
      <c r="A350" s="3" t="s">
        <v>425</v>
      </c>
      <c r="B350" s="4" t="s">
        <v>265</v>
      </c>
      <c r="C350" s="14">
        <v>0</v>
      </c>
      <c r="D350" s="14">
        <v>5.5</v>
      </c>
      <c r="E350" s="14">
        <v>19.75</v>
      </c>
      <c r="F350" s="14">
        <v>11.5</v>
      </c>
      <c r="G350" s="13">
        <v>2.5</v>
      </c>
      <c r="H350" s="14">
        <v>0</v>
      </c>
      <c r="I350" s="14">
        <v>5.5</v>
      </c>
      <c r="J350" s="14">
        <v>19.75</v>
      </c>
      <c r="K350" s="14">
        <v>11.5</v>
      </c>
      <c r="L350" s="13">
        <v>2.5</v>
      </c>
      <c r="M350" s="14">
        <v>0</v>
      </c>
      <c r="N350" s="14">
        <v>5.5</v>
      </c>
      <c r="O350" s="14">
        <v>19.75</v>
      </c>
      <c r="P350" s="14">
        <v>11.5</v>
      </c>
      <c r="Q350" s="13">
        <v>2.5</v>
      </c>
      <c r="R350" s="14">
        <v>0</v>
      </c>
      <c r="S350" s="14">
        <v>5.5</v>
      </c>
      <c r="T350" s="14">
        <v>19.75</v>
      </c>
      <c r="U350" s="14">
        <v>11.5</v>
      </c>
      <c r="V350" s="13">
        <v>2.5</v>
      </c>
      <c r="W350" s="2">
        <f>(C350+H350+M350+R350)/4</f>
        <v>0</v>
      </c>
      <c r="X350" s="2">
        <f>(D350+I350+N350+S350)/4</f>
        <v>5.5</v>
      </c>
      <c r="Y350" s="2">
        <f>(E350+J350+O350+T350)/4</f>
        <v>19.75</v>
      </c>
      <c r="Z350" s="2">
        <f>(F350+K350+P350+U350)/4</f>
        <v>11.5</v>
      </c>
      <c r="AA350" s="2">
        <f>(G350+L350+Q350+V350)/4</f>
        <v>2.5</v>
      </c>
      <c r="AB350" s="1"/>
    </row>
    <row r="351" spans="1:28" x14ac:dyDescent="0.2">
      <c r="A351" s="3" t="s">
        <v>426</v>
      </c>
      <c r="B351" s="4" t="s">
        <v>266</v>
      </c>
      <c r="C351" s="14">
        <v>0</v>
      </c>
      <c r="D351" s="14">
        <v>0</v>
      </c>
      <c r="E351" s="14">
        <v>0</v>
      </c>
      <c r="F351" s="14">
        <v>0</v>
      </c>
      <c r="G351" s="13">
        <v>0</v>
      </c>
      <c r="H351" s="14">
        <v>0</v>
      </c>
      <c r="I351" s="14">
        <v>0</v>
      </c>
      <c r="J351" s="14">
        <v>0</v>
      </c>
      <c r="K351" s="14">
        <v>0</v>
      </c>
      <c r="L351" s="13">
        <v>0</v>
      </c>
      <c r="M351" s="14">
        <v>0</v>
      </c>
      <c r="N351" s="14">
        <v>0</v>
      </c>
      <c r="O351" s="14">
        <v>0</v>
      </c>
      <c r="P351" s="14">
        <v>0</v>
      </c>
      <c r="Q351" s="13">
        <v>0</v>
      </c>
      <c r="R351" s="14">
        <v>0</v>
      </c>
      <c r="S351" s="14">
        <v>0</v>
      </c>
      <c r="T351" s="14">
        <v>0</v>
      </c>
      <c r="U351" s="14">
        <v>0</v>
      </c>
      <c r="V351" s="13">
        <v>0</v>
      </c>
      <c r="W351" s="2">
        <f>(C351+H351+M351+R351)/4</f>
        <v>0</v>
      </c>
      <c r="X351" s="2">
        <f>(D351+I351+N351+S351)/4</f>
        <v>0</v>
      </c>
      <c r="Y351" s="2">
        <f>(E351+J351+O351+T351)/4</f>
        <v>0</v>
      </c>
      <c r="Z351" s="2">
        <f>(F351+K351+P351+U351)/4</f>
        <v>0</v>
      </c>
      <c r="AA351" s="2">
        <f>(G351+L351+Q351+V351)/4</f>
        <v>0</v>
      </c>
      <c r="AB351" s="1"/>
    </row>
    <row r="352" spans="1:28" x14ac:dyDescent="0.2">
      <c r="A352" s="3" t="s">
        <v>427</v>
      </c>
      <c r="B352" s="4" t="s">
        <v>428</v>
      </c>
      <c r="C352" s="14">
        <v>0.25</v>
      </c>
      <c r="D352" s="14">
        <v>0</v>
      </c>
      <c r="E352" s="14">
        <v>0</v>
      </c>
      <c r="F352" s="14">
        <v>0.5</v>
      </c>
      <c r="G352" s="13">
        <v>0</v>
      </c>
      <c r="H352" s="14">
        <v>0.25</v>
      </c>
      <c r="I352" s="14">
        <v>0</v>
      </c>
      <c r="J352" s="14">
        <v>0</v>
      </c>
      <c r="K352" s="14">
        <v>0.5</v>
      </c>
      <c r="L352" s="13">
        <v>0</v>
      </c>
      <c r="M352" s="14">
        <v>0.25</v>
      </c>
      <c r="N352" s="14">
        <v>0</v>
      </c>
      <c r="O352" s="14">
        <v>0</v>
      </c>
      <c r="P352" s="14">
        <v>0.5</v>
      </c>
      <c r="Q352" s="13">
        <v>0</v>
      </c>
      <c r="R352" s="14">
        <v>0.25</v>
      </c>
      <c r="S352" s="14">
        <v>0</v>
      </c>
      <c r="T352" s="14">
        <v>0</v>
      </c>
      <c r="U352" s="14">
        <v>0.5</v>
      </c>
      <c r="V352" s="13">
        <v>0</v>
      </c>
      <c r="W352" s="2">
        <f>(C352+H352+M352+R352)/4</f>
        <v>0.25</v>
      </c>
      <c r="X352" s="2">
        <f>(D352+I352+N352+S352)/4</f>
        <v>0</v>
      </c>
      <c r="Y352" s="2">
        <f>(E352+J352+O352+T352)/4</f>
        <v>0</v>
      </c>
      <c r="Z352" s="2">
        <f>(F352+K352+P352+U352)/4</f>
        <v>0.5</v>
      </c>
      <c r="AA352" s="2">
        <f>(G352+L352+Q352+V352)/4</f>
        <v>0</v>
      </c>
      <c r="AB352" s="1"/>
    </row>
    <row r="353" spans="1:28" x14ac:dyDescent="0.2">
      <c r="A353" s="3" t="s">
        <v>289</v>
      </c>
      <c r="B353" s="4" t="s">
        <v>290</v>
      </c>
      <c r="C353" s="14">
        <v>0</v>
      </c>
      <c r="D353" s="14">
        <v>0</v>
      </c>
      <c r="E353" s="14">
        <v>0</v>
      </c>
      <c r="F353" s="14">
        <v>0</v>
      </c>
      <c r="G353" s="13">
        <v>0</v>
      </c>
      <c r="H353" s="14">
        <v>0</v>
      </c>
      <c r="I353" s="14">
        <v>0</v>
      </c>
      <c r="J353" s="14">
        <v>0</v>
      </c>
      <c r="K353" s="14">
        <v>0</v>
      </c>
      <c r="L353" s="13">
        <v>0</v>
      </c>
      <c r="M353" s="14">
        <v>0</v>
      </c>
      <c r="N353" s="14">
        <v>0</v>
      </c>
      <c r="O353" s="14">
        <v>0</v>
      </c>
      <c r="P353" s="14">
        <v>0</v>
      </c>
      <c r="Q353" s="13">
        <v>0</v>
      </c>
      <c r="R353" s="14">
        <v>0</v>
      </c>
      <c r="S353" s="14">
        <v>0</v>
      </c>
      <c r="T353" s="14">
        <v>0</v>
      </c>
      <c r="U353" s="14">
        <v>0</v>
      </c>
      <c r="V353" s="13">
        <v>0</v>
      </c>
      <c r="W353" s="2">
        <f>(C353+H353+M353+R353)/4</f>
        <v>0</v>
      </c>
      <c r="X353" s="2">
        <f>(D353+I353+N353+S353)/4</f>
        <v>0</v>
      </c>
      <c r="Y353" s="2">
        <f>(E353+J353+O353+T353)/4</f>
        <v>0</v>
      </c>
      <c r="Z353" s="2">
        <f>(F353+K353+P353+U353)/4</f>
        <v>0</v>
      </c>
      <c r="AA353" s="2">
        <f>(G353+L353+Q353+V353)/4</f>
        <v>0</v>
      </c>
      <c r="AB353" s="1"/>
    </row>
    <row r="354" spans="1:28" x14ac:dyDescent="0.2">
      <c r="A354" s="3" t="s">
        <v>291</v>
      </c>
      <c r="B354" s="4" t="s">
        <v>292</v>
      </c>
      <c r="C354" s="14">
        <v>0</v>
      </c>
      <c r="D354" s="14">
        <v>0.25</v>
      </c>
      <c r="E354" s="14">
        <v>0</v>
      </c>
      <c r="F354" s="14">
        <v>0</v>
      </c>
      <c r="G354" s="13">
        <v>0</v>
      </c>
      <c r="H354" s="14">
        <v>0</v>
      </c>
      <c r="I354" s="14">
        <v>0.25</v>
      </c>
      <c r="J354" s="14">
        <v>0</v>
      </c>
      <c r="K354" s="14">
        <v>0</v>
      </c>
      <c r="L354" s="13">
        <v>0</v>
      </c>
      <c r="M354" s="14">
        <v>0</v>
      </c>
      <c r="N354" s="14">
        <v>0.25</v>
      </c>
      <c r="O354" s="14">
        <v>0</v>
      </c>
      <c r="P354" s="14">
        <v>0</v>
      </c>
      <c r="Q354" s="13">
        <v>0</v>
      </c>
      <c r="R354" s="14">
        <v>0</v>
      </c>
      <c r="S354" s="14">
        <v>0.25</v>
      </c>
      <c r="T354" s="14">
        <v>0</v>
      </c>
      <c r="U354" s="14">
        <v>0</v>
      </c>
      <c r="V354" s="13">
        <v>0</v>
      </c>
      <c r="W354" s="2">
        <f>(C354+H354+M354+R354)/4</f>
        <v>0</v>
      </c>
      <c r="X354" s="2">
        <f>(D354+I354+N354+S354)/4</f>
        <v>0.25</v>
      </c>
      <c r="Y354" s="2">
        <f>(E354+J354+O354+T354)/4</f>
        <v>0</v>
      </c>
      <c r="Z354" s="2">
        <f>(F354+K354+P354+U354)/4</f>
        <v>0</v>
      </c>
      <c r="AA354" s="2">
        <f>(G354+L354+Q354+V354)/4</f>
        <v>0</v>
      </c>
      <c r="AB354" s="1"/>
    </row>
    <row r="355" spans="1:28" x14ac:dyDescent="0.2">
      <c r="A355" s="3" t="s">
        <v>293</v>
      </c>
      <c r="B355" s="4" t="s">
        <v>294</v>
      </c>
      <c r="C355" s="14">
        <v>0</v>
      </c>
      <c r="D355" s="14">
        <v>0.25</v>
      </c>
      <c r="E355" s="14">
        <v>0</v>
      </c>
      <c r="F355" s="14">
        <v>0</v>
      </c>
      <c r="G355" s="13">
        <v>0</v>
      </c>
      <c r="H355" s="14">
        <v>0</v>
      </c>
      <c r="I355" s="14">
        <v>0.25</v>
      </c>
      <c r="J355" s="14">
        <v>0</v>
      </c>
      <c r="K355" s="14">
        <v>0</v>
      </c>
      <c r="L355" s="13">
        <v>0</v>
      </c>
      <c r="M355" s="14">
        <v>0</v>
      </c>
      <c r="N355" s="14">
        <v>0.25</v>
      </c>
      <c r="O355" s="14">
        <v>0</v>
      </c>
      <c r="P355" s="14">
        <v>0</v>
      </c>
      <c r="Q355" s="13">
        <v>0</v>
      </c>
      <c r="R355" s="14">
        <v>0</v>
      </c>
      <c r="S355" s="14">
        <v>0.25</v>
      </c>
      <c r="T355" s="14">
        <v>0</v>
      </c>
      <c r="U355" s="14">
        <v>0</v>
      </c>
      <c r="V355" s="13">
        <v>0</v>
      </c>
      <c r="W355" s="2">
        <f>(C355+H355+M355+R355)/4</f>
        <v>0</v>
      </c>
      <c r="X355" s="2">
        <f>(D355+I355+N355+S355)/4</f>
        <v>0.25</v>
      </c>
      <c r="Y355" s="2">
        <f>(E355+J355+O355+T355)/4</f>
        <v>0</v>
      </c>
      <c r="Z355" s="2">
        <f>(F355+K355+P355+U355)/4</f>
        <v>0</v>
      </c>
      <c r="AA355" s="2">
        <f>(G355+L355+Q355+V355)/4</f>
        <v>0</v>
      </c>
      <c r="AB355" s="1"/>
    </row>
    <row r="356" spans="1:28" x14ac:dyDescent="0.2">
      <c r="A356" s="3" t="s">
        <v>295</v>
      </c>
      <c r="B356" s="4" t="s">
        <v>296</v>
      </c>
      <c r="C356" s="14">
        <v>0</v>
      </c>
      <c r="D356" s="14">
        <v>0.25</v>
      </c>
      <c r="E356" s="14">
        <v>0</v>
      </c>
      <c r="F356" s="14">
        <v>0</v>
      </c>
      <c r="G356" s="13">
        <v>0</v>
      </c>
      <c r="H356" s="14">
        <v>0</v>
      </c>
      <c r="I356" s="14">
        <v>0.25</v>
      </c>
      <c r="J356" s="14">
        <v>0</v>
      </c>
      <c r="K356" s="14">
        <v>0</v>
      </c>
      <c r="L356" s="13">
        <v>0</v>
      </c>
      <c r="M356" s="14">
        <v>0</v>
      </c>
      <c r="N356" s="14">
        <v>0.25</v>
      </c>
      <c r="O356" s="14">
        <v>0</v>
      </c>
      <c r="P356" s="14">
        <v>0</v>
      </c>
      <c r="Q356" s="13">
        <v>0</v>
      </c>
      <c r="R356" s="14">
        <v>0</v>
      </c>
      <c r="S356" s="14">
        <v>0.25</v>
      </c>
      <c r="T356" s="14">
        <v>0</v>
      </c>
      <c r="U356" s="14">
        <v>0</v>
      </c>
      <c r="V356" s="13">
        <v>0</v>
      </c>
      <c r="W356" s="2">
        <f>(C356+H356+M356+R356)/4</f>
        <v>0</v>
      </c>
      <c r="X356" s="2">
        <f>(D356+I356+N356+S356)/4</f>
        <v>0.25</v>
      </c>
      <c r="Y356" s="2">
        <f>(E356+J356+O356+T356)/4</f>
        <v>0</v>
      </c>
      <c r="Z356" s="2">
        <f>(F356+K356+P356+U356)/4</f>
        <v>0</v>
      </c>
      <c r="AA356" s="2">
        <f>(G356+L356+Q356+V356)/4</f>
        <v>0</v>
      </c>
      <c r="AB356" s="1"/>
    </row>
    <row r="357" spans="1:28" x14ac:dyDescent="0.2">
      <c r="A357" s="3" t="s">
        <v>429</v>
      </c>
      <c r="B357" s="4" t="s">
        <v>430</v>
      </c>
      <c r="C357" s="14">
        <v>0</v>
      </c>
      <c r="D357" s="14">
        <v>0.5</v>
      </c>
      <c r="E357" s="14">
        <v>0</v>
      </c>
      <c r="F357" s="14">
        <v>0</v>
      </c>
      <c r="G357" s="13">
        <v>0</v>
      </c>
      <c r="H357" s="14">
        <v>0</v>
      </c>
      <c r="I357" s="14">
        <v>0.5</v>
      </c>
      <c r="J357" s="14">
        <v>0</v>
      </c>
      <c r="K357" s="14">
        <v>0</v>
      </c>
      <c r="L357" s="13">
        <v>0</v>
      </c>
      <c r="M357" s="14">
        <v>0</v>
      </c>
      <c r="N357" s="14">
        <v>0.5</v>
      </c>
      <c r="O357" s="14">
        <v>0</v>
      </c>
      <c r="P357" s="14">
        <v>0</v>
      </c>
      <c r="Q357" s="13">
        <v>0</v>
      </c>
      <c r="R357" s="14">
        <v>0</v>
      </c>
      <c r="S357" s="14">
        <v>0.5</v>
      </c>
      <c r="T357" s="14">
        <v>0</v>
      </c>
      <c r="U357" s="14">
        <v>0</v>
      </c>
      <c r="V357" s="13">
        <v>0</v>
      </c>
      <c r="W357" s="2">
        <f>(C357+H357+M357+R357)/4</f>
        <v>0</v>
      </c>
      <c r="X357" s="2">
        <f>(D357+I357+N357+S357)/4</f>
        <v>0.5</v>
      </c>
      <c r="Y357" s="2">
        <f>(E357+J357+O357+T357)/4</f>
        <v>0</v>
      </c>
      <c r="Z357" s="2">
        <f>(F357+K357+P357+U357)/4</f>
        <v>0</v>
      </c>
      <c r="AA357" s="2">
        <f>(G357+L357+Q357+V357)/4</f>
        <v>0</v>
      </c>
      <c r="AB357" s="1"/>
    </row>
    <row r="358" spans="1:28" x14ac:dyDescent="0.2">
      <c r="A358" s="3" t="s">
        <v>206</v>
      </c>
      <c r="B358" s="4" t="s">
        <v>2</v>
      </c>
      <c r="C358" s="14">
        <v>0</v>
      </c>
      <c r="D358" s="14">
        <v>0.5</v>
      </c>
      <c r="E358" s="14">
        <v>0</v>
      </c>
      <c r="F358" s="14">
        <v>0</v>
      </c>
      <c r="G358" s="13">
        <v>0</v>
      </c>
      <c r="H358" s="14">
        <v>0</v>
      </c>
      <c r="I358" s="14">
        <v>0.5</v>
      </c>
      <c r="J358" s="14">
        <v>0</v>
      </c>
      <c r="K358" s="14">
        <v>0</v>
      </c>
      <c r="L358" s="13">
        <v>0</v>
      </c>
      <c r="M358" s="14">
        <v>0</v>
      </c>
      <c r="N358" s="14">
        <v>0.5</v>
      </c>
      <c r="O358" s="14">
        <v>0</v>
      </c>
      <c r="P358" s="14">
        <v>0</v>
      </c>
      <c r="Q358" s="13">
        <v>0</v>
      </c>
      <c r="R358" s="14">
        <v>0</v>
      </c>
      <c r="S358" s="14">
        <v>0.5</v>
      </c>
      <c r="T358" s="14">
        <v>0</v>
      </c>
      <c r="U358" s="14">
        <v>0</v>
      </c>
      <c r="V358" s="13">
        <v>0</v>
      </c>
      <c r="W358" s="2">
        <f>(C358+H358+M358+R358)/4</f>
        <v>0</v>
      </c>
      <c r="X358" s="2">
        <f>(D358+I358+N358+S358)/4</f>
        <v>0.5</v>
      </c>
      <c r="Y358" s="2">
        <f>(E358+J358+O358+T358)/4</f>
        <v>0</v>
      </c>
      <c r="Z358" s="2">
        <f>(F358+K358+P358+U358)/4</f>
        <v>0</v>
      </c>
      <c r="AA358" s="2">
        <f>(G358+L358+Q358+V358)/4</f>
        <v>0</v>
      </c>
      <c r="AB358" s="1"/>
    </row>
    <row r="359" spans="1:28" x14ac:dyDescent="0.2">
      <c r="A359" s="3" t="s">
        <v>297</v>
      </c>
      <c r="B359" s="4" t="s">
        <v>298</v>
      </c>
      <c r="C359" s="14">
        <v>0</v>
      </c>
      <c r="D359" s="14">
        <v>0.25</v>
      </c>
      <c r="E359" s="14">
        <v>0</v>
      </c>
      <c r="F359" s="14">
        <v>0</v>
      </c>
      <c r="G359" s="13">
        <v>0</v>
      </c>
      <c r="H359" s="14">
        <v>0</v>
      </c>
      <c r="I359" s="14">
        <v>0.25</v>
      </c>
      <c r="J359" s="14">
        <v>0</v>
      </c>
      <c r="K359" s="14">
        <v>0</v>
      </c>
      <c r="L359" s="13">
        <v>0</v>
      </c>
      <c r="M359" s="14">
        <v>0</v>
      </c>
      <c r="N359" s="14">
        <v>0.25</v>
      </c>
      <c r="O359" s="14">
        <v>0</v>
      </c>
      <c r="P359" s="14">
        <v>0</v>
      </c>
      <c r="Q359" s="13">
        <v>0</v>
      </c>
      <c r="R359" s="14">
        <v>0</v>
      </c>
      <c r="S359" s="14">
        <v>0.25</v>
      </c>
      <c r="T359" s="14">
        <v>0</v>
      </c>
      <c r="U359" s="14">
        <v>0</v>
      </c>
      <c r="V359" s="13">
        <v>0</v>
      </c>
      <c r="W359" s="2">
        <f>(C359+H359+M359+R359)/4</f>
        <v>0</v>
      </c>
      <c r="X359" s="2">
        <f>(D359+I359+N359+S359)/4</f>
        <v>0.25</v>
      </c>
      <c r="Y359" s="2">
        <f>(E359+J359+O359+T359)/4</f>
        <v>0</v>
      </c>
      <c r="Z359" s="2">
        <f>(F359+K359+P359+U359)/4</f>
        <v>0</v>
      </c>
      <c r="AA359" s="2">
        <f>(G359+L359+Q359+V359)/4</f>
        <v>0</v>
      </c>
      <c r="AB359" s="1"/>
    </row>
    <row r="360" spans="1:28" x14ac:dyDescent="0.2">
      <c r="A360" s="3" t="s">
        <v>431</v>
      </c>
      <c r="B360" s="4" t="s">
        <v>432</v>
      </c>
      <c r="C360" s="14">
        <v>0</v>
      </c>
      <c r="D360" s="14">
        <v>0.25</v>
      </c>
      <c r="E360" s="14">
        <v>0</v>
      </c>
      <c r="F360" s="14">
        <v>0</v>
      </c>
      <c r="G360" s="13">
        <v>0</v>
      </c>
      <c r="H360" s="14">
        <v>0</v>
      </c>
      <c r="I360" s="14">
        <v>0.25</v>
      </c>
      <c r="J360" s="14">
        <v>0</v>
      </c>
      <c r="K360" s="14">
        <v>0</v>
      </c>
      <c r="L360" s="13">
        <v>0</v>
      </c>
      <c r="M360" s="14">
        <v>0</v>
      </c>
      <c r="N360" s="14">
        <v>0.25</v>
      </c>
      <c r="O360" s="14">
        <v>0</v>
      </c>
      <c r="P360" s="14">
        <v>0</v>
      </c>
      <c r="Q360" s="13">
        <v>0</v>
      </c>
      <c r="R360" s="14">
        <v>0</v>
      </c>
      <c r="S360" s="14">
        <v>0.25</v>
      </c>
      <c r="T360" s="14">
        <v>0</v>
      </c>
      <c r="U360" s="14">
        <v>0</v>
      </c>
      <c r="V360" s="13">
        <v>0</v>
      </c>
      <c r="W360" s="2">
        <f>(C360+H360+M360+R360)/4</f>
        <v>0</v>
      </c>
      <c r="X360" s="2">
        <f>(D360+I360+N360+S360)/4</f>
        <v>0.25</v>
      </c>
      <c r="Y360" s="2">
        <f>(E360+J360+O360+T360)/4</f>
        <v>0</v>
      </c>
      <c r="Z360" s="2">
        <f>(F360+K360+P360+U360)/4</f>
        <v>0</v>
      </c>
      <c r="AA360" s="2">
        <f>(G360+L360+Q360+V360)/4</f>
        <v>0</v>
      </c>
      <c r="AB360" s="1"/>
    </row>
    <row r="361" spans="1:28" x14ac:dyDescent="0.2">
      <c r="A361" s="3" t="s">
        <v>207</v>
      </c>
      <c r="B361" s="4" t="s">
        <v>208</v>
      </c>
      <c r="C361" s="14">
        <v>0</v>
      </c>
      <c r="D361" s="14">
        <v>0.5</v>
      </c>
      <c r="E361" s="14">
        <v>0</v>
      </c>
      <c r="F361" s="14">
        <v>0</v>
      </c>
      <c r="G361" s="13">
        <v>0</v>
      </c>
      <c r="H361" s="14">
        <v>0</v>
      </c>
      <c r="I361" s="14">
        <v>0.5</v>
      </c>
      <c r="J361" s="14">
        <v>0</v>
      </c>
      <c r="K361" s="14">
        <v>0</v>
      </c>
      <c r="L361" s="13">
        <v>0</v>
      </c>
      <c r="M361" s="14">
        <v>0</v>
      </c>
      <c r="N361" s="14">
        <v>0.5</v>
      </c>
      <c r="O361" s="14">
        <v>0</v>
      </c>
      <c r="P361" s="14">
        <v>0</v>
      </c>
      <c r="Q361" s="13">
        <v>0</v>
      </c>
      <c r="R361" s="14">
        <v>0</v>
      </c>
      <c r="S361" s="14">
        <v>0.5</v>
      </c>
      <c r="T361" s="14">
        <v>0</v>
      </c>
      <c r="U361" s="14">
        <v>0</v>
      </c>
      <c r="V361" s="13">
        <v>0</v>
      </c>
      <c r="W361" s="2">
        <f>(C361+H361+M361+R361)/4</f>
        <v>0</v>
      </c>
      <c r="X361" s="2">
        <f>(D361+I361+N361+S361)/4</f>
        <v>0.5</v>
      </c>
      <c r="Y361" s="2">
        <f>(E361+J361+O361+T361)/4</f>
        <v>0</v>
      </c>
      <c r="Z361" s="2">
        <f>(F361+K361+P361+U361)/4</f>
        <v>0</v>
      </c>
      <c r="AA361" s="2">
        <f>(G361+L361+Q361+V361)/4</f>
        <v>0</v>
      </c>
      <c r="AB361" s="1"/>
    </row>
    <row r="362" spans="1:28" x14ac:dyDescent="0.2">
      <c r="A362" s="3" t="s">
        <v>299</v>
      </c>
      <c r="B362" s="4" t="s">
        <v>300</v>
      </c>
      <c r="C362" s="14">
        <v>0</v>
      </c>
      <c r="D362" s="14">
        <v>0.25</v>
      </c>
      <c r="E362" s="14">
        <v>0</v>
      </c>
      <c r="F362" s="14">
        <v>0</v>
      </c>
      <c r="G362" s="13">
        <v>0</v>
      </c>
      <c r="H362" s="14">
        <v>0</v>
      </c>
      <c r="I362" s="14">
        <v>0.25</v>
      </c>
      <c r="J362" s="14">
        <v>0</v>
      </c>
      <c r="K362" s="14">
        <v>0</v>
      </c>
      <c r="L362" s="13">
        <v>0</v>
      </c>
      <c r="M362" s="14">
        <v>0</v>
      </c>
      <c r="N362" s="14">
        <v>0.25</v>
      </c>
      <c r="O362" s="14">
        <v>0</v>
      </c>
      <c r="P362" s="14">
        <v>0</v>
      </c>
      <c r="Q362" s="13">
        <v>0</v>
      </c>
      <c r="R362" s="14">
        <v>0</v>
      </c>
      <c r="S362" s="14">
        <v>0.25</v>
      </c>
      <c r="T362" s="14">
        <v>0</v>
      </c>
      <c r="U362" s="14">
        <v>0</v>
      </c>
      <c r="V362" s="13">
        <v>0</v>
      </c>
      <c r="W362" s="2">
        <f>(C362+H362+M362+R362)/4</f>
        <v>0</v>
      </c>
      <c r="X362" s="2">
        <f>(D362+I362+N362+S362)/4</f>
        <v>0.25</v>
      </c>
      <c r="Y362" s="2">
        <f>(E362+J362+O362+T362)/4</f>
        <v>0</v>
      </c>
      <c r="Z362" s="2">
        <f>(F362+K362+P362+U362)/4</f>
        <v>0</v>
      </c>
      <c r="AA362" s="2">
        <f>(G362+L362+Q362+V362)/4</f>
        <v>0</v>
      </c>
      <c r="AB362" s="1"/>
    </row>
    <row r="363" spans="1:28" x14ac:dyDescent="0.2">
      <c r="A363" s="3" t="s">
        <v>301</v>
      </c>
      <c r="B363" s="4" t="s">
        <v>302</v>
      </c>
      <c r="C363" s="14">
        <v>0</v>
      </c>
      <c r="D363" s="14">
        <v>0.25</v>
      </c>
      <c r="E363" s="14">
        <v>0</v>
      </c>
      <c r="F363" s="14">
        <v>0</v>
      </c>
      <c r="G363" s="13">
        <v>0</v>
      </c>
      <c r="H363" s="14">
        <v>0</v>
      </c>
      <c r="I363" s="14">
        <v>0.25</v>
      </c>
      <c r="J363" s="14">
        <v>0</v>
      </c>
      <c r="K363" s="14">
        <v>0</v>
      </c>
      <c r="L363" s="13">
        <v>0</v>
      </c>
      <c r="M363" s="14">
        <v>0</v>
      </c>
      <c r="N363" s="14">
        <v>0.25</v>
      </c>
      <c r="O363" s="14">
        <v>0</v>
      </c>
      <c r="P363" s="14">
        <v>0</v>
      </c>
      <c r="Q363" s="13">
        <v>0</v>
      </c>
      <c r="R363" s="14">
        <v>0</v>
      </c>
      <c r="S363" s="14">
        <v>0.25</v>
      </c>
      <c r="T363" s="14">
        <v>0</v>
      </c>
      <c r="U363" s="14">
        <v>0</v>
      </c>
      <c r="V363" s="13">
        <v>0</v>
      </c>
      <c r="W363" s="2">
        <f>(C363+H363+M363+R363)/4</f>
        <v>0</v>
      </c>
      <c r="X363" s="2">
        <f>(D363+I363+N363+S363)/4</f>
        <v>0.25</v>
      </c>
      <c r="Y363" s="2">
        <f>(E363+J363+O363+T363)/4</f>
        <v>0</v>
      </c>
      <c r="Z363" s="2">
        <f>(F363+K363+P363+U363)/4</f>
        <v>0</v>
      </c>
      <c r="AA363" s="2">
        <f>(G363+L363+Q363+V363)/4</f>
        <v>0</v>
      </c>
      <c r="AB363" s="1"/>
    </row>
    <row r="364" spans="1:28" x14ac:dyDescent="0.2">
      <c r="A364" s="3" t="s">
        <v>433</v>
      </c>
      <c r="B364" s="4" t="s">
        <v>434</v>
      </c>
      <c r="C364" s="14">
        <v>0</v>
      </c>
      <c r="D364" s="14">
        <v>0.25</v>
      </c>
      <c r="E364" s="14">
        <v>0</v>
      </c>
      <c r="F364" s="14">
        <v>0</v>
      </c>
      <c r="G364" s="13">
        <v>0</v>
      </c>
      <c r="H364" s="14">
        <v>0</v>
      </c>
      <c r="I364" s="14">
        <v>0.25</v>
      </c>
      <c r="J364" s="14">
        <v>0</v>
      </c>
      <c r="K364" s="14">
        <v>0</v>
      </c>
      <c r="L364" s="13">
        <v>0</v>
      </c>
      <c r="M364" s="14">
        <v>0</v>
      </c>
      <c r="N364" s="14">
        <v>0.25</v>
      </c>
      <c r="O364" s="14">
        <v>0</v>
      </c>
      <c r="P364" s="14">
        <v>0</v>
      </c>
      <c r="Q364" s="13">
        <v>0</v>
      </c>
      <c r="R364" s="14">
        <v>0</v>
      </c>
      <c r="S364" s="14">
        <v>0.25</v>
      </c>
      <c r="T364" s="14">
        <v>0</v>
      </c>
      <c r="U364" s="14">
        <v>0</v>
      </c>
      <c r="V364" s="13">
        <v>0</v>
      </c>
      <c r="W364" s="11">
        <f>(C364+H364+M364+R364)/4</f>
        <v>0</v>
      </c>
      <c r="X364" s="11">
        <f>(D364+I364+N364+S364)/4</f>
        <v>0.25</v>
      </c>
      <c r="Y364" s="11">
        <f>(E364+J364+O364+T364)/4</f>
        <v>0</v>
      </c>
      <c r="Z364" s="11">
        <f>(F364+K364+P364+U364)/4</f>
        <v>0</v>
      </c>
      <c r="AA364" s="11">
        <f>(G364+L364+Q364+V364)/4</f>
        <v>0</v>
      </c>
    </row>
    <row r="365" spans="1:28" x14ac:dyDescent="0.2">
      <c r="A365" s="3" t="s">
        <v>303</v>
      </c>
      <c r="B365" s="4" t="s">
        <v>304</v>
      </c>
      <c r="C365" s="14">
        <v>0</v>
      </c>
      <c r="D365" s="14">
        <v>0.25</v>
      </c>
      <c r="E365" s="14">
        <v>0</v>
      </c>
      <c r="F365" s="14">
        <v>0</v>
      </c>
      <c r="G365" s="13">
        <v>0</v>
      </c>
      <c r="H365" s="14">
        <v>0</v>
      </c>
      <c r="I365" s="14">
        <v>0.25</v>
      </c>
      <c r="J365" s="14">
        <v>0</v>
      </c>
      <c r="K365" s="14">
        <v>0</v>
      </c>
      <c r="L365" s="13">
        <v>0</v>
      </c>
      <c r="M365" s="14">
        <v>0</v>
      </c>
      <c r="N365" s="14">
        <v>0.25</v>
      </c>
      <c r="O365" s="14">
        <v>0</v>
      </c>
      <c r="P365" s="14">
        <v>0</v>
      </c>
      <c r="Q365" s="13">
        <v>0</v>
      </c>
      <c r="R365" s="14">
        <v>0</v>
      </c>
      <c r="S365" s="14">
        <v>0.25</v>
      </c>
      <c r="T365" s="14">
        <v>0</v>
      </c>
      <c r="U365" s="14">
        <v>0</v>
      </c>
      <c r="V365" s="13">
        <v>0</v>
      </c>
      <c r="W365" s="11">
        <f>(C365+H365+M365+R365)/4</f>
        <v>0</v>
      </c>
      <c r="X365" s="11">
        <f>(D365+I365+N365+S365)/4</f>
        <v>0.25</v>
      </c>
      <c r="Y365" s="11">
        <f>(E365+J365+O365+T365)/4</f>
        <v>0</v>
      </c>
      <c r="Z365" s="11">
        <f>(F365+K365+P365+U365)/4</f>
        <v>0</v>
      </c>
      <c r="AA365" s="11">
        <f>(G365+L365+Q365+V365)/4</f>
        <v>0</v>
      </c>
    </row>
    <row r="366" spans="1:28" x14ac:dyDescent="0.2">
      <c r="A366" s="3" t="s">
        <v>435</v>
      </c>
      <c r="B366" s="4" t="s">
        <v>436</v>
      </c>
      <c r="C366" s="14">
        <v>0</v>
      </c>
      <c r="D366" s="14">
        <v>0.25</v>
      </c>
      <c r="E366" s="14">
        <v>0</v>
      </c>
      <c r="F366" s="14">
        <v>0</v>
      </c>
      <c r="G366" s="13">
        <v>0</v>
      </c>
      <c r="H366" s="14">
        <v>0</v>
      </c>
      <c r="I366" s="14">
        <v>0.25</v>
      </c>
      <c r="J366" s="14">
        <v>0</v>
      </c>
      <c r="K366" s="14">
        <v>0</v>
      </c>
      <c r="L366" s="13">
        <v>0</v>
      </c>
      <c r="M366" s="14">
        <v>0</v>
      </c>
      <c r="N366" s="14">
        <v>0.25</v>
      </c>
      <c r="O366" s="14">
        <v>0</v>
      </c>
      <c r="P366" s="14">
        <v>0</v>
      </c>
      <c r="Q366" s="13">
        <v>0</v>
      </c>
      <c r="R366" s="14">
        <v>0</v>
      </c>
      <c r="S366" s="14">
        <v>0.25</v>
      </c>
      <c r="T366" s="14">
        <v>0</v>
      </c>
      <c r="U366" s="14">
        <v>0</v>
      </c>
      <c r="V366" s="13">
        <v>0</v>
      </c>
      <c r="W366" s="11">
        <f>(C366+H366+M366+R366)/4</f>
        <v>0</v>
      </c>
      <c r="X366" s="11">
        <f>(D366+I366+N366+S366)/4</f>
        <v>0.25</v>
      </c>
      <c r="Y366" s="11">
        <f>(E366+J366+O366+T366)/4</f>
        <v>0</v>
      </c>
      <c r="Z366" s="11">
        <f>(F366+K366+P366+U366)/4</f>
        <v>0</v>
      </c>
      <c r="AA366" s="11">
        <f>(G366+L366+Q366+V366)/4</f>
        <v>0</v>
      </c>
    </row>
    <row r="367" spans="1:28" x14ac:dyDescent="0.2">
      <c r="A367" s="3" t="s">
        <v>305</v>
      </c>
      <c r="B367" s="4" t="s">
        <v>306</v>
      </c>
      <c r="C367" s="14">
        <v>0</v>
      </c>
      <c r="D367" s="14">
        <v>0.25</v>
      </c>
      <c r="E367" s="14">
        <v>0</v>
      </c>
      <c r="F367" s="14">
        <v>0</v>
      </c>
      <c r="G367" s="13">
        <v>0</v>
      </c>
      <c r="H367" s="14">
        <v>0</v>
      </c>
      <c r="I367" s="14">
        <v>0.25</v>
      </c>
      <c r="J367" s="14">
        <v>0</v>
      </c>
      <c r="K367" s="14">
        <v>0</v>
      </c>
      <c r="L367" s="13">
        <v>0</v>
      </c>
      <c r="M367" s="14">
        <v>0</v>
      </c>
      <c r="N367" s="14">
        <v>0.25</v>
      </c>
      <c r="O367" s="14">
        <v>0</v>
      </c>
      <c r="P367" s="14">
        <v>0</v>
      </c>
      <c r="Q367" s="13">
        <v>0</v>
      </c>
      <c r="R367" s="14">
        <v>0</v>
      </c>
      <c r="S367" s="14">
        <v>0.25</v>
      </c>
      <c r="T367" s="14">
        <v>0</v>
      </c>
      <c r="U367" s="14">
        <v>0</v>
      </c>
      <c r="V367" s="13">
        <v>0</v>
      </c>
      <c r="W367" s="11">
        <f>(C367+H367+M367+R367)/4</f>
        <v>0</v>
      </c>
      <c r="X367" s="11">
        <f>(D367+I367+N367+S367)/4</f>
        <v>0.25</v>
      </c>
      <c r="Y367" s="11">
        <f>(E367+J367+O367+T367)/4</f>
        <v>0</v>
      </c>
      <c r="Z367" s="11">
        <f>(F367+K367+P367+U367)/4</f>
        <v>0</v>
      </c>
      <c r="AA367" s="11">
        <f>(G367+L367+Q367+V367)/4</f>
        <v>0</v>
      </c>
    </row>
    <row r="368" spans="1:28" x14ac:dyDescent="0.2">
      <c r="A368" s="3" t="s">
        <v>209</v>
      </c>
      <c r="B368" s="4" t="s">
        <v>210</v>
      </c>
      <c r="C368" s="14">
        <v>0</v>
      </c>
      <c r="D368" s="14">
        <v>0.25</v>
      </c>
      <c r="E368" s="14">
        <v>0</v>
      </c>
      <c r="F368" s="14">
        <v>0</v>
      </c>
      <c r="G368" s="13">
        <v>0</v>
      </c>
      <c r="H368" s="14">
        <v>0</v>
      </c>
      <c r="I368" s="14">
        <v>0.25</v>
      </c>
      <c r="J368" s="14">
        <v>0</v>
      </c>
      <c r="K368" s="14">
        <v>0</v>
      </c>
      <c r="L368" s="13">
        <v>0</v>
      </c>
      <c r="M368" s="14">
        <v>0</v>
      </c>
      <c r="N368" s="14">
        <v>0.25</v>
      </c>
      <c r="O368" s="14">
        <v>0</v>
      </c>
      <c r="P368" s="14">
        <v>0</v>
      </c>
      <c r="Q368" s="13">
        <v>0</v>
      </c>
      <c r="R368" s="14">
        <v>0</v>
      </c>
      <c r="S368" s="14">
        <v>0.25</v>
      </c>
      <c r="T368" s="14">
        <v>0</v>
      </c>
      <c r="U368" s="14">
        <v>0</v>
      </c>
      <c r="V368" s="13">
        <v>0</v>
      </c>
      <c r="W368" s="11">
        <f>(C368+H368+M368+R368)/4</f>
        <v>0</v>
      </c>
      <c r="X368" s="11">
        <f>(D368+I368+N368+S368)/4</f>
        <v>0.25</v>
      </c>
      <c r="Y368" s="11">
        <f>(E368+J368+O368+T368)/4</f>
        <v>0</v>
      </c>
      <c r="Z368" s="11">
        <f>(F368+K368+P368+U368)/4</f>
        <v>0</v>
      </c>
      <c r="AA368" s="11">
        <f>(G368+L368+Q368+V368)/4</f>
        <v>0</v>
      </c>
    </row>
    <row r="369" spans="1:27" x14ac:dyDescent="0.2">
      <c r="A369" s="3" t="s">
        <v>211</v>
      </c>
      <c r="B369" s="4" t="s">
        <v>212</v>
      </c>
      <c r="C369" s="14">
        <v>0</v>
      </c>
      <c r="D369" s="14">
        <v>0.25</v>
      </c>
      <c r="E369" s="14">
        <v>0</v>
      </c>
      <c r="F369" s="14">
        <v>0</v>
      </c>
      <c r="G369" s="13">
        <v>0</v>
      </c>
      <c r="H369" s="14">
        <v>0</v>
      </c>
      <c r="I369" s="14">
        <v>0.25</v>
      </c>
      <c r="J369" s="14">
        <v>0</v>
      </c>
      <c r="K369" s="14">
        <v>0</v>
      </c>
      <c r="L369" s="13">
        <v>0</v>
      </c>
      <c r="M369" s="14">
        <v>0</v>
      </c>
      <c r="N369" s="14">
        <v>0.25</v>
      </c>
      <c r="O369" s="14">
        <v>0</v>
      </c>
      <c r="P369" s="14">
        <v>0</v>
      </c>
      <c r="Q369" s="13">
        <v>0</v>
      </c>
      <c r="R369" s="14">
        <v>0</v>
      </c>
      <c r="S369" s="14">
        <v>0.25</v>
      </c>
      <c r="T369" s="14">
        <v>0</v>
      </c>
      <c r="U369" s="14">
        <v>0</v>
      </c>
      <c r="V369" s="13">
        <v>0</v>
      </c>
      <c r="W369" s="11">
        <f>(C369+H369+M369+R369)/4</f>
        <v>0</v>
      </c>
      <c r="X369" s="11">
        <f>(D369+I369+N369+S369)/4</f>
        <v>0.25</v>
      </c>
      <c r="Y369" s="11">
        <f>(E369+J369+O369+T369)/4</f>
        <v>0</v>
      </c>
      <c r="Z369" s="11">
        <f>(F369+K369+P369+U369)/4</f>
        <v>0</v>
      </c>
      <c r="AA369" s="11">
        <f>(G369+L369+Q369+V369)/4</f>
        <v>0</v>
      </c>
    </row>
    <row r="370" spans="1:27" x14ac:dyDescent="0.2">
      <c r="A370" s="3" t="s">
        <v>307</v>
      </c>
      <c r="B370" s="4" t="s">
        <v>308</v>
      </c>
      <c r="C370" s="14">
        <v>0</v>
      </c>
      <c r="D370" s="14">
        <v>0.25</v>
      </c>
      <c r="E370" s="14">
        <v>0</v>
      </c>
      <c r="F370" s="14">
        <v>0</v>
      </c>
      <c r="G370" s="13">
        <v>0</v>
      </c>
      <c r="H370" s="14">
        <v>0</v>
      </c>
      <c r="I370" s="14">
        <v>0.25</v>
      </c>
      <c r="J370" s="14">
        <v>0</v>
      </c>
      <c r="K370" s="14">
        <v>0</v>
      </c>
      <c r="L370" s="13">
        <v>0</v>
      </c>
      <c r="M370" s="14">
        <v>0</v>
      </c>
      <c r="N370" s="14">
        <v>0.25</v>
      </c>
      <c r="O370" s="14">
        <v>0</v>
      </c>
      <c r="P370" s="14">
        <v>0</v>
      </c>
      <c r="Q370" s="13">
        <v>0</v>
      </c>
      <c r="R370" s="14">
        <v>0</v>
      </c>
      <c r="S370" s="14">
        <v>0.25</v>
      </c>
      <c r="T370" s="14">
        <v>0</v>
      </c>
      <c r="U370" s="14">
        <v>0</v>
      </c>
      <c r="V370" s="13">
        <v>0</v>
      </c>
      <c r="W370" s="11">
        <f>(C370+H370+M370+R370)/4</f>
        <v>0</v>
      </c>
      <c r="X370" s="11">
        <f>(D370+I370+N370+S370)/4</f>
        <v>0.25</v>
      </c>
      <c r="Y370" s="11">
        <f>(E370+J370+O370+T370)/4</f>
        <v>0</v>
      </c>
      <c r="Z370" s="11">
        <f>(F370+K370+P370+U370)/4</f>
        <v>0</v>
      </c>
      <c r="AA370" s="11">
        <f>(G370+L370+Q370+V370)/4</f>
        <v>0</v>
      </c>
    </row>
    <row r="371" spans="1:27" x14ac:dyDescent="0.2">
      <c r="A371" s="3" t="s">
        <v>437</v>
      </c>
      <c r="B371" s="4" t="s">
        <v>438</v>
      </c>
      <c r="C371" s="14">
        <v>0</v>
      </c>
      <c r="D371" s="14">
        <v>0.25</v>
      </c>
      <c r="E371" s="14">
        <v>0</v>
      </c>
      <c r="F371" s="14">
        <v>0</v>
      </c>
      <c r="G371" s="13">
        <v>0</v>
      </c>
      <c r="H371" s="14">
        <v>0</v>
      </c>
      <c r="I371" s="14">
        <v>0.25</v>
      </c>
      <c r="J371" s="14">
        <v>0</v>
      </c>
      <c r="K371" s="14">
        <v>0</v>
      </c>
      <c r="L371" s="13">
        <v>0</v>
      </c>
      <c r="M371" s="14">
        <v>0</v>
      </c>
      <c r="N371" s="14">
        <v>0.25</v>
      </c>
      <c r="O371" s="14">
        <v>0</v>
      </c>
      <c r="P371" s="14">
        <v>0</v>
      </c>
      <c r="Q371" s="13">
        <v>0</v>
      </c>
      <c r="R371" s="14">
        <v>0</v>
      </c>
      <c r="S371" s="14">
        <v>0.25</v>
      </c>
      <c r="T371" s="14">
        <v>0</v>
      </c>
      <c r="U371" s="14">
        <v>0</v>
      </c>
      <c r="V371" s="13">
        <v>0</v>
      </c>
      <c r="W371" s="11">
        <f>(C371+H371+M371+R371)/4</f>
        <v>0</v>
      </c>
      <c r="X371" s="11">
        <f>(D371+I371+N371+S371)/4</f>
        <v>0.25</v>
      </c>
      <c r="Y371" s="11">
        <f>(E371+J371+O371+T371)/4</f>
        <v>0</v>
      </c>
      <c r="Z371" s="11">
        <f>(F371+K371+P371+U371)/4</f>
        <v>0</v>
      </c>
      <c r="AA371" s="11">
        <f>(G371+L371+Q371+V371)/4</f>
        <v>0</v>
      </c>
    </row>
    <row r="372" spans="1:27" x14ac:dyDescent="0.2">
      <c r="A372" s="3" t="s">
        <v>309</v>
      </c>
      <c r="B372" s="4" t="s">
        <v>310</v>
      </c>
      <c r="C372" s="14">
        <v>0</v>
      </c>
      <c r="D372" s="14">
        <v>0.25</v>
      </c>
      <c r="E372" s="14">
        <v>0</v>
      </c>
      <c r="F372" s="14">
        <v>0</v>
      </c>
      <c r="G372" s="13">
        <v>0</v>
      </c>
      <c r="H372" s="14">
        <v>0</v>
      </c>
      <c r="I372" s="14">
        <v>0.25</v>
      </c>
      <c r="J372" s="14">
        <v>0</v>
      </c>
      <c r="K372" s="14">
        <v>0</v>
      </c>
      <c r="L372" s="13">
        <v>0</v>
      </c>
      <c r="M372" s="14">
        <v>0</v>
      </c>
      <c r="N372" s="14">
        <v>0.25</v>
      </c>
      <c r="O372" s="14">
        <v>0</v>
      </c>
      <c r="P372" s="14">
        <v>0</v>
      </c>
      <c r="Q372" s="13">
        <v>0</v>
      </c>
      <c r="R372" s="14">
        <v>0</v>
      </c>
      <c r="S372" s="14">
        <v>0.25</v>
      </c>
      <c r="T372" s="14">
        <v>0</v>
      </c>
      <c r="U372" s="14">
        <v>0</v>
      </c>
      <c r="V372" s="13">
        <v>0</v>
      </c>
      <c r="W372" s="11">
        <f>(C372+H372+M372+R372)/4</f>
        <v>0</v>
      </c>
      <c r="X372" s="11">
        <f>(D372+I372+N372+S372)/4</f>
        <v>0.25</v>
      </c>
      <c r="Y372" s="11">
        <f>(E372+J372+O372+T372)/4</f>
        <v>0</v>
      </c>
      <c r="Z372" s="11">
        <f>(F372+K372+P372+U372)/4</f>
        <v>0</v>
      </c>
      <c r="AA372" s="11">
        <f>(G372+L372+Q372+V372)/4</f>
        <v>0</v>
      </c>
    </row>
    <row r="373" spans="1:27" x14ac:dyDescent="0.2">
      <c r="A373" s="3" t="s">
        <v>439</v>
      </c>
      <c r="B373" s="4" t="s">
        <v>440</v>
      </c>
      <c r="C373" s="14">
        <v>0</v>
      </c>
      <c r="D373" s="14">
        <v>0.25</v>
      </c>
      <c r="E373" s="14">
        <v>0</v>
      </c>
      <c r="F373" s="14">
        <v>0</v>
      </c>
      <c r="G373" s="13">
        <v>0</v>
      </c>
      <c r="H373" s="14">
        <v>0</v>
      </c>
      <c r="I373" s="14">
        <v>0.25</v>
      </c>
      <c r="J373" s="14">
        <v>0</v>
      </c>
      <c r="K373" s="14">
        <v>0</v>
      </c>
      <c r="L373" s="13">
        <v>0</v>
      </c>
      <c r="M373" s="14">
        <v>0</v>
      </c>
      <c r="N373" s="14">
        <v>0.25</v>
      </c>
      <c r="O373" s="14">
        <v>0</v>
      </c>
      <c r="P373" s="14">
        <v>0</v>
      </c>
      <c r="Q373" s="13">
        <v>0</v>
      </c>
      <c r="R373" s="14">
        <v>0</v>
      </c>
      <c r="S373" s="14">
        <v>0.25</v>
      </c>
      <c r="T373" s="14">
        <v>0</v>
      </c>
      <c r="U373" s="14">
        <v>0</v>
      </c>
      <c r="V373" s="13">
        <v>0</v>
      </c>
      <c r="W373" s="11">
        <f>(C373+H373+M373+R373)/4</f>
        <v>0</v>
      </c>
      <c r="X373" s="11">
        <f>(D373+I373+N373+S373)/4</f>
        <v>0.25</v>
      </c>
      <c r="Y373" s="11">
        <f>(E373+J373+O373+T373)/4</f>
        <v>0</v>
      </c>
      <c r="Z373" s="11">
        <f>(F373+K373+P373+U373)/4</f>
        <v>0</v>
      </c>
      <c r="AA373" s="11">
        <f>(G373+L373+Q373+V373)/4</f>
        <v>0</v>
      </c>
    </row>
    <row r="374" spans="1:27" x14ac:dyDescent="0.2">
      <c r="A374" s="3" t="s">
        <v>441</v>
      </c>
      <c r="B374" s="4" t="s">
        <v>442</v>
      </c>
      <c r="C374" s="14">
        <v>0</v>
      </c>
      <c r="D374" s="14">
        <v>0.25</v>
      </c>
      <c r="E374" s="14">
        <v>0</v>
      </c>
      <c r="F374" s="14">
        <v>0</v>
      </c>
      <c r="G374" s="13">
        <v>0</v>
      </c>
      <c r="H374" s="14">
        <v>0</v>
      </c>
      <c r="I374" s="14">
        <v>0.25</v>
      </c>
      <c r="J374" s="14">
        <v>0</v>
      </c>
      <c r="K374" s="14">
        <v>0</v>
      </c>
      <c r="L374" s="13">
        <v>0</v>
      </c>
      <c r="M374" s="14">
        <v>0</v>
      </c>
      <c r="N374" s="14">
        <v>0.25</v>
      </c>
      <c r="O374" s="14">
        <v>0</v>
      </c>
      <c r="P374" s="14">
        <v>0</v>
      </c>
      <c r="Q374" s="13">
        <v>0</v>
      </c>
      <c r="R374" s="14">
        <v>0</v>
      </c>
      <c r="S374" s="14">
        <v>0.25</v>
      </c>
      <c r="T374" s="14">
        <v>0</v>
      </c>
      <c r="U374" s="14">
        <v>0</v>
      </c>
      <c r="V374" s="13">
        <v>0</v>
      </c>
      <c r="W374" s="11">
        <f>(C374+H374+M374+R374)/4</f>
        <v>0</v>
      </c>
      <c r="X374" s="11">
        <f>(D374+I374+N374+S374)/4</f>
        <v>0.25</v>
      </c>
      <c r="Y374" s="11">
        <f>(E374+J374+O374+T374)/4</f>
        <v>0</v>
      </c>
      <c r="Z374" s="11">
        <f>(F374+K374+P374+U374)/4</f>
        <v>0</v>
      </c>
      <c r="AA374" s="11">
        <f>(G374+L374+Q374+V374)/4</f>
        <v>0</v>
      </c>
    </row>
    <row r="375" spans="1:27" x14ac:dyDescent="0.2">
      <c r="A375" s="3" t="s">
        <v>443</v>
      </c>
      <c r="B375" s="4" t="s">
        <v>444</v>
      </c>
      <c r="C375" s="14">
        <v>0</v>
      </c>
      <c r="D375" s="14">
        <v>0</v>
      </c>
      <c r="E375" s="14">
        <v>0.5</v>
      </c>
      <c r="F375" s="14">
        <v>0.5</v>
      </c>
      <c r="G375" s="13">
        <v>2</v>
      </c>
      <c r="H375" s="14">
        <v>0</v>
      </c>
      <c r="I375" s="14">
        <v>0</v>
      </c>
      <c r="J375" s="14">
        <v>0.5</v>
      </c>
      <c r="K375" s="14">
        <v>0.5</v>
      </c>
      <c r="L375" s="13">
        <v>2</v>
      </c>
      <c r="M375" s="14">
        <v>0</v>
      </c>
      <c r="N375" s="14">
        <v>0</v>
      </c>
      <c r="O375" s="14">
        <v>0.5</v>
      </c>
      <c r="P375" s="14">
        <v>0.5</v>
      </c>
      <c r="Q375" s="13">
        <v>2</v>
      </c>
      <c r="R375" s="14">
        <v>0</v>
      </c>
      <c r="S375" s="14">
        <v>0</v>
      </c>
      <c r="T375" s="14">
        <v>0.5</v>
      </c>
      <c r="U375" s="14">
        <v>0.5</v>
      </c>
      <c r="V375" s="13">
        <v>2</v>
      </c>
      <c r="W375" s="11">
        <f>(C375+H375+M375+R375)/4</f>
        <v>0</v>
      </c>
      <c r="X375" s="11">
        <f>(D375+I375+N375+S375)/4</f>
        <v>0</v>
      </c>
      <c r="Y375" s="11">
        <f>(E375+J375+O375+T375)/4</f>
        <v>0.5</v>
      </c>
      <c r="Z375" s="11">
        <f>(F375+K375+P375+U375)/4</f>
        <v>0.5</v>
      </c>
      <c r="AA375" s="11">
        <f>(G375+L375+Q375+V375)/4</f>
        <v>2</v>
      </c>
    </row>
    <row r="376" spans="1:27" x14ac:dyDescent="0.2">
      <c r="A376" s="3" t="s">
        <v>445</v>
      </c>
      <c r="B376" s="4" t="s">
        <v>444</v>
      </c>
      <c r="C376" s="14">
        <v>0</v>
      </c>
      <c r="D376" s="14">
        <v>0</v>
      </c>
      <c r="E376" s="14">
        <v>0.75</v>
      </c>
      <c r="F376" s="14">
        <v>0</v>
      </c>
      <c r="G376" s="13">
        <v>0</v>
      </c>
      <c r="H376" s="14">
        <v>0</v>
      </c>
      <c r="I376" s="14">
        <v>0</v>
      </c>
      <c r="J376" s="14">
        <v>0.75</v>
      </c>
      <c r="K376" s="14">
        <v>0</v>
      </c>
      <c r="L376" s="13">
        <v>0</v>
      </c>
      <c r="M376" s="14">
        <v>0</v>
      </c>
      <c r="N376" s="14">
        <v>0</v>
      </c>
      <c r="O376" s="14">
        <v>0.75</v>
      </c>
      <c r="P376" s="14">
        <v>0</v>
      </c>
      <c r="Q376" s="13">
        <v>0</v>
      </c>
      <c r="R376" s="14">
        <v>0</v>
      </c>
      <c r="S376" s="14">
        <v>0</v>
      </c>
      <c r="T376" s="14">
        <v>0.75</v>
      </c>
      <c r="U376" s="14">
        <v>0</v>
      </c>
      <c r="V376" s="13">
        <v>0</v>
      </c>
      <c r="W376" s="11">
        <f>(C376+H376+M376+R376)/4</f>
        <v>0</v>
      </c>
      <c r="X376" s="11">
        <f>(D376+I376+N376+S376)/4</f>
        <v>0</v>
      </c>
      <c r="Y376" s="11">
        <f>(E376+J376+O376+T376)/4</f>
        <v>0.75</v>
      </c>
      <c r="Z376" s="11">
        <f>(F376+K376+P376+U376)/4</f>
        <v>0</v>
      </c>
      <c r="AA376" s="11">
        <f>(G376+L376+Q376+V376)/4</f>
        <v>0</v>
      </c>
    </row>
    <row r="377" spans="1:27" x14ac:dyDescent="0.2">
      <c r="A377" s="3" t="s">
        <v>446</v>
      </c>
      <c r="B377" s="4" t="s">
        <v>283</v>
      </c>
      <c r="C377" s="14">
        <v>0</v>
      </c>
      <c r="D377" s="14">
        <v>1</v>
      </c>
      <c r="E377" s="14">
        <v>0</v>
      </c>
      <c r="F377" s="14">
        <v>0</v>
      </c>
      <c r="G377" s="13">
        <v>0</v>
      </c>
      <c r="H377" s="14">
        <v>0</v>
      </c>
      <c r="I377" s="14">
        <v>1</v>
      </c>
      <c r="J377" s="14">
        <v>0</v>
      </c>
      <c r="K377" s="14">
        <v>0</v>
      </c>
      <c r="L377" s="13">
        <v>0</v>
      </c>
      <c r="M377" s="14">
        <v>0</v>
      </c>
      <c r="N377" s="14">
        <v>1</v>
      </c>
      <c r="O377" s="14">
        <v>0</v>
      </c>
      <c r="P377" s="14">
        <v>0</v>
      </c>
      <c r="Q377" s="13">
        <v>0</v>
      </c>
      <c r="R377" s="14">
        <v>0</v>
      </c>
      <c r="S377" s="14">
        <v>1</v>
      </c>
      <c r="T377" s="14">
        <v>0</v>
      </c>
      <c r="U377" s="14">
        <v>0</v>
      </c>
      <c r="V377" s="13">
        <v>0</v>
      </c>
      <c r="W377" s="11">
        <f>(C377+H377+M377+R377)/4</f>
        <v>0</v>
      </c>
      <c r="X377" s="11">
        <f>(D377+I377+N377+S377)/4</f>
        <v>1</v>
      </c>
      <c r="Y377" s="11">
        <f>(E377+J377+O377+T377)/4</f>
        <v>0</v>
      </c>
      <c r="Z377" s="11">
        <f>(F377+K377+P377+U377)/4</f>
        <v>0</v>
      </c>
      <c r="AA377" s="11">
        <f>(G377+L377+Q377+V377)/4</f>
        <v>0</v>
      </c>
    </row>
    <row r="378" spans="1:27" x14ac:dyDescent="0.2">
      <c r="A378" s="3" t="s">
        <v>447</v>
      </c>
      <c r="B378" s="4" t="s">
        <v>283</v>
      </c>
      <c r="C378" s="14">
        <v>0</v>
      </c>
      <c r="D378" s="14">
        <v>13.25</v>
      </c>
      <c r="E378" s="14">
        <v>0</v>
      </c>
      <c r="F378" s="14">
        <v>0</v>
      </c>
      <c r="G378" s="13">
        <v>0</v>
      </c>
      <c r="H378" s="14">
        <v>0</v>
      </c>
      <c r="I378" s="14">
        <v>13.25</v>
      </c>
      <c r="J378" s="14">
        <v>0</v>
      </c>
      <c r="K378" s="14">
        <v>0</v>
      </c>
      <c r="L378" s="13">
        <v>0</v>
      </c>
      <c r="M378" s="14">
        <v>0</v>
      </c>
      <c r="N378" s="14">
        <v>13.25</v>
      </c>
      <c r="O378" s="14">
        <v>0</v>
      </c>
      <c r="P378" s="14">
        <v>0</v>
      </c>
      <c r="Q378" s="13">
        <v>0</v>
      </c>
      <c r="R378" s="14">
        <v>0</v>
      </c>
      <c r="S378" s="14">
        <v>13.25</v>
      </c>
      <c r="T378" s="14">
        <v>0</v>
      </c>
      <c r="U378" s="14">
        <v>0</v>
      </c>
      <c r="V378" s="13">
        <v>0</v>
      </c>
      <c r="W378" s="11">
        <f>(C378+H378+M378+R378)/4</f>
        <v>0</v>
      </c>
      <c r="X378" s="11">
        <f>(D378+I378+N378+S378)/4</f>
        <v>13.25</v>
      </c>
      <c r="Y378" s="11">
        <f>(E378+J378+O378+T378)/4</f>
        <v>0</v>
      </c>
      <c r="Z378" s="11">
        <f>(F378+K378+P378+U378)/4</f>
        <v>0</v>
      </c>
      <c r="AA378" s="11">
        <f>(G378+L378+Q378+V378)/4</f>
        <v>0</v>
      </c>
    </row>
    <row r="379" spans="1:27" x14ac:dyDescent="0.2">
      <c r="A379" s="3" t="s">
        <v>448</v>
      </c>
      <c r="B379" s="4" t="s">
        <v>449</v>
      </c>
      <c r="C379" s="14">
        <v>0.5</v>
      </c>
      <c r="D379" s="14">
        <v>0</v>
      </c>
      <c r="E379" s="14">
        <v>0</v>
      </c>
      <c r="F379" s="14">
        <v>0</v>
      </c>
      <c r="G379" s="13">
        <v>0</v>
      </c>
      <c r="H379" s="14">
        <v>0.5</v>
      </c>
      <c r="I379" s="14">
        <v>0</v>
      </c>
      <c r="J379" s="14">
        <v>0</v>
      </c>
      <c r="K379" s="14">
        <v>0</v>
      </c>
      <c r="L379" s="13">
        <v>0</v>
      </c>
      <c r="M379" s="14">
        <v>0.5</v>
      </c>
      <c r="N379" s="14">
        <v>0</v>
      </c>
      <c r="O379" s="14">
        <v>0</v>
      </c>
      <c r="P379" s="14">
        <v>0</v>
      </c>
      <c r="Q379" s="13">
        <v>0</v>
      </c>
      <c r="R379" s="14">
        <v>0.5</v>
      </c>
      <c r="S379" s="14">
        <v>0</v>
      </c>
      <c r="T379" s="14">
        <v>0</v>
      </c>
      <c r="U379" s="14">
        <v>0</v>
      </c>
      <c r="V379" s="13">
        <v>0</v>
      </c>
      <c r="W379" s="11">
        <f>(C379+H379+M379+R379)/4</f>
        <v>0.5</v>
      </c>
      <c r="X379" s="11">
        <f>(D379+I379+N379+S379)/4</f>
        <v>0</v>
      </c>
      <c r="Y379" s="11">
        <f>(E379+J379+O379+T379)/4</f>
        <v>0</v>
      </c>
      <c r="Z379" s="11">
        <f>(F379+K379+P379+U379)/4</f>
        <v>0</v>
      </c>
      <c r="AA379" s="11">
        <f>(G379+L379+Q379+V379)/4</f>
        <v>0</v>
      </c>
    </row>
    <row r="380" spans="1:27" x14ac:dyDescent="0.2">
      <c r="A380" s="3" t="s">
        <v>450</v>
      </c>
      <c r="B380" s="4" t="s">
        <v>451</v>
      </c>
      <c r="C380" s="14">
        <v>0</v>
      </c>
      <c r="D380" s="14">
        <v>0.75</v>
      </c>
      <c r="E380" s="14">
        <v>0</v>
      </c>
      <c r="F380" s="14">
        <v>0</v>
      </c>
      <c r="G380" s="13">
        <v>0</v>
      </c>
      <c r="H380" s="14">
        <v>0</v>
      </c>
      <c r="I380" s="14">
        <v>0.75</v>
      </c>
      <c r="J380" s="14">
        <v>0</v>
      </c>
      <c r="K380" s="14">
        <v>0</v>
      </c>
      <c r="L380" s="13">
        <v>0</v>
      </c>
      <c r="M380" s="14">
        <v>0</v>
      </c>
      <c r="N380" s="14">
        <v>0.75</v>
      </c>
      <c r="O380" s="14">
        <v>0</v>
      </c>
      <c r="P380" s="14">
        <v>0</v>
      </c>
      <c r="Q380" s="13">
        <v>0</v>
      </c>
      <c r="R380" s="14">
        <v>0</v>
      </c>
      <c r="S380" s="14">
        <v>0.75</v>
      </c>
      <c r="T380" s="14">
        <v>0</v>
      </c>
      <c r="U380" s="14">
        <v>0</v>
      </c>
      <c r="V380" s="13">
        <v>0</v>
      </c>
      <c r="W380" s="11">
        <f>(C380+H380+M380+R380)/4</f>
        <v>0</v>
      </c>
      <c r="X380" s="11">
        <f>(D380+I380+N380+S380)/4</f>
        <v>0.75</v>
      </c>
      <c r="Y380" s="11">
        <f>(E380+J380+O380+T380)/4</f>
        <v>0</v>
      </c>
      <c r="Z380" s="11">
        <f>(F380+K380+P380+U380)/4</f>
        <v>0</v>
      </c>
      <c r="AA380" s="11">
        <f>(G380+L380+Q380+V380)/4</f>
        <v>0</v>
      </c>
    </row>
    <row r="381" spans="1:27" x14ac:dyDescent="0.2">
      <c r="A381" s="3" t="s">
        <v>452</v>
      </c>
      <c r="B381" s="4" t="s">
        <v>451</v>
      </c>
      <c r="C381" s="14">
        <v>0</v>
      </c>
      <c r="D381" s="14">
        <v>0</v>
      </c>
      <c r="E381" s="14">
        <v>0</v>
      </c>
      <c r="F381" s="14">
        <v>0</v>
      </c>
      <c r="G381" s="13">
        <v>0</v>
      </c>
      <c r="H381" s="14">
        <v>0</v>
      </c>
      <c r="I381" s="14">
        <v>0</v>
      </c>
      <c r="J381" s="14">
        <v>0</v>
      </c>
      <c r="K381" s="14">
        <v>0</v>
      </c>
      <c r="L381" s="13">
        <v>0</v>
      </c>
      <c r="M381" s="14">
        <v>0</v>
      </c>
      <c r="N381" s="14">
        <v>0</v>
      </c>
      <c r="O381" s="14">
        <v>0</v>
      </c>
      <c r="P381" s="14">
        <v>0</v>
      </c>
      <c r="Q381" s="13">
        <v>0</v>
      </c>
      <c r="R381" s="14">
        <v>0</v>
      </c>
      <c r="S381" s="14">
        <v>0</v>
      </c>
      <c r="T381" s="14">
        <v>0</v>
      </c>
      <c r="U381" s="14">
        <v>0</v>
      </c>
      <c r="V381" s="13">
        <v>0</v>
      </c>
      <c r="W381" s="11">
        <f>(C381+H381+M381+R381)/4</f>
        <v>0</v>
      </c>
      <c r="X381" s="11">
        <f>(D381+I381+N381+S381)/4</f>
        <v>0</v>
      </c>
      <c r="Y381" s="11">
        <f>(E381+J381+O381+T381)/4</f>
        <v>0</v>
      </c>
      <c r="Z381" s="11">
        <f>(F381+K381+P381+U381)/4</f>
        <v>0</v>
      </c>
      <c r="AA381" s="11">
        <f>(G381+L381+Q381+V381)/4</f>
        <v>0</v>
      </c>
    </row>
    <row r="382" spans="1:27" x14ac:dyDescent="0.2">
      <c r="A382" s="3" t="s">
        <v>453</v>
      </c>
      <c r="B382" s="4" t="s">
        <v>454</v>
      </c>
      <c r="C382" s="14">
        <v>0</v>
      </c>
      <c r="D382" s="14">
        <v>1</v>
      </c>
      <c r="E382" s="14">
        <v>0</v>
      </c>
      <c r="F382" s="14">
        <v>0</v>
      </c>
      <c r="G382" s="13">
        <v>0</v>
      </c>
      <c r="H382" s="14">
        <v>0</v>
      </c>
      <c r="I382" s="14">
        <v>1</v>
      </c>
      <c r="J382" s="14">
        <v>0</v>
      </c>
      <c r="K382" s="14">
        <v>0</v>
      </c>
      <c r="L382" s="13">
        <v>0</v>
      </c>
      <c r="M382" s="14">
        <v>0</v>
      </c>
      <c r="N382" s="14">
        <v>1</v>
      </c>
      <c r="O382" s="14">
        <v>0</v>
      </c>
      <c r="P382" s="14">
        <v>0</v>
      </c>
      <c r="Q382" s="13">
        <v>0</v>
      </c>
      <c r="R382" s="14">
        <v>0</v>
      </c>
      <c r="S382" s="14">
        <v>1</v>
      </c>
      <c r="T382" s="14">
        <v>0</v>
      </c>
      <c r="U382" s="14">
        <v>0</v>
      </c>
      <c r="V382" s="13">
        <v>0</v>
      </c>
      <c r="W382" s="11">
        <f>(C382+H382+M382+R382)/4</f>
        <v>0</v>
      </c>
      <c r="X382" s="11">
        <f>(D382+I382+N382+S382)/4</f>
        <v>1</v>
      </c>
      <c r="Y382" s="11">
        <f>(E382+J382+O382+T382)/4</f>
        <v>0</v>
      </c>
      <c r="Z382" s="11">
        <f>(F382+K382+P382+U382)/4</f>
        <v>0</v>
      </c>
      <c r="AA382" s="11">
        <f>(G382+L382+Q382+V382)/4</f>
        <v>0</v>
      </c>
    </row>
    <row r="383" spans="1:27" x14ac:dyDescent="0.2">
      <c r="A383" s="3" t="s">
        <v>455</v>
      </c>
      <c r="B383" s="4" t="s">
        <v>454</v>
      </c>
      <c r="C383" s="14">
        <v>0</v>
      </c>
      <c r="D383" s="14">
        <v>0</v>
      </c>
      <c r="E383" s="14">
        <v>1.25</v>
      </c>
      <c r="F383" s="14">
        <v>0</v>
      </c>
      <c r="G383" s="13">
        <v>0</v>
      </c>
      <c r="H383" s="14">
        <v>0</v>
      </c>
      <c r="I383" s="14">
        <v>0</v>
      </c>
      <c r="J383" s="14">
        <v>1.25</v>
      </c>
      <c r="K383" s="14">
        <v>0</v>
      </c>
      <c r="L383" s="13">
        <v>0</v>
      </c>
      <c r="M383" s="14">
        <v>0</v>
      </c>
      <c r="N383" s="14">
        <v>0</v>
      </c>
      <c r="O383" s="14">
        <v>1.25</v>
      </c>
      <c r="P383" s="14">
        <v>0</v>
      </c>
      <c r="Q383" s="13">
        <v>0</v>
      </c>
      <c r="R383" s="14">
        <v>0</v>
      </c>
      <c r="S383" s="14">
        <v>0</v>
      </c>
      <c r="T383" s="14">
        <v>1.25</v>
      </c>
      <c r="U383" s="14">
        <v>0</v>
      </c>
      <c r="V383" s="13">
        <v>0</v>
      </c>
      <c r="W383" s="11">
        <f>(C383+H383+M383+R383)/4</f>
        <v>0</v>
      </c>
      <c r="X383" s="11">
        <f>(D383+I383+N383+S383)/4</f>
        <v>0</v>
      </c>
      <c r="Y383" s="11">
        <f>(E383+J383+O383+T383)/4</f>
        <v>1.25</v>
      </c>
      <c r="Z383" s="11">
        <f>(F383+K383+P383+U383)/4</f>
        <v>0</v>
      </c>
      <c r="AA383" s="11">
        <f>(G383+L383+Q383+V383)/4</f>
        <v>0</v>
      </c>
    </row>
    <row r="384" spans="1:27" x14ac:dyDescent="0.2">
      <c r="A384" s="3" t="s">
        <v>456</v>
      </c>
      <c r="B384" s="4" t="s">
        <v>270</v>
      </c>
      <c r="C384" s="14">
        <v>0</v>
      </c>
      <c r="D384" s="14">
        <v>0</v>
      </c>
      <c r="E384" s="14">
        <v>0</v>
      </c>
      <c r="F384" s="14">
        <v>0</v>
      </c>
      <c r="G384" s="13">
        <v>0</v>
      </c>
      <c r="H384" s="14">
        <v>0</v>
      </c>
      <c r="I384" s="14">
        <v>0</v>
      </c>
      <c r="J384" s="14">
        <v>0</v>
      </c>
      <c r="K384" s="14">
        <v>0</v>
      </c>
      <c r="L384" s="13">
        <v>0</v>
      </c>
      <c r="M384" s="14">
        <v>0</v>
      </c>
      <c r="N384" s="14">
        <v>0</v>
      </c>
      <c r="O384" s="14">
        <v>0</v>
      </c>
      <c r="P384" s="14">
        <v>0</v>
      </c>
      <c r="Q384" s="13">
        <v>0</v>
      </c>
      <c r="R384" s="14">
        <v>0</v>
      </c>
      <c r="S384" s="14">
        <v>0</v>
      </c>
      <c r="T384" s="14">
        <v>0</v>
      </c>
      <c r="U384" s="14">
        <v>0</v>
      </c>
      <c r="V384" s="13">
        <v>0</v>
      </c>
      <c r="W384" s="11">
        <f>(C384+H384+M384+R384)/4</f>
        <v>0</v>
      </c>
      <c r="X384" s="11">
        <f>(D384+I384+N384+S384)/4</f>
        <v>0</v>
      </c>
      <c r="Y384" s="11">
        <f>(E384+J384+O384+T384)/4</f>
        <v>0</v>
      </c>
      <c r="Z384" s="11">
        <f>(F384+K384+P384+U384)/4</f>
        <v>0</v>
      </c>
      <c r="AA384" s="11">
        <f>(G384+L384+Q384+V384)/4</f>
        <v>0</v>
      </c>
    </row>
    <row r="385" spans="1:27" x14ac:dyDescent="0.2">
      <c r="A385" s="3" t="s">
        <v>457</v>
      </c>
      <c r="B385" s="4" t="s">
        <v>458</v>
      </c>
      <c r="C385" s="14">
        <v>0</v>
      </c>
      <c r="D385" s="14">
        <v>0</v>
      </c>
      <c r="E385" s="14">
        <v>0</v>
      </c>
      <c r="F385" s="14">
        <v>1</v>
      </c>
      <c r="G385" s="13">
        <v>0</v>
      </c>
      <c r="H385" s="14">
        <v>0</v>
      </c>
      <c r="I385" s="14">
        <v>0</v>
      </c>
      <c r="J385" s="14">
        <v>0</v>
      </c>
      <c r="K385" s="14">
        <v>0</v>
      </c>
      <c r="L385" s="13">
        <v>0</v>
      </c>
      <c r="M385" s="14">
        <v>0</v>
      </c>
      <c r="N385" s="14">
        <v>0</v>
      </c>
      <c r="O385" s="14">
        <v>0</v>
      </c>
      <c r="P385" s="14">
        <v>0</v>
      </c>
      <c r="Q385" s="13">
        <v>0</v>
      </c>
      <c r="R385" s="14">
        <v>0</v>
      </c>
      <c r="S385" s="14">
        <v>0</v>
      </c>
      <c r="T385" s="14">
        <v>0</v>
      </c>
      <c r="U385" s="14">
        <v>0</v>
      </c>
      <c r="V385" s="13">
        <v>0</v>
      </c>
      <c r="W385" s="11">
        <f>(C385+H385+M385+R385)/4</f>
        <v>0</v>
      </c>
      <c r="X385" s="11">
        <f>(D385+I385+N385+S385)/4</f>
        <v>0</v>
      </c>
      <c r="Y385" s="11">
        <f>(E385+J385+O385+T385)/4</f>
        <v>0</v>
      </c>
      <c r="Z385" s="11">
        <f>(F385+K385+P385+U385)/4</f>
        <v>0.25</v>
      </c>
      <c r="AA385" s="11">
        <f>(G385+L385+Q385+V385)/4</f>
        <v>0</v>
      </c>
    </row>
    <row r="386" spans="1:27" x14ac:dyDescent="0.2">
      <c r="A386" s="3" t="s">
        <v>459</v>
      </c>
      <c r="B386" s="4" t="s">
        <v>460</v>
      </c>
      <c r="C386" s="14">
        <v>0.5</v>
      </c>
      <c r="D386" s="14">
        <v>0</v>
      </c>
      <c r="E386" s="14">
        <v>0</v>
      </c>
      <c r="F386" s="14">
        <v>0</v>
      </c>
      <c r="G386" s="13">
        <v>0</v>
      </c>
      <c r="H386" s="14">
        <v>0.5</v>
      </c>
      <c r="I386" s="14">
        <v>0</v>
      </c>
      <c r="J386" s="14">
        <v>0</v>
      </c>
      <c r="K386" s="14">
        <v>0</v>
      </c>
      <c r="L386" s="13">
        <v>0</v>
      </c>
      <c r="M386" s="14">
        <v>0.5</v>
      </c>
      <c r="N386" s="14">
        <v>0</v>
      </c>
      <c r="O386" s="14">
        <v>0</v>
      </c>
      <c r="P386" s="14">
        <v>0</v>
      </c>
      <c r="Q386" s="13">
        <v>0</v>
      </c>
      <c r="R386" s="14">
        <v>0.5</v>
      </c>
      <c r="S386" s="14">
        <v>0</v>
      </c>
      <c r="T386" s="14">
        <v>0</v>
      </c>
      <c r="U386" s="14">
        <v>0</v>
      </c>
      <c r="V386" s="13">
        <v>0</v>
      </c>
      <c r="W386" s="11">
        <f>(C386+H386+M386+R386)/4</f>
        <v>0.5</v>
      </c>
      <c r="X386" s="11">
        <f>(D386+I386+N386+S386)/4</f>
        <v>0</v>
      </c>
      <c r="Y386" s="11">
        <f>(E386+J386+O386+T386)/4</f>
        <v>0</v>
      </c>
      <c r="Z386" s="11">
        <f>(F386+K386+P386+U386)/4</f>
        <v>0</v>
      </c>
      <c r="AA386" s="11">
        <f>(G386+L386+Q386+V386)/4</f>
        <v>0</v>
      </c>
    </row>
    <row r="387" spans="1:27" x14ac:dyDescent="0.2">
      <c r="A387" s="3" t="s">
        <v>461</v>
      </c>
      <c r="B387" s="4" t="s">
        <v>271</v>
      </c>
      <c r="C387" s="14">
        <v>0</v>
      </c>
      <c r="D387" s="14">
        <v>0</v>
      </c>
      <c r="E387" s="14">
        <v>0</v>
      </c>
      <c r="F387" s="14">
        <v>0</v>
      </c>
      <c r="G387" s="13">
        <v>0</v>
      </c>
      <c r="H387" s="14">
        <v>0</v>
      </c>
      <c r="I387" s="14">
        <v>0</v>
      </c>
      <c r="J387" s="14">
        <v>0</v>
      </c>
      <c r="K387" s="14">
        <v>0</v>
      </c>
      <c r="L387" s="13">
        <v>0</v>
      </c>
      <c r="M387" s="14">
        <v>0</v>
      </c>
      <c r="N387" s="14">
        <v>0</v>
      </c>
      <c r="O387" s="14">
        <v>0</v>
      </c>
      <c r="P387" s="14">
        <v>0</v>
      </c>
      <c r="Q387" s="13">
        <v>0</v>
      </c>
      <c r="R387" s="14">
        <v>0</v>
      </c>
      <c r="S387" s="14">
        <v>0</v>
      </c>
      <c r="T387" s="14">
        <v>0</v>
      </c>
      <c r="U387" s="14">
        <v>0</v>
      </c>
      <c r="V387" s="13">
        <v>0</v>
      </c>
      <c r="W387" s="11">
        <f>(C387+H387+M387+R387)/4</f>
        <v>0</v>
      </c>
      <c r="X387" s="11">
        <f>(D387+I387+N387+S387)/4</f>
        <v>0</v>
      </c>
      <c r="Y387" s="11">
        <f>(E387+J387+O387+T387)/4</f>
        <v>0</v>
      </c>
      <c r="Z387" s="11">
        <f>(F387+K387+P387+U387)/4</f>
        <v>0</v>
      </c>
      <c r="AA387" s="11">
        <f>(G387+L387+Q387+V387)/4</f>
        <v>0</v>
      </c>
    </row>
    <row r="388" spans="1:27" x14ac:dyDescent="0.2">
      <c r="A388" s="3" t="s">
        <v>462</v>
      </c>
      <c r="B388" s="4" t="s">
        <v>271</v>
      </c>
      <c r="C388" s="14">
        <v>0</v>
      </c>
      <c r="D388" s="14">
        <v>5</v>
      </c>
      <c r="E388" s="14">
        <v>17.5</v>
      </c>
      <c r="F388" s="14">
        <v>11</v>
      </c>
      <c r="G388" s="13">
        <v>0</v>
      </c>
      <c r="H388" s="14">
        <v>0</v>
      </c>
      <c r="I388" s="14">
        <v>5</v>
      </c>
      <c r="J388" s="14">
        <v>17.5</v>
      </c>
      <c r="K388" s="14">
        <v>11</v>
      </c>
      <c r="L388" s="13">
        <v>0</v>
      </c>
      <c r="M388" s="14">
        <v>0</v>
      </c>
      <c r="N388" s="14">
        <v>5</v>
      </c>
      <c r="O388" s="14">
        <v>17.5</v>
      </c>
      <c r="P388" s="14">
        <v>11</v>
      </c>
      <c r="Q388" s="13">
        <v>0</v>
      </c>
      <c r="R388" s="14">
        <v>0</v>
      </c>
      <c r="S388" s="14">
        <v>5</v>
      </c>
      <c r="T388" s="14">
        <v>17.5</v>
      </c>
      <c r="U388" s="14">
        <v>11</v>
      </c>
      <c r="V388" s="13">
        <v>0</v>
      </c>
      <c r="W388" s="11">
        <f>(C388+H388+M388+R388)/4</f>
        <v>0</v>
      </c>
      <c r="X388" s="11">
        <f>(D388+I388+N388+S388)/4</f>
        <v>5</v>
      </c>
      <c r="Y388" s="11">
        <f>(E388+J388+O388+T388)/4</f>
        <v>17.5</v>
      </c>
      <c r="Z388" s="11">
        <f>(F388+K388+P388+U388)/4</f>
        <v>11</v>
      </c>
      <c r="AA388" s="11">
        <f>(G388+L388+Q388+V388)/4</f>
        <v>0</v>
      </c>
    </row>
    <row r="389" spans="1:27" x14ac:dyDescent="0.2">
      <c r="A389" s="3" t="s">
        <v>463</v>
      </c>
      <c r="B389" s="4" t="s">
        <v>271</v>
      </c>
      <c r="C389" s="14">
        <v>0</v>
      </c>
      <c r="D389" s="14">
        <v>0</v>
      </c>
      <c r="E389" s="14">
        <v>0</v>
      </c>
      <c r="F389" s="14">
        <v>0</v>
      </c>
      <c r="G389" s="13">
        <v>0</v>
      </c>
      <c r="H389" s="14">
        <v>0</v>
      </c>
      <c r="I389" s="14">
        <v>0</v>
      </c>
      <c r="J389" s="14">
        <v>0</v>
      </c>
      <c r="K389" s="14">
        <v>0</v>
      </c>
      <c r="L389" s="13">
        <v>0</v>
      </c>
      <c r="M389" s="14">
        <v>0</v>
      </c>
      <c r="N389" s="14">
        <v>0</v>
      </c>
      <c r="O389" s="14">
        <v>0</v>
      </c>
      <c r="P389" s="14">
        <v>0</v>
      </c>
      <c r="Q389" s="13">
        <v>0</v>
      </c>
      <c r="R389" s="14">
        <v>0</v>
      </c>
      <c r="S389" s="14">
        <v>0</v>
      </c>
      <c r="T389" s="14">
        <v>0</v>
      </c>
      <c r="U389" s="14">
        <v>0</v>
      </c>
      <c r="V389" s="13">
        <v>0</v>
      </c>
      <c r="W389" s="11">
        <f>(C389+H389+M389+R389)/4</f>
        <v>0</v>
      </c>
      <c r="X389" s="11">
        <f>(D389+I389+N389+S389)/4</f>
        <v>0</v>
      </c>
      <c r="Y389" s="11">
        <f>(E389+J389+O389+T389)/4</f>
        <v>0</v>
      </c>
      <c r="Z389" s="11">
        <f>(F389+K389+P389+U389)/4</f>
        <v>0</v>
      </c>
      <c r="AA389" s="11">
        <f>(G389+L389+Q389+V389)/4</f>
        <v>0</v>
      </c>
    </row>
    <row r="390" spans="1:27" x14ac:dyDescent="0.2">
      <c r="A390" s="3" t="s">
        <v>464</v>
      </c>
      <c r="B390" s="4" t="s">
        <v>271</v>
      </c>
      <c r="C390" s="14">
        <v>0</v>
      </c>
      <c r="D390" s="14">
        <v>0</v>
      </c>
      <c r="E390" s="14">
        <v>0</v>
      </c>
      <c r="F390" s="14">
        <v>0</v>
      </c>
      <c r="G390" s="13">
        <v>0</v>
      </c>
      <c r="H390" s="14">
        <v>0</v>
      </c>
      <c r="I390" s="14">
        <v>0</v>
      </c>
      <c r="J390" s="14">
        <v>0</v>
      </c>
      <c r="K390" s="14">
        <v>0</v>
      </c>
      <c r="L390" s="13">
        <v>0</v>
      </c>
      <c r="M390" s="14">
        <v>0</v>
      </c>
      <c r="N390" s="14">
        <v>0</v>
      </c>
      <c r="O390" s="14">
        <v>0</v>
      </c>
      <c r="P390" s="14">
        <v>0</v>
      </c>
      <c r="Q390" s="13">
        <v>0</v>
      </c>
      <c r="R390" s="14">
        <v>0</v>
      </c>
      <c r="S390" s="14">
        <v>0</v>
      </c>
      <c r="T390" s="14">
        <v>0</v>
      </c>
      <c r="U390" s="14">
        <v>0</v>
      </c>
      <c r="V390" s="13">
        <v>0</v>
      </c>
      <c r="W390" s="11">
        <f>(C390+H390+M390+R390)/4</f>
        <v>0</v>
      </c>
      <c r="X390" s="11">
        <f>(D390+I390+N390+S390)/4</f>
        <v>0</v>
      </c>
      <c r="Y390" s="11">
        <f>(E390+J390+O390+T390)/4</f>
        <v>0</v>
      </c>
      <c r="Z390" s="11">
        <f>(F390+K390+P390+U390)/4</f>
        <v>0</v>
      </c>
      <c r="AA390" s="11">
        <f>(G390+L390+Q390+V390)/4</f>
        <v>0</v>
      </c>
    </row>
    <row r="391" spans="1:27" x14ac:dyDescent="0.2">
      <c r="A391" s="3" t="s">
        <v>465</v>
      </c>
      <c r="B391" s="4" t="s">
        <v>272</v>
      </c>
      <c r="C391" s="14">
        <v>0</v>
      </c>
      <c r="D391" s="14">
        <v>2.75</v>
      </c>
      <c r="E391" s="14">
        <v>0</v>
      </c>
      <c r="F391" s="14">
        <v>0</v>
      </c>
      <c r="G391" s="13">
        <v>0</v>
      </c>
      <c r="H391" s="14">
        <v>0</v>
      </c>
      <c r="I391" s="14">
        <v>2.75</v>
      </c>
      <c r="J391" s="14">
        <v>0</v>
      </c>
      <c r="K391" s="14">
        <v>0</v>
      </c>
      <c r="L391" s="13">
        <v>0</v>
      </c>
      <c r="M391" s="14">
        <v>0</v>
      </c>
      <c r="N391" s="14">
        <v>2.75</v>
      </c>
      <c r="O391" s="14">
        <v>0</v>
      </c>
      <c r="P391" s="14">
        <v>0</v>
      </c>
      <c r="Q391" s="13">
        <v>0</v>
      </c>
      <c r="R391" s="14">
        <v>0</v>
      </c>
      <c r="S391" s="14">
        <v>2.75</v>
      </c>
      <c r="T391" s="14">
        <v>0</v>
      </c>
      <c r="U391" s="14">
        <v>0</v>
      </c>
      <c r="V391" s="13">
        <v>0</v>
      </c>
      <c r="W391" s="11">
        <f>(C391+H391+M391+R391)/4</f>
        <v>0</v>
      </c>
      <c r="X391" s="11">
        <f>(D391+I391+N391+S391)/4</f>
        <v>2.75</v>
      </c>
      <c r="Y391" s="11">
        <f>(E391+J391+O391+T391)/4</f>
        <v>0</v>
      </c>
      <c r="Z391" s="11">
        <f>(F391+K391+P391+U391)/4</f>
        <v>0</v>
      </c>
      <c r="AA391" s="11">
        <f>(G391+L391+Q391+V391)/4</f>
        <v>0</v>
      </c>
    </row>
    <row r="392" spans="1:27" x14ac:dyDescent="0.2">
      <c r="A392" s="3" t="s">
        <v>466</v>
      </c>
      <c r="B392" s="4" t="s">
        <v>273</v>
      </c>
      <c r="C392" s="14">
        <v>8</v>
      </c>
      <c r="D392" s="14">
        <v>7.25</v>
      </c>
      <c r="E392" s="14">
        <v>0.75</v>
      </c>
      <c r="F392" s="14">
        <v>17.5</v>
      </c>
      <c r="G392" s="13">
        <v>3.25</v>
      </c>
      <c r="H392" s="14">
        <v>8</v>
      </c>
      <c r="I392" s="14">
        <v>7.25</v>
      </c>
      <c r="J392" s="14">
        <v>0.75</v>
      </c>
      <c r="K392" s="14">
        <v>17.5</v>
      </c>
      <c r="L392" s="13">
        <v>3.25</v>
      </c>
      <c r="M392" s="14">
        <v>8</v>
      </c>
      <c r="N392" s="14">
        <v>7.25</v>
      </c>
      <c r="O392" s="14">
        <v>0.75</v>
      </c>
      <c r="P392" s="14">
        <v>17.5</v>
      </c>
      <c r="Q392" s="13">
        <v>3.25</v>
      </c>
      <c r="R392" s="14">
        <v>8</v>
      </c>
      <c r="S392" s="14">
        <v>7.25</v>
      </c>
      <c r="T392" s="14">
        <v>0.75</v>
      </c>
      <c r="U392" s="14">
        <v>17.5</v>
      </c>
      <c r="V392" s="13">
        <v>3.25</v>
      </c>
      <c r="W392" s="11">
        <f>(C392+H392+M392+R392)/4</f>
        <v>8</v>
      </c>
      <c r="X392" s="11">
        <f>(D392+I392+N392+S392)/4</f>
        <v>7.25</v>
      </c>
      <c r="Y392" s="11">
        <f>(E392+J392+O392+T392)/4</f>
        <v>0.75</v>
      </c>
      <c r="Z392" s="11">
        <f>(F392+K392+P392+U392)/4</f>
        <v>17.5</v>
      </c>
      <c r="AA392" s="11">
        <f>(G392+L392+Q392+V392)/4</f>
        <v>3.25</v>
      </c>
    </row>
    <row r="393" spans="1:27" x14ac:dyDescent="0.2">
      <c r="A393" s="3" t="s">
        <v>467</v>
      </c>
      <c r="B393" s="4" t="s">
        <v>273</v>
      </c>
      <c r="C393" s="14">
        <v>0</v>
      </c>
      <c r="D393" s="14">
        <v>0</v>
      </c>
      <c r="E393" s="14">
        <v>0</v>
      </c>
      <c r="F393" s="14">
        <v>0</v>
      </c>
      <c r="G393" s="13">
        <v>4.25</v>
      </c>
      <c r="H393" s="14">
        <v>0</v>
      </c>
      <c r="I393" s="14">
        <v>0</v>
      </c>
      <c r="J393" s="14">
        <v>0</v>
      </c>
      <c r="K393" s="14">
        <v>0</v>
      </c>
      <c r="L393" s="13">
        <v>4.25</v>
      </c>
      <c r="M393" s="14">
        <v>0</v>
      </c>
      <c r="N393" s="14">
        <v>0</v>
      </c>
      <c r="O393" s="14">
        <v>0</v>
      </c>
      <c r="P393" s="14">
        <v>0</v>
      </c>
      <c r="Q393" s="13">
        <v>4.25</v>
      </c>
      <c r="R393" s="14">
        <v>0</v>
      </c>
      <c r="S393" s="14">
        <v>0</v>
      </c>
      <c r="T393" s="14">
        <v>0</v>
      </c>
      <c r="U393" s="14">
        <v>0</v>
      </c>
      <c r="V393" s="13">
        <v>4.25</v>
      </c>
      <c r="W393" s="11">
        <f>(C393+H393+M393+R393)/4</f>
        <v>0</v>
      </c>
      <c r="X393" s="11">
        <f>(D393+I393+N393+S393)/4</f>
        <v>0</v>
      </c>
      <c r="Y393" s="11">
        <f>(E393+J393+O393+T393)/4</f>
        <v>0</v>
      </c>
      <c r="Z393" s="11">
        <f>(F393+K393+P393+U393)/4</f>
        <v>0</v>
      </c>
      <c r="AA393" s="11">
        <f>(G393+L393+Q393+V393)/4</f>
        <v>4.25</v>
      </c>
    </row>
    <row r="394" spans="1:27" x14ac:dyDescent="0.2">
      <c r="A394" s="3" t="s">
        <v>468</v>
      </c>
      <c r="B394" s="4" t="s">
        <v>469</v>
      </c>
      <c r="C394" s="14">
        <v>6.25</v>
      </c>
      <c r="D394" s="14">
        <v>0</v>
      </c>
      <c r="E394" s="14">
        <v>0</v>
      </c>
      <c r="F394" s="14">
        <v>5.5</v>
      </c>
      <c r="G394" s="13">
        <v>0</v>
      </c>
      <c r="H394" s="14">
        <v>6.25</v>
      </c>
      <c r="I394" s="14">
        <v>0</v>
      </c>
      <c r="J394" s="14">
        <v>0</v>
      </c>
      <c r="K394" s="14">
        <v>5.5</v>
      </c>
      <c r="L394" s="13">
        <v>0</v>
      </c>
      <c r="M394" s="14">
        <v>6.25</v>
      </c>
      <c r="N394" s="14">
        <v>0</v>
      </c>
      <c r="O394" s="14">
        <v>0</v>
      </c>
      <c r="P394" s="14">
        <v>5.5</v>
      </c>
      <c r="Q394" s="13">
        <v>0</v>
      </c>
      <c r="R394" s="14">
        <v>6.25</v>
      </c>
      <c r="S394" s="14">
        <v>0</v>
      </c>
      <c r="T394" s="14">
        <v>0</v>
      </c>
      <c r="U394" s="14">
        <v>5.5</v>
      </c>
      <c r="V394" s="13">
        <v>0</v>
      </c>
      <c r="W394" s="11">
        <f>(C394+H394+M394+R394)/4</f>
        <v>6.25</v>
      </c>
      <c r="X394" s="11">
        <f>(D394+I394+N394+S394)/4</f>
        <v>0</v>
      </c>
      <c r="Y394" s="11">
        <f>(E394+J394+O394+T394)/4</f>
        <v>0</v>
      </c>
      <c r="Z394" s="11">
        <f>(F394+K394+P394+U394)/4</f>
        <v>5.5</v>
      </c>
      <c r="AA394" s="11">
        <f>(G394+L394+Q394+V394)/4</f>
        <v>0</v>
      </c>
    </row>
    <row r="395" spans="1:27" x14ac:dyDescent="0.2">
      <c r="A395" s="3" t="s">
        <v>470</v>
      </c>
      <c r="B395" s="4" t="s">
        <v>469</v>
      </c>
      <c r="C395" s="14">
        <v>0</v>
      </c>
      <c r="D395" s="14">
        <v>0</v>
      </c>
      <c r="E395" s="14">
        <v>0</v>
      </c>
      <c r="F395" s="14">
        <v>0</v>
      </c>
      <c r="G395" s="13">
        <v>0</v>
      </c>
      <c r="H395" s="14">
        <v>0</v>
      </c>
      <c r="I395" s="14">
        <v>0</v>
      </c>
      <c r="J395" s="14">
        <v>0</v>
      </c>
      <c r="K395" s="14">
        <v>0</v>
      </c>
      <c r="L395" s="13">
        <v>0</v>
      </c>
      <c r="M395" s="14">
        <v>0</v>
      </c>
      <c r="N395" s="14">
        <v>0</v>
      </c>
      <c r="O395" s="14">
        <v>0</v>
      </c>
      <c r="P395" s="14">
        <v>0</v>
      </c>
      <c r="Q395" s="13">
        <v>0</v>
      </c>
      <c r="R395" s="14">
        <v>0</v>
      </c>
      <c r="S395" s="14">
        <v>0</v>
      </c>
      <c r="T395" s="14">
        <v>0</v>
      </c>
      <c r="U395" s="14">
        <v>0</v>
      </c>
      <c r="V395" s="13">
        <v>0</v>
      </c>
      <c r="W395" s="11">
        <f>(C395+H395+M395+R395)/4</f>
        <v>0</v>
      </c>
      <c r="X395" s="11">
        <f>(D395+I395+N395+S395)/4</f>
        <v>0</v>
      </c>
      <c r="Y395" s="11">
        <f>(E395+J395+O395+T395)/4</f>
        <v>0</v>
      </c>
      <c r="Z395" s="11">
        <f>(F395+K395+P395+U395)/4</f>
        <v>0</v>
      </c>
      <c r="AA395" s="11">
        <f>(G395+L395+Q395+V395)/4</f>
        <v>0</v>
      </c>
    </row>
    <row r="396" spans="1:27" x14ac:dyDescent="0.2">
      <c r="A396" s="3" t="s">
        <v>471</v>
      </c>
      <c r="B396" s="4" t="s">
        <v>469</v>
      </c>
      <c r="C396" s="14">
        <v>4.75</v>
      </c>
      <c r="D396" s="14">
        <v>0</v>
      </c>
      <c r="E396" s="14">
        <v>0</v>
      </c>
      <c r="F396" s="14">
        <v>0</v>
      </c>
      <c r="G396" s="13">
        <v>0</v>
      </c>
      <c r="H396" s="14">
        <v>4.75</v>
      </c>
      <c r="I396" s="14">
        <v>0</v>
      </c>
      <c r="J396" s="14">
        <v>0</v>
      </c>
      <c r="K396" s="14">
        <v>0</v>
      </c>
      <c r="L396" s="13">
        <v>0</v>
      </c>
      <c r="M396" s="14">
        <v>4.75</v>
      </c>
      <c r="N396" s="14">
        <v>0</v>
      </c>
      <c r="O396" s="14">
        <v>0</v>
      </c>
      <c r="P396" s="14">
        <v>0</v>
      </c>
      <c r="Q396" s="13">
        <v>0</v>
      </c>
      <c r="R396" s="14">
        <v>4.75</v>
      </c>
      <c r="S396" s="14">
        <v>0</v>
      </c>
      <c r="T396" s="14">
        <v>0</v>
      </c>
      <c r="U396" s="14">
        <v>0</v>
      </c>
      <c r="V396" s="13">
        <v>0</v>
      </c>
      <c r="W396" s="11">
        <f>(C396+H396+M396+R396)/4</f>
        <v>4.75</v>
      </c>
      <c r="X396" s="11">
        <f>(D396+I396+N396+S396)/4</f>
        <v>0</v>
      </c>
      <c r="Y396" s="11">
        <f>(E396+J396+O396+T396)/4</f>
        <v>0</v>
      </c>
      <c r="Z396" s="11">
        <f>(F396+K396+P396+U396)/4</f>
        <v>0</v>
      </c>
      <c r="AA396" s="11">
        <f>(G396+L396+Q396+V396)/4</f>
        <v>0</v>
      </c>
    </row>
    <row r="397" spans="1:27" x14ac:dyDescent="0.2">
      <c r="A397" s="3" t="s">
        <v>472</v>
      </c>
      <c r="B397" s="4" t="s">
        <v>274</v>
      </c>
      <c r="C397" s="14">
        <v>9.25</v>
      </c>
      <c r="D397" s="14">
        <v>0</v>
      </c>
      <c r="E397" s="14">
        <v>0</v>
      </c>
      <c r="F397" s="14">
        <v>1.25</v>
      </c>
      <c r="G397" s="13">
        <v>0</v>
      </c>
      <c r="H397" s="14">
        <v>9.25</v>
      </c>
      <c r="I397" s="14">
        <v>0</v>
      </c>
      <c r="J397" s="14">
        <v>0</v>
      </c>
      <c r="K397" s="14">
        <v>1.25</v>
      </c>
      <c r="L397" s="13">
        <v>0</v>
      </c>
      <c r="M397" s="14">
        <v>9.25</v>
      </c>
      <c r="N397" s="14">
        <v>0</v>
      </c>
      <c r="O397" s="14">
        <v>0</v>
      </c>
      <c r="P397" s="14">
        <v>1.25</v>
      </c>
      <c r="Q397" s="13">
        <v>0</v>
      </c>
      <c r="R397" s="14">
        <v>9.25</v>
      </c>
      <c r="S397" s="14">
        <v>0</v>
      </c>
      <c r="T397" s="14">
        <v>0</v>
      </c>
      <c r="U397" s="14">
        <v>1.25</v>
      </c>
      <c r="V397" s="13">
        <v>0</v>
      </c>
      <c r="W397" s="11">
        <f>(C397+H397+M397+R397)/4</f>
        <v>9.25</v>
      </c>
      <c r="X397" s="11">
        <f>(D397+I397+N397+S397)/4</f>
        <v>0</v>
      </c>
      <c r="Y397" s="11">
        <f>(E397+J397+O397+T397)/4</f>
        <v>0</v>
      </c>
      <c r="Z397" s="11">
        <f>(F397+K397+P397+U397)/4</f>
        <v>1.25</v>
      </c>
      <c r="AA397" s="11">
        <f>(G397+L397+Q397+V397)/4</f>
        <v>0</v>
      </c>
    </row>
    <row r="398" spans="1:27" x14ac:dyDescent="0.2">
      <c r="A398" s="3" t="s">
        <v>473</v>
      </c>
      <c r="B398" s="4" t="s">
        <v>274</v>
      </c>
      <c r="C398" s="14">
        <v>6.75</v>
      </c>
      <c r="D398" s="14">
        <v>0</v>
      </c>
      <c r="E398" s="14">
        <v>0</v>
      </c>
      <c r="F398" s="14">
        <v>3.25</v>
      </c>
      <c r="G398" s="13">
        <v>10.75</v>
      </c>
      <c r="H398" s="14">
        <v>6.75</v>
      </c>
      <c r="I398" s="14">
        <v>0</v>
      </c>
      <c r="J398" s="14">
        <v>0</v>
      </c>
      <c r="K398" s="14">
        <v>3.25</v>
      </c>
      <c r="L398" s="13">
        <v>10.75</v>
      </c>
      <c r="M398" s="14">
        <v>6.75</v>
      </c>
      <c r="N398" s="14">
        <v>0</v>
      </c>
      <c r="O398" s="14">
        <v>0</v>
      </c>
      <c r="P398" s="14">
        <v>3.25</v>
      </c>
      <c r="Q398" s="13">
        <v>10.75</v>
      </c>
      <c r="R398" s="14">
        <v>6.75</v>
      </c>
      <c r="S398" s="14">
        <v>0</v>
      </c>
      <c r="T398" s="14">
        <v>0</v>
      </c>
      <c r="U398" s="14">
        <v>3.25</v>
      </c>
      <c r="V398" s="13">
        <v>10.75</v>
      </c>
      <c r="W398" s="11">
        <f>(C398+H398+M398+R398)/4</f>
        <v>6.75</v>
      </c>
      <c r="X398" s="11">
        <f>(D398+I398+N398+S398)/4</f>
        <v>0</v>
      </c>
      <c r="Y398" s="11">
        <f>(E398+J398+O398+T398)/4</f>
        <v>0</v>
      </c>
      <c r="Z398" s="11">
        <f>(F398+K398+P398+U398)/4</f>
        <v>3.25</v>
      </c>
      <c r="AA398" s="11">
        <f>(G398+L398+Q398+V398)/4</f>
        <v>10.75</v>
      </c>
    </row>
    <row r="399" spans="1:27" x14ac:dyDescent="0.2">
      <c r="A399" s="3" t="s">
        <v>474</v>
      </c>
      <c r="B399" s="4" t="s">
        <v>274</v>
      </c>
      <c r="C399" s="14">
        <v>0</v>
      </c>
      <c r="D399" s="14">
        <v>0</v>
      </c>
      <c r="E399" s="14">
        <v>0</v>
      </c>
      <c r="F399" s="14">
        <v>0</v>
      </c>
      <c r="G399" s="13">
        <v>0</v>
      </c>
      <c r="H399" s="14">
        <v>0</v>
      </c>
      <c r="I399" s="14">
        <v>0</v>
      </c>
      <c r="J399" s="14">
        <v>0</v>
      </c>
      <c r="K399" s="14">
        <v>0</v>
      </c>
      <c r="L399" s="13">
        <v>0</v>
      </c>
      <c r="M399" s="14">
        <v>0</v>
      </c>
      <c r="N399" s="14">
        <v>0</v>
      </c>
      <c r="O399" s="14">
        <v>0</v>
      </c>
      <c r="P399" s="14">
        <v>0</v>
      </c>
      <c r="Q399" s="13">
        <v>0</v>
      </c>
      <c r="R399" s="14">
        <v>0</v>
      </c>
      <c r="S399" s="14">
        <v>0</v>
      </c>
      <c r="T399" s="14">
        <v>0</v>
      </c>
      <c r="U399" s="14">
        <v>0</v>
      </c>
      <c r="V399" s="13">
        <v>0</v>
      </c>
      <c r="W399" s="11">
        <f>(C399+H399+M399+R399)/4</f>
        <v>0</v>
      </c>
      <c r="X399" s="11">
        <f>(D399+I399+N399+S399)/4</f>
        <v>0</v>
      </c>
      <c r="Y399" s="11">
        <f>(E399+J399+O399+T399)/4</f>
        <v>0</v>
      </c>
      <c r="Z399" s="11">
        <f>(F399+K399+P399+U399)/4</f>
        <v>0</v>
      </c>
      <c r="AA399" s="11">
        <f>(G399+L399+Q399+V399)/4</f>
        <v>0</v>
      </c>
    </row>
    <row r="400" spans="1:27" x14ac:dyDescent="0.2">
      <c r="A400" s="3" t="s">
        <v>475</v>
      </c>
      <c r="B400" s="4" t="s">
        <v>274</v>
      </c>
      <c r="C400" s="14">
        <v>0</v>
      </c>
      <c r="D400" s="14">
        <v>0</v>
      </c>
      <c r="E400" s="14">
        <v>0</v>
      </c>
      <c r="F400" s="14">
        <v>0</v>
      </c>
      <c r="G400" s="13">
        <v>11</v>
      </c>
      <c r="H400" s="14">
        <v>0</v>
      </c>
      <c r="I400" s="14">
        <v>0</v>
      </c>
      <c r="J400" s="14">
        <v>0</v>
      </c>
      <c r="K400" s="14">
        <v>0</v>
      </c>
      <c r="L400" s="13">
        <v>11</v>
      </c>
      <c r="M400" s="14">
        <v>0</v>
      </c>
      <c r="N400" s="14">
        <v>0</v>
      </c>
      <c r="O400" s="14">
        <v>0</v>
      </c>
      <c r="P400" s="14">
        <v>0</v>
      </c>
      <c r="Q400" s="13">
        <v>11</v>
      </c>
      <c r="R400" s="14">
        <v>0</v>
      </c>
      <c r="S400" s="14">
        <v>0</v>
      </c>
      <c r="T400" s="14">
        <v>0</v>
      </c>
      <c r="U400" s="14">
        <v>0</v>
      </c>
      <c r="V400" s="13">
        <v>11</v>
      </c>
      <c r="W400" s="11">
        <f>(C400+H400+M400+R400)/4</f>
        <v>0</v>
      </c>
      <c r="X400" s="11">
        <f>(D400+I400+N400+S400)/4</f>
        <v>0</v>
      </c>
      <c r="Y400" s="11">
        <f>(E400+J400+O400+T400)/4</f>
        <v>0</v>
      </c>
      <c r="Z400" s="11">
        <f>(F400+K400+P400+U400)/4</f>
        <v>0</v>
      </c>
      <c r="AA400" s="11">
        <f>(G400+L400+Q400+V400)/4</f>
        <v>11</v>
      </c>
    </row>
    <row r="401" spans="1:27" x14ac:dyDescent="0.2">
      <c r="A401" s="3" t="s">
        <v>476</v>
      </c>
      <c r="B401" s="4" t="s">
        <v>477</v>
      </c>
      <c r="C401" s="14">
        <v>0</v>
      </c>
      <c r="D401" s="14">
        <v>0</v>
      </c>
      <c r="E401" s="14">
        <v>0</v>
      </c>
      <c r="F401" s="14">
        <v>0</v>
      </c>
      <c r="G401" s="13">
        <v>0</v>
      </c>
      <c r="H401" s="14">
        <v>0</v>
      </c>
      <c r="I401" s="14">
        <v>0</v>
      </c>
      <c r="J401" s="14">
        <v>0</v>
      </c>
      <c r="K401" s="14">
        <v>0</v>
      </c>
      <c r="L401" s="13">
        <v>0</v>
      </c>
      <c r="M401" s="14">
        <v>0</v>
      </c>
      <c r="N401" s="14">
        <v>0</v>
      </c>
      <c r="O401" s="14">
        <v>0</v>
      </c>
      <c r="P401" s="14">
        <v>0</v>
      </c>
      <c r="Q401" s="13">
        <v>0</v>
      </c>
      <c r="R401" s="14">
        <v>0</v>
      </c>
      <c r="S401" s="14">
        <v>0</v>
      </c>
      <c r="T401" s="14">
        <v>0</v>
      </c>
      <c r="U401" s="14">
        <v>0</v>
      </c>
      <c r="V401" s="13">
        <v>0</v>
      </c>
      <c r="W401" s="11">
        <f>(C401+H401+M401+R401)/4</f>
        <v>0</v>
      </c>
      <c r="X401" s="11">
        <f>(D401+I401+N401+S401)/4</f>
        <v>0</v>
      </c>
      <c r="Y401" s="11">
        <f>(E401+J401+O401+T401)/4</f>
        <v>0</v>
      </c>
      <c r="Z401" s="11">
        <f>(F401+K401+P401+U401)/4</f>
        <v>0</v>
      </c>
      <c r="AA401" s="11">
        <f>(G401+L401+Q401+V401)/4</f>
        <v>0</v>
      </c>
    </row>
    <row r="402" spans="1:27" x14ac:dyDescent="0.2">
      <c r="A402" s="3" t="s">
        <v>478</v>
      </c>
      <c r="B402" s="4" t="s">
        <v>477</v>
      </c>
      <c r="C402" s="14">
        <v>0</v>
      </c>
      <c r="D402" s="14">
        <v>0</v>
      </c>
      <c r="E402" s="14">
        <v>0</v>
      </c>
      <c r="F402" s="14">
        <v>0</v>
      </c>
      <c r="G402" s="13">
        <v>0</v>
      </c>
      <c r="H402" s="14">
        <v>0</v>
      </c>
      <c r="I402" s="14">
        <v>0</v>
      </c>
      <c r="J402" s="14">
        <v>0</v>
      </c>
      <c r="K402" s="14">
        <v>0</v>
      </c>
      <c r="L402" s="13">
        <v>0</v>
      </c>
      <c r="M402" s="14">
        <v>0</v>
      </c>
      <c r="N402" s="14">
        <v>0</v>
      </c>
      <c r="O402" s="14">
        <v>0</v>
      </c>
      <c r="P402" s="14">
        <v>0</v>
      </c>
      <c r="Q402" s="13">
        <v>0</v>
      </c>
      <c r="R402" s="14">
        <v>0</v>
      </c>
      <c r="S402" s="14">
        <v>0</v>
      </c>
      <c r="T402" s="14">
        <v>0</v>
      </c>
      <c r="U402" s="14">
        <v>0</v>
      </c>
      <c r="V402" s="13">
        <v>0</v>
      </c>
      <c r="W402" s="11">
        <f>(C402+H402+M402+R402)/4</f>
        <v>0</v>
      </c>
      <c r="X402" s="11">
        <f>(D402+I402+N402+S402)/4</f>
        <v>0</v>
      </c>
      <c r="Y402" s="11">
        <f>(E402+J402+O402+T402)/4</f>
        <v>0</v>
      </c>
      <c r="Z402" s="11">
        <f>(F402+K402+P402+U402)/4</f>
        <v>0</v>
      </c>
      <c r="AA402" s="11">
        <f>(G402+L402+Q402+V402)/4</f>
        <v>0</v>
      </c>
    </row>
    <row r="403" spans="1:27" x14ac:dyDescent="0.2">
      <c r="A403" s="3" t="s">
        <v>479</v>
      </c>
      <c r="B403" s="4" t="s">
        <v>275</v>
      </c>
      <c r="C403" s="14">
        <v>0</v>
      </c>
      <c r="D403" s="14">
        <v>0</v>
      </c>
      <c r="E403" s="14">
        <v>0</v>
      </c>
      <c r="F403" s="14">
        <v>5</v>
      </c>
      <c r="G403" s="13">
        <v>0</v>
      </c>
      <c r="H403" s="14">
        <v>0</v>
      </c>
      <c r="I403" s="14">
        <v>0</v>
      </c>
      <c r="J403" s="14">
        <v>0</v>
      </c>
      <c r="K403" s="14">
        <v>5</v>
      </c>
      <c r="L403" s="13">
        <v>0</v>
      </c>
      <c r="M403" s="14">
        <v>0</v>
      </c>
      <c r="N403" s="14">
        <v>0</v>
      </c>
      <c r="O403" s="14">
        <v>0</v>
      </c>
      <c r="P403" s="14">
        <v>5</v>
      </c>
      <c r="Q403" s="13">
        <v>0</v>
      </c>
      <c r="R403" s="14">
        <v>0</v>
      </c>
      <c r="S403" s="14">
        <v>0</v>
      </c>
      <c r="T403" s="14">
        <v>0</v>
      </c>
      <c r="U403" s="14">
        <v>5</v>
      </c>
      <c r="V403" s="13">
        <v>0</v>
      </c>
      <c r="W403" s="11">
        <f>(C403+H403+M403+R403)/4</f>
        <v>0</v>
      </c>
      <c r="X403" s="11">
        <f>(D403+I403+N403+S403)/4</f>
        <v>0</v>
      </c>
      <c r="Y403" s="11">
        <f>(E403+J403+O403+T403)/4</f>
        <v>0</v>
      </c>
      <c r="Z403" s="11">
        <f>(F403+K403+P403+U403)/4</f>
        <v>5</v>
      </c>
      <c r="AA403" s="11">
        <f>(G403+L403+Q403+V403)/4</f>
        <v>0</v>
      </c>
    </row>
    <row r="404" spans="1:27" x14ac:dyDescent="0.2">
      <c r="A404" s="3" t="s">
        <v>480</v>
      </c>
      <c r="B404" s="4" t="s">
        <v>481</v>
      </c>
      <c r="C404" s="14">
        <v>0</v>
      </c>
      <c r="D404" s="14">
        <v>0</v>
      </c>
      <c r="E404" s="14">
        <v>0</v>
      </c>
      <c r="F404" s="14">
        <v>0</v>
      </c>
      <c r="G404" s="13">
        <v>0</v>
      </c>
      <c r="H404" s="14">
        <v>0</v>
      </c>
      <c r="I404" s="14">
        <v>0</v>
      </c>
      <c r="J404" s="14">
        <v>0</v>
      </c>
      <c r="K404" s="14">
        <v>0</v>
      </c>
      <c r="L404" s="13">
        <v>0</v>
      </c>
      <c r="M404" s="14">
        <v>0</v>
      </c>
      <c r="N404" s="14">
        <v>0</v>
      </c>
      <c r="O404" s="14">
        <v>0</v>
      </c>
      <c r="P404" s="14">
        <v>0</v>
      </c>
      <c r="Q404" s="13">
        <v>0</v>
      </c>
      <c r="R404" s="14">
        <v>0</v>
      </c>
      <c r="S404" s="14">
        <v>0</v>
      </c>
      <c r="T404" s="14">
        <v>0</v>
      </c>
      <c r="U404" s="14">
        <v>0</v>
      </c>
      <c r="V404" s="13">
        <v>0</v>
      </c>
      <c r="W404" s="11">
        <f>(C404+H404+M404+R404)/4</f>
        <v>0</v>
      </c>
      <c r="X404" s="11">
        <f>(D404+I404+N404+S404)/4</f>
        <v>0</v>
      </c>
      <c r="Y404" s="11">
        <f>(E404+J404+O404+T404)/4</f>
        <v>0</v>
      </c>
      <c r="Z404" s="11">
        <f>(F404+K404+P404+U404)/4</f>
        <v>0</v>
      </c>
      <c r="AA404" s="11">
        <f>(G404+L404+Q404+V404)/4</f>
        <v>0</v>
      </c>
    </row>
    <row r="405" spans="1:27" x14ac:dyDescent="0.2">
      <c r="A405" s="3" t="s">
        <v>482</v>
      </c>
      <c r="B405" s="4" t="s">
        <v>276</v>
      </c>
      <c r="C405" s="14">
        <v>0</v>
      </c>
      <c r="D405" s="14">
        <v>12.75</v>
      </c>
      <c r="E405" s="14">
        <v>0</v>
      </c>
      <c r="F405" s="14">
        <v>0</v>
      </c>
      <c r="G405" s="13">
        <v>22.5</v>
      </c>
      <c r="H405" s="14">
        <v>0</v>
      </c>
      <c r="I405" s="14">
        <v>12.75</v>
      </c>
      <c r="J405" s="14">
        <v>0</v>
      </c>
      <c r="K405" s="14">
        <v>0</v>
      </c>
      <c r="L405" s="13">
        <v>22.5</v>
      </c>
      <c r="M405" s="14">
        <v>0</v>
      </c>
      <c r="N405" s="14">
        <v>12.75</v>
      </c>
      <c r="O405" s="14">
        <v>0</v>
      </c>
      <c r="P405" s="14">
        <v>0</v>
      </c>
      <c r="Q405" s="13">
        <v>22.5</v>
      </c>
      <c r="R405" s="14">
        <v>0</v>
      </c>
      <c r="S405" s="14">
        <v>12.75</v>
      </c>
      <c r="T405" s="14">
        <v>0</v>
      </c>
      <c r="U405" s="14">
        <v>0</v>
      </c>
      <c r="V405" s="13">
        <v>22.5</v>
      </c>
      <c r="W405" s="11">
        <f>(C405+H405+M405+R405)/4</f>
        <v>0</v>
      </c>
      <c r="X405" s="11">
        <f>(D405+I405+N405+S405)/4</f>
        <v>12.75</v>
      </c>
      <c r="Y405" s="11">
        <f>(E405+J405+O405+T405)/4</f>
        <v>0</v>
      </c>
      <c r="Z405" s="11">
        <f>(F405+K405+P405+U405)/4</f>
        <v>0</v>
      </c>
      <c r="AA405" s="11">
        <f>(G405+L405+Q405+V405)/4</f>
        <v>22.5</v>
      </c>
    </row>
    <row r="406" spans="1:27" x14ac:dyDescent="0.2">
      <c r="A406" s="3" t="s">
        <v>483</v>
      </c>
      <c r="B406" s="4" t="s">
        <v>277</v>
      </c>
      <c r="C406" s="14">
        <v>0</v>
      </c>
      <c r="D406" s="14">
        <v>0</v>
      </c>
      <c r="E406" s="14">
        <v>0</v>
      </c>
      <c r="F406" s="14">
        <v>0</v>
      </c>
      <c r="G406" s="13">
        <v>39.25</v>
      </c>
      <c r="H406" s="14">
        <v>0</v>
      </c>
      <c r="I406" s="14">
        <v>0</v>
      </c>
      <c r="J406" s="14">
        <v>0</v>
      </c>
      <c r="K406" s="14">
        <v>0</v>
      </c>
      <c r="L406" s="13">
        <v>39.25</v>
      </c>
      <c r="M406" s="14">
        <v>0</v>
      </c>
      <c r="N406" s="14">
        <v>0</v>
      </c>
      <c r="O406" s="14">
        <v>0</v>
      </c>
      <c r="P406" s="14">
        <v>0</v>
      </c>
      <c r="Q406" s="13">
        <v>39.25</v>
      </c>
      <c r="R406" s="14">
        <v>0</v>
      </c>
      <c r="S406" s="14">
        <v>0</v>
      </c>
      <c r="T406" s="14">
        <v>0</v>
      </c>
      <c r="U406" s="14">
        <v>0</v>
      </c>
      <c r="V406" s="13">
        <v>39.25</v>
      </c>
      <c r="W406" s="11">
        <f>(C406+H406+M406+R406)/4</f>
        <v>0</v>
      </c>
      <c r="X406" s="11">
        <f>(D406+I406+N406+S406)/4</f>
        <v>0</v>
      </c>
      <c r="Y406" s="11">
        <f>(E406+J406+O406+T406)/4</f>
        <v>0</v>
      </c>
      <c r="Z406" s="11">
        <f>(F406+K406+P406+U406)/4</f>
        <v>0</v>
      </c>
      <c r="AA406" s="11">
        <f>(G406+L406+Q406+V406)/4</f>
        <v>39.25</v>
      </c>
    </row>
    <row r="407" spans="1:27" x14ac:dyDescent="0.2">
      <c r="A407" s="3" t="s">
        <v>484</v>
      </c>
      <c r="B407" s="4" t="s">
        <v>278</v>
      </c>
      <c r="C407" s="14">
        <v>0</v>
      </c>
      <c r="D407" s="14">
        <v>0</v>
      </c>
      <c r="E407" s="14">
        <v>9</v>
      </c>
      <c r="F407" s="14">
        <v>0</v>
      </c>
      <c r="G407" s="13">
        <v>0</v>
      </c>
      <c r="H407" s="14">
        <v>0</v>
      </c>
      <c r="I407" s="14">
        <v>0</v>
      </c>
      <c r="J407" s="14">
        <v>9</v>
      </c>
      <c r="K407" s="14">
        <v>0</v>
      </c>
      <c r="L407" s="13">
        <v>0</v>
      </c>
      <c r="M407" s="14">
        <v>0</v>
      </c>
      <c r="N407" s="14">
        <v>0</v>
      </c>
      <c r="O407" s="14">
        <v>9</v>
      </c>
      <c r="P407" s="14">
        <v>0</v>
      </c>
      <c r="Q407" s="13">
        <v>0</v>
      </c>
      <c r="R407" s="14">
        <v>0</v>
      </c>
      <c r="S407" s="14">
        <v>0</v>
      </c>
      <c r="T407" s="14">
        <v>9</v>
      </c>
      <c r="U407" s="14">
        <v>0</v>
      </c>
      <c r="V407" s="13">
        <v>0</v>
      </c>
      <c r="W407" s="11">
        <f>(C407+H407+M407+R407)/4</f>
        <v>0</v>
      </c>
      <c r="X407" s="11">
        <f>(D407+I407+N407+S407)/4</f>
        <v>0</v>
      </c>
      <c r="Y407" s="11">
        <f>(E407+J407+O407+T407)/4</f>
        <v>9</v>
      </c>
      <c r="Z407" s="11">
        <f>(F407+K407+P407+U407)/4</f>
        <v>0</v>
      </c>
      <c r="AA407" s="11">
        <f>(G407+L407+Q407+V407)/4</f>
        <v>0</v>
      </c>
    </row>
    <row r="408" spans="1:27" x14ac:dyDescent="0.2">
      <c r="A408" s="3" t="s">
        <v>485</v>
      </c>
      <c r="B408" s="4" t="s">
        <v>267</v>
      </c>
      <c r="C408" s="14">
        <v>0</v>
      </c>
      <c r="D408" s="14">
        <v>0</v>
      </c>
      <c r="E408" s="14">
        <v>0</v>
      </c>
      <c r="F408" s="14">
        <v>0</v>
      </c>
      <c r="G408" s="13">
        <v>0</v>
      </c>
      <c r="H408" s="14">
        <v>0</v>
      </c>
      <c r="I408" s="14">
        <v>0</v>
      </c>
      <c r="J408" s="14">
        <v>0</v>
      </c>
      <c r="K408" s="14">
        <v>0</v>
      </c>
      <c r="L408" s="13">
        <v>0</v>
      </c>
      <c r="M408" s="14">
        <v>0</v>
      </c>
      <c r="N408" s="14">
        <v>0</v>
      </c>
      <c r="O408" s="14">
        <v>0</v>
      </c>
      <c r="P408" s="14">
        <v>0</v>
      </c>
      <c r="Q408" s="13">
        <v>0</v>
      </c>
      <c r="R408" s="14">
        <v>0</v>
      </c>
      <c r="S408" s="14">
        <v>0</v>
      </c>
      <c r="T408" s="14">
        <v>0</v>
      </c>
      <c r="U408" s="14">
        <v>0</v>
      </c>
      <c r="V408" s="13">
        <v>0</v>
      </c>
      <c r="W408" s="11">
        <f>(C408+H408+M408+R408)/4</f>
        <v>0</v>
      </c>
      <c r="X408" s="11">
        <f>(D408+I408+N408+S408)/4</f>
        <v>0</v>
      </c>
      <c r="Y408" s="11">
        <f>(E408+J408+O408+T408)/4</f>
        <v>0</v>
      </c>
      <c r="Z408" s="11">
        <f>(F408+K408+P408+U408)/4</f>
        <v>0</v>
      </c>
      <c r="AA408" s="11">
        <f>(G408+L408+Q408+V408)/4</f>
        <v>0</v>
      </c>
    </row>
    <row r="409" spans="1:27" x14ac:dyDescent="0.2">
      <c r="A409" s="3" t="s">
        <v>486</v>
      </c>
      <c r="B409" s="4" t="s">
        <v>279</v>
      </c>
      <c r="C409" s="14">
        <v>0</v>
      </c>
      <c r="D409" s="14">
        <v>0</v>
      </c>
      <c r="E409" s="14">
        <v>0</v>
      </c>
      <c r="F409" s="14">
        <v>0</v>
      </c>
      <c r="G409" s="13">
        <v>0</v>
      </c>
      <c r="H409" s="14">
        <v>0</v>
      </c>
      <c r="I409" s="14">
        <v>0</v>
      </c>
      <c r="J409" s="14">
        <v>0</v>
      </c>
      <c r="K409" s="14">
        <v>0</v>
      </c>
      <c r="L409" s="13">
        <v>0</v>
      </c>
      <c r="M409" s="14">
        <v>0</v>
      </c>
      <c r="N409" s="14">
        <v>0</v>
      </c>
      <c r="O409" s="14">
        <v>0</v>
      </c>
      <c r="P409" s="14">
        <v>0</v>
      </c>
      <c r="Q409" s="13">
        <v>0</v>
      </c>
      <c r="R409" s="14">
        <v>0</v>
      </c>
      <c r="S409" s="14">
        <v>0</v>
      </c>
      <c r="T409" s="14">
        <v>0</v>
      </c>
      <c r="U409" s="14">
        <v>0</v>
      </c>
      <c r="V409" s="13">
        <v>0</v>
      </c>
      <c r="W409" s="11">
        <f>(C409+H409+M409+R409)/4</f>
        <v>0</v>
      </c>
      <c r="X409" s="11">
        <f>(D409+I409+N409+S409)/4</f>
        <v>0</v>
      </c>
      <c r="Y409" s="11">
        <f>(E409+J409+O409+T409)/4</f>
        <v>0</v>
      </c>
      <c r="Z409" s="11">
        <f>(F409+K409+P409+U409)/4</f>
        <v>0</v>
      </c>
      <c r="AA409" s="11">
        <f>(G409+L409+Q409+V409)/4</f>
        <v>0</v>
      </c>
    </row>
    <row r="410" spans="1:27" x14ac:dyDescent="0.2">
      <c r="A410" s="3" t="s">
        <v>487</v>
      </c>
      <c r="B410" s="4" t="s">
        <v>279</v>
      </c>
      <c r="C410" s="14">
        <v>0</v>
      </c>
      <c r="D410" s="14">
        <v>0</v>
      </c>
      <c r="E410" s="14">
        <v>0</v>
      </c>
      <c r="F410" s="14">
        <v>0</v>
      </c>
      <c r="G410" s="13">
        <v>0</v>
      </c>
      <c r="H410" s="14">
        <v>0</v>
      </c>
      <c r="I410" s="14">
        <v>0</v>
      </c>
      <c r="J410" s="14">
        <v>0</v>
      </c>
      <c r="K410" s="14">
        <v>0</v>
      </c>
      <c r="L410" s="13">
        <v>0</v>
      </c>
      <c r="M410" s="14">
        <v>0</v>
      </c>
      <c r="N410" s="14">
        <v>0</v>
      </c>
      <c r="O410" s="14">
        <v>0</v>
      </c>
      <c r="P410" s="14">
        <v>0</v>
      </c>
      <c r="Q410" s="13">
        <v>0</v>
      </c>
      <c r="R410" s="14">
        <v>0</v>
      </c>
      <c r="S410" s="14">
        <v>0</v>
      </c>
      <c r="T410" s="14">
        <v>0</v>
      </c>
      <c r="U410" s="14">
        <v>0</v>
      </c>
      <c r="V410" s="13">
        <v>0</v>
      </c>
      <c r="W410" s="11">
        <f>(C410+H410+M410+R410)/4</f>
        <v>0</v>
      </c>
      <c r="X410" s="11">
        <f>(D410+I410+N410+S410)/4</f>
        <v>0</v>
      </c>
      <c r="Y410" s="11">
        <f>(E410+J410+O410+T410)/4</f>
        <v>0</v>
      </c>
      <c r="Z410" s="11">
        <f>(F410+K410+P410+U410)/4</f>
        <v>0</v>
      </c>
      <c r="AA410" s="11">
        <f>(G410+L410+Q410+V410)/4</f>
        <v>0</v>
      </c>
    </row>
    <row r="411" spans="1:27" x14ac:dyDescent="0.2">
      <c r="A411" s="3" t="s">
        <v>488</v>
      </c>
      <c r="B411" s="4" t="s">
        <v>280</v>
      </c>
      <c r="C411" s="14">
        <v>0</v>
      </c>
      <c r="D411" s="14">
        <v>0</v>
      </c>
      <c r="E411" s="14">
        <v>0</v>
      </c>
      <c r="F411" s="14">
        <v>0</v>
      </c>
      <c r="G411" s="13">
        <v>0</v>
      </c>
      <c r="H411" s="14">
        <v>0</v>
      </c>
      <c r="I411" s="14">
        <v>0</v>
      </c>
      <c r="J411" s="14">
        <v>0</v>
      </c>
      <c r="K411" s="14">
        <v>0</v>
      </c>
      <c r="L411" s="13">
        <v>0</v>
      </c>
      <c r="M411" s="14">
        <v>0</v>
      </c>
      <c r="N411" s="14">
        <v>0</v>
      </c>
      <c r="O411" s="14">
        <v>0</v>
      </c>
      <c r="P411" s="14">
        <v>0</v>
      </c>
      <c r="Q411" s="13">
        <v>0</v>
      </c>
      <c r="R411" s="14">
        <v>0</v>
      </c>
      <c r="S411" s="14">
        <v>0</v>
      </c>
      <c r="T411" s="14">
        <v>0</v>
      </c>
      <c r="U411" s="14">
        <v>0</v>
      </c>
      <c r="V411" s="13">
        <v>0</v>
      </c>
      <c r="W411" s="11">
        <f>(C411+H411+M411+R411)/4</f>
        <v>0</v>
      </c>
      <c r="X411" s="11">
        <f>(D411+I411+N411+S411)/4</f>
        <v>0</v>
      </c>
      <c r="Y411" s="11">
        <f>(E411+J411+O411+T411)/4</f>
        <v>0</v>
      </c>
      <c r="Z411" s="11">
        <f>(F411+K411+P411+U411)/4</f>
        <v>0</v>
      </c>
      <c r="AA411" s="11">
        <f>(G411+L411+Q411+V411)/4</f>
        <v>0</v>
      </c>
    </row>
    <row r="412" spans="1:27" x14ac:dyDescent="0.2">
      <c r="A412" s="3" t="s">
        <v>489</v>
      </c>
      <c r="B412" s="4" t="s">
        <v>281</v>
      </c>
      <c r="C412" s="14">
        <v>0</v>
      </c>
      <c r="D412" s="14">
        <v>0</v>
      </c>
      <c r="E412" s="14">
        <v>0</v>
      </c>
      <c r="F412" s="14">
        <v>0</v>
      </c>
      <c r="G412" s="13">
        <v>0</v>
      </c>
      <c r="H412" s="14">
        <v>0</v>
      </c>
      <c r="I412" s="14">
        <v>0</v>
      </c>
      <c r="J412" s="14">
        <v>0</v>
      </c>
      <c r="K412" s="14">
        <v>0</v>
      </c>
      <c r="L412" s="13">
        <v>0</v>
      </c>
      <c r="M412" s="14">
        <v>0</v>
      </c>
      <c r="N412" s="14">
        <v>0</v>
      </c>
      <c r="O412" s="14">
        <v>0</v>
      </c>
      <c r="P412" s="14">
        <v>0</v>
      </c>
      <c r="Q412" s="13">
        <v>0</v>
      </c>
      <c r="R412" s="14">
        <v>0</v>
      </c>
      <c r="S412" s="14">
        <v>0</v>
      </c>
      <c r="T412" s="14">
        <v>0</v>
      </c>
      <c r="U412" s="14">
        <v>0</v>
      </c>
      <c r="V412" s="13">
        <v>0</v>
      </c>
      <c r="W412" s="11">
        <f>(C412+H412+M412+R412)/4</f>
        <v>0</v>
      </c>
      <c r="X412" s="11">
        <f>(D412+I412+N412+S412)/4</f>
        <v>0</v>
      </c>
      <c r="Y412" s="11">
        <f>(E412+J412+O412+T412)/4</f>
        <v>0</v>
      </c>
      <c r="Z412" s="11">
        <f>(F412+K412+P412+U412)/4</f>
        <v>0</v>
      </c>
      <c r="AA412" s="11">
        <f>(G412+L412+Q412+V412)/4</f>
        <v>0</v>
      </c>
    </row>
    <row r="413" spans="1:27" x14ac:dyDescent="0.2">
      <c r="A413" s="3" t="s">
        <v>490</v>
      </c>
      <c r="B413" s="4" t="s">
        <v>279</v>
      </c>
      <c r="C413" s="14">
        <v>0</v>
      </c>
      <c r="D413" s="14">
        <v>0</v>
      </c>
      <c r="E413" s="14">
        <v>0</v>
      </c>
      <c r="F413" s="14">
        <v>0</v>
      </c>
      <c r="G413" s="13">
        <v>0</v>
      </c>
      <c r="H413" s="14">
        <v>0</v>
      </c>
      <c r="I413" s="14">
        <v>0</v>
      </c>
      <c r="J413" s="14">
        <v>0</v>
      </c>
      <c r="K413" s="14">
        <v>0</v>
      </c>
      <c r="L413" s="13">
        <v>0</v>
      </c>
      <c r="M413" s="14">
        <v>0</v>
      </c>
      <c r="N413" s="14">
        <v>0</v>
      </c>
      <c r="O413" s="14">
        <v>0</v>
      </c>
      <c r="P413" s="14">
        <v>0</v>
      </c>
      <c r="Q413" s="13">
        <v>0</v>
      </c>
      <c r="R413" s="14">
        <v>0</v>
      </c>
      <c r="S413" s="14">
        <v>0</v>
      </c>
      <c r="T413" s="14">
        <v>0</v>
      </c>
      <c r="U413" s="14">
        <v>0</v>
      </c>
      <c r="V413" s="13">
        <v>0</v>
      </c>
      <c r="W413" s="11">
        <f>(C413+H413+M413+R413)/4</f>
        <v>0</v>
      </c>
      <c r="X413" s="11">
        <f>(D413+I413+N413+S413)/4</f>
        <v>0</v>
      </c>
      <c r="Y413" s="11">
        <f>(E413+J413+O413+T413)/4</f>
        <v>0</v>
      </c>
      <c r="Z413" s="11">
        <f>(F413+K413+P413+U413)/4</f>
        <v>0</v>
      </c>
      <c r="AA413" s="11">
        <f>(G413+L413+Q413+V413)/4</f>
        <v>0</v>
      </c>
    </row>
    <row r="414" spans="1:27" x14ac:dyDescent="0.2">
      <c r="A414" s="3" t="s">
        <v>491</v>
      </c>
      <c r="B414" s="4" t="s">
        <v>280</v>
      </c>
      <c r="C414" s="14">
        <v>0</v>
      </c>
      <c r="D414" s="14">
        <v>0</v>
      </c>
      <c r="E414" s="14">
        <v>23.5</v>
      </c>
      <c r="F414" s="14">
        <v>0</v>
      </c>
      <c r="G414" s="13">
        <v>0</v>
      </c>
      <c r="H414" s="14">
        <v>0</v>
      </c>
      <c r="I414" s="14">
        <v>0</v>
      </c>
      <c r="J414" s="14">
        <v>23.5</v>
      </c>
      <c r="K414" s="14">
        <v>0</v>
      </c>
      <c r="L414" s="13">
        <v>0</v>
      </c>
      <c r="M414" s="14">
        <v>0</v>
      </c>
      <c r="N414" s="14">
        <v>0</v>
      </c>
      <c r="O414" s="14">
        <v>23.5</v>
      </c>
      <c r="P414" s="14">
        <v>0</v>
      </c>
      <c r="Q414" s="13">
        <v>0</v>
      </c>
      <c r="R414" s="14">
        <v>0</v>
      </c>
      <c r="S414" s="14">
        <v>0</v>
      </c>
      <c r="T414" s="14">
        <v>23.5</v>
      </c>
      <c r="U414" s="14">
        <v>0</v>
      </c>
      <c r="V414" s="13">
        <v>0</v>
      </c>
      <c r="W414" s="11">
        <f>(C414+H414+M414+R414)/4</f>
        <v>0</v>
      </c>
      <c r="X414" s="11">
        <f>(D414+I414+N414+S414)/4</f>
        <v>0</v>
      </c>
      <c r="Y414" s="11">
        <f>(E414+J414+O414+T414)/4</f>
        <v>23.5</v>
      </c>
      <c r="Z414" s="11">
        <f>(F414+K414+P414+U414)/4</f>
        <v>0</v>
      </c>
      <c r="AA414" s="11">
        <f>(G414+L414+Q414+V414)/4</f>
        <v>0</v>
      </c>
    </row>
    <row r="415" spans="1:27" x14ac:dyDescent="0.2">
      <c r="A415" s="3" t="s">
        <v>492</v>
      </c>
      <c r="B415" s="4" t="s">
        <v>282</v>
      </c>
      <c r="C415" s="14">
        <v>0</v>
      </c>
      <c r="D415" s="14">
        <v>0</v>
      </c>
      <c r="E415" s="14">
        <v>0</v>
      </c>
      <c r="F415" s="14">
        <v>0</v>
      </c>
      <c r="G415" s="13">
        <v>0</v>
      </c>
      <c r="H415" s="14">
        <v>0</v>
      </c>
      <c r="I415" s="14">
        <v>0</v>
      </c>
      <c r="J415" s="14">
        <v>0</v>
      </c>
      <c r="K415" s="14">
        <v>0</v>
      </c>
      <c r="L415" s="13">
        <v>0</v>
      </c>
      <c r="M415" s="14">
        <v>0</v>
      </c>
      <c r="N415" s="14">
        <v>0</v>
      </c>
      <c r="O415" s="14">
        <v>0</v>
      </c>
      <c r="P415" s="14">
        <v>0</v>
      </c>
      <c r="Q415" s="13">
        <v>0</v>
      </c>
      <c r="R415" s="14">
        <v>0</v>
      </c>
      <c r="S415" s="14">
        <v>0</v>
      </c>
      <c r="T415" s="14">
        <v>0</v>
      </c>
      <c r="U415" s="14">
        <v>0</v>
      </c>
      <c r="V415" s="13">
        <v>0</v>
      </c>
      <c r="W415" s="11">
        <f>(C415+H415+M415+R415)/4</f>
        <v>0</v>
      </c>
      <c r="X415" s="11">
        <f>(D415+I415+N415+S415)/4</f>
        <v>0</v>
      </c>
      <c r="Y415" s="11">
        <f>(E415+J415+O415+T415)/4</f>
        <v>0</v>
      </c>
      <c r="Z415" s="11">
        <f>(F415+K415+P415+U415)/4</f>
        <v>0</v>
      </c>
      <c r="AA415" s="11">
        <f>(G415+L415+Q415+V415)/4</f>
        <v>0</v>
      </c>
    </row>
    <row r="416" spans="1:27" x14ac:dyDescent="0.2">
      <c r="A416" s="3" t="s">
        <v>493</v>
      </c>
      <c r="B416" s="4" t="s">
        <v>494</v>
      </c>
      <c r="C416" s="14">
        <v>24.25</v>
      </c>
      <c r="D416" s="14">
        <v>0</v>
      </c>
      <c r="E416" s="14">
        <v>0</v>
      </c>
      <c r="F416" s="14">
        <v>0</v>
      </c>
      <c r="G416" s="13">
        <v>0</v>
      </c>
      <c r="H416" s="14">
        <v>24.25</v>
      </c>
      <c r="I416" s="14">
        <v>0</v>
      </c>
      <c r="J416" s="14">
        <v>0</v>
      </c>
      <c r="K416" s="14">
        <v>0</v>
      </c>
      <c r="L416" s="13">
        <v>0</v>
      </c>
      <c r="M416" s="14">
        <v>24.25</v>
      </c>
      <c r="N416" s="14">
        <v>0</v>
      </c>
      <c r="O416" s="14">
        <v>0</v>
      </c>
      <c r="P416" s="14">
        <v>0</v>
      </c>
      <c r="Q416" s="13">
        <v>0</v>
      </c>
      <c r="R416" s="14">
        <v>24.25</v>
      </c>
      <c r="S416" s="14">
        <v>0</v>
      </c>
      <c r="T416" s="14">
        <v>0</v>
      </c>
      <c r="U416" s="14">
        <v>0</v>
      </c>
      <c r="V416" s="13">
        <v>0</v>
      </c>
      <c r="W416" s="11">
        <f>(C416+H416+M416+R416)/4</f>
        <v>24.25</v>
      </c>
      <c r="X416" s="11">
        <f>(D416+I416+N416+S416)/4</f>
        <v>0</v>
      </c>
      <c r="Y416" s="11">
        <f>(E416+J416+O416+T416)/4</f>
        <v>0</v>
      </c>
      <c r="Z416" s="11">
        <f>(F416+K416+P416+U416)/4</f>
        <v>0</v>
      </c>
      <c r="AA416" s="11">
        <f>(G416+L416+Q416+V416)/4</f>
        <v>0</v>
      </c>
    </row>
    <row r="417" spans="1:27" x14ac:dyDescent="0.2">
      <c r="A417" s="3" t="s">
        <v>495</v>
      </c>
      <c r="B417" s="4" t="s">
        <v>494</v>
      </c>
      <c r="C417" s="14">
        <v>0</v>
      </c>
      <c r="D417" s="14">
        <v>0</v>
      </c>
      <c r="E417" s="14">
        <v>0</v>
      </c>
      <c r="F417" s="14">
        <v>0</v>
      </c>
      <c r="G417" s="13">
        <v>0</v>
      </c>
      <c r="H417" s="14">
        <v>0</v>
      </c>
      <c r="I417" s="14">
        <v>0</v>
      </c>
      <c r="J417" s="14">
        <v>0</v>
      </c>
      <c r="K417" s="14">
        <v>0</v>
      </c>
      <c r="L417" s="13">
        <v>0</v>
      </c>
      <c r="M417" s="14">
        <v>0</v>
      </c>
      <c r="N417" s="14">
        <v>0</v>
      </c>
      <c r="O417" s="14">
        <v>0</v>
      </c>
      <c r="P417" s="14">
        <v>0</v>
      </c>
      <c r="Q417" s="13">
        <v>0</v>
      </c>
      <c r="R417" s="14">
        <v>0</v>
      </c>
      <c r="S417" s="14">
        <v>0</v>
      </c>
      <c r="T417" s="14">
        <v>0</v>
      </c>
      <c r="U417" s="14">
        <v>0</v>
      </c>
      <c r="V417" s="13">
        <v>0</v>
      </c>
      <c r="W417" s="11">
        <f>(C417+H417+M417+R417)/4</f>
        <v>0</v>
      </c>
      <c r="X417" s="11">
        <f>(D417+I417+N417+S417)/4</f>
        <v>0</v>
      </c>
      <c r="Y417" s="11">
        <f>(E417+J417+O417+T417)/4</f>
        <v>0</v>
      </c>
      <c r="Z417" s="11">
        <f>(F417+K417+P417+U417)/4</f>
        <v>0</v>
      </c>
      <c r="AA417" s="11">
        <f>(G417+L417+Q417+V417)/4</f>
        <v>0</v>
      </c>
    </row>
    <row r="418" spans="1:27" x14ac:dyDescent="0.2">
      <c r="A418" s="3" t="s">
        <v>496</v>
      </c>
      <c r="B418" s="4" t="s">
        <v>497</v>
      </c>
      <c r="C418" s="14">
        <v>0</v>
      </c>
      <c r="D418" s="14">
        <v>0</v>
      </c>
      <c r="E418" s="14">
        <v>0</v>
      </c>
      <c r="F418" s="14">
        <v>0</v>
      </c>
      <c r="G418" s="13">
        <v>0</v>
      </c>
      <c r="H418" s="14">
        <v>0</v>
      </c>
      <c r="I418" s="14">
        <v>0</v>
      </c>
      <c r="J418" s="14">
        <v>0</v>
      </c>
      <c r="K418" s="14">
        <v>0</v>
      </c>
      <c r="L418" s="13">
        <v>0</v>
      </c>
      <c r="M418" s="14">
        <v>0</v>
      </c>
      <c r="N418" s="14">
        <v>0</v>
      </c>
      <c r="O418" s="14">
        <v>0</v>
      </c>
      <c r="P418" s="14">
        <v>0</v>
      </c>
      <c r="Q418" s="13">
        <v>0</v>
      </c>
      <c r="R418" s="14">
        <v>0</v>
      </c>
      <c r="S418" s="14">
        <v>0</v>
      </c>
      <c r="T418" s="14">
        <v>0</v>
      </c>
      <c r="U418" s="14">
        <v>0</v>
      </c>
      <c r="V418" s="13">
        <v>0</v>
      </c>
      <c r="W418" s="11">
        <f>(C418+H418+M418+R418)/4</f>
        <v>0</v>
      </c>
      <c r="X418" s="11">
        <f>(D418+I418+N418+S418)/4</f>
        <v>0</v>
      </c>
      <c r="Y418" s="11">
        <f>(E418+J418+O418+T418)/4</f>
        <v>0</v>
      </c>
      <c r="Z418" s="11">
        <f>(F418+K418+P418+U418)/4</f>
        <v>0</v>
      </c>
      <c r="AA418" s="11">
        <f>(G418+L418+Q418+V418)/4</f>
        <v>0</v>
      </c>
    </row>
    <row r="419" spans="1:27" x14ac:dyDescent="0.2">
      <c r="A419" s="3" t="s">
        <v>498</v>
      </c>
      <c r="B419" s="4" t="s">
        <v>283</v>
      </c>
      <c r="C419" s="14">
        <v>0</v>
      </c>
      <c r="D419" s="14">
        <v>0</v>
      </c>
      <c r="E419" s="14">
        <v>0</v>
      </c>
      <c r="F419" s="14">
        <v>0</v>
      </c>
      <c r="G419" s="13">
        <v>0</v>
      </c>
      <c r="H419" s="14">
        <v>0</v>
      </c>
      <c r="I419" s="14">
        <v>0</v>
      </c>
      <c r="J419" s="14">
        <v>0</v>
      </c>
      <c r="K419" s="14">
        <v>0</v>
      </c>
      <c r="L419" s="13">
        <v>0</v>
      </c>
      <c r="M419" s="14">
        <v>0</v>
      </c>
      <c r="N419" s="14">
        <v>0</v>
      </c>
      <c r="O419" s="14">
        <v>0</v>
      </c>
      <c r="P419" s="14">
        <v>0</v>
      </c>
      <c r="Q419" s="13">
        <v>0</v>
      </c>
      <c r="R419" s="14">
        <v>0</v>
      </c>
      <c r="S419" s="14">
        <v>0</v>
      </c>
      <c r="T419" s="14">
        <v>0</v>
      </c>
      <c r="U419" s="14">
        <v>0</v>
      </c>
      <c r="V419" s="13">
        <v>0</v>
      </c>
      <c r="W419" s="11">
        <f>(C419+H419+M419+R419)/4</f>
        <v>0</v>
      </c>
      <c r="X419" s="11">
        <f>(D419+I419+N419+S419)/4</f>
        <v>0</v>
      </c>
      <c r="Y419" s="11">
        <f>(E419+J419+O419+T419)/4</f>
        <v>0</v>
      </c>
      <c r="Z419" s="11">
        <f>(F419+K419+P419+U419)/4</f>
        <v>0</v>
      </c>
      <c r="AA419" s="11">
        <f>(G419+L419+Q419+V419)/4</f>
        <v>0</v>
      </c>
    </row>
    <row r="420" spans="1:27" x14ac:dyDescent="0.2">
      <c r="A420" s="3" t="s">
        <v>499</v>
      </c>
      <c r="B420" s="4" t="s">
        <v>283</v>
      </c>
      <c r="C420" s="14">
        <v>0</v>
      </c>
      <c r="D420" s="14">
        <v>0</v>
      </c>
      <c r="E420" s="14">
        <v>0</v>
      </c>
      <c r="F420" s="14">
        <v>0</v>
      </c>
      <c r="G420" s="13">
        <v>0</v>
      </c>
      <c r="H420" s="14">
        <v>0</v>
      </c>
      <c r="I420" s="14">
        <v>0</v>
      </c>
      <c r="J420" s="14">
        <v>0</v>
      </c>
      <c r="K420" s="14">
        <v>0</v>
      </c>
      <c r="L420" s="13">
        <v>0</v>
      </c>
      <c r="M420" s="14">
        <v>0</v>
      </c>
      <c r="N420" s="14">
        <v>0</v>
      </c>
      <c r="O420" s="14">
        <v>0</v>
      </c>
      <c r="P420" s="14">
        <v>0</v>
      </c>
      <c r="Q420" s="13">
        <v>0</v>
      </c>
      <c r="R420" s="14">
        <v>0</v>
      </c>
      <c r="S420" s="14">
        <v>0</v>
      </c>
      <c r="T420" s="14">
        <v>0</v>
      </c>
      <c r="U420" s="14">
        <v>0</v>
      </c>
      <c r="V420" s="13">
        <v>0</v>
      </c>
      <c r="W420" s="11">
        <f>(C420+H420+M420+R420)/4</f>
        <v>0</v>
      </c>
      <c r="X420" s="11">
        <f>(D420+I420+N420+S420)/4</f>
        <v>0</v>
      </c>
      <c r="Y420" s="11">
        <f>(E420+J420+O420+T420)/4</f>
        <v>0</v>
      </c>
      <c r="Z420" s="11">
        <f>(F420+K420+P420+U420)/4</f>
        <v>0</v>
      </c>
      <c r="AA420" s="11">
        <f>(G420+L420+Q420+V420)/4</f>
        <v>0</v>
      </c>
    </row>
    <row r="421" spans="1:27" x14ac:dyDescent="0.2">
      <c r="A421" s="3" t="s">
        <v>500</v>
      </c>
      <c r="B421" s="4" t="s">
        <v>283</v>
      </c>
      <c r="C421" s="14">
        <v>8.5</v>
      </c>
      <c r="D421" s="14">
        <v>0</v>
      </c>
      <c r="E421" s="14">
        <v>3.25</v>
      </c>
      <c r="F421" s="14">
        <v>0</v>
      </c>
      <c r="G421" s="13">
        <v>0</v>
      </c>
      <c r="H421" s="14">
        <v>8.5</v>
      </c>
      <c r="I421" s="14">
        <v>0</v>
      </c>
      <c r="J421" s="14">
        <v>3.25</v>
      </c>
      <c r="K421" s="14">
        <v>0</v>
      </c>
      <c r="L421" s="13">
        <v>0</v>
      </c>
      <c r="M421" s="14">
        <v>8.5</v>
      </c>
      <c r="N421" s="14">
        <v>0</v>
      </c>
      <c r="O421" s="14">
        <v>3.25</v>
      </c>
      <c r="P421" s="14">
        <v>0</v>
      </c>
      <c r="Q421" s="13">
        <v>0</v>
      </c>
      <c r="R421" s="14">
        <v>8.5</v>
      </c>
      <c r="S421" s="14">
        <v>0</v>
      </c>
      <c r="T421" s="14">
        <v>3.25</v>
      </c>
      <c r="U421" s="14">
        <v>0</v>
      </c>
      <c r="V421" s="13">
        <v>0</v>
      </c>
      <c r="W421" s="11">
        <f>(C421+H421+M421+R421)/4</f>
        <v>8.5</v>
      </c>
      <c r="X421" s="11">
        <f>(D421+I421+N421+S421)/4</f>
        <v>0</v>
      </c>
      <c r="Y421" s="11">
        <f>(E421+J421+O421+T421)/4</f>
        <v>3.25</v>
      </c>
      <c r="Z421" s="11">
        <f>(F421+K421+P421+U421)/4</f>
        <v>0</v>
      </c>
      <c r="AA421" s="11">
        <f>(G421+L421+Q421+V421)/4</f>
        <v>0</v>
      </c>
    </row>
    <row r="422" spans="1:27" x14ac:dyDescent="0.2">
      <c r="A422" s="3" t="s">
        <v>501</v>
      </c>
      <c r="B422" s="4" t="s">
        <v>283</v>
      </c>
      <c r="C422" s="14">
        <v>0</v>
      </c>
      <c r="D422" s="14">
        <v>0</v>
      </c>
      <c r="E422" s="14">
        <v>0</v>
      </c>
      <c r="F422" s="14">
        <v>0</v>
      </c>
      <c r="G422" s="13">
        <v>0</v>
      </c>
      <c r="H422" s="14">
        <v>0</v>
      </c>
      <c r="I422" s="14">
        <v>0</v>
      </c>
      <c r="J422" s="14">
        <v>0</v>
      </c>
      <c r="K422" s="14">
        <v>0</v>
      </c>
      <c r="L422" s="13">
        <v>0</v>
      </c>
      <c r="M422" s="14">
        <v>0</v>
      </c>
      <c r="N422" s="14">
        <v>0</v>
      </c>
      <c r="O422" s="14">
        <v>0</v>
      </c>
      <c r="P422" s="14">
        <v>0</v>
      </c>
      <c r="Q422" s="13">
        <v>0</v>
      </c>
      <c r="R422" s="14">
        <v>0</v>
      </c>
      <c r="S422" s="14">
        <v>0</v>
      </c>
      <c r="T422" s="14">
        <v>0</v>
      </c>
      <c r="U422" s="14">
        <v>0</v>
      </c>
      <c r="V422" s="13">
        <v>0</v>
      </c>
      <c r="W422" s="11">
        <f>(C422+H422+M422+R422)/4</f>
        <v>0</v>
      </c>
      <c r="X422" s="11">
        <f>(D422+I422+N422+S422)/4</f>
        <v>0</v>
      </c>
      <c r="Y422" s="11">
        <f>(E422+J422+O422+T422)/4</f>
        <v>0</v>
      </c>
      <c r="Z422" s="11">
        <f>(F422+K422+P422+U422)/4</f>
        <v>0</v>
      </c>
      <c r="AA422" s="11">
        <f>(G422+L422+Q422+V422)/4</f>
        <v>0</v>
      </c>
    </row>
    <row r="423" spans="1:27" x14ac:dyDescent="0.2">
      <c r="A423" s="3" t="s">
        <v>502</v>
      </c>
      <c r="B423" s="4" t="s">
        <v>503</v>
      </c>
      <c r="C423" s="14">
        <v>0</v>
      </c>
      <c r="D423" s="14">
        <v>0</v>
      </c>
      <c r="E423" s="14">
        <v>0</v>
      </c>
      <c r="F423" s="14">
        <v>8.25</v>
      </c>
      <c r="G423" s="13">
        <v>1.75</v>
      </c>
      <c r="H423" s="14">
        <v>0</v>
      </c>
      <c r="I423" s="14">
        <v>0</v>
      </c>
      <c r="J423" s="14">
        <v>0</v>
      </c>
      <c r="K423" s="14">
        <v>8.25</v>
      </c>
      <c r="L423" s="13">
        <v>1.75</v>
      </c>
      <c r="M423" s="14">
        <v>0</v>
      </c>
      <c r="N423" s="14">
        <v>0</v>
      </c>
      <c r="O423" s="14">
        <v>0</v>
      </c>
      <c r="P423" s="14">
        <v>8.25</v>
      </c>
      <c r="Q423" s="13">
        <v>1.75</v>
      </c>
      <c r="R423" s="14">
        <v>0</v>
      </c>
      <c r="S423" s="14">
        <v>0</v>
      </c>
      <c r="T423" s="14">
        <v>0</v>
      </c>
      <c r="U423" s="14">
        <v>8.25</v>
      </c>
      <c r="V423" s="13">
        <v>1.75</v>
      </c>
      <c r="W423" s="11">
        <f>(C423+H423+M423+R423)/4</f>
        <v>0</v>
      </c>
      <c r="X423" s="11">
        <f>(D423+I423+N423+S423)/4</f>
        <v>0</v>
      </c>
      <c r="Y423" s="11">
        <f>(E423+J423+O423+T423)/4</f>
        <v>0</v>
      </c>
      <c r="Z423" s="11">
        <f>(F423+K423+P423+U423)/4</f>
        <v>8.25</v>
      </c>
      <c r="AA423" s="11">
        <f>(G423+L423+Q423+V423)/4</f>
        <v>1.75</v>
      </c>
    </row>
    <row r="424" spans="1:27" x14ac:dyDescent="0.2">
      <c r="A424" s="3" t="s">
        <v>504</v>
      </c>
      <c r="B424" s="4" t="s">
        <v>283</v>
      </c>
      <c r="C424" s="14">
        <v>0</v>
      </c>
      <c r="D424" s="14">
        <v>0</v>
      </c>
      <c r="E424" s="14">
        <v>0</v>
      </c>
      <c r="F424" s="14">
        <v>0</v>
      </c>
      <c r="G424" s="13">
        <v>0</v>
      </c>
      <c r="H424" s="14">
        <v>0</v>
      </c>
      <c r="I424" s="14">
        <v>0</v>
      </c>
      <c r="J424" s="14">
        <v>0</v>
      </c>
      <c r="K424" s="14">
        <v>0</v>
      </c>
      <c r="L424" s="13">
        <v>0</v>
      </c>
      <c r="M424" s="14">
        <v>0</v>
      </c>
      <c r="N424" s="14">
        <v>0</v>
      </c>
      <c r="O424" s="14">
        <v>0</v>
      </c>
      <c r="P424" s="14">
        <v>0</v>
      </c>
      <c r="Q424" s="13">
        <v>0</v>
      </c>
      <c r="R424" s="14">
        <v>0</v>
      </c>
      <c r="S424" s="14">
        <v>0</v>
      </c>
      <c r="T424" s="14">
        <v>0</v>
      </c>
      <c r="U424" s="14">
        <v>0</v>
      </c>
      <c r="V424" s="13">
        <v>0</v>
      </c>
      <c r="W424" s="11">
        <f>(C424+H424+M424+R424)/4</f>
        <v>0</v>
      </c>
      <c r="X424" s="11">
        <f>(D424+I424+N424+S424)/4</f>
        <v>0</v>
      </c>
      <c r="Y424" s="11">
        <f>(E424+J424+O424+T424)/4</f>
        <v>0</v>
      </c>
      <c r="Z424" s="11">
        <f>(F424+K424+P424+U424)/4</f>
        <v>0</v>
      </c>
      <c r="AA424" s="11">
        <f>(G424+L424+Q424+V424)/4</f>
        <v>0</v>
      </c>
    </row>
    <row r="425" spans="1:27" x14ac:dyDescent="0.2">
      <c r="A425" s="3" t="s">
        <v>505</v>
      </c>
      <c r="B425" s="4" t="s">
        <v>285</v>
      </c>
      <c r="C425" s="14">
        <v>0</v>
      </c>
      <c r="D425" s="14">
        <v>0</v>
      </c>
      <c r="E425" s="14">
        <v>0</v>
      </c>
      <c r="F425" s="14">
        <v>0</v>
      </c>
      <c r="G425" s="13">
        <v>0</v>
      </c>
      <c r="H425" s="14">
        <v>0</v>
      </c>
      <c r="I425" s="14">
        <v>0</v>
      </c>
      <c r="J425" s="14">
        <v>0</v>
      </c>
      <c r="K425" s="14">
        <v>0</v>
      </c>
      <c r="L425" s="13">
        <v>0</v>
      </c>
      <c r="M425" s="14">
        <v>0</v>
      </c>
      <c r="N425" s="14">
        <v>0</v>
      </c>
      <c r="O425" s="14">
        <v>0</v>
      </c>
      <c r="P425" s="14">
        <v>0</v>
      </c>
      <c r="Q425" s="13">
        <v>0</v>
      </c>
      <c r="R425" s="14">
        <v>0</v>
      </c>
      <c r="S425" s="14">
        <v>0</v>
      </c>
      <c r="T425" s="14">
        <v>0</v>
      </c>
      <c r="U425" s="14">
        <v>0</v>
      </c>
      <c r="V425" s="13">
        <v>0</v>
      </c>
      <c r="W425" s="11">
        <f>(C425+H425+M425+R425)/4</f>
        <v>0</v>
      </c>
      <c r="X425" s="11">
        <f>(D425+I425+N425+S425)/4</f>
        <v>0</v>
      </c>
      <c r="Y425" s="11">
        <f>(E425+J425+O425+T425)/4</f>
        <v>0</v>
      </c>
      <c r="Z425" s="11">
        <f>(F425+K425+P425+U425)/4</f>
        <v>0</v>
      </c>
      <c r="AA425" s="11">
        <f>(G425+L425+Q425+V425)/4</f>
        <v>0</v>
      </c>
    </row>
    <row r="426" spans="1:27" x14ac:dyDescent="0.2">
      <c r="A426" s="3" t="s">
        <v>506</v>
      </c>
      <c r="B426" s="4" t="s">
        <v>284</v>
      </c>
      <c r="C426" s="14">
        <v>0</v>
      </c>
      <c r="D426" s="14">
        <v>0</v>
      </c>
      <c r="E426" s="14">
        <v>3.5</v>
      </c>
      <c r="F426" s="14">
        <v>4.25</v>
      </c>
      <c r="G426" s="13">
        <v>0</v>
      </c>
      <c r="H426" s="14">
        <v>0</v>
      </c>
      <c r="I426" s="14">
        <v>0</v>
      </c>
      <c r="J426" s="14">
        <v>3.5</v>
      </c>
      <c r="K426" s="14">
        <v>4.25</v>
      </c>
      <c r="L426" s="13">
        <v>0</v>
      </c>
      <c r="M426" s="14">
        <v>0</v>
      </c>
      <c r="N426" s="14">
        <v>0</v>
      </c>
      <c r="O426" s="14">
        <v>3.5</v>
      </c>
      <c r="P426" s="14">
        <v>4.25</v>
      </c>
      <c r="Q426" s="13">
        <v>0</v>
      </c>
      <c r="R426" s="14">
        <v>0</v>
      </c>
      <c r="S426" s="14">
        <v>0</v>
      </c>
      <c r="T426" s="14">
        <v>3.5</v>
      </c>
      <c r="U426" s="14">
        <v>4.25</v>
      </c>
      <c r="V426" s="13">
        <v>0</v>
      </c>
      <c r="W426" s="11">
        <f>(C426+H426+M426+R426)/4</f>
        <v>0</v>
      </c>
      <c r="X426" s="11">
        <f>(D426+I426+N426+S426)/4</f>
        <v>0</v>
      </c>
      <c r="Y426" s="11">
        <f>(E426+J426+O426+T426)/4</f>
        <v>3.5</v>
      </c>
      <c r="Z426" s="11">
        <f>(F426+K426+P426+U426)/4</f>
        <v>4.25</v>
      </c>
      <c r="AA426" s="11">
        <f>(G426+L426+Q426+V426)/4</f>
        <v>0</v>
      </c>
    </row>
    <row r="427" spans="1:27" x14ac:dyDescent="0.2">
      <c r="A427" s="3" t="s">
        <v>507</v>
      </c>
      <c r="B427" s="4" t="s">
        <v>284</v>
      </c>
      <c r="C427" s="14">
        <v>0</v>
      </c>
      <c r="D427" s="14">
        <v>0</v>
      </c>
      <c r="E427" s="14">
        <v>0</v>
      </c>
      <c r="F427" s="14">
        <v>0</v>
      </c>
      <c r="G427" s="13">
        <v>5.25</v>
      </c>
      <c r="H427" s="14">
        <v>0</v>
      </c>
      <c r="I427" s="14">
        <v>0</v>
      </c>
      <c r="J427" s="14">
        <v>0</v>
      </c>
      <c r="K427" s="14">
        <v>0</v>
      </c>
      <c r="L427" s="13">
        <v>5.25</v>
      </c>
      <c r="M427" s="14">
        <v>0</v>
      </c>
      <c r="N427" s="14">
        <v>0</v>
      </c>
      <c r="O427" s="14">
        <v>0</v>
      </c>
      <c r="P427" s="14">
        <v>0</v>
      </c>
      <c r="Q427" s="13">
        <v>5.25</v>
      </c>
      <c r="R427" s="14">
        <v>0</v>
      </c>
      <c r="S427" s="14">
        <v>0</v>
      </c>
      <c r="T427" s="14">
        <v>0</v>
      </c>
      <c r="U427" s="14">
        <v>0</v>
      </c>
      <c r="V427" s="13">
        <v>5.25</v>
      </c>
      <c r="W427" s="11">
        <f>(C427+H427+M427+R427)/4</f>
        <v>0</v>
      </c>
      <c r="X427" s="11">
        <f>(D427+I427+N427+S427)/4</f>
        <v>0</v>
      </c>
      <c r="Y427" s="11">
        <f>(E427+J427+O427+T427)/4</f>
        <v>0</v>
      </c>
      <c r="Z427" s="11">
        <f>(F427+K427+P427+U427)/4</f>
        <v>0</v>
      </c>
      <c r="AA427" s="11">
        <f>(G427+L427+Q427+V427)/4</f>
        <v>5.25</v>
      </c>
    </row>
    <row r="428" spans="1:27" x14ac:dyDescent="0.2">
      <c r="A428" s="3" t="s">
        <v>508</v>
      </c>
      <c r="B428" s="4" t="s">
        <v>284</v>
      </c>
      <c r="C428" s="14">
        <v>0</v>
      </c>
      <c r="D428" s="14">
        <v>0</v>
      </c>
      <c r="E428" s="14">
        <v>0</v>
      </c>
      <c r="F428" s="14">
        <v>0</v>
      </c>
      <c r="G428" s="13">
        <v>0</v>
      </c>
      <c r="H428" s="14">
        <v>0</v>
      </c>
      <c r="I428" s="14">
        <v>0</v>
      </c>
      <c r="J428" s="14">
        <v>0</v>
      </c>
      <c r="K428" s="14">
        <v>0</v>
      </c>
      <c r="L428" s="13">
        <v>0</v>
      </c>
      <c r="M428" s="14">
        <v>0</v>
      </c>
      <c r="N428" s="14">
        <v>0</v>
      </c>
      <c r="O428" s="14">
        <v>0</v>
      </c>
      <c r="P428" s="14">
        <v>0</v>
      </c>
      <c r="Q428" s="13">
        <v>0</v>
      </c>
      <c r="R428" s="14">
        <v>0</v>
      </c>
      <c r="S428" s="14">
        <v>0</v>
      </c>
      <c r="T428" s="14">
        <v>0</v>
      </c>
      <c r="U428" s="14">
        <v>0</v>
      </c>
      <c r="V428" s="13">
        <v>0</v>
      </c>
      <c r="W428" s="11">
        <f>(C428+H428+M428+R428)/4</f>
        <v>0</v>
      </c>
      <c r="X428" s="11">
        <f>(D428+I428+N428+S428)/4</f>
        <v>0</v>
      </c>
      <c r="Y428" s="11">
        <f>(E428+J428+O428+T428)/4</f>
        <v>0</v>
      </c>
      <c r="Z428" s="11">
        <f>(F428+K428+P428+U428)/4</f>
        <v>0</v>
      </c>
      <c r="AA428" s="11">
        <f>(G428+L428+Q428+V428)/4</f>
        <v>0</v>
      </c>
    </row>
    <row r="429" spans="1:27" x14ac:dyDescent="0.2">
      <c r="A429" s="3" t="s">
        <v>509</v>
      </c>
      <c r="B429" s="4" t="s">
        <v>283</v>
      </c>
      <c r="C429" s="14">
        <v>0.5</v>
      </c>
      <c r="D429" s="14">
        <v>0</v>
      </c>
      <c r="E429" s="14">
        <v>0</v>
      </c>
      <c r="F429" s="14">
        <v>0</v>
      </c>
      <c r="G429" s="13">
        <v>0</v>
      </c>
      <c r="H429" s="14">
        <v>0.5</v>
      </c>
      <c r="I429" s="14">
        <v>0</v>
      </c>
      <c r="J429" s="14">
        <v>0</v>
      </c>
      <c r="K429" s="14">
        <v>0</v>
      </c>
      <c r="L429" s="13">
        <v>0</v>
      </c>
      <c r="M429" s="14">
        <v>0.5</v>
      </c>
      <c r="N429" s="14">
        <v>0</v>
      </c>
      <c r="O429" s="14">
        <v>0</v>
      </c>
      <c r="P429" s="14">
        <v>0</v>
      </c>
      <c r="Q429" s="13">
        <v>0</v>
      </c>
      <c r="R429" s="14">
        <v>0.5</v>
      </c>
      <c r="S429" s="14">
        <v>0</v>
      </c>
      <c r="T429" s="14">
        <v>0</v>
      </c>
      <c r="U429" s="14">
        <v>0</v>
      </c>
      <c r="V429" s="13">
        <v>0</v>
      </c>
      <c r="W429" s="11">
        <f>(C429+H429+M429+R429)/4</f>
        <v>0.5</v>
      </c>
      <c r="X429" s="11">
        <f>(D429+I429+N429+S429)/4</f>
        <v>0</v>
      </c>
      <c r="Y429" s="11">
        <f>(E429+J429+O429+T429)/4</f>
        <v>0</v>
      </c>
      <c r="Z429" s="11">
        <f>(F429+K429+P429+U429)/4</f>
        <v>0</v>
      </c>
      <c r="AA429" s="11">
        <f>(G429+L429+Q429+V429)/4</f>
        <v>0</v>
      </c>
    </row>
    <row r="430" spans="1:27" x14ac:dyDescent="0.2">
      <c r="A430" s="3" t="s">
        <v>510</v>
      </c>
      <c r="B430" s="4" t="s">
        <v>283</v>
      </c>
      <c r="C430" s="14">
        <v>0</v>
      </c>
      <c r="D430" s="14">
        <v>0</v>
      </c>
      <c r="E430" s="14">
        <v>0</v>
      </c>
      <c r="F430" s="14">
        <v>0</v>
      </c>
      <c r="G430" s="13">
        <v>0</v>
      </c>
      <c r="H430" s="14">
        <v>0</v>
      </c>
      <c r="I430" s="14">
        <v>0</v>
      </c>
      <c r="J430" s="14">
        <v>0</v>
      </c>
      <c r="K430" s="14">
        <v>0</v>
      </c>
      <c r="L430" s="13">
        <v>0</v>
      </c>
      <c r="M430" s="14">
        <v>0</v>
      </c>
      <c r="N430" s="14">
        <v>0</v>
      </c>
      <c r="O430" s="14">
        <v>0</v>
      </c>
      <c r="P430" s="14">
        <v>0</v>
      </c>
      <c r="Q430" s="13">
        <v>0</v>
      </c>
      <c r="R430" s="14">
        <v>0</v>
      </c>
      <c r="S430" s="14">
        <v>0</v>
      </c>
      <c r="T430" s="14">
        <v>0</v>
      </c>
      <c r="U430" s="14">
        <v>0</v>
      </c>
      <c r="V430" s="13">
        <v>0</v>
      </c>
      <c r="W430" s="11">
        <f>(C430+H430+M430+R430)/4</f>
        <v>0</v>
      </c>
      <c r="X430" s="11">
        <f>(D430+I430+N430+S430)/4</f>
        <v>0</v>
      </c>
      <c r="Y430" s="11">
        <f>(E430+J430+O430+T430)/4</f>
        <v>0</v>
      </c>
      <c r="Z430" s="11">
        <f>(F430+K430+P430+U430)/4</f>
        <v>0</v>
      </c>
      <c r="AA430" s="11">
        <f>(G430+L430+Q430+V430)/4</f>
        <v>0</v>
      </c>
    </row>
    <row r="431" spans="1:27" x14ac:dyDescent="0.2">
      <c r="A431" s="3" t="s">
        <v>511</v>
      </c>
      <c r="B431" s="4" t="s">
        <v>283</v>
      </c>
      <c r="C431" s="14">
        <v>0</v>
      </c>
      <c r="D431" s="14">
        <v>0</v>
      </c>
      <c r="E431" s="14">
        <v>0</v>
      </c>
      <c r="F431" s="14">
        <v>0</v>
      </c>
      <c r="G431" s="13">
        <v>0</v>
      </c>
      <c r="H431" s="14">
        <v>0</v>
      </c>
      <c r="I431" s="14">
        <v>0</v>
      </c>
      <c r="J431" s="14">
        <v>0</v>
      </c>
      <c r="K431" s="14">
        <v>0</v>
      </c>
      <c r="L431" s="13">
        <v>0</v>
      </c>
      <c r="M431" s="14">
        <v>0</v>
      </c>
      <c r="N431" s="14">
        <v>0</v>
      </c>
      <c r="O431" s="14">
        <v>0</v>
      </c>
      <c r="P431" s="14">
        <v>0</v>
      </c>
      <c r="Q431" s="13">
        <v>0</v>
      </c>
      <c r="R431" s="14">
        <v>0</v>
      </c>
      <c r="S431" s="14">
        <v>0</v>
      </c>
      <c r="T431" s="14">
        <v>0</v>
      </c>
      <c r="U431" s="14">
        <v>0</v>
      </c>
      <c r="V431" s="13">
        <v>0</v>
      </c>
      <c r="W431" s="11">
        <f>(C431+H431+M431+R431)/4</f>
        <v>0</v>
      </c>
      <c r="X431" s="11">
        <f>(D431+I431+N431+S431)/4</f>
        <v>0</v>
      </c>
      <c r="Y431" s="11">
        <f>(E431+J431+O431+T431)/4</f>
        <v>0</v>
      </c>
      <c r="Z431" s="11">
        <f>(F431+K431+P431+U431)/4</f>
        <v>0</v>
      </c>
      <c r="AA431" s="11">
        <f>(G431+L431+Q431+V431)/4</f>
        <v>0</v>
      </c>
    </row>
    <row r="432" spans="1:27" x14ac:dyDescent="0.2">
      <c r="A432" s="3" t="s">
        <v>512</v>
      </c>
      <c r="B432" s="4" t="s">
        <v>283</v>
      </c>
      <c r="C432" s="14">
        <v>0</v>
      </c>
      <c r="D432" s="14">
        <v>0</v>
      </c>
      <c r="E432" s="14">
        <v>0</v>
      </c>
      <c r="F432" s="14">
        <v>0</v>
      </c>
      <c r="G432" s="13">
        <v>0</v>
      </c>
      <c r="H432" s="14">
        <v>0</v>
      </c>
      <c r="I432" s="14">
        <v>0</v>
      </c>
      <c r="J432" s="14">
        <v>0</v>
      </c>
      <c r="K432" s="14">
        <v>0</v>
      </c>
      <c r="L432" s="13">
        <v>0</v>
      </c>
      <c r="M432" s="14">
        <v>0</v>
      </c>
      <c r="N432" s="14">
        <v>0</v>
      </c>
      <c r="O432" s="14">
        <v>0</v>
      </c>
      <c r="P432" s="14">
        <v>0</v>
      </c>
      <c r="Q432" s="13">
        <v>0</v>
      </c>
      <c r="R432" s="14">
        <v>0</v>
      </c>
      <c r="S432" s="14">
        <v>0</v>
      </c>
      <c r="T432" s="14">
        <v>0</v>
      </c>
      <c r="U432" s="14">
        <v>0</v>
      </c>
      <c r="V432" s="13">
        <v>0</v>
      </c>
      <c r="W432" s="11">
        <f>(C432+H432+M432+R432)/4</f>
        <v>0</v>
      </c>
      <c r="X432" s="11">
        <f>(D432+I432+N432+S432)/4</f>
        <v>0</v>
      </c>
      <c r="Y432" s="11">
        <f>(E432+J432+O432+T432)/4</f>
        <v>0</v>
      </c>
      <c r="Z432" s="11">
        <f>(F432+K432+P432+U432)/4</f>
        <v>0</v>
      </c>
      <c r="AA432" s="11">
        <f>(G432+L432+Q432+V432)/4</f>
        <v>0</v>
      </c>
    </row>
    <row r="433" spans="1:27" x14ac:dyDescent="0.2">
      <c r="A433" s="3" t="s">
        <v>513</v>
      </c>
      <c r="B433" s="4" t="s">
        <v>283</v>
      </c>
      <c r="C433" s="14">
        <v>0</v>
      </c>
      <c r="D433" s="14">
        <v>0</v>
      </c>
      <c r="E433" s="14">
        <v>0</v>
      </c>
      <c r="F433" s="14">
        <v>0</v>
      </c>
      <c r="G433" s="13">
        <v>2.5</v>
      </c>
      <c r="H433" s="14">
        <v>0</v>
      </c>
      <c r="I433" s="14">
        <v>0</v>
      </c>
      <c r="J433" s="14">
        <v>0</v>
      </c>
      <c r="K433" s="14">
        <v>0</v>
      </c>
      <c r="L433" s="13">
        <v>2.5</v>
      </c>
      <c r="M433" s="14">
        <v>0</v>
      </c>
      <c r="N433" s="14">
        <v>0</v>
      </c>
      <c r="O433" s="14">
        <v>0</v>
      </c>
      <c r="P433" s="14">
        <v>0</v>
      </c>
      <c r="Q433" s="13">
        <v>2.5</v>
      </c>
      <c r="R433" s="14">
        <v>0</v>
      </c>
      <c r="S433" s="14">
        <v>0</v>
      </c>
      <c r="T433" s="14">
        <v>0</v>
      </c>
      <c r="U433" s="14">
        <v>0</v>
      </c>
      <c r="V433" s="13">
        <v>2.5</v>
      </c>
      <c r="W433" s="11">
        <f>(C433+H433+M433+R433)/4</f>
        <v>0</v>
      </c>
      <c r="X433" s="11">
        <f>(D433+I433+N433+S433)/4</f>
        <v>0</v>
      </c>
      <c r="Y433" s="11">
        <f>(E433+J433+O433+T433)/4</f>
        <v>0</v>
      </c>
      <c r="Z433" s="11">
        <f>(F433+K433+P433+U433)/4</f>
        <v>0</v>
      </c>
      <c r="AA433" s="11">
        <f>(G433+L433+Q433+V433)/4</f>
        <v>2.5</v>
      </c>
    </row>
    <row r="434" spans="1:27" x14ac:dyDescent="0.2">
      <c r="A434" s="3" t="s">
        <v>514</v>
      </c>
      <c r="B434" s="4" t="s">
        <v>284</v>
      </c>
      <c r="C434" s="14">
        <v>0</v>
      </c>
      <c r="D434" s="14">
        <v>0</v>
      </c>
      <c r="E434" s="14">
        <v>0</v>
      </c>
      <c r="F434" s="14">
        <v>0</v>
      </c>
      <c r="G434" s="13">
        <v>0</v>
      </c>
      <c r="H434" s="14">
        <v>0</v>
      </c>
      <c r="I434" s="14">
        <v>0</v>
      </c>
      <c r="J434" s="14">
        <v>0</v>
      </c>
      <c r="K434" s="14">
        <v>0</v>
      </c>
      <c r="L434" s="13">
        <v>0</v>
      </c>
      <c r="M434" s="14">
        <v>0</v>
      </c>
      <c r="N434" s="14">
        <v>0</v>
      </c>
      <c r="O434" s="14">
        <v>0</v>
      </c>
      <c r="P434" s="14">
        <v>0</v>
      </c>
      <c r="Q434" s="13">
        <v>0</v>
      </c>
      <c r="R434" s="14">
        <v>0</v>
      </c>
      <c r="S434" s="14">
        <v>0</v>
      </c>
      <c r="T434" s="14">
        <v>0</v>
      </c>
      <c r="U434" s="14">
        <v>0</v>
      </c>
      <c r="V434" s="13">
        <v>0</v>
      </c>
      <c r="W434" s="11">
        <f>(C434+H434+M434+R434)/4</f>
        <v>0</v>
      </c>
      <c r="X434" s="11">
        <f>(D434+I434+N434+S434)/4</f>
        <v>0</v>
      </c>
      <c r="Y434" s="11">
        <f>(E434+J434+O434+T434)/4</f>
        <v>0</v>
      </c>
      <c r="Z434" s="11">
        <f>(F434+K434+P434+U434)/4</f>
        <v>0</v>
      </c>
      <c r="AA434" s="11">
        <f>(G434+L434+Q434+V434)/4</f>
        <v>0</v>
      </c>
    </row>
    <row r="435" spans="1:27" x14ac:dyDescent="0.2">
      <c r="A435" s="3" t="s">
        <v>515</v>
      </c>
      <c r="B435" s="4" t="s">
        <v>283</v>
      </c>
      <c r="C435" s="14">
        <v>0</v>
      </c>
      <c r="D435" s="14">
        <v>0</v>
      </c>
      <c r="E435" s="14">
        <v>0</v>
      </c>
      <c r="F435" s="14">
        <v>1.25</v>
      </c>
      <c r="G435" s="13">
        <v>0</v>
      </c>
      <c r="H435" s="14">
        <v>0</v>
      </c>
      <c r="I435" s="14">
        <v>0</v>
      </c>
      <c r="J435" s="14">
        <v>0</v>
      </c>
      <c r="K435" s="14">
        <v>1.25</v>
      </c>
      <c r="L435" s="13">
        <v>0</v>
      </c>
      <c r="M435" s="14">
        <v>0</v>
      </c>
      <c r="N435" s="14">
        <v>0</v>
      </c>
      <c r="O435" s="14">
        <v>0</v>
      </c>
      <c r="P435" s="14">
        <v>1.25</v>
      </c>
      <c r="Q435" s="13">
        <v>0</v>
      </c>
      <c r="R435" s="14">
        <v>0</v>
      </c>
      <c r="S435" s="14">
        <v>0</v>
      </c>
      <c r="T435" s="14">
        <v>0</v>
      </c>
      <c r="U435" s="14">
        <v>1.25</v>
      </c>
      <c r="V435" s="13">
        <v>0</v>
      </c>
      <c r="W435" s="11">
        <f>(C435+H435+M435+R435)/4</f>
        <v>0</v>
      </c>
      <c r="X435" s="11">
        <f>(D435+I435+N435+S435)/4</f>
        <v>0</v>
      </c>
      <c r="Y435" s="11">
        <f>(E435+J435+O435+T435)/4</f>
        <v>0</v>
      </c>
      <c r="Z435" s="11">
        <f>(F435+K435+P435+U435)/4</f>
        <v>1.25</v>
      </c>
      <c r="AA435" s="11">
        <f>(G435+L435+Q435+V435)/4</f>
        <v>0</v>
      </c>
    </row>
    <row r="436" spans="1:27" x14ac:dyDescent="0.2">
      <c r="A436" s="3" t="s">
        <v>516</v>
      </c>
      <c r="B436" s="4" t="s">
        <v>283</v>
      </c>
      <c r="C436" s="14">
        <v>0</v>
      </c>
      <c r="D436" s="14">
        <v>0</v>
      </c>
      <c r="E436" s="14">
        <v>0</v>
      </c>
      <c r="F436" s="14">
        <v>0</v>
      </c>
      <c r="G436" s="13">
        <v>0</v>
      </c>
      <c r="H436" s="14">
        <v>0</v>
      </c>
      <c r="I436" s="14">
        <v>0</v>
      </c>
      <c r="J436" s="14">
        <v>0</v>
      </c>
      <c r="K436" s="14">
        <v>0</v>
      </c>
      <c r="L436" s="13">
        <v>0</v>
      </c>
      <c r="M436" s="14">
        <v>0</v>
      </c>
      <c r="N436" s="14">
        <v>0</v>
      </c>
      <c r="O436" s="14">
        <v>0</v>
      </c>
      <c r="P436" s="14">
        <v>0</v>
      </c>
      <c r="Q436" s="13">
        <v>0</v>
      </c>
      <c r="R436" s="14">
        <v>0</v>
      </c>
      <c r="S436" s="14">
        <v>0</v>
      </c>
      <c r="T436" s="14">
        <v>0</v>
      </c>
      <c r="U436" s="14">
        <v>0</v>
      </c>
      <c r="V436" s="13">
        <v>0</v>
      </c>
      <c r="W436" s="11">
        <f>(C436+H436+M436+R436)/4</f>
        <v>0</v>
      </c>
      <c r="X436" s="11">
        <f>(D436+I436+N436+S436)/4</f>
        <v>0</v>
      </c>
      <c r="Y436" s="11">
        <f>(E436+J436+O436+T436)/4</f>
        <v>0</v>
      </c>
      <c r="Z436" s="11">
        <f>(F436+K436+P436+U436)/4</f>
        <v>0</v>
      </c>
      <c r="AA436" s="11">
        <f>(G436+L436+Q436+V436)/4</f>
        <v>0</v>
      </c>
    </row>
    <row r="437" spans="1:27" x14ac:dyDescent="0.2">
      <c r="A437" s="3" t="s">
        <v>517</v>
      </c>
      <c r="B437" s="4" t="s">
        <v>518</v>
      </c>
      <c r="C437" s="14">
        <v>0</v>
      </c>
      <c r="D437" s="14">
        <v>0</v>
      </c>
      <c r="E437" s="14">
        <v>0</v>
      </c>
      <c r="F437" s="14">
        <v>4.75</v>
      </c>
      <c r="G437" s="13">
        <v>0</v>
      </c>
      <c r="H437" s="14">
        <v>0</v>
      </c>
      <c r="I437" s="14">
        <v>0</v>
      </c>
      <c r="J437" s="14">
        <v>0</v>
      </c>
      <c r="K437" s="14">
        <v>4.75</v>
      </c>
      <c r="L437" s="13">
        <v>0</v>
      </c>
      <c r="M437" s="14">
        <v>0</v>
      </c>
      <c r="N437" s="14">
        <v>0</v>
      </c>
      <c r="O437" s="14">
        <v>0</v>
      </c>
      <c r="P437" s="14">
        <v>4.75</v>
      </c>
      <c r="Q437" s="13">
        <v>0</v>
      </c>
      <c r="R437" s="14">
        <v>0</v>
      </c>
      <c r="S437" s="14">
        <v>0</v>
      </c>
      <c r="T437" s="14">
        <v>0</v>
      </c>
      <c r="U437" s="14">
        <v>4.75</v>
      </c>
      <c r="V437" s="13">
        <v>0</v>
      </c>
      <c r="W437" s="11">
        <f>(C437+H437+M437+R437)/4</f>
        <v>0</v>
      </c>
      <c r="X437" s="11">
        <f>(D437+I437+N437+S437)/4</f>
        <v>0</v>
      </c>
      <c r="Y437" s="11">
        <f>(E437+J437+O437+T437)/4</f>
        <v>0</v>
      </c>
      <c r="Z437" s="11">
        <f>(F437+K437+P437+U437)/4</f>
        <v>4.75</v>
      </c>
      <c r="AA437" s="11">
        <f>(G437+L437+Q437+V437)/4</f>
        <v>0</v>
      </c>
    </row>
    <row r="438" spans="1:27" x14ac:dyDescent="0.2">
      <c r="A438" s="3" t="s">
        <v>519</v>
      </c>
      <c r="B438" s="4" t="s">
        <v>283</v>
      </c>
      <c r="C438" s="14">
        <v>0</v>
      </c>
      <c r="D438" s="14">
        <v>0</v>
      </c>
      <c r="E438" s="14">
        <v>0</v>
      </c>
      <c r="F438" s="14">
        <v>0</v>
      </c>
      <c r="G438" s="13">
        <v>0</v>
      </c>
      <c r="H438" s="14">
        <v>0</v>
      </c>
      <c r="I438" s="14">
        <v>0</v>
      </c>
      <c r="J438" s="14">
        <v>0</v>
      </c>
      <c r="K438" s="14">
        <v>0</v>
      </c>
      <c r="L438" s="13">
        <v>0</v>
      </c>
      <c r="M438" s="14">
        <v>0</v>
      </c>
      <c r="N438" s="14">
        <v>0</v>
      </c>
      <c r="O438" s="14">
        <v>0</v>
      </c>
      <c r="P438" s="14">
        <v>0</v>
      </c>
      <c r="Q438" s="13">
        <v>0</v>
      </c>
      <c r="R438" s="14">
        <v>0</v>
      </c>
      <c r="S438" s="14">
        <v>0</v>
      </c>
      <c r="T438" s="14">
        <v>0</v>
      </c>
      <c r="U438" s="14">
        <v>0</v>
      </c>
      <c r="V438" s="13">
        <v>0</v>
      </c>
      <c r="W438" s="11">
        <f>(C438+H438+M438+R438)/4</f>
        <v>0</v>
      </c>
      <c r="X438" s="11">
        <f>(D438+I438+N438+S438)/4</f>
        <v>0</v>
      </c>
      <c r="Y438" s="11">
        <f>(E438+J438+O438+T438)/4</f>
        <v>0</v>
      </c>
      <c r="Z438" s="11">
        <f>(F438+K438+P438+U438)/4</f>
        <v>0</v>
      </c>
      <c r="AA438" s="11">
        <f>(G438+L438+Q438+V438)/4</f>
        <v>0</v>
      </c>
    </row>
    <row r="439" spans="1:27" x14ac:dyDescent="0.2">
      <c r="A439" s="3" t="s">
        <v>520</v>
      </c>
      <c r="B439" s="4" t="s">
        <v>285</v>
      </c>
      <c r="C439" s="14">
        <v>0</v>
      </c>
      <c r="D439" s="14">
        <v>0</v>
      </c>
      <c r="E439" s="14">
        <v>0</v>
      </c>
      <c r="F439" s="14">
        <v>0</v>
      </c>
      <c r="G439" s="13">
        <v>0</v>
      </c>
      <c r="H439" s="14">
        <v>0</v>
      </c>
      <c r="I439" s="14">
        <v>0</v>
      </c>
      <c r="J439" s="14">
        <v>0</v>
      </c>
      <c r="K439" s="14">
        <v>0</v>
      </c>
      <c r="L439" s="13">
        <v>0</v>
      </c>
      <c r="M439" s="14">
        <v>0</v>
      </c>
      <c r="N439" s="14">
        <v>0</v>
      </c>
      <c r="O439" s="14">
        <v>0</v>
      </c>
      <c r="P439" s="14">
        <v>0</v>
      </c>
      <c r="Q439" s="13">
        <v>0</v>
      </c>
      <c r="R439" s="14">
        <v>0</v>
      </c>
      <c r="S439" s="14">
        <v>0</v>
      </c>
      <c r="T439" s="14">
        <v>0</v>
      </c>
      <c r="U439" s="14">
        <v>0</v>
      </c>
      <c r="V439" s="13">
        <v>0</v>
      </c>
      <c r="W439" s="11">
        <f>(C439+H439+M439+R439)/4</f>
        <v>0</v>
      </c>
      <c r="X439" s="11">
        <f>(D439+I439+N439+S439)/4</f>
        <v>0</v>
      </c>
      <c r="Y439" s="11">
        <f>(E439+J439+O439+T439)/4</f>
        <v>0</v>
      </c>
      <c r="Z439" s="11">
        <f>(F439+K439+P439+U439)/4</f>
        <v>0</v>
      </c>
      <c r="AA439" s="11">
        <f>(G439+L439+Q439+V439)/4</f>
        <v>0</v>
      </c>
    </row>
    <row r="440" spans="1:27" x14ac:dyDescent="0.2">
      <c r="A440" s="3" t="s">
        <v>521</v>
      </c>
      <c r="B440" s="4" t="s">
        <v>284</v>
      </c>
      <c r="C440" s="14">
        <v>0</v>
      </c>
      <c r="D440" s="14">
        <v>0</v>
      </c>
      <c r="E440" s="14">
        <v>0</v>
      </c>
      <c r="F440" s="14">
        <v>7</v>
      </c>
      <c r="G440" s="13">
        <v>0</v>
      </c>
      <c r="H440" s="14">
        <v>0</v>
      </c>
      <c r="I440" s="14">
        <v>0</v>
      </c>
      <c r="J440" s="14">
        <v>0</v>
      </c>
      <c r="K440" s="14">
        <v>7</v>
      </c>
      <c r="L440" s="13">
        <v>0</v>
      </c>
      <c r="M440" s="14">
        <v>0</v>
      </c>
      <c r="N440" s="14">
        <v>0</v>
      </c>
      <c r="O440" s="14">
        <v>0</v>
      </c>
      <c r="P440" s="14">
        <v>7</v>
      </c>
      <c r="Q440" s="13">
        <v>0</v>
      </c>
      <c r="R440" s="14">
        <v>0</v>
      </c>
      <c r="S440" s="14">
        <v>0</v>
      </c>
      <c r="T440" s="14">
        <v>0</v>
      </c>
      <c r="U440" s="14">
        <v>7</v>
      </c>
      <c r="V440" s="13">
        <v>0</v>
      </c>
      <c r="W440" s="11">
        <f>(C440+H440+M440+R440)/4</f>
        <v>0</v>
      </c>
      <c r="X440" s="11">
        <f>(D440+I440+N440+S440)/4</f>
        <v>0</v>
      </c>
      <c r="Y440" s="11">
        <f>(E440+J440+O440+T440)/4</f>
        <v>0</v>
      </c>
      <c r="Z440" s="11">
        <f>(F440+K440+P440+U440)/4</f>
        <v>7</v>
      </c>
      <c r="AA440" s="11">
        <f>(G440+L440+Q440+V440)/4</f>
        <v>0</v>
      </c>
    </row>
    <row r="441" spans="1:27" x14ac:dyDescent="0.2">
      <c r="A441" s="3" t="s">
        <v>522</v>
      </c>
      <c r="B441" s="4" t="s">
        <v>283</v>
      </c>
      <c r="C441" s="14">
        <v>0</v>
      </c>
      <c r="D441" s="14">
        <v>3</v>
      </c>
      <c r="E441" s="14">
        <v>0</v>
      </c>
      <c r="F441" s="14">
        <v>0</v>
      </c>
      <c r="G441" s="13">
        <v>5.25</v>
      </c>
      <c r="H441" s="14">
        <v>0</v>
      </c>
      <c r="I441" s="14">
        <v>3</v>
      </c>
      <c r="J441" s="14">
        <v>0</v>
      </c>
      <c r="K441" s="14">
        <v>0</v>
      </c>
      <c r="L441" s="13">
        <v>5.25</v>
      </c>
      <c r="M441" s="14">
        <v>0</v>
      </c>
      <c r="N441" s="14">
        <v>3</v>
      </c>
      <c r="O441" s="14">
        <v>0</v>
      </c>
      <c r="P441" s="14">
        <v>0</v>
      </c>
      <c r="Q441" s="13">
        <v>5.25</v>
      </c>
      <c r="R441" s="14">
        <v>0</v>
      </c>
      <c r="S441" s="14">
        <v>3</v>
      </c>
      <c r="T441" s="14">
        <v>0</v>
      </c>
      <c r="U441" s="14">
        <v>0</v>
      </c>
      <c r="V441" s="13">
        <v>5.25</v>
      </c>
      <c r="W441" s="11">
        <f>(C441+H441+M441+R441)/4</f>
        <v>0</v>
      </c>
      <c r="X441" s="11">
        <f>(D441+I441+N441+S441)/4</f>
        <v>3</v>
      </c>
      <c r="Y441" s="11">
        <f>(E441+J441+O441+T441)/4</f>
        <v>0</v>
      </c>
      <c r="Z441" s="11">
        <f>(F441+K441+P441+U441)/4</f>
        <v>0</v>
      </c>
      <c r="AA441" s="11">
        <f>(G441+L441+Q441+V441)/4</f>
        <v>5.25</v>
      </c>
    </row>
    <row r="442" spans="1:27" x14ac:dyDescent="0.2">
      <c r="A442" s="3" t="s">
        <v>523</v>
      </c>
      <c r="B442" s="4" t="s">
        <v>283</v>
      </c>
      <c r="C442" s="14">
        <v>0</v>
      </c>
      <c r="D442" s="14">
        <v>0</v>
      </c>
      <c r="E442" s="14">
        <v>0</v>
      </c>
      <c r="F442" s="14">
        <v>0.25</v>
      </c>
      <c r="G442" s="13">
        <v>4.5</v>
      </c>
      <c r="H442" s="14">
        <v>0</v>
      </c>
      <c r="I442" s="14">
        <v>0</v>
      </c>
      <c r="J442" s="14">
        <v>0</v>
      </c>
      <c r="K442" s="14">
        <v>0.25</v>
      </c>
      <c r="L442" s="13">
        <v>4.5</v>
      </c>
      <c r="M442" s="14">
        <v>0</v>
      </c>
      <c r="N442" s="14">
        <v>0</v>
      </c>
      <c r="O442" s="14">
        <v>0</v>
      </c>
      <c r="P442" s="14">
        <v>0.25</v>
      </c>
      <c r="Q442" s="13">
        <v>4.5</v>
      </c>
      <c r="R442" s="14">
        <v>0</v>
      </c>
      <c r="S442" s="14">
        <v>0</v>
      </c>
      <c r="T442" s="14">
        <v>0</v>
      </c>
      <c r="U442" s="14">
        <v>0.25</v>
      </c>
      <c r="V442" s="13">
        <v>4.5</v>
      </c>
      <c r="W442" s="11">
        <f>(C442+H442+M442+R442)/4</f>
        <v>0</v>
      </c>
      <c r="X442" s="11">
        <f>(D442+I442+N442+S442)/4</f>
        <v>0</v>
      </c>
      <c r="Y442" s="11">
        <f>(E442+J442+O442+T442)/4</f>
        <v>0</v>
      </c>
      <c r="Z442" s="11">
        <f>(F442+K442+P442+U442)/4</f>
        <v>0.25</v>
      </c>
      <c r="AA442" s="11">
        <f>(G442+L442+Q442+V442)/4</f>
        <v>4.5</v>
      </c>
    </row>
    <row r="443" spans="1:27" x14ac:dyDescent="0.2">
      <c r="A443" s="3" t="s">
        <v>524</v>
      </c>
      <c r="B443" s="4" t="s">
        <v>283</v>
      </c>
      <c r="C443" s="14">
        <v>0</v>
      </c>
      <c r="D443" s="14">
        <v>0</v>
      </c>
      <c r="E443" s="14">
        <v>0</v>
      </c>
      <c r="F443" s="14">
        <v>0</v>
      </c>
      <c r="G443" s="13">
        <v>2.75</v>
      </c>
      <c r="H443" s="14">
        <v>0</v>
      </c>
      <c r="I443" s="14">
        <v>0</v>
      </c>
      <c r="J443" s="14">
        <v>0</v>
      </c>
      <c r="K443" s="14">
        <v>0</v>
      </c>
      <c r="L443" s="13">
        <v>2.75</v>
      </c>
      <c r="M443" s="14">
        <v>0</v>
      </c>
      <c r="N443" s="14">
        <v>0</v>
      </c>
      <c r="O443" s="14">
        <v>0</v>
      </c>
      <c r="P443" s="14">
        <v>0</v>
      </c>
      <c r="Q443" s="13">
        <v>2.75</v>
      </c>
      <c r="R443" s="14">
        <v>0</v>
      </c>
      <c r="S443" s="14">
        <v>0</v>
      </c>
      <c r="T443" s="14">
        <v>0</v>
      </c>
      <c r="U443" s="14">
        <v>0</v>
      </c>
      <c r="V443" s="13">
        <v>2.75</v>
      </c>
      <c r="W443" s="11">
        <f>(C443+H443+M443+R443)/4</f>
        <v>0</v>
      </c>
      <c r="X443" s="11">
        <f>(D443+I443+N443+S443)/4</f>
        <v>0</v>
      </c>
      <c r="Y443" s="11">
        <f>(E443+J443+O443+T443)/4</f>
        <v>0</v>
      </c>
      <c r="Z443" s="11">
        <f>(F443+K443+P443+U443)/4</f>
        <v>0</v>
      </c>
      <c r="AA443" s="11">
        <f>(G443+L443+Q443+V443)/4</f>
        <v>2.75</v>
      </c>
    </row>
    <row r="444" spans="1:27" x14ac:dyDescent="0.2">
      <c r="A444" s="3" t="s">
        <v>525</v>
      </c>
      <c r="B444" s="4" t="s">
        <v>283</v>
      </c>
      <c r="C444" s="14">
        <v>0</v>
      </c>
      <c r="D444" s="14">
        <v>2.75</v>
      </c>
      <c r="E444" s="14">
        <v>0</v>
      </c>
      <c r="F444" s="14">
        <v>0</v>
      </c>
      <c r="G444" s="13">
        <v>0</v>
      </c>
      <c r="H444" s="14">
        <v>0</v>
      </c>
      <c r="I444" s="14">
        <v>2.75</v>
      </c>
      <c r="J444" s="14">
        <v>0</v>
      </c>
      <c r="K444" s="14">
        <v>0</v>
      </c>
      <c r="L444" s="13">
        <v>0</v>
      </c>
      <c r="M444" s="14">
        <v>0</v>
      </c>
      <c r="N444" s="14">
        <v>2.75</v>
      </c>
      <c r="O444" s="14">
        <v>0</v>
      </c>
      <c r="P444" s="14">
        <v>0</v>
      </c>
      <c r="Q444" s="13">
        <v>0</v>
      </c>
      <c r="R444" s="14">
        <v>0</v>
      </c>
      <c r="S444" s="14">
        <v>2.75</v>
      </c>
      <c r="T444" s="14">
        <v>0</v>
      </c>
      <c r="U444" s="14">
        <v>0</v>
      </c>
      <c r="V444" s="13">
        <v>0</v>
      </c>
      <c r="W444" s="11">
        <f>(C444+H444+M444+R444)/4</f>
        <v>0</v>
      </c>
      <c r="X444" s="11">
        <f>(D444+I444+N444+S444)/4</f>
        <v>2.75</v>
      </c>
      <c r="Y444" s="11">
        <f>(E444+J444+O444+T444)/4</f>
        <v>0</v>
      </c>
      <c r="Z444" s="11">
        <f>(F444+K444+P444+U444)/4</f>
        <v>0</v>
      </c>
      <c r="AA444" s="11">
        <f>(G444+L444+Q444+V444)/4</f>
        <v>0</v>
      </c>
    </row>
    <row r="445" spans="1:27" x14ac:dyDescent="0.2">
      <c r="A445" s="3" t="s">
        <v>526</v>
      </c>
      <c r="B445" s="4" t="s">
        <v>283</v>
      </c>
      <c r="C445" s="14">
        <v>0</v>
      </c>
      <c r="D445" s="14">
        <v>0</v>
      </c>
      <c r="E445" s="14">
        <v>0</v>
      </c>
      <c r="F445" s="14">
        <v>0</v>
      </c>
      <c r="G445" s="13">
        <v>0</v>
      </c>
      <c r="H445" s="14">
        <v>0</v>
      </c>
      <c r="I445" s="14">
        <v>0</v>
      </c>
      <c r="J445" s="14">
        <v>0</v>
      </c>
      <c r="K445" s="14">
        <v>0</v>
      </c>
      <c r="L445" s="13">
        <v>0</v>
      </c>
      <c r="M445" s="14">
        <v>0</v>
      </c>
      <c r="N445" s="14">
        <v>0</v>
      </c>
      <c r="O445" s="14">
        <v>0</v>
      </c>
      <c r="P445" s="14">
        <v>0</v>
      </c>
      <c r="Q445" s="13">
        <v>0</v>
      </c>
      <c r="R445" s="14">
        <v>0</v>
      </c>
      <c r="S445" s="14">
        <v>0</v>
      </c>
      <c r="T445" s="14">
        <v>0</v>
      </c>
      <c r="U445" s="14">
        <v>0</v>
      </c>
      <c r="V445" s="13">
        <v>0</v>
      </c>
      <c r="W445" s="11">
        <f>(C445+H445+M445+R445)/4</f>
        <v>0</v>
      </c>
      <c r="X445" s="11">
        <f>(D445+I445+N445+S445)/4</f>
        <v>0</v>
      </c>
      <c r="Y445" s="11">
        <f>(E445+J445+O445+T445)/4</f>
        <v>0</v>
      </c>
      <c r="Z445" s="11">
        <f>(F445+K445+P445+U445)/4</f>
        <v>0</v>
      </c>
      <c r="AA445" s="11">
        <f>(G445+L445+Q445+V445)/4</f>
        <v>0</v>
      </c>
    </row>
    <row r="446" spans="1:27" x14ac:dyDescent="0.2">
      <c r="A446" s="3" t="s">
        <v>527</v>
      </c>
      <c r="B446" s="4" t="s">
        <v>283</v>
      </c>
      <c r="C446" s="14">
        <v>0</v>
      </c>
      <c r="D446" s="14">
        <v>0</v>
      </c>
      <c r="E446" s="14">
        <v>0</v>
      </c>
      <c r="F446" s="14">
        <v>0</v>
      </c>
      <c r="G446" s="13">
        <v>0</v>
      </c>
      <c r="H446" s="14">
        <v>0</v>
      </c>
      <c r="I446" s="14">
        <v>0</v>
      </c>
      <c r="J446" s="14">
        <v>0</v>
      </c>
      <c r="K446" s="14">
        <v>0</v>
      </c>
      <c r="L446" s="13">
        <v>0</v>
      </c>
      <c r="M446" s="14">
        <v>0</v>
      </c>
      <c r="N446" s="14">
        <v>0</v>
      </c>
      <c r="O446" s="14">
        <v>0</v>
      </c>
      <c r="P446" s="14">
        <v>0</v>
      </c>
      <c r="Q446" s="13">
        <v>0</v>
      </c>
      <c r="R446" s="14">
        <v>0</v>
      </c>
      <c r="S446" s="14">
        <v>0</v>
      </c>
      <c r="T446" s="14">
        <v>0</v>
      </c>
      <c r="U446" s="14">
        <v>0</v>
      </c>
      <c r="V446" s="13">
        <v>0</v>
      </c>
      <c r="W446" s="11">
        <f>(C446+H446+M446+R446)/4</f>
        <v>0</v>
      </c>
      <c r="X446" s="11">
        <f>(D446+I446+N446+S446)/4</f>
        <v>0</v>
      </c>
      <c r="Y446" s="11">
        <f>(E446+J446+O446+T446)/4</f>
        <v>0</v>
      </c>
      <c r="Z446" s="11">
        <f>(F446+K446+P446+U446)/4</f>
        <v>0</v>
      </c>
      <c r="AA446" s="11">
        <f>(G446+L446+Q446+V446)/4</f>
        <v>0</v>
      </c>
    </row>
    <row r="447" spans="1:27" x14ac:dyDescent="0.2">
      <c r="A447" s="3" t="s">
        <v>528</v>
      </c>
      <c r="B447" s="4" t="s">
        <v>284</v>
      </c>
      <c r="C447" s="14">
        <v>0</v>
      </c>
      <c r="D447" s="14">
        <v>0</v>
      </c>
      <c r="E447" s="14">
        <v>0</v>
      </c>
      <c r="F447" s="14">
        <v>0</v>
      </c>
      <c r="G447" s="13">
        <v>0</v>
      </c>
      <c r="H447" s="14">
        <v>0</v>
      </c>
      <c r="I447" s="14">
        <v>0</v>
      </c>
      <c r="J447" s="14">
        <v>0</v>
      </c>
      <c r="K447" s="14">
        <v>0</v>
      </c>
      <c r="L447" s="13">
        <v>0</v>
      </c>
      <c r="M447" s="14">
        <v>0</v>
      </c>
      <c r="N447" s="14">
        <v>0</v>
      </c>
      <c r="O447" s="14">
        <v>0</v>
      </c>
      <c r="P447" s="14">
        <v>0</v>
      </c>
      <c r="Q447" s="13">
        <v>0</v>
      </c>
      <c r="R447" s="14">
        <v>0</v>
      </c>
      <c r="S447" s="14">
        <v>0</v>
      </c>
      <c r="T447" s="14">
        <v>0</v>
      </c>
      <c r="U447" s="14">
        <v>0</v>
      </c>
      <c r="V447" s="13">
        <v>0</v>
      </c>
      <c r="W447" s="11">
        <f>(C447+H447+M447+R447)/4</f>
        <v>0</v>
      </c>
      <c r="X447" s="11">
        <f>(D447+I447+N447+S447)/4</f>
        <v>0</v>
      </c>
      <c r="Y447" s="11">
        <f>(E447+J447+O447+T447)/4</f>
        <v>0</v>
      </c>
      <c r="Z447" s="11">
        <f>(F447+K447+P447+U447)/4</f>
        <v>0</v>
      </c>
      <c r="AA447" s="11">
        <f>(G447+L447+Q447+V447)/4</f>
        <v>0</v>
      </c>
    </row>
    <row r="448" spans="1:27" x14ac:dyDescent="0.2">
      <c r="A448" s="3" t="s">
        <v>529</v>
      </c>
      <c r="B448" s="4" t="s">
        <v>284</v>
      </c>
      <c r="C448" s="14">
        <v>0</v>
      </c>
      <c r="D448" s="14">
        <v>0</v>
      </c>
      <c r="E448" s="14">
        <v>0</v>
      </c>
      <c r="F448" s="14">
        <v>0</v>
      </c>
      <c r="G448" s="13">
        <v>0</v>
      </c>
      <c r="H448" s="14">
        <v>0</v>
      </c>
      <c r="I448" s="14">
        <v>0</v>
      </c>
      <c r="J448" s="14">
        <v>0</v>
      </c>
      <c r="K448" s="14">
        <v>0</v>
      </c>
      <c r="L448" s="13">
        <v>0</v>
      </c>
      <c r="M448" s="14">
        <v>0</v>
      </c>
      <c r="N448" s="14">
        <v>0</v>
      </c>
      <c r="O448" s="14">
        <v>0</v>
      </c>
      <c r="P448" s="14">
        <v>0</v>
      </c>
      <c r="Q448" s="13">
        <v>0</v>
      </c>
      <c r="R448" s="14">
        <v>0</v>
      </c>
      <c r="S448" s="14">
        <v>0</v>
      </c>
      <c r="T448" s="14">
        <v>0</v>
      </c>
      <c r="U448" s="14">
        <v>0</v>
      </c>
      <c r="V448" s="13">
        <v>0</v>
      </c>
      <c r="W448" s="11">
        <f>(C448+H448+M448+R448)/4</f>
        <v>0</v>
      </c>
      <c r="X448" s="11">
        <f>(D448+I448+N448+S448)/4</f>
        <v>0</v>
      </c>
      <c r="Y448" s="11">
        <f>(E448+J448+O448+T448)/4</f>
        <v>0</v>
      </c>
      <c r="Z448" s="11">
        <f>(F448+K448+P448+U448)/4</f>
        <v>0</v>
      </c>
      <c r="AA448" s="11">
        <f>(G448+L448+Q448+V448)/4</f>
        <v>0</v>
      </c>
    </row>
    <row r="449" spans="1:27" x14ac:dyDescent="0.2">
      <c r="A449" s="3" t="s">
        <v>530</v>
      </c>
      <c r="B449" s="4" t="s">
        <v>284</v>
      </c>
      <c r="C449" s="14">
        <v>0</v>
      </c>
      <c r="D449" s="14">
        <v>0</v>
      </c>
      <c r="E449" s="14">
        <v>0</v>
      </c>
      <c r="F449" s="14">
        <v>8</v>
      </c>
      <c r="G449" s="13">
        <v>0</v>
      </c>
      <c r="H449" s="14">
        <v>0</v>
      </c>
      <c r="I449" s="14">
        <v>0</v>
      </c>
      <c r="J449" s="14">
        <v>0</v>
      </c>
      <c r="K449" s="14">
        <v>8</v>
      </c>
      <c r="L449" s="13">
        <v>0</v>
      </c>
      <c r="M449" s="14">
        <v>0</v>
      </c>
      <c r="N449" s="14">
        <v>0</v>
      </c>
      <c r="O449" s="14">
        <v>0</v>
      </c>
      <c r="P449" s="14">
        <v>8</v>
      </c>
      <c r="Q449" s="13">
        <v>0</v>
      </c>
      <c r="R449" s="14">
        <v>0</v>
      </c>
      <c r="S449" s="14">
        <v>0</v>
      </c>
      <c r="T449" s="14">
        <v>0</v>
      </c>
      <c r="U449" s="14">
        <v>8</v>
      </c>
      <c r="V449" s="13">
        <v>0</v>
      </c>
      <c r="W449" s="11">
        <f>(C449+H449+M449+R449)/4</f>
        <v>0</v>
      </c>
      <c r="X449" s="11">
        <f>(D449+I449+N449+S449)/4</f>
        <v>0</v>
      </c>
      <c r="Y449" s="11">
        <f>(E449+J449+O449+T449)/4</f>
        <v>0</v>
      </c>
      <c r="Z449" s="11">
        <f>(F449+K449+P449+U449)/4</f>
        <v>8</v>
      </c>
      <c r="AA449" s="11">
        <f>(G449+L449+Q449+V449)/4</f>
        <v>0</v>
      </c>
    </row>
    <row r="450" spans="1:27" x14ac:dyDescent="0.2">
      <c r="A450" s="3" t="s">
        <v>531</v>
      </c>
      <c r="B450" s="4" t="s">
        <v>283</v>
      </c>
      <c r="C450" s="14">
        <v>0</v>
      </c>
      <c r="D450" s="14">
        <v>0</v>
      </c>
      <c r="E450" s="14">
        <v>0</v>
      </c>
      <c r="F450" s="14">
        <v>0</v>
      </c>
      <c r="G450" s="13">
        <v>18.5</v>
      </c>
      <c r="H450" s="14">
        <v>0</v>
      </c>
      <c r="I450" s="14">
        <v>0</v>
      </c>
      <c r="J450" s="14">
        <v>0</v>
      </c>
      <c r="K450" s="14">
        <v>0</v>
      </c>
      <c r="L450" s="13">
        <v>18.5</v>
      </c>
      <c r="M450" s="14">
        <v>0</v>
      </c>
      <c r="N450" s="14">
        <v>0</v>
      </c>
      <c r="O450" s="14">
        <v>0</v>
      </c>
      <c r="P450" s="14">
        <v>0</v>
      </c>
      <c r="Q450" s="13">
        <v>18.5</v>
      </c>
      <c r="R450" s="14">
        <v>0</v>
      </c>
      <c r="S450" s="14">
        <v>0</v>
      </c>
      <c r="T450" s="14">
        <v>0</v>
      </c>
      <c r="U450" s="14">
        <v>0</v>
      </c>
      <c r="V450" s="13">
        <v>18.5</v>
      </c>
      <c r="W450" s="11">
        <f>(C450+H450+M450+R450)/4</f>
        <v>0</v>
      </c>
      <c r="X450" s="11">
        <f>(D450+I450+N450+S450)/4</f>
        <v>0</v>
      </c>
      <c r="Y450" s="11">
        <f>(E450+J450+O450+T450)/4</f>
        <v>0</v>
      </c>
      <c r="Z450" s="11">
        <f>(F450+K450+P450+U450)/4</f>
        <v>0</v>
      </c>
      <c r="AA450" s="11">
        <f>(G450+L450+Q450+V450)/4</f>
        <v>18.5</v>
      </c>
    </row>
    <row r="451" spans="1:27" x14ac:dyDescent="0.2">
      <c r="A451" s="3" t="s">
        <v>532</v>
      </c>
      <c r="B451" s="4" t="s">
        <v>284</v>
      </c>
      <c r="C451" s="14">
        <v>5</v>
      </c>
      <c r="D451" s="14">
        <v>0</v>
      </c>
      <c r="E451" s="14">
        <v>0</v>
      </c>
      <c r="F451" s="14">
        <v>0</v>
      </c>
      <c r="G451" s="13">
        <v>0</v>
      </c>
      <c r="H451" s="14">
        <v>5</v>
      </c>
      <c r="I451" s="14">
        <v>0</v>
      </c>
      <c r="J451" s="14">
        <v>0</v>
      </c>
      <c r="K451" s="14">
        <v>0</v>
      </c>
      <c r="L451" s="13">
        <v>0</v>
      </c>
      <c r="M451" s="14">
        <v>5</v>
      </c>
      <c r="N451" s="14">
        <v>0</v>
      </c>
      <c r="O451" s="14">
        <v>0</v>
      </c>
      <c r="P451" s="14">
        <v>0</v>
      </c>
      <c r="Q451" s="13">
        <v>0</v>
      </c>
      <c r="R451" s="14">
        <v>5</v>
      </c>
      <c r="S451" s="14">
        <v>0</v>
      </c>
      <c r="T451" s="14">
        <v>0</v>
      </c>
      <c r="U451" s="14">
        <v>0</v>
      </c>
      <c r="V451" s="13">
        <v>0</v>
      </c>
      <c r="W451" s="11">
        <f>(C451+H451+M451+R451)/4</f>
        <v>5</v>
      </c>
      <c r="X451" s="11">
        <f>(D451+I451+N451+S451)/4</f>
        <v>0</v>
      </c>
      <c r="Y451" s="11">
        <f>(E451+J451+O451+T451)/4</f>
        <v>0</v>
      </c>
      <c r="Z451" s="11">
        <f>(F451+K451+P451+U451)/4</f>
        <v>0</v>
      </c>
      <c r="AA451" s="11">
        <f>(G451+L451+Q451+V451)/4</f>
        <v>0</v>
      </c>
    </row>
    <row r="452" spans="1:27" x14ac:dyDescent="0.2">
      <c r="A452" s="3" t="s">
        <v>533</v>
      </c>
      <c r="B452" s="4" t="s">
        <v>285</v>
      </c>
      <c r="C452" s="14">
        <v>0</v>
      </c>
      <c r="D452" s="14">
        <v>0</v>
      </c>
      <c r="E452" s="14">
        <v>0</v>
      </c>
      <c r="F452" s="14">
        <v>0</v>
      </c>
      <c r="G452" s="13">
        <v>0</v>
      </c>
      <c r="H452" s="14">
        <v>0</v>
      </c>
      <c r="I452" s="14">
        <v>0</v>
      </c>
      <c r="J452" s="14">
        <v>0</v>
      </c>
      <c r="K452" s="14">
        <v>0</v>
      </c>
      <c r="L452" s="13">
        <v>0</v>
      </c>
      <c r="M452" s="14">
        <v>0</v>
      </c>
      <c r="N452" s="14">
        <v>0</v>
      </c>
      <c r="O452" s="14">
        <v>0</v>
      </c>
      <c r="P452" s="14">
        <v>0</v>
      </c>
      <c r="Q452" s="13">
        <v>0</v>
      </c>
      <c r="R452" s="14">
        <v>0</v>
      </c>
      <c r="S452" s="14">
        <v>0</v>
      </c>
      <c r="T452" s="14">
        <v>0</v>
      </c>
      <c r="U452" s="14">
        <v>0</v>
      </c>
      <c r="V452" s="13">
        <v>0</v>
      </c>
      <c r="W452" s="11">
        <f>(C452+H452+M452+R452)/4</f>
        <v>0</v>
      </c>
      <c r="X452" s="11">
        <f>(D452+I452+N452+S452)/4</f>
        <v>0</v>
      </c>
      <c r="Y452" s="11">
        <f>(E452+J452+O452+T452)/4</f>
        <v>0</v>
      </c>
      <c r="Z452" s="11">
        <f>(F452+K452+P452+U452)/4</f>
        <v>0</v>
      </c>
      <c r="AA452" s="11">
        <f>(G452+L452+Q452+V452)/4</f>
        <v>0</v>
      </c>
    </row>
    <row r="453" spans="1:27" x14ac:dyDescent="0.2">
      <c r="A453" s="3" t="s">
        <v>534</v>
      </c>
      <c r="B453" s="4" t="s">
        <v>285</v>
      </c>
      <c r="C453" s="14">
        <v>0</v>
      </c>
      <c r="D453" s="14">
        <v>0</v>
      </c>
      <c r="E453" s="14">
        <v>0</v>
      </c>
      <c r="F453" s="14">
        <v>1.5</v>
      </c>
      <c r="G453" s="13">
        <v>0</v>
      </c>
      <c r="H453" s="14">
        <v>0</v>
      </c>
      <c r="I453" s="14">
        <v>0</v>
      </c>
      <c r="J453" s="14">
        <v>0</v>
      </c>
      <c r="K453" s="14">
        <v>1.5</v>
      </c>
      <c r="L453" s="13">
        <v>0</v>
      </c>
      <c r="M453" s="14">
        <v>0</v>
      </c>
      <c r="N453" s="14">
        <v>0</v>
      </c>
      <c r="O453" s="14">
        <v>0</v>
      </c>
      <c r="P453" s="14">
        <v>1.5</v>
      </c>
      <c r="Q453" s="13">
        <v>0</v>
      </c>
      <c r="R453" s="14">
        <v>0</v>
      </c>
      <c r="S453" s="14">
        <v>0</v>
      </c>
      <c r="T453" s="14">
        <v>0</v>
      </c>
      <c r="U453" s="14">
        <v>1.5</v>
      </c>
      <c r="V453" s="13">
        <v>0</v>
      </c>
      <c r="W453" s="11">
        <f>(C453+H453+M453+R453)/4</f>
        <v>0</v>
      </c>
      <c r="X453" s="11">
        <f>(D453+I453+N453+S453)/4</f>
        <v>0</v>
      </c>
      <c r="Y453" s="11">
        <f>(E453+J453+O453+T453)/4</f>
        <v>0</v>
      </c>
      <c r="Z453" s="11">
        <f>(F453+K453+P453+U453)/4</f>
        <v>1.5</v>
      </c>
      <c r="AA453" s="11">
        <f>(G453+L453+Q453+V453)/4</f>
        <v>0</v>
      </c>
    </row>
    <row r="454" spans="1:27" x14ac:dyDescent="0.2">
      <c r="A454" s="3" t="s">
        <v>535</v>
      </c>
      <c r="B454" s="4" t="s">
        <v>283</v>
      </c>
      <c r="C454" s="14">
        <v>0</v>
      </c>
      <c r="D454" s="14">
        <v>0</v>
      </c>
      <c r="E454" s="14">
        <v>0</v>
      </c>
      <c r="F454" s="14">
        <v>0</v>
      </c>
      <c r="G454" s="13">
        <v>0.5</v>
      </c>
      <c r="H454" s="14">
        <v>0</v>
      </c>
      <c r="I454" s="14">
        <v>0</v>
      </c>
      <c r="J454" s="14">
        <v>0</v>
      </c>
      <c r="K454" s="14">
        <v>0</v>
      </c>
      <c r="L454" s="13">
        <v>0.5</v>
      </c>
      <c r="M454" s="14">
        <v>0</v>
      </c>
      <c r="N454" s="14">
        <v>0</v>
      </c>
      <c r="O454" s="14">
        <v>0</v>
      </c>
      <c r="P454" s="14">
        <v>0</v>
      </c>
      <c r="Q454" s="13">
        <v>0.5</v>
      </c>
      <c r="R454" s="14">
        <v>0</v>
      </c>
      <c r="S454" s="14">
        <v>0</v>
      </c>
      <c r="T454" s="14">
        <v>0</v>
      </c>
      <c r="U454" s="14">
        <v>0</v>
      </c>
      <c r="V454" s="13">
        <v>0.5</v>
      </c>
      <c r="W454" s="11">
        <f>(C454+H454+M454+R454)/4</f>
        <v>0</v>
      </c>
      <c r="X454" s="11">
        <f>(D454+I454+N454+S454)/4</f>
        <v>0</v>
      </c>
      <c r="Y454" s="11">
        <f>(E454+J454+O454+T454)/4</f>
        <v>0</v>
      </c>
      <c r="Z454" s="11">
        <f>(F454+K454+P454+U454)/4</f>
        <v>0</v>
      </c>
      <c r="AA454" s="11">
        <f>(G454+L454+Q454+V454)/4</f>
        <v>0.5</v>
      </c>
    </row>
    <row r="455" spans="1:27" x14ac:dyDescent="0.2">
      <c r="A455" s="3" t="s">
        <v>536</v>
      </c>
      <c r="B455" s="4" t="s">
        <v>285</v>
      </c>
      <c r="C455" s="14">
        <v>2.25</v>
      </c>
      <c r="D455" s="14">
        <v>0</v>
      </c>
      <c r="E455" s="14">
        <v>0</v>
      </c>
      <c r="F455" s="14">
        <v>0</v>
      </c>
      <c r="G455" s="13">
        <v>0</v>
      </c>
      <c r="H455" s="14">
        <v>2.25</v>
      </c>
      <c r="I455" s="14">
        <v>0</v>
      </c>
      <c r="J455" s="14">
        <v>0</v>
      </c>
      <c r="K455" s="14">
        <v>0</v>
      </c>
      <c r="L455" s="13">
        <v>0</v>
      </c>
      <c r="M455" s="14">
        <v>2.25</v>
      </c>
      <c r="N455" s="14">
        <v>0</v>
      </c>
      <c r="O455" s="14">
        <v>0</v>
      </c>
      <c r="P455" s="14">
        <v>0</v>
      </c>
      <c r="Q455" s="13">
        <v>0</v>
      </c>
      <c r="R455" s="14">
        <v>2.25</v>
      </c>
      <c r="S455" s="14">
        <v>0</v>
      </c>
      <c r="T455" s="14">
        <v>0</v>
      </c>
      <c r="U455" s="14">
        <v>0</v>
      </c>
      <c r="V455" s="13">
        <v>0</v>
      </c>
      <c r="W455" s="11">
        <f>(C455+H455+M455+R455)/4</f>
        <v>2.25</v>
      </c>
      <c r="X455" s="11">
        <f>(D455+I455+N455+S455)/4</f>
        <v>0</v>
      </c>
      <c r="Y455" s="11">
        <f>(E455+J455+O455+T455)/4</f>
        <v>0</v>
      </c>
      <c r="Z455" s="11">
        <f>(F455+K455+P455+U455)/4</f>
        <v>0</v>
      </c>
      <c r="AA455" s="11">
        <f>(G455+L455+Q455+V455)/4</f>
        <v>0</v>
      </c>
    </row>
    <row r="456" spans="1:27" x14ac:dyDescent="0.2">
      <c r="A456" s="3" t="s">
        <v>537</v>
      </c>
      <c r="B456" s="4" t="s">
        <v>284</v>
      </c>
      <c r="C456" s="14">
        <v>0</v>
      </c>
      <c r="D456" s="14">
        <v>0</v>
      </c>
      <c r="E456" s="14">
        <v>0</v>
      </c>
      <c r="F456" s="14">
        <v>0</v>
      </c>
      <c r="G456" s="13">
        <v>0</v>
      </c>
      <c r="H456" s="14">
        <v>0</v>
      </c>
      <c r="I456" s="14">
        <v>0</v>
      </c>
      <c r="J456" s="14">
        <v>0</v>
      </c>
      <c r="K456" s="14">
        <v>0</v>
      </c>
      <c r="L456" s="13">
        <v>0</v>
      </c>
      <c r="M456" s="14">
        <v>0</v>
      </c>
      <c r="N456" s="14">
        <v>0</v>
      </c>
      <c r="O456" s="14">
        <v>0</v>
      </c>
      <c r="P456" s="14">
        <v>0</v>
      </c>
      <c r="Q456" s="13">
        <v>0</v>
      </c>
      <c r="R456" s="14">
        <v>0</v>
      </c>
      <c r="S456" s="14">
        <v>0</v>
      </c>
      <c r="T456" s="14">
        <v>0</v>
      </c>
      <c r="U456" s="14">
        <v>0</v>
      </c>
      <c r="V456" s="13">
        <v>0</v>
      </c>
      <c r="W456" s="11">
        <f>(C456+H456+M456+R456)/4</f>
        <v>0</v>
      </c>
      <c r="X456" s="11">
        <f>(D456+I456+N456+S456)/4</f>
        <v>0</v>
      </c>
      <c r="Y456" s="11">
        <f>(E456+J456+O456+T456)/4</f>
        <v>0</v>
      </c>
      <c r="Z456" s="11">
        <f>(F456+K456+P456+U456)/4</f>
        <v>0</v>
      </c>
      <c r="AA456" s="11">
        <f>(G456+L456+Q456+V456)/4</f>
        <v>0</v>
      </c>
    </row>
  </sheetData>
  <sortState xmlns:xlrd2="http://schemas.microsoft.com/office/spreadsheetml/2017/richdata2" ref="A3:AB456">
    <sortCondition ref="A3:A456"/>
  </sortState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7685-B8AF-42EE-A7CC-90D07220D081}">
  <dimension ref="A1:AB4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30" style="4" bestFit="1" customWidth="1"/>
    <col min="3" max="6" width="9.140625" style="2"/>
    <col min="7" max="7" width="9.140625" style="5"/>
    <col min="8" max="11" width="9.140625" style="2"/>
    <col min="12" max="12" width="9.140625" style="5"/>
    <col min="13" max="16" width="9.140625" style="2"/>
    <col min="17" max="17" width="9.140625" style="5"/>
    <col min="18" max="21" width="9.140625" style="2"/>
    <col min="22" max="22" width="9.140625" style="5"/>
    <col min="23" max="27" width="9.140625" style="2"/>
  </cols>
  <sheetData>
    <row r="1" spans="1:28" ht="26.25" customHeight="1" x14ac:dyDescent="0.2">
      <c r="C1" s="15" t="s">
        <v>213</v>
      </c>
      <c r="D1" s="16"/>
      <c r="E1" s="16"/>
      <c r="F1" s="16"/>
      <c r="G1" s="17"/>
      <c r="H1" s="18" t="s">
        <v>214</v>
      </c>
      <c r="I1" s="19"/>
      <c r="J1" s="19"/>
      <c r="K1" s="19"/>
      <c r="L1" s="20"/>
      <c r="M1" s="21" t="s">
        <v>215</v>
      </c>
      <c r="N1" s="22"/>
      <c r="O1" s="22"/>
      <c r="P1" s="22"/>
      <c r="Q1" s="23"/>
      <c r="R1" s="29" t="s">
        <v>216</v>
      </c>
      <c r="S1" s="25"/>
      <c r="T1" s="25"/>
      <c r="U1" s="25"/>
      <c r="V1" s="26"/>
      <c r="W1" s="27" t="s">
        <v>222</v>
      </c>
      <c r="X1" s="28"/>
      <c r="Y1" s="28"/>
      <c r="Z1" s="28"/>
      <c r="AA1" s="28"/>
    </row>
    <row r="2" spans="1:28" s="10" customFormat="1" x14ac:dyDescent="0.2">
      <c r="A2" s="6" t="s">
        <v>0</v>
      </c>
      <c r="B2" s="7" t="s">
        <v>1</v>
      </c>
      <c r="C2" s="8" t="s">
        <v>217</v>
      </c>
      <c r="D2" s="8" t="s">
        <v>218</v>
      </c>
      <c r="E2" s="8" t="s">
        <v>219</v>
      </c>
      <c r="F2" s="8" t="s">
        <v>220</v>
      </c>
      <c r="G2" s="9" t="s">
        <v>221</v>
      </c>
      <c r="H2" s="8" t="s">
        <v>217</v>
      </c>
      <c r="I2" s="8" t="s">
        <v>218</v>
      </c>
      <c r="J2" s="8" t="s">
        <v>219</v>
      </c>
      <c r="K2" s="8" t="s">
        <v>220</v>
      </c>
      <c r="L2" s="9" t="s">
        <v>221</v>
      </c>
      <c r="M2" s="8" t="s">
        <v>217</v>
      </c>
      <c r="N2" s="8" t="s">
        <v>218</v>
      </c>
      <c r="O2" s="8" t="s">
        <v>219</v>
      </c>
      <c r="P2" s="8" t="s">
        <v>220</v>
      </c>
      <c r="Q2" s="9" t="s">
        <v>221</v>
      </c>
      <c r="R2" s="8" t="s">
        <v>217</v>
      </c>
      <c r="S2" s="8" t="s">
        <v>218</v>
      </c>
      <c r="T2" s="8" t="s">
        <v>219</v>
      </c>
      <c r="U2" s="8" t="s">
        <v>220</v>
      </c>
      <c r="V2" s="9" t="s">
        <v>221</v>
      </c>
      <c r="W2" s="8" t="s">
        <v>217</v>
      </c>
      <c r="X2" s="8" t="s">
        <v>218</v>
      </c>
      <c r="Y2" s="8" t="s">
        <v>219</v>
      </c>
      <c r="Z2" s="8" t="s">
        <v>220</v>
      </c>
      <c r="AA2" s="8" t="s">
        <v>221</v>
      </c>
    </row>
    <row r="3" spans="1:28" x14ac:dyDescent="0.2">
      <c r="A3" s="3">
        <v>2</v>
      </c>
      <c r="B3" s="4" t="s">
        <v>3</v>
      </c>
      <c r="C3" s="14">
        <v>25</v>
      </c>
      <c r="D3" s="14">
        <v>10</v>
      </c>
      <c r="E3" s="14">
        <v>20</v>
      </c>
      <c r="F3" s="14">
        <v>0</v>
      </c>
      <c r="G3" s="13">
        <v>0</v>
      </c>
      <c r="H3" s="14">
        <v>25</v>
      </c>
      <c r="I3" s="14">
        <v>10</v>
      </c>
      <c r="J3" s="14">
        <v>20</v>
      </c>
      <c r="K3" s="14">
        <v>0</v>
      </c>
      <c r="L3" s="13">
        <v>0</v>
      </c>
      <c r="M3" s="14">
        <v>25</v>
      </c>
      <c r="N3" s="14">
        <v>10</v>
      </c>
      <c r="O3" s="14">
        <v>20</v>
      </c>
      <c r="P3" s="14">
        <v>0</v>
      </c>
      <c r="Q3" s="13">
        <v>0</v>
      </c>
      <c r="R3" s="14">
        <v>25</v>
      </c>
      <c r="S3" s="14">
        <v>10</v>
      </c>
      <c r="T3" s="14">
        <v>20</v>
      </c>
      <c r="U3" s="14">
        <v>0</v>
      </c>
      <c r="V3" s="13">
        <v>0</v>
      </c>
      <c r="W3" s="2">
        <f>(C3+H3+M3+R3)/4</f>
        <v>25</v>
      </c>
      <c r="X3" s="2">
        <f>(D3+I3+N3+S3)/4</f>
        <v>10</v>
      </c>
      <c r="Y3" s="2">
        <f>(E3+J3+O3+T3)/4</f>
        <v>20</v>
      </c>
      <c r="Z3" s="2">
        <f>(F3+K3+P3+U3)/4</f>
        <v>0</v>
      </c>
      <c r="AA3" s="2">
        <f>(G3+L3+Q3+V3)/4</f>
        <v>0</v>
      </c>
      <c r="AB3" s="1"/>
    </row>
    <row r="4" spans="1:28" x14ac:dyDescent="0.2">
      <c r="A4" s="3">
        <v>3</v>
      </c>
      <c r="B4" s="4" t="s">
        <v>4</v>
      </c>
      <c r="C4" s="14">
        <v>0</v>
      </c>
      <c r="D4" s="14">
        <v>0</v>
      </c>
      <c r="E4" s="14">
        <v>68.75</v>
      </c>
      <c r="F4" s="14">
        <v>15</v>
      </c>
      <c r="G4" s="13">
        <v>0</v>
      </c>
      <c r="H4" s="14">
        <v>0</v>
      </c>
      <c r="I4" s="14">
        <v>0</v>
      </c>
      <c r="J4" s="14">
        <v>68.75</v>
      </c>
      <c r="K4" s="14">
        <v>65</v>
      </c>
      <c r="L4" s="13">
        <v>0</v>
      </c>
      <c r="M4" s="14">
        <v>0</v>
      </c>
      <c r="N4" s="14">
        <v>0</v>
      </c>
      <c r="O4" s="14">
        <v>68.75</v>
      </c>
      <c r="P4" s="14">
        <v>15</v>
      </c>
      <c r="Q4" s="13">
        <v>0</v>
      </c>
      <c r="R4" s="14">
        <v>0</v>
      </c>
      <c r="S4" s="14">
        <v>0</v>
      </c>
      <c r="T4" s="14">
        <v>68.75</v>
      </c>
      <c r="U4" s="14">
        <v>65</v>
      </c>
      <c r="V4" s="13">
        <v>0</v>
      </c>
      <c r="W4" s="2">
        <f>(C4+H4+M4+R4)/4</f>
        <v>0</v>
      </c>
      <c r="X4" s="2">
        <f>(D4+I4+N4+S4)/4</f>
        <v>0</v>
      </c>
      <c r="Y4" s="2">
        <f>(E4+J4+O4+T4)/4</f>
        <v>68.75</v>
      </c>
      <c r="Z4" s="2">
        <f>(F4+K4+P4+U4)/4</f>
        <v>40</v>
      </c>
      <c r="AA4" s="2">
        <f>(G4+L4+Q4+V4)/4</f>
        <v>0</v>
      </c>
      <c r="AB4" s="1"/>
    </row>
    <row r="5" spans="1:28" x14ac:dyDescent="0.2">
      <c r="A5" s="3">
        <v>7</v>
      </c>
      <c r="B5" s="4" t="s">
        <v>5</v>
      </c>
      <c r="C5" s="14">
        <v>0</v>
      </c>
      <c r="D5" s="14">
        <v>0</v>
      </c>
      <c r="E5" s="14">
        <v>0</v>
      </c>
      <c r="F5" s="14">
        <v>10</v>
      </c>
      <c r="G5" s="13">
        <v>0</v>
      </c>
      <c r="H5" s="14">
        <v>0</v>
      </c>
      <c r="I5" s="14">
        <v>0</v>
      </c>
      <c r="J5" s="14">
        <v>0</v>
      </c>
      <c r="K5" s="14">
        <v>10</v>
      </c>
      <c r="L5" s="13">
        <v>0</v>
      </c>
      <c r="M5" s="14">
        <v>0</v>
      </c>
      <c r="N5" s="14">
        <v>0</v>
      </c>
      <c r="O5" s="14">
        <v>0</v>
      </c>
      <c r="P5" s="14">
        <v>10</v>
      </c>
      <c r="Q5" s="13">
        <v>0</v>
      </c>
      <c r="R5" s="14">
        <v>0</v>
      </c>
      <c r="S5" s="14">
        <v>0</v>
      </c>
      <c r="T5" s="14">
        <v>0</v>
      </c>
      <c r="U5" s="14">
        <v>10</v>
      </c>
      <c r="V5" s="13">
        <v>0</v>
      </c>
      <c r="W5" s="2">
        <f>(C5+H5+M5+R5)/4</f>
        <v>0</v>
      </c>
      <c r="X5" s="2">
        <f>(D5+I5+N5+S5)/4</f>
        <v>0</v>
      </c>
      <c r="Y5" s="2">
        <f>(E5+J5+O5+T5)/4</f>
        <v>0</v>
      </c>
      <c r="Z5" s="2">
        <f>(F5+K5+P5+U5)/4</f>
        <v>10</v>
      </c>
      <c r="AA5" s="2">
        <f>(G5+L5+Q5+V5)/4</f>
        <v>0</v>
      </c>
      <c r="AB5" s="1"/>
    </row>
    <row r="6" spans="1:28" x14ac:dyDescent="0.2">
      <c r="A6" s="3">
        <v>8</v>
      </c>
      <c r="B6" s="4" t="s">
        <v>6</v>
      </c>
      <c r="C6" s="14">
        <v>0</v>
      </c>
      <c r="D6" s="14">
        <v>0</v>
      </c>
      <c r="E6" s="14">
        <v>0</v>
      </c>
      <c r="F6" s="14">
        <v>0</v>
      </c>
      <c r="G6" s="13">
        <v>50</v>
      </c>
      <c r="H6" s="14">
        <v>0</v>
      </c>
      <c r="I6" s="14">
        <v>0</v>
      </c>
      <c r="J6" s="14">
        <v>0</v>
      </c>
      <c r="K6" s="14">
        <v>0</v>
      </c>
      <c r="L6" s="13">
        <v>50</v>
      </c>
      <c r="M6" s="14">
        <v>0</v>
      </c>
      <c r="N6" s="14">
        <v>0</v>
      </c>
      <c r="O6" s="14">
        <v>0</v>
      </c>
      <c r="P6" s="14">
        <v>0</v>
      </c>
      <c r="Q6" s="13">
        <v>50</v>
      </c>
      <c r="R6" s="14">
        <v>0</v>
      </c>
      <c r="S6" s="14">
        <v>0</v>
      </c>
      <c r="T6" s="14">
        <v>0</v>
      </c>
      <c r="U6" s="14">
        <v>0</v>
      </c>
      <c r="V6" s="13">
        <v>50</v>
      </c>
      <c r="W6" s="2">
        <f>(C6+H6+M6+R6)/4</f>
        <v>0</v>
      </c>
      <c r="X6" s="2">
        <f>(D6+I6+N6+S6)/4</f>
        <v>0</v>
      </c>
      <c r="Y6" s="2">
        <f>(E6+J6+O6+T6)/4</f>
        <v>0</v>
      </c>
      <c r="Z6" s="2">
        <f>(F6+K6+P6+U6)/4</f>
        <v>0</v>
      </c>
      <c r="AA6" s="2">
        <f>(G6+L6+Q6+V6)/4</f>
        <v>50</v>
      </c>
      <c r="AB6" s="1"/>
    </row>
    <row r="7" spans="1:28" x14ac:dyDescent="0.2">
      <c r="A7" s="3">
        <v>11</v>
      </c>
      <c r="B7" s="4" t="s">
        <v>7</v>
      </c>
      <c r="C7" s="14">
        <v>54</v>
      </c>
      <c r="D7" s="14">
        <v>130</v>
      </c>
      <c r="E7" s="14">
        <v>133</v>
      </c>
      <c r="F7" s="14">
        <v>135</v>
      </c>
      <c r="G7" s="13">
        <v>81</v>
      </c>
      <c r="H7" s="14">
        <v>25</v>
      </c>
      <c r="I7" s="14">
        <v>112</v>
      </c>
      <c r="J7" s="14">
        <v>232.5</v>
      </c>
      <c r="K7" s="14">
        <v>98</v>
      </c>
      <c r="L7" s="13">
        <v>52</v>
      </c>
      <c r="M7" s="14">
        <v>42</v>
      </c>
      <c r="N7" s="14">
        <v>119</v>
      </c>
      <c r="O7" s="14">
        <v>133</v>
      </c>
      <c r="P7" s="14">
        <v>135</v>
      </c>
      <c r="Q7" s="13">
        <v>81</v>
      </c>
      <c r="R7" s="14">
        <v>25</v>
      </c>
      <c r="S7" s="14">
        <v>169</v>
      </c>
      <c r="T7" s="14">
        <v>224.5</v>
      </c>
      <c r="U7" s="14">
        <v>98</v>
      </c>
      <c r="V7" s="13">
        <v>29</v>
      </c>
      <c r="W7" s="2">
        <f>(C7+H7+M7+R7)/4</f>
        <v>36.5</v>
      </c>
      <c r="X7" s="2">
        <f>(D7+I7+N7+S7)/4</f>
        <v>132.5</v>
      </c>
      <c r="Y7" s="2">
        <f>(E7+J7+O7+T7)/4</f>
        <v>180.75</v>
      </c>
      <c r="Z7" s="2">
        <f>(F7+K7+P7+U7)/4</f>
        <v>116.5</v>
      </c>
      <c r="AA7" s="2">
        <f>(G7+L7+Q7+V7)/4</f>
        <v>60.75</v>
      </c>
      <c r="AB7" s="1"/>
    </row>
    <row r="8" spans="1:28" x14ac:dyDescent="0.2">
      <c r="A8" s="3">
        <v>21</v>
      </c>
      <c r="B8" s="4" t="s">
        <v>8</v>
      </c>
      <c r="C8" s="14">
        <v>145.25</v>
      </c>
      <c r="D8" s="14">
        <v>300</v>
      </c>
      <c r="E8" s="14">
        <v>143</v>
      </c>
      <c r="F8" s="14">
        <v>303</v>
      </c>
      <c r="G8" s="13">
        <v>140.75</v>
      </c>
      <c r="H8" s="14">
        <v>112.25</v>
      </c>
      <c r="I8" s="14">
        <v>301</v>
      </c>
      <c r="J8" s="14">
        <v>119</v>
      </c>
      <c r="K8" s="14">
        <v>292</v>
      </c>
      <c r="L8" s="13">
        <v>105.75</v>
      </c>
      <c r="M8" s="14">
        <v>137.25</v>
      </c>
      <c r="N8" s="14">
        <v>335</v>
      </c>
      <c r="O8" s="14">
        <v>143</v>
      </c>
      <c r="P8" s="14">
        <v>303</v>
      </c>
      <c r="Q8" s="13">
        <v>140.75</v>
      </c>
      <c r="R8" s="14">
        <v>112.25</v>
      </c>
      <c r="S8" s="14">
        <v>301</v>
      </c>
      <c r="T8" s="14">
        <v>119</v>
      </c>
      <c r="U8" s="14">
        <v>292</v>
      </c>
      <c r="V8" s="13">
        <v>105.75</v>
      </c>
      <c r="W8" s="2">
        <f>(C8+H8+M8+R8)/4</f>
        <v>126.75</v>
      </c>
      <c r="X8" s="2">
        <f>(D8+I8+N8+S8)/4</f>
        <v>309.25</v>
      </c>
      <c r="Y8" s="2">
        <f>(E8+J8+O8+T8)/4</f>
        <v>131</v>
      </c>
      <c r="Z8" s="2">
        <f>(F8+K8+P8+U8)/4</f>
        <v>297.5</v>
      </c>
      <c r="AA8" s="2">
        <f>(G8+L8+Q8+V8)/4</f>
        <v>123.25</v>
      </c>
      <c r="AB8" s="1"/>
    </row>
    <row r="9" spans="1:28" x14ac:dyDescent="0.2">
      <c r="A9" s="3">
        <v>40</v>
      </c>
      <c r="B9" s="4" t="s">
        <v>9</v>
      </c>
      <c r="C9" s="14">
        <v>0</v>
      </c>
      <c r="D9" s="14">
        <v>275.25</v>
      </c>
      <c r="E9" s="14">
        <v>36.25</v>
      </c>
      <c r="F9" s="14">
        <v>0</v>
      </c>
      <c r="G9" s="13">
        <v>0</v>
      </c>
      <c r="H9" s="14">
        <v>0</v>
      </c>
      <c r="I9" s="14">
        <v>278.25</v>
      </c>
      <c r="J9" s="14">
        <v>43.25</v>
      </c>
      <c r="K9" s="14">
        <v>3</v>
      </c>
      <c r="L9" s="13">
        <v>0</v>
      </c>
      <c r="M9" s="14">
        <v>0</v>
      </c>
      <c r="N9" s="14">
        <v>275.25</v>
      </c>
      <c r="O9" s="14">
        <v>36.25</v>
      </c>
      <c r="P9" s="14">
        <v>0</v>
      </c>
      <c r="Q9" s="13">
        <v>0</v>
      </c>
      <c r="R9" s="14">
        <v>0</v>
      </c>
      <c r="S9" s="14">
        <v>278.25</v>
      </c>
      <c r="T9" s="14">
        <v>36.25</v>
      </c>
      <c r="U9" s="14">
        <v>3</v>
      </c>
      <c r="V9" s="13">
        <v>0</v>
      </c>
      <c r="W9" s="2">
        <f>(C9+H9+M9+R9)/4</f>
        <v>0</v>
      </c>
      <c r="X9" s="2">
        <f>(D9+I9+N9+S9)/4</f>
        <v>276.75</v>
      </c>
      <c r="Y9" s="2">
        <f>(E9+J9+O9+T9)/4</f>
        <v>38</v>
      </c>
      <c r="Z9" s="2">
        <f>(F9+K9+P9+U9)/4</f>
        <v>1.5</v>
      </c>
      <c r="AA9" s="2">
        <f>(G9+L9+Q9+V9)/4</f>
        <v>0</v>
      </c>
      <c r="AB9" s="1"/>
    </row>
    <row r="10" spans="1:28" x14ac:dyDescent="0.2">
      <c r="A10" s="3">
        <v>43</v>
      </c>
      <c r="B10" s="4" t="s">
        <v>10</v>
      </c>
      <c r="C10" s="14">
        <v>0</v>
      </c>
      <c r="D10" s="14">
        <v>13.5</v>
      </c>
      <c r="E10" s="14">
        <v>20</v>
      </c>
      <c r="F10" s="14">
        <v>0</v>
      </c>
      <c r="G10" s="13">
        <v>0</v>
      </c>
      <c r="H10" s="14">
        <v>0</v>
      </c>
      <c r="I10" s="14">
        <v>20.5</v>
      </c>
      <c r="J10" s="14">
        <v>20</v>
      </c>
      <c r="K10" s="14">
        <v>7</v>
      </c>
      <c r="L10" s="13">
        <v>0</v>
      </c>
      <c r="M10" s="14">
        <v>0</v>
      </c>
      <c r="N10" s="14">
        <v>13.5</v>
      </c>
      <c r="O10" s="14">
        <v>20</v>
      </c>
      <c r="P10" s="14">
        <v>0</v>
      </c>
      <c r="Q10" s="13">
        <v>0</v>
      </c>
      <c r="R10" s="14">
        <v>0</v>
      </c>
      <c r="S10" s="14">
        <v>20.5</v>
      </c>
      <c r="T10" s="14">
        <v>20</v>
      </c>
      <c r="U10" s="14">
        <v>7</v>
      </c>
      <c r="V10" s="13">
        <v>0</v>
      </c>
      <c r="W10" s="2">
        <f>(C10+H10+M10+R10)/4</f>
        <v>0</v>
      </c>
      <c r="X10" s="2">
        <f>(D10+I10+N10+S10)/4</f>
        <v>17</v>
      </c>
      <c r="Y10" s="2">
        <f>(E10+J10+O10+T10)/4</f>
        <v>20</v>
      </c>
      <c r="Z10" s="2">
        <f>(F10+K10+P10+U10)/4</f>
        <v>3.5</v>
      </c>
      <c r="AA10" s="2">
        <f>(G10+L10+Q10+V10)/4</f>
        <v>0</v>
      </c>
      <c r="AB10" s="1"/>
    </row>
    <row r="11" spans="1:28" x14ac:dyDescent="0.2">
      <c r="A11" s="3">
        <v>44</v>
      </c>
      <c r="B11" s="4" t="s">
        <v>11</v>
      </c>
      <c r="C11" s="14">
        <v>0</v>
      </c>
      <c r="D11" s="14">
        <v>0</v>
      </c>
      <c r="E11" s="14">
        <v>0</v>
      </c>
      <c r="F11" s="14">
        <v>0</v>
      </c>
      <c r="G11" s="13">
        <v>0</v>
      </c>
      <c r="H11" s="14">
        <v>0</v>
      </c>
      <c r="I11" s="14">
        <v>13</v>
      </c>
      <c r="J11" s="14">
        <v>10</v>
      </c>
      <c r="K11" s="14">
        <v>10</v>
      </c>
      <c r="L11" s="13">
        <v>0</v>
      </c>
      <c r="M11" s="14">
        <v>0</v>
      </c>
      <c r="N11" s="14">
        <v>0</v>
      </c>
      <c r="O11" s="14">
        <v>0</v>
      </c>
      <c r="P11" s="14">
        <v>0</v>
      </c>
      <c r="Q11" s="13">
        <v>0</v>
      </c>
      <c r="R11" s="14">
        <v>0</v>
      </c>
      <c r="S11" s="14">
        <v>13</v>
      </c>
      <c r="T11" s="14">
        <v>0</v>
      </c>
      <c r="U11" s="14">
        <v>10</v>
      </c>
      <c r="V11" s="13">
        <v>0</v>
      </c>
      <c r="W11" s="2">
        <f>(C11+H11+M11+R11)/4</f>
        <v>0</v>
      </c>
      <c r="X11" s="2">
        <f>(D11+I11+N11+S11)/4</f>
        <v>6.5</v>
      </c>
      <c r="Y11" s="2">
        <f>(E11+J11+O11+T11)/4</f>
        <v>2.5</v>
      </c>
      <c r="Z11" s="2">
        <f>(F11+K11+P11+U11)/4</f>
        <v>5</v>
      </c>
      <c r="AA11" s="2">
        <f>(G11+L11+Q11+V11)/4</f>
        <v>0</v>
      </c>
      <c r="AB11" s="1"/>
    </row>
    <row r="12" spans="1:28" x14ac:dyDescent="0.2">
      <c r="A12" s="3">
        <v>46</v>
      </c>
      <c r="B12" s="4" t="s">
        <v>369</v>
      </c>
      <c r="C12" s="14">
        <v>0</v>
      </c>
      <c r="D12" s="14">
        <v>0</v>
      </c>
      <c r="E12" s="14">
        <v>0</v>
      </c>
      <c r="F12" s="14">
        <v>0</v>
      </c>
      <c r="G12" s="13">
        <v>0</v>
      </c>
      <c r="H12" s="14">
        <v>0</v>
      </c>
      <c r="I12" s="14">
        <v>0</v>
      </c>
      <c r="J12" s="14">
        <v>0</v>
      </c>
      <c r="K12" s="14">
        <v>0</v>
      </c>
      <c r="L12" s="13">
        <v>0</v>
      </c>
      <c r="M12" s="14">
        <v>0</v>
      </c>
      <c r="N12" s="14">
        <v>0</v>
      </c>
      <c r="O12" s="14">
        <v>0</v>
      </c>
      <c r="P12" s="14">
        <v>0</v>
      </c>
      <c r="Q12" s="13">
        <v>0</v>
      </c>
      <c r="R12" s="14">
        <v>0</v>
      </c>
      <c r="S12" s="14">
        <v>0</v>
      </c>
      <c r="T12" s="14">
        <v>0</v>
      </c>
      <c r="U12" s="14">
        <v>0</v>
      </c>
      <c r="V12" s="13">
        <v>0</v>
      </c>
      <c r="W12" s="2">
        <f>(C12+H12+M12+R12)/4</f>
        <v>0</v>
      </c>
      <c r="X12" s="2">
        <f>(D12+I12+N12+S12)/4</f>
        <v>0</v>
      </c>
      <c r="Y12" s="2">
        <f>(E12+J12+O12+T12)/4</f>
        <v>0</v>
      </c>
      <c r="Z12" s="2">
        <f>(F12+K12+P12+U12)/4</f>
        <v>0</v>
      </c>
      <c r="AA12" s="2">
        <f>(G12+L12+Q12+V12)/4</f>
        <v>0</v>
      </c>
      <c r="AB12" s="1"/>
    </row>
    <row r="13" spans="1:28" x14ac:dyDescent="0.2">
      <c r="A13" s="3">
        <v>48</v>
      </c>
      <c r="B13" s="4" t="s">
        <v>371</v>
      </c>
      <c r="C13" s="14">
        <v>0</v>
      </c>
      <c r="D13" s="14">
        <v>0</v>
      </c>
      <c r="E13" s="14">
        <v>0</v>
      </c>
      <c r="F13" s="14">
        <v>0</v>
      </c>
      <c r="G13" s="13">
        <v>0</v>
      </c>
      <c r="H13" s="14">
        <v>0</v>
      </c>
      <c r="I13" s="14">
        <v>0</v>
      </c>
      <c r="J13" s="14">
        <v>0</v>
      </c>
      <c r="K13" s="14">
        <v>0</v>
      </c>
      <c r="L13" s="13">
        <v>0</v>
      </c>
      <c r="M13" s="14">
        <v>0</v>
      </c>
      <c r="N13" s="14">
        <v>0</v>
      </c>
      <c r="O13" s="14">
        <v>0</v>
      </c>
      <c r="P13" s="14">
        <v>0</v>
      </c>
      <c r="Q13" s="13">
        <v>0</v>
      </c>
      <c r="R13" s="14">
        <v>0</v>
      </c>
      <c r="S13" s="14">
        <v>0</v>
      </c>
      <c r="T13" s="14">
        <v>0</v>
      </c>
      <c r="U13" s="14">
        <v>0</v>
      </c>
      <c r="V13" s="13">
        <v>0</v>
      </c>
      <c r="W13" s="2">
        <f>(C13+H13+M13+R13)/4</f>
        <v>0</v>
      </c>
      <c r="X13" s="2">
        <f>(D13+I13+N13+S13)/4</f>
        <v>0</v>
      </c>
      <c r="Y13" s="2">
        <f>(E13+J13+O13+T13)/4</f>
        <v>0</v>
      </c>
      <c r="Z13" s="2">
        <f>(F13+K13+P13+U13)/4</f>
        <v>0</v>
      </c>
      <c r="AA13" s="2">
        <f>(G13+L13+Q13+V13)/4</f>
        <v>0</v>
      </c>
      <c r="AB13" s="1"/>
    </row>
    <row r="14" spans="1:28" x14ac:dyDescent="0.2">
      <c r="A14" s="3">
        <v>49</v>
      </c>
      <c r="B14" s="4" t="s">
        <v>372</v>
      </c>
      <c r="C14" s="14">
        <v>0</v>
      </c>
      <c r="D14" s="14">
        <v>0</v>
      </c>
      <c r="E14" s="14">
        <v>0</v>
      </c>
      <c r="F14" s="14">
        <v>0</v>
      </c>
      <c r="G14" s="13">
        <v>0</v>
      </c>
      <c r="H14" s="14">
        <v>0</v>
      </c>
      <c r="I14" s="14">
        <v>0</v>
      </c>
      <c r="J14" s="14">
        <v>0</v>
      </c>
      <c r="K14" s="14">
        <v>0</v>
      </c>
      <c r="L14" s="13">
        <v>0</v>
      </c>
      <c r="M14" s="14">
        <v>0</v>
      </c>
      <c r="N14" s="14">
        <v>0</v>
      </c>
      <c r="O14" s="14">
        <v>0</v>
      </c>
      <c r="P14" s="14">
        <v>0</v>
      </c>
      <c r="Q14" s="13">
        <v>0</v>
      </c>
      <c r="R14" s="14">
        <v>0</v>
      </c>
      <c r="S14" s="14">
        <v>0</v>
      </c>
      <c r="T14" s="14">
        <v>0</v>
      </c>
      <c r="U14" s="14">
        <v>0</v>
      </c>
      <c r="V14" s="13">
        <v>0</v>
      </c>
      <c r="W14" s="2">
        <f>(C14+H14+M14+R14)/4</f>
        <v>0</v>
      </c>
      <c r="X14" s="2">
        <f>(D14+I14+N14+S14)/4</f>
        <v>0</v>
      </c>
      <c r="Y14" s="2">
        <f>(E14+J14+O14+T14)/4</f>
        <v>0</v>
      </c>
      <c r="Z14" s="2">
        <f>(F14+K14+P14+U14)/4</f>
        <v>0</v>
      </c>
      <c r="AA14" s="2">
        <f>(G14+L14+Q14+V14)/4</f>
        <v>0</v>
      </c>
      <c r="AB14" s="1"/>
    </row>
    <row r="15" spans="1:28" x14ac:dyDescent="0.2">
      <c r="A15" s="3">
        <v>50</v>
      </c>
      <c r="B15" s="4" t="s">
        <v>12</v>
      </c>
      <c r="C15" s="14">
        <v>24</v>
      </c>
      <c r="D15" s="14">
        <v>63.5</v>
      </c>
      <c r="E15" s="14">
        <v>44</v>
      </c>
      <c r="F15" s="14">
        <v>56</v>
      </c>
      <c r="G15" s="13">
        <v>60</v>
      </c>
      <c r="H15" s="14">
        <v>24</v>
      </c>
      <c r="I15" s="14">
        <v>66</v>
      </c>
      <c r="J15" s="14">
        <v>48.5</v>
      </c>
      <c r="K15" s="14">
        <v>59</v>
      </c>
      <c r="L15" s="13">
        <v>48.5</v>
      </c>
      <c r="M15" s="14">
        <v>22</v>
      </c>
      <c r="N15" s="14">
        <v>64.5</v>
      </c>
      <c r="O15" s="14">
        <v>45</v>
      </c>
      <c r="P15" s="14">
        <v>56</v>
      </c>
      <c r="Q15" s="13">
        <v>56</v>
      </c>
      <c r="R15" s="14">
        <v>23</v>
      </c>
      <c r="S15" s="14">
        <v>68</v>
      </c>
      <c r="T15" s="14">
        <v>48.5</v>
      </c>
      <c r="U15" s="14">
        <v>62</v>
      </c>
      <c r="V15" s="13">
        <v>49.5</v>
      </c>
      <c r="W15" s="2">
        <f>(C15+H15+M15+R15)/4</f>
        <v>23.25</v>
      </c>
      <c r="X15" s="2">
        <f>(D15+I15+N15+S15)/4</f>
        <v>65.5</v>
      </c>
      <c r="Y15" s="2">
        <f>(E15+J15+O15+T15)/4</f>
        <v>46.5</v>
      </c>
      <c r="Z15" s="2">
        <f>(F15+K15+P15+U15)/4</f>
        <v>58.25</v>
      </c>
      <c r="AA15" s="2">
        <f>(G15+L15+Q15+V15)/4</f>
        <v>53.5</v>
      </c>
      <c r="AB15" s="1"/>
    </row>
    <row r="16" spans="1:28" x14ac:dyDescent="0.2">
      <c r="A16" s="3">
        <v>53</v>
      </c>
      <c r="B16" s="4" t="s">
        <v>13</v>
      </c>
      <c r="C16" s="14">
        <v>0</v>
      </c>
      <c r="D16" s="14">
        <v>0</v>
      </c>
      <c r="E16" s="14">
        <v>132.5</v>
      </c>
      <c r="F16" s="14">
        <v>0</v>
      </c>
      <c r="G16" s="13">
        <v>0</v>
      </c>
      <c r="H16" s="14">
        <v>0</v>
      </c>
      <c r="I16" s="14">
        <v>0</v>
      </c>
      <c r="J16" s="14">
        <v>132.5</v>
      </c>
      <c r="K16" s="14">
        <v>0</v>
      </c>
      <c r="L16" s="13">
        <v>0</v>
      </c>
      <c r="M16" s="14">
        <v>0</v>
      </c>
      <c r="N16" s="14">
        <v>0</v>
      </c>
      <c r="O16" s="14">
        <v>132.5</v>
      </c>
      <c r="P16" s="14">
        <v>0</v>
      </c>
      <c r="Q16" s="13">
        <v>0</v>
      </c>
      <c r="R16" s="14">
        <v>0</v>
      </c>
      <c r="S16" s="14">
        <v>0</v>
      </c>
      <c r="T16" s="14">
        <v>132.5</v>
      </c>
      <c r="U16" s="14">
        <v>0</v>
      </c>
      <c r="V16" s="13">
        <v>0</v>
      </c>
      <c r="W16" s="2">
        <f>(C16+H16+M16+R16)/4</f>
        <v>0</v>
      </c>
      <c r="X16" s="2">
        <f>(D16+I16+N16+S16)/4</f>
        <v>0</v>
      </c>
      <c r="Y16" s="2">
        <f>(E16+J16+O16+T16)/4</f>
        <v>132.5</v>
      </c>
      <c r="Z16" s="2">
        <f>(F16+K16+P16+U16)/4</f>
        <v>0</v>
      </c>
      <c r="AA16" s="2">
        <f>(G16+L16+Q16+V16)/4</f>
        <v>0</v>
      </c>
      <c r="AB16" s="1"/>
    </row>
    <row r="17" spans="1:28" x14ac:dyDescent="0.2">
      <c r="A17" s="3">
        <v>55</v>
      </c>
      <c r="B17" s="4" t="s">
        <v>388</v>
      </c>
      <c r="C17" s="14">
        <v>0</v>
      </c>
      <c r="D17" s="14">
        <v>0</v>
      </c>
      <c r="E17" s="14">
        <v>0</v>
      </c>
      <c r="F17" s="14">
        <v>0</v>
      </c>
      <c r="G17" s="13">
        <v>0</v>
      </c>
      <c r="H17" s="14">
        <v>0</v>
      </c>
      <c r="I17" s="14">
        <v>0</v>
      </c>
      <c r="J17" s="14">
        <v>0</v>
      </c>
      <c r="K17" s="14">
        <v>0</v>
      </c>
      <c r="L17" s="13">
        <v>0</v>
      </c>
      <c r="M17" s="14">
        <v>0</v>
      </c>
      <c r="N17" s="14">
        <v>0</v>
      </c>
      <c r="O17" s="14">
        <v>0</v>
      </c>
      <c r="P17" s="14">
        <v>0</v>
      </c>
      <c r="Q17" s="13">
        <v>0</v>
      </c>
      <c r="R17" s="14">
        <v>0</v>
      </c>
      <c r="S17" s="14">
        <v>0</v>
      </c>
      <c r="T17" s="14">
        <v>0</v>
      </c>
      <c r="U17" s="14">
        <v>0</v>
      </c>
      <c r="V17" s="13">
        <v>0</v>
      </c>
      <c r="W17" s="2">
        <f>(C17+H17+M17+R17)/4</f>
        <v>0</v>
      </c>
      <c r="X17" s="2">
        <f>(D17+I17+N17+S17)/4</f>
        <v>0</v>
      </c>
      <c r="Y17" s="2">
        <f>(E17+J17+O17+T17)/4</f>
        <v>0</v>
      </c>
      <c r="Z17" s="2">
        <f>(F17+K17+P17+U17)/4</f>
        <v>0</v>
      </c>
      <c r="AA17" s="2">
        <f>(G17+L17+Q17+V17)/4</f>
        <v>0</v>
      </c>
      <c r="AB17" s="1"/>
    </row>
    <row r="18" spans="1:28" x14ac:dyDescent="0.2">
      <c r="A18" s="3">
        <v>56</v>
      </c>
      <c r="B18" s="4" t="s">
        <v>393</v>
      </c>
      <c r="C18" s="14">
        <v>0</v>
      </c>
      <c r="D18" s="14">
        <v>0</v>
      </c>
      <c r="E18" s="14">
        <v>0</v>
      </c>
      <c r="F18" s="14">
        <v>0</v>
      </c>
      <c r="G18" s="13">
        <v>0</v>
      </c>
      <c r="H18" s="14">
        <v>0</v>
      </c>
      <c r="I18" s="14">
        <v>0</v>
      </c>
      <c r="J18" s="14">
        <v>0</v>
      </c>
      <c r="K18" s="14">
        <v>45</v>
      </c>
      <c r="L18" s="13">
        <v>0</v>
      </c>
      <c r="M18" s="14">
        <v>0</v>
      </c>
      <c r="N18" s="14">
        <v>0</v>
      </c>
      <c r="O18" s="14">
        <v>0</v>
      </c>
      <c r="P18" s="14">
        <v>0</v>
      </c>
      <c r="Q18" s="13">
        <v>0</v>
      </c>
      <c r="R18" s="14">
        <v>0</v>
      </c>
      <c r="S18" s="14">
        <v>0</v>
      </c>
      <c r="T18" s="14">
        <v>0</v>
      </c>
      <c r="U18" s="14">
        <v>45</v>
      </c>
      <c r="V18" s="13">
        <v>0</v>
      </c>
      <c r="W18" s="2">
        <f>(C18+H18+M18+R18)/4</f>
        <v>0</v>
      </c>
      <c r="X18" s="2">
        <f>(D18+I18+N18+S18)/4</f>
        <v>0</v>
      </c>
      <c r="Y18" s="2">
        <f>(E18+J18+O18+T18)/4</f>
        <v>0</v>
      </c>
      <c r="Z18" s="2">
        <f>(F18+K18+P18+U18)/4</f>
        <v>22.5</v>
      </c>
      <c r="AA18" s="2">
        <f>(G18+L18+Q18+V18)/4</f>
        <v>0</v>
      </c>
      <c r="AB18" s="1"/>
    </row>
    <row r="19" spans="1:28" x14ac:dyDescent="0.2">
      <c r="A19" s="3">
        <v>57</v>
      </c>
      <c r="B19" s="4" t="s">
        <v>395</v>
      </c>
      <c r="C19" s="14">
        <v>0</v>
      </c>
      <c r="D19" s="14">
        <v>0</v>
      </c>
      <c r="E19" s="14">
        <v>0</v>
      </c>
      <c r="F19" s="14">
        <v>0</v>
      </c>
      <c r="G19" s="13">
        <v>0</v>
      </c>
      <c r="H19" s="14">
        <v>0</v>
      </c>
      <c r="I19" s="14">
        <v>0</v>
      </c>
      <c r="J19" s="14">
        <v>0</v>
      </c>
      <c r="K19" s="14">
        <v>0</v>
      </c>
      <c r="L19" s="13">
        <v>0</v>
      </c>
      <c r="M19" s="14">
        <v>0</v>
      </c>
      <c r="N19" s="14">
        <v>0</v>
      </c>
      <c r="O19" s="14">
        <v>0</v>
      </c>
      <c r="P19" s="14">
        <v>0</v>
      </c>
      <c r="Q19" s="13">
        <v>0</v>
      </c>
      <c r="R19" s="14">
        <v>0</v>
      </c>
      <c r="S19" s="14">
        <v>0</v>
      </c>
      <c r="T19" s="14">
        <v>0</v>
      </c>
      <c r="U19" s="14">
        <v>0</v>
      </c>
      <c r="V19" s="13">
        <v>0</v>
      </c>
      <c r="W19" s="2">
        <f>(C19+H19+M19+R19)/4</f>
        <v>0</v>
      </c>
      <c r="X19" s="2">
        <f>(D19+I19+N19+S19)/4</f>
        <v>0</v>
      </c>
      <c r="Y19" s="2">
        <f>(E19+J19+O19+T19)/4</f>
        <v>0</v>
      </c>
      <c r="Z19" s="2">
        <f>(F19+K19+P19+U19)/4</f>
        <v>0</v>
      </c>
      <c r="AA19" s="2">
        <f>(G19+L19+Q19+V19)/4</f>
        <v>0</v>
      </c>
      <c r="AB19" s="1"/>
    </row>
    <row r="20" spans="1:28" x14ac:dyDescent="0.2">
      <c r="A20" s="3">
        <v>58</v>
      </c>
      <c r="B20" s="4" t="s">
        <v>398</v>
      </c>
      <c r="C20" s="14">
        <v>0</v>
      </c>
      <c r="D20" s="14">
        <v>0</v>
      </c>
      <c r="E20" s="14">
        <v>0</v>
      </c>
      <c r="F20" s="14">
        <v>0</v>
      </c>
      <c r="G20" s="13">
        <v>0</v>
      </c>
      <c r="H20" s="14">
        <v>0</v>
      </c>
      <c r="I20" s="14">
        <v>0</v>
      </c>
      <c r="J20" s="14">
        <v>0</v>
      </c>
      <c r="K20" s="14">
        <v>0</v>
      </c>
      <c r="L20" s="13">
        <v>0</v>
      </c>
      <c r="M20" s="14">
        <v>0</v>
      </c>
      <c r="N20" s="14">
        <v>0</v>
      </c>
      <c r="O20" s="14">
        <v>0</v>
      </c>
      <c r="P20" s="14">
        <v>0</v>
      </c>
      <c r="Q20" s="13">
        <v>0</v>
      </c>
      <c r="R20" s="14">
        <v>0</v>
      </c>
      <c r="S20" s="14">
        <v>0</v>
      </c>
      <c r="T20" s="14">
        <v>0</v>
      </c>
      <c r="U20" s="14">
        <v>0</v>
      </c>
      <c r="V20" s="13">
        <v>0</v>
      </c>
      <c r="W20" s="2">
        <f>(C20+H20+M20+R20)/4</f>
        <v>0</v>
      </c>
      <c r="X20" s="2">
        <f>(D20+I20+N20+S20)/4</f>
        <v>0</v>
      </c>
      <c r="Y20" s="2">
        <f>(E20+J20+O20+T20)/4</f>
        <v>0</v>
      </c>
      <c r="Z20" s="2">
        <f>(F20+K20+P20+U20)/4</f>
        <v>0</v>
      </c>
      <c r="AA20" s="2">
        <f>(G20+L20+Q20+V20)/4</f>
        <v>0</v>
      </c>
      <c r="AB20" s="1"/>
    </row>
    <row r="21" spans="1:28" x14ac:dyDescent="0.2">
      <c r="A21" s="3">
        <v>59</v>
      </c>
      <c r="B21" s="4" t="s">
        <v>14</v>
      </c>
      <c r="C21" s="14">
        <v>0</v>
      </c>
      <c r="D21" s="14">
        <v>1</v>
      </c>
      <c r="E21" s="14">
        <v>2</v>
      </c>
      <c r="F21" s="14">
        <v>0</v>
      </c>
      <c r="G21" s="13">
        <v>0</v>
      </c>
      <c r="H21" s="14">
        <v>0</v>
      </c>
      <c r="I21" s="14">
        <v>1</v>
      </c>
      <c r="J21" s="14">
        <v>2</v>
      </c>
      <c r="K21" s="14">
        <v>0</v>
      </c>
      <c r="L21" s="13">
        <v>0</v>
      </c>
      <c r="M21" s="14">
        <v>0</v>
      </c>
      <c r="N21" s="14">
        <v>1</v>
      </c>
      <c r="O21" s="14">
        <v>2</v>
      </c>
      <c r="P21" s="14">
        <v>0</v>
      </c>
      <c r="Q21" s="13">
        <v>0</v>
      </c>
      <c r="R21" s="14">
        <v>0</v>
      </c>
      <c r="S21" s="14">
        <v>1</v>
      </c>
      <c r="T21" s="14">
        <v>2</v>
      </c>
      <c r="U21" s="14">
        <v>0</v>
      </c>
      <c r="V21" s="13">
        <v>2</v>
      </c>
      <c r="W21" s="2">
        <f>(C21+H21+M21+R21)/4</f>
        <v>0</v>
      </c>
      <c r="X21" s="2">
        <f>(D21+I21+N21+S21)/4</f>
        <v>1</v>
      </c>
      <c r="Y21" s="2">
        <f>(E21+J21+O21+T21)/4</f>
        <v>2</v>
      </c>
      <c r="Z21" s="2">
        <f>(F21+K21+P21+U21)/4</f>
        <v>0</v>
      </c>
      <c r="AA21" s="2">
        <f>(G21+L21+Q21+V21)/4</f>
        <v>0.5</v>
      </c>
      <c r="AB21" s="1"/>
    </row>
    <row r="22" spans="1:28" x14ac:dyDescent="0.2">
      <c r="A22" s="3">
        <v>60</v>
      </c>
      <c r="B22" s="4" t="s">
        <v>15</v>
      </c>
      <c r="C22" s="14">
        <v>0</v>
      </c>
      <c r="D22" s="14">
        <v>0</v>
      </c>
      <c r="E22" s="14">
        <v>17.5</v>
      </c>
      <c r="F22" s="14">
        <v>0</v>
      </c>
      <c r="G22" s="13">
        <v>0</v>
      </c>
      <c r="H22" s="14">
        <v>0</v>
      </c>
      <c r="I22" s="14">
        <v>0</v>
      </c>
      <c r="J22" s="14">
        <v>17.5</v>
      </c>
      <c r="K22" s="14">
        <v>0</v>
      </c>
      <c r="L22" s="13">
        <v>0</v>
      </c>
      <c r="M22" s="14">
        <v>0</v>
      </c>
      <c r="N22" s="14">
        <v>0</v>
      </c>
      <c r="O22" s="14">
        <v>17.5</v>
      </c>
      <c r="P22" s="14">
        <v>0</v>
      </c>
      <c r="Q22" s="13">
        <v>0</v>
      </c>
      <c r="R22" s="14">
        <v>0</v>
      </c>
      <c r="S22" s="14">
        <v>0</v>
      </c>
      <c r="T22" s="14">
        <v>17.5</v>
      </c>
      <c r="U22" s="14">
        <v>0</v>
      </c>
      <c r="V22" s="13">
        <v>0</v>
      </c>
      <c r="W22" s="2">
        <f>(C22+H22+M22+R22)/4</f>
        <v>0</v>
      </c>
      <c r="X22" s="2">
        <f>(D22+I22+N22+S22)/4</f>
        <v>0</v>
      </c>
      <c r="Y22" s="2">
        <f>(E22+J22+O22+T22)/4</f>
        <v>17.5</v>
      </c>
      <c r="Z22" s="2">
        <f>(F22+K22+P22+U22)/4</f>
        <v>0</v>
      </c>
      <c r="AA22" s="2">
        <f>(G22+L22+Q22+V22)/4</f>
        <v>0</v>
      </c>
      <c r="AB22" s="1"/>
    </row>
    <row r="23" spans="1:28" x14ac:dyDescent="0.2">
      <c r="A23" s="3">
        <v>70</v>
      </c>
      <c r="B23" s="4" t="s">
        <v>16</v>
      </c>
      <c r="C23" s="14">
        <v>3</v>
      </c>
      <c r="D23" s="14">
        <v>3</v>
      </c>
      <c r="E23" s="14">
        <v>6.5</v>
      </c>
      <c r="F23" s="14">
        <v>5</v>
      </c>
      <c r="G23" s="13">
        <v>1</v>
      </c>
      <c r="H23" s="14">
        <v>4</v>
      </c>
      <c r="I23" s="14">
        <v>3</v>
      </c>
      <c r="J23" s="14">
        <v>8.5</v>
      </c>
      <c r="K23" s="14">
        <v>15</v>
      </c>
      <c r="L23" s="13">
        <v>2</v>
      </c>
      <c r="M23" s="14">
        <v>3</v>
      </c>
      <c r="N23" s="14">
        <v>3</v>
      </c>
      <c r="O23" s="14">
        <v>5.5</v>
      </c>
      <c r="P23" s="14">
        <v>4</v>
      </c>
      <c r="Q23" s="13">
        <v>2</v>
      </c>
      <c r="R23" s="14">
        <v>3</v>
      </c>
      <c r="S23" s="14">
        <v>3</v>
      </c>
      <c r="T23" s="14">
        <v>6.5</v>
      </c>
      <c r="U23" s="14">
        <v>15</v>
      </c>
      <c r="V23" s="13">
        <v>2</v>
      </c>
      <c r="W23" s="2">
        <f>(C23+H23+M23+R23)/4</f>
        <v>3.25</v>
      </c>
      <c r="X23" s="2">
        <f>(D23+I23+N23+S23)/4</f>
        <v>3</v>
      </c>
      <c r="Y23" s="2">
        <f>(E23+J23+O23+T23)/4</f>
        <v>6.75</v>
      </c>
      <c r="Z23" s="2">
        <f>(F23+K23+P23+U23)/4</f>
        <v>9.75</v>
      </c>
      <c r="AA23" s="2">
        <f>(G23+L23+Q23+V23)/4</f>
        <v>1.75</v>
      </c>
      <c r="AB23" s="1"/>
    </row>
    <row r="24" spans="1:28" x14ac:dyDescent="0.2">
      <c r="A24" s="3">
        <v>113</v>
      </c>
      <c r="B24" s="4" t="s">
        <v>17</v>
      </c>
      <c r="C24" s="14">
        <v>0</v>
      </c>
      <c r="D24" s="14">
        <v>0</v>
      </c>
      <c r="E24" s="14">
        <v>0</v>
      </c>
      <c r="F24" s="14">
        <v>0</v>
      </c>
      <c r="G24" s="13">
        <v>0</v>
      </c>
      <c r="H24" s="14">
        <v>0</v>
      </c>
      <c r="I24" s="14">
        <v>0</v>
      </c>
      <c r="J24" s="14">
        <v>0</v>
      </c>
      <c r="K24" s="14">
        <v>0</v>
      </c>
      <c r="L24" s="13">
        <v>0</v>
      </c>
      <c r="M24" s="14">
        <v>0</v>
      </c>
      <c r="N24" s="14">
        <v>0</v>
      </c>
      <c r="O24" s="14">
        <v>0</v>
      </c>
      <c r="P24" s="14">
        <v>0</v>
      </c>
      <c r="Q24" s="13">
        <v>0</v>
      </c>
      <c r="R24" s="14">
        <v>0</v>
      </c>
      <c r="S24" s="14">
        <v>0</v>
      </c>
      <c r="T24" s="14">
        <v>0</v>
      </c>
      <c r="U24" s="14">
        <v>0</v>
      </c>
      <c r="V24" s="13">
        <v>0</v>
      </c>
      <c r="W24" s="2">
        <f>(C24+H24+M24+R24)/4</f>
        <v>0</v>
      </c>
      <c r="X24" s="2">
        <f>(D24+I24+N24+S24)/4</f>
        <v>0</v>
      </c>
      <c r="Y24" s="2">
        <f>(E24+J24+O24+T24)/4</f>
        <v>0</v>
      </c>
      <c r="Z24" s="2">
        <f>(F24+K24+P24+U24)/4</f>
        <v>0</v>
      </c>
      <c r="AA24" s="2">
        <f>(G24+L24+Q24+V24)/4</f>
        <v>0</v>
      </c>
      <c r="AB24" s="1"/>
    </row>
    <row r="25" spans="1:28" x14ac:dyDescent="0.2">
      <c r="A25" s="3">
        <v>115</v>
      </c>
      <c r="B25" s="4" t="s">
        <v>18</v>
      </c>
      <c r="C25" s="14">
        <v>0</v>
      </c>
      <c r="D25" s="14">
        <v>650</v>
      </c>
      <c r="E25" s="14">
        <v>0</v>
      </c>
      <c r="F25" s="14">
        <v>0</v>
      </c>
      <c r="G25" s="13">
        <v>0</v>
      </c>
      <c r="H25" s="14">
        <v>0</v>
      </c>
      <c r="I25" s="14">
        <v>0</v>
      </c>
      <c r="J25" s="14">
        <v>50</v>
      </c>
      <c r="K25" s="14">
        <v>0</v>
      </c>
      <c r="L25" s="13">
        <v>0</v>
      </c>
      <c r="M25" s="14">
        <v>0</v>
      </c>
      <c r="N25" s="14">
        <v>650</v>
      </c>
      <c r="O25" s="14">
        <v>0</v>
      </c>
      <c r="P25" s="14">
        <v>0</v>
      </c>
      <c r="Q25" s="13">
        <v>0</v>
      </c>
      <c r="R25" s="14">
        <v>0</v>
      </c>
      <c r="S25" s="14">
        <v>0</v>
      </c>
      <c r="T25" s="14">
        <v>50</v>
      </c>
      <c r="U25" s="14">
        <v>0</v>
      </c>
      <c r="V25" s="13">
        <v>0</v>
      </c>
      <c r="W25" s="2">
        <f>(C25+H25+M25+R25)/4</f>
        <v>0</v>
      </c>
      <c r="X25" s="2">
        <f>(D25+I25+N25+S25)/4</f>
        <v>325</v>
      </c>
      <c r="Y25" s="2">
        <f>(E25+J25+O25+T25)/4</f>
        <v>25</v>
      </c>
      <c r="Z25" s="2">
        <f>(F25+K25+P25+U25)/4</f>
        <v>0</v>
      </c>
      <c r="AA25" s="2">
        <f>(G25+L25+Q25+V25)/4</f>
        <v>0</v>
      </c>
      <c r="AB25" s="1"/>
    </row>
    <row r="26" spans="1:28" x14ac:dyDescent="0.2">
      <c r="A26" s="3">
        <v>126</v>
      </c>
      <c r="B26" s="4" t="s">
        <v>19</v>
      </c>
      <c r="C26" s="14">
        <v>0</v>
      </c>
      <c r="D26" s="14">
        <v>0</v>
      </c>
      <c r="E26" s="14">
        <v>0</v>
      </c>
      <c r="F26" s="14">
        <v>0</v>
      </c>
      <c r="G26" s="13">
        <v>0</v>
      </c>
      <c r="H26" s="14">
        <v>0</v>
      </c>
      <c r="I26" s="14">
        <v>0</v>
      </c>
      <c r="J26" s="14">
        <v>20</v>
      </c>
      <c r="K26" s="14">
        <v>0</v>
      </c>
      <c r="L26" s="13">
        <v>0</v>
      </c>
      <c r="M26" s="14">
        <v>0</v>
      </c>
      <c r="N26" s="14">
        <v>0</v>
      </c>
      <c r="O26" s="14">
        <v>0</v>
      </c>
      <c r="P26" s="14">
        <v>0</v>
      </c>
      <c r="Q26" s="13">
        <v>0</v>
      </c>
      <c r="R26" s="14">
        <v>0</v>
      </c>
      <c r="S26" s="14">
        <v>0</v>
      </c>
      <c r="T26" s="14">
        <v>20</v>
      </c>
      <c r="U26" s="14">
        <v>0</v>
      </c>
      <c r="V26" s="13">
        <v>0</v>
      </c>
      <c r="W26" s="2">
        <f>(C26+H26+M26+R26)/4</f>
        <v>0</v>
      </c>
      <c r="X26" s="2">
        <f>(D26+I26+N26+S26)/4</f>
        <v>0</v>
      </c>
      <c r="Y26" s="2">
        <f>(E26+J26+O26+T26)/4</f>
        <v>10</v>
      </c>
      <c r="Z26" s="2">
        <f>(F26+K26+P26+U26)/4</f>
        <v>0</v>
      </c>
      <c r="AA26" s="2">
        <f>(G26+L26+Q26+V26)/4</f>
        <v>0</v>
      </c>
      <c r="AB26" s="1"/>
    </row>
    <row r="27" spans="1:28" x14ac:dyDescent="0.2">
      <c r="A27" s="3">
        <v>140</v>
      </c>
      <c r="B27" s="4" t="s">
        <v>20</v>
      </c>
      <c r="C27" s="14">
        <v>0</v>
      </c>
      <c r="D27" s="14">
        <v>0</v>
      </c>
      <c r="E27" s="14">
        <v>0</v>
      </c>
      <c r="F27" s="14">
        <v>0</v>
      </c>
      <c r="G27" s="13">
        <v>0</v>
      </c>
      <c r="H27" s="14">
        <v>0</v>
      </c>
      <c r="I27" s="14">
        <v>0</v>
      </c>
      <c r="J27" s="14">
        <v>0</v>
      </c>
      <c r="K27" s="14">
        <v>0</v>
      </c>
      <c r="L27" s="13">
        <v>0</v>
      </c>
      <c r="M27" s="14">
        <v>0</v>
      </c>
      <c r="N27" s="14">
        <v>0</v>
      </c>
      <c r="O27" s="14">
        <v>0</v>
      </c>
      <c r="P27" s="14">
        <v>0</v>
      </c>
      <c r="Q27" s="13">
        <v>0</v>
      </c>
      <c r="R27" s="14">
        <v>0</v>
      </c>
      <c r="S27" s="14">
        <v>0</v>
      </c>
      <c r="T27" s="14">
        <v>0</v>
      </c>
      <c r="U27" s="14">
        <v>0</v>
      </c>
      <c r="V27" s="13">
        <v>0</v>
      </c>
      <c r="W27" s="2">
        <f>(C27+H27+M27+R27)/4</f>
        <v>0</v>
      </c>
      <c r="X27" s="2">
        <f>(D27+I27+N27+S27)/4</f>
        <v>0</v>
      </c>
      <c r="Y27" s="2">
        <f>(E27+J27+O27+T27)/4</f>
        <v>0</v>
      </c>
      <c r="Z27" s="2">
        <f>(F27+K27+P27+U27)/4</f>
        <v>0</v>
      </c>
      <c r="AA27" s="2">
        <f>(G27+L27+Q27+V27)/4</f>
        <v>0</v>
      </c>
      <c r="AB27" s="1"/>
    </row>
    <row r="28" spans="1:28" x14ac:dyDescent="0.2">
      <c r="A28" s="3">
        <v>150</v>
      </c>
      <c r="B28" s="4" t="s">
        <v>21</v>
      </c>
      <c r="C28" s="14">
        <v>37.5</v>
      </c>
      <c r="D28" s="14">
        <v>0</v>
      </c>
      <c r="E28" s="14">
        <v>0</v>
      </c>
      <c r="F28" s="14">
        <v>800</v>
      </c>
      <c r="G28" s="13">
        <v>1850</v>
      </c>
      <c r="H28" s="14">
        <v>37.5</v>
      </c>
      <c r="I28" s="14">
        <v>0</v>
      </c>
      <c r="J28" s="14">
        <v>0</v>
      </c>
      <c r="K28" s="14">
        <v>0</v>
      </c>
      <c r="L28" s="13">
        <v>1850</v>
      </c>
      <c r="M28" s="14">
        <v>37.5</v>
      </c>
      <c r="N28" s="14">
        <v>0</v>
      </c>
      <c r="O28" s="14">
        <v>0</v>
      </c>
      <c r="P28" s="14">
        <v>800</v>
      </c>
      <c r="Q28" s="13">
        <v>1850</v>
      </c>
      <c r="R28" s="14">
        <v>37.5</v>
      </c>
      <c r="S28" s="14">
        <v>0</v>
      </c>
      <c r="T28" s="14">
        <v>0</v>
      </c>
      <c r="U28" s="14">
        <v>0</v>
      </c>
      <c r="V28" s="13">
        <v>1850</v>
      </c>
      <c r="W28" s="2">
        <f>(C28+H28+M28+R28)/4</f>
        <v>37.5</v>
      </c>
      <c r="X28" s="2">
        <f>(D28+I28+N28+S28)/4</f>
        <v>0</v>
      </c>
      <c r="Y28" s="2">
        <f>(E28+J28+O28+T28)/4</f>
        <v>0</v>
      </c>
      <c r="Z28" s="2">
        <f>(F28+K28+P28+U28)/4</f>
        <v>400</v>
      </c>
      <c r="AA28" s="2">
        <f>(G28+L28+Q28+V28)/4</f>
        <v>1850</v>
      </c>
      <c r="AB28" s="1"/>
    </row>
    <row r="29" spans="1:28" x14ac:dyDescent="0.2">
      <c r="A29" s="3">
        <v>151</v>
      </c>
      <c r="B29" s="4" t="s">
        <v>22</v>
      </c>
      <c r="C29" s="14">
        <v>0</v>
      </c>
      <c r="D29" s="14">
        <v>0</v>
      </c>
      <c r="E29" s="14">
        <v>0</v>
      </c>
      <c r="F29" s="14">
        <v>0</v>
      </c>
      <c r="G29" s="13">
        <v>0</v>
      </c>
      <c r="H29" s="14">
        <v>0</v>
      </c>
      <c r="I29" s="14">
        <v>0</v>
      </c>
      <c r="J29" s="14">
        <v>0</v>
      </c>
      <c r="K29" s="14">
        <v>0</v>
      </c>
      <c r="L29" s="13">
        <v>0</v>
      </c>
      <c r="M29" s="14">
        <v>0</v>
      </c>
      <c r="N29" s="14">
        <v>0</v>
      </c>
      <c r="O29" s="14">
        <v>0</v>
      </c>
      <c r="P29" s="14">
        <v>0</v>
      </c>
      <c r="Q29" s="13">
        <v>0</v>
      </c>
      <c r="R29" s="14">
        <v>0</v>
      </c>
      <c r="S29" s="14">
        <v>0</v>
      </c>
      <c r="T29" s="14">
        <v>0</v>
      </c>
      <c r="U29" s="14">
        <v>0</v>
      </c>
      <c r="V29" s="13">
        <v>0</v>
      </c>
      <c r="W29" s="2">
        <f>(C29+H29+M29+R29)/4</f>
        <v>0</v>
      </c>
      <c r="X29" s="2">
        <f>(D29+I29+N29+S29)/4</f>
        <v>0</v>
      </c>
      <c r="Y29" s="2">
        <f>(E29+J29+O29+T29)/4</f>
        <v>0</v>
      </c>
      <c r="Z29" s="2">
        <f>(F29+K29+P29+U29)/4</f>
        <v>0</v>
      </c>
      <c r="AA29" s="2">
        <f>(G29+L29+Q29+V29)/4</f>
        <v>0</v>
      </c>
      <c r="AB29" s="1"/>
    </row>
    <row r="30" spans="1:28" x14ac:dyDescent="0.2">
      <c r="A30" s="3">
        <v>155</v>
      </c>
      <c r="B30" s="4" t="s">
        <v>23</v>
      </c>
      <c r="C30" s="14">
        <v>0</v>
      </c>
      <c r="D30" s="14">
        <v>0</v>
      </c>
      <c r="E30" s="14">
        <v>0</v>
      </c>
      <c r="F30" s="14">
        <v>0</v>
      </c>
      <c r="G30" s="13">
        <v>0</v>
      </c>
      <c r="H30" s="14">
        <v>0</v>
      </c>
      <c r="I30" s="14">
        <v>0</v>
      </c>
      <c r="J30" s="14">
        <v>0</v>
      </c>
      <c r="K30" s="14">
        <v>0</v>
      </c>
      <c r="L30" s="13">
        <v>0</v>
      </c>
      <c r="M30" s="14">
        <v>0</v>
      </c>
      <c r="N30" s="14">
        <v>0</v>
      </c>
      <c r="O30" s="14">
        <v>0</v>
      </c>
      <c r="P30" s="14">
        <v>0</v>
      </c>
      <c r="Q30" s="13">
        <v>0</v>
      </c>
      <c r="R30" s="14">
        <v>0</v>
      </c>
      <c r="S30" s="14">
        <v>0</v>
      </c>
      <c r="T30" s="14">
        <v>0</v>
      </c>
      <c r="U30" s="14">
        <v>0</v>
      </c>
      <c r="V30" s="13">
        <v>0</v>
      </c>
      <c r="W30" s="2">
        <f>(C30+H30+M30+R30)/4</f>
        <v>0</v>
      </c>
      <c r="X30" s="2">
        <f>(D30+I30+N30+S30)/4</f>
        <v>0</v>
      </c>
      <c r="Y30" s="2">
        <f>(E30+J30+O30+T30)/4</f>
        <v>0</v>
      </c>
      <c r="Z30" s="2">
        <f>(F30+K30+P30+U30)/4</f>
        <v>0</v>
      </c>
      <c r="AA30" s="2">
        <f>(G30+L30+Q30+V30)/4</f>
        <v>0</v>
      </c>
      <c r="AB30" s="1"/>
    </row>
    <row r="31" spans="1:28" x14ac:dyDescent="0.2">
      <c r="A31" s="3">
        <v>159</v>
      </c>
      <c r="B31" s="4" t="s">
        <v>24</v>
      </c>
      <c r="C31" s="14">
        <v>0</v>
      </c>
      <c r="D31" s="14">
        <v>0</v>
      </c>
      <c r="E31" s="14">
        <v>0</v>
      </c>
      <c r="F31" s="14">
        <v>0</v>
      </c>
      <c r="G31" s="13">
        <v>0</v>
      </c>
      <c r="H31" s="14">
        <v>0</v>
      </c>
      <c r="I31" s="14">
        <v>0</v>
      </c>
      <c r="J31" s="14">
        <v>0</v>
      </c>
      <c r="K31" s="14">
        <v>0</v>
      </c>
      <c r="L31" s="13">
        <v>0</v>
      </c>
      <c r="M31" s="14">
        <v>0</v>
      </c>
      <c r="N31" s="14">
        <v>0</v>
      </c>
      <c r="O31" s="14">
        <v>0</v>
      </c>
      <c r="P31" s="14">
        <v>0</v>
      </c>
      <c r="Q31" s="13">
        <v>0</v>
      </c>
      <c r="R31" s="14">
        <v>0</v>
      </c>
      <c r="S31" s="14">
        <v>0</v>
      </c>
      <c r="T31" s="14">
        <v>0</v>
      </c>
      <c r="U31" s="14">
        <v>0</v>
      </c>
      <c r="V31" s="13">
        <v>0</v>
      </c>
      <c r="W31" s="2">
        <f>(C31+H31+M31+R31)/4</f>
        <v>0</v>
      </c>
      <c r="X31" s="2">
        <f>(D31+I31+N31+S31)/4</f>
        <v>0</v>
      </c>
      <c r="Y31" s="2">
        <f>(E31+J31+O31+T31)/4</f>
        <v>0</v>
      </c>
      <c r="Z31" s="2">
        <f>(F31+K31+P31+U31)/4</f>
        <v>0</v>
      </c>
      <c r="AA31" s="2">
        <f>(G31+L31+Q31+V31)/4</f>
        <v>0</v>
      </c>
      <c r="AB31" s="1"/>
    </row>
    <row r="32" spans="1:28" x14ac:dyDescent="0.2">
      <c r="A32" s="3">
        <v>160</v>
      </c>
      <c r="B32" s="4" t="s">
        <v>25</v>
      </c>
      <c r="C32" s="14">
        <v>0</v>
      </c>
      <c r="D32" s="14">
        <v>0</v>
      </c>
      <c r="E32" s="14">
        <v>0</v>
      </c>
      <c r="F32" s="14">
        <v>0</v>
      </c>
      <c r="G32" s="13">
        <v>0</v>
      </c>
      <c r="H32" s="14">
        <v>0</v>
      </c>
      <c r="I32" s="14">
        <v>0</v>
      </c>
      <c r="J32" s="14">
        <v>0</v>
      </c>
      <c r="K32" s="14">
        <v>0</v>
      </c>
      <c r="L32" s="13">
        <v>0</v>
      </c>
      <c r="M32" s="14">
        <v>0</v>
      </c>
      <c r="N32" s="14">
        <v>0</v>
      </c>
      <c r="O32" s="14">
        <v>0</v>
      </c>
      <c r="P32" s="14">
        <v>0</v>
      </c>
      <c r="Q32" s="13">
        <v>0</v>
      </c>
      <c r="R32" s="14">
        <v>0</v>
      </c>
      <c r="S32" s="14">
        <v>0</v>
      </c>
      <c r="T32" s="14">
        <v>0</v>
      </c>
      <c r="U32" s="14">
        <v>0</v>
      </c>
      <c r="V32" s="13">
        <v>0</v>
      </c>
      <c r="W32" s="2">
        <f>(C32+H32+M32+R32)/4</f>
        <v>0</v>
      </c>
      <c r="X32" s="2">
        <f>(D32+I32+N32+S32)/4</f>
        <v>0</v>
      </c>
      <c r="Y32" s="2">
        <f>(E32+J32+O32+T32)/4</f>
        <v>0</v>
      </c>
      <c r="Z32" s="2">
        <f>(F32+K32+P32+U32)/4</f>
        <v>0</v>
      </c>
      <c r="AA32" s="2">
        <f>(G32+L32+Q32+V32)/4</f>
        <v>0</v>
      </c>
      <c r="AB32" s="1"/>
    </row>
    <row r="33" spans="1:28" x14ac:dyDescent="0.2">
      <c r="A33" s="3">
        <v>162</v>
      </c>
      <c r="B33" s="4" t="s">
        <v>26</v>
      </c>
      <c r="C33" s="14">
        <v>0</v>
      </c>
      <c r="D33" s="14">
        <v>0</v>
      </c>
      <c r="E33" s="14">
        <v>0</v>
      </c>
      <c r="F33" s="14">
        <v>0</v>
      </c>
      <c r="G33" s="13">
        <v>0</v>
      </c>
      <c r="H33" s="14">
        <v>0</v>
      </c>
      <c r="I33" s="14">
        <v>0</v>
      </c>
      <c r="J33" s="14">
        <v>0</v>
      </c>
      <c r="K33" s="14">
        <v>0</v>
      </c>
      <c r="L33" s="13">
        <v>0</v>
      </c>
      <c r="M33" s="14">
        <v>0</v>
      </c>
      <c r="N33" s="14">
        <v>0</v>
      </c>
      <c r="O33" s="14">
        <v>0</v>
      </c>
      <c r="P33" s="14">
        <v>0</v>
      </c>
      <c r="Q33" s="13">
        <v>0</v>
      </c>
      <c r="R33" s="14">
        <v>0</v>
      </c>
      <c r="S33" s="14">
        <v>0</v>
      </c>
      <c r="T33" s="14">
        <v>0</v>
      </c>
      <c r="U33" s="14">
        <v>0</v>
      </c>
      <c r="V33" s="13">
        <v>0</v>
      </c>
      <c r="W33" s="2">
        <f>(C33+H33+M33+R33)/4</f>
        <v>0</v>
      </c>
      <c r="X33" s="2">
        <f>(D33+I33+N33+S33)/4</f>
        <v>0</v>
      </c>
      <c r="Y33" s="2">
        <f>(E33+J33+O33+T33)/4</f>
        <v>0</v>
      </c>
      <c r="Z33" s="2">
        <f>(F33+K33+P33+U33)/4</f>
        <v>0</v>
      </c>
      <c r="AA33" s="2">
        <f>(G33+L33+Q33+V33)/4</f>
        <v>0</v>
      </c>
      <c r="AB33" s="1"/>
    </row>
    <row r="34" spans="1:28" x14ac:dyDescent="0.2">
      <c r="A34" s="3">
        <v>163</v>
      </c>
      <c r="B34" s="4" t="s">
        <v>27</v>
      </c>
      <c r="C34" s="14">
        <v>0</v>
      </c>
      <c r="D34" s="14">
        <v>0</v>
      </c>
      <c r="E34" s="14">
        <v>0</v>
      </c>
      <c r="F34" s="14">
        <v>1200</v>
      </c>
      <c r="G34" s="13">
        <v>400</v>
      </c>
      <c r="H34" s="14">
        <v>0</v>
      </c>
      <c r="I34" s="14">
        <v>0</v>
      </c>
      <c r="J34" s="14">
        <v>0</v>
      </c>
      <c r="K34" s="14">
        <v>1200</v>
      </c>
      <c r="L34" s="13">
        <v>400</v>
      </c>
      <c r="M34" s="14">
        <v>0</v>
      </c>
      <c r="N34" s="14">
        <v>0</v>
      </c>
      <c r="O34" s="14">
        <v>0</v>
      </c>
      <c r="P34" s="14">
        <v>1200</v>
      </c>
      <c r="Q34" s="13">
        <v>400</v>
      </c>
      <c r="R34" s="14">
        <v>0</v>
      </c>
      <c r="S34" s="14">
        <v>0</v>
      </c>
      <c r="T34" s="14">
        <v>0</v>
      </c>
      <c r="U34" s="14">
        <v>1200</v>
      </c>
      <c r="V34" s="13">
        <v>400</v>
      </c>
      <c r="W34" s="2">
        <f>(C34+H34+M34+R34)/4</f>
        <v>0</v>
      </c>
      <c r="X34" s="2">
        <f>(D34+I34+N34+S34)/4</f>
        <v>0</v>
      </c>
      <c r="Y34" s="2">
        <f>(E34+J34+O34+T34)/4</f>
        <v>0</v>
      </c>
      <c r="Z34" s="2">
        <f>(F34+K34+P34+U34)/4</f>
        <v>1200</v>
      </c>
      <c r="AA34" s="2">
        <f>(G34+L34+Q34+V34)/4</f>
        <v>400</v>
      </c>
      <c r="AB34" s="1"/>
    </row>
    <row r="35" spans="1:28" x14ac:dyDescent="0.2">
      <c r="A35" s="3">
        <v>168</v>
      </c>
      <c r="B35" s="4" t="s">
        <v>28</v>
      </c>
      <c r="C35" s="14">
        <v>0</v>
      </c>
      <c r="D35" s="14">
        <v>0</v>
      </c>
      <c r="E35" s="14">
        <v>0</v>
      </c>
      <c r="F35" s="14">
        <v>0</v>
      </c>
      <c r="G35" s="13">
        <v>0</v>
      </c>
      <c r="H35" s="14">
        <v>0</v>
      </c>
      <c r="I35" s="14">
        <v>0</v>
      </c>
      <c r="J35" s="14">
        <v>0</v>
      </c>
      <c r="K35" s="14">
        <v>0</v>
      </c>
      <c r="L35" s="13">
        <v>0</v>
      </c>
      <c r="M35" s="14">
        <v>0</v>
      </c>
      <c r="N35" s="14">
        <v>0</v>
      </c>
      <c r="O35" s="14">
        <v>0</v>
      </c>
      <c r="P35" s="14">
        <v>0</v>
      </c>
      <c r="Q35" s="13">
        <v>0</v>
      </c>
      <c r="R35" s="14">
        <v>0</v>
      </c>
      <c r="S35" s="14">
        <v>0</v>
      </c>
      <c r="T35" s="14">
        <v>0</v>
      </c>
      <c r="U35" s="14">
        <v>0</v>
      </c>
      <c r="V35" s="13">
        <v>0</v>
      </c>
      <c r="W35" s="2">
        <f>(C35+H35+M35+R35)/4</f>
        <v>0</v>
      </c>
      <c r="X35" s="2">
        <f>(D35+I35+N35+S35)/4</f>
        <v>0</v>
      </c>
      <c r="Y35" s="2">
        <f>(E35+J35+O35+T35)/4</f>
        <v>0</v>
      </c>
      <c r="Z35" s="2">
        <f>(F35+K35+P35+U35)/4</f>
        <v>0</v>
      </c>
      <c r="AA35" s="2">
        <f>(G35+L35+Q35+V35)/4</f>
        <v>0</v>
      </c>
      <c r="AB35" s="1"/>
    </row>
    <row r="36" spans="1:28" x14ac:dyDescent="0.2">
      <c r="A36" s="3">
        <v>173</v>
      </c>
      <c r="B36" s="4" t="s">
        <v>29</v>
      </c>
      <c r="C36" s="14">
        <v>0</v>
      </c>
      <c r="D36" s="14">
        <v>0</v>
      </c>
      <c r="E36" s="14">
        <v>0</v>
      </c>
      <c r="F36" s="14">
        <v>0</v>
      </c>
      <c r="G36" s="13">
        <v>0</v>
      </c>
      <c r="H36" s="14">
        <v>0</v>
      </c>
      <c r="I36" s="14">
        <v>0</v>
      </c>
      <c r="J36" s="14">
        <v>0</v>
      </c>
      <c r="K36" s="14">
        <v>0</v>
      </c>
      <c r="L36" s="13">
        <v>0</v>
      </c>
      <c r="M36" s="14">
        <v>0</v>
      </c>
      <c r="N36" s="14">
        <v>0</v>
      </c>
      <c r="O36" s="14">
        <v>0</v>
      </c>
      <c r="P36" s="14">
        <v>0</v>
      </c>
      <c r="Q36" s="13">
        <v>0</v>
      </c>
      <c r="R36" s="14">
        <v>0</v>
      </c>
      <c r="S36" s="14">
        <v>0</v>
      </c>
      <c r="T36" s="14">
        <v>0</v>
      </c>
      <c r="U36" s="14">
        <v>0</v>
      </c>
      <c r="V36" s="13">
        <v>0</v>
      </c>
      <c r="W36" s="2">
        <f>(C36+H36+M36+R36)/4</f>
        <v>0</v>
      </c>
      <c r="X36" s="2">
        <f>(D36+I36+N36+S36)/4</f>
        <v>0</v>
      </c>
      <c r="Y36" s="2">
        <f>(E36+J36+O36+T36)/4</f>
        <v>0</v>
      </c>
      <c r="Z36" s="2">
        <f>(F36+K36+P36+U36)/4</f>
        <v>0</v>
      </c>
      <c r="AA36" s="2">
        <f>(G36+L36+Q36+V36)/4</f>
        <v>0</v>
      </c>
      <c r="AB36" s="1"/>
    </row>
    <row r="37" spans="1:28" x14ac:dyDescent="0.2">
      <c r="A37" s="3">
        <v>192</v>
      </c>
      <c r="B37" s="4" t="s">
        <v>30</v>
      </c>
      <c r="C37" s="14">
        <v>0</v>
      </c>
      <c r="D37" s="14">
        <v>0</v>
      </c>
      <c r="E37" s="14">
        <v>0</v>
      </c>
      <c r="F37" s="14">
        <v>0</v>
      </c>
      <c r="G37" s="13">
        <v>0</v>
      </c>
      <c r="H37" s="14">
        <v>0</v>
      </c>
      <c r="I37" s="14">
        <v>0</v>
      </c>
      <c r="J37" s="14">
        <v>0</v>
      </c>
      <c r="K37" s="14">
        <v>0</v>
      </c>
      <c r="L37" s="13">
        <v>0</v>
      </c>
      <c r="M37" s="14">
        <v>0</v>
      </c>
      <c r="N37" s="14">
        <v>0</v>
      </c>
      <c r="O37" s="14">
        <v>0</v>
      </c>
      <c r="P37" s="14">
        <v>0</v>
      </c>
      <c r="Q37" s="13">
        <v>0</v>
      </c>
      <c r="R37" s="14">
        <v>0</v>
      </c>
      <c r="S37" s="14">
        <v>0</v>
      </c>
      <c r="T37" s="14">
        <v>0</v>
      </c>
      <c r="U37" s="14">
        <v>0</v>
      </c>
      <c r="V37" s="13">
        <v>0</v>
      </c>
      <c r="W37" s="2">
        <f>(C37+H37+M37+R37)/4</f>
        <v>0</v>
      </c>
      <c r="X37" s="2">
        <f>(D37+I37+N37+S37)/4</f>
        <v>0</v>
      </c>
      <c r="Y37" s="2">
        <f>(E37+J37+O37+T37)/4</f>
        <v>0</v>
      </c>
      <c r="Z37" s="2">
        <f>(F37+K37+P37+U37)/4</f>
        <v>0</v>
      </c>
      <c r="AA37" s="2">
        <f>(G37+L37+Q37+V37)/4</f>
        <v>0</v>
      </c>
      <c r="AB37" s="1"/>
    </row>
    <row r="38" spans="1:28" x14ac:dyDescent="0.2">
      <c r="A38" s="3">
        <v>200</v>
      </c>
      <c r="B38" s="4" t="s">
        <v>232</v>
      </c>
      <c r="C38" s="14">
        <v>0</v>
      </c>
      <c r="D38" s="14">
        <v>0</v>
      </c>
      <c r="E38" s="14">
        <v>0</v>
      </c>
      <c r="F38" s="14">
        <v>0</v>
      </c>
      <c r="G38" s="13">
        <v>0</v>
      </c>
      <c r="H38" s="14">
        <v>0</v>
      </c>
      <c r="I38" s="14">
        <v>0</v>
      </c>
      <c r="J38" s="14">
        <v>0</v>
      </c>
      <c r="K38" s="14">
        <v>0</v>
      </c>
      <c r="L38" s="13">
        <v>0</v>
      </c>
      <c r="M38" s="14">
        <v>0</v>
      </c>
      <c r="N38" s="14">
        <v>0</v>
      </c>
      <c r="O38" s="14">
        <v>0</v>
      </c>
      <c r="P38" s="14">
        <v>0</v>
      </c>
      <c r="Q38" s="13">
        <v>0</v>
      </c>
      <c r="R38" s="14">
        <v>0</v>
      </c>
      <c r="S38" s="14">
        <v>0</v>
      </c>
      <c r="T38" s="14">
        <v>0</v>
      </c>
      <c r="U38" s="14">
        <v>0</v>
      </c>
      <c r="V38" s="13">
        <v>0</v>
      </c>
      <c r="W38" s="2">
        <f>(C38+H38+M38+R38)/4</f>
        <v>0</v>
      </c>
      <c r="X38" s="2">
        <f>(D38+I38+N38+S38)/4</f>
        <v>0</v>
      </c>
      <c r="Y38" s="2">
        <f>(E38+J38+O38+T38)/4</f>
        <v>0</v>
      </c>
      <c r="Z38" s="2">
        <f>(F38+K38+P38+U38)/4</f>
        <v>0</v>
      </c>
      <c r="AA38" s="2">
        <f>(G38+L38+Q38+V38)/4</f>
        <v>0</v>
      </c>
      <c r="AB38" s="1"/>
    </row>
    <row r="39" spans="1:28" x14ac:dyDescent="0.2">
      <c r="A39" s="3">
        <v>202</v>
      </c>
      <c r="B39" s="4" t="s">
        <v>31</v>
      </c>
      <c r="C39" s="14">
        <v>0</v>
      </c>
      <c r="D39" s="14">
        <v>0</v>
      </c>
      <c r="E39" s="14">
        <v>0</v>
      </c>
      <c r="F39" s="14">
        <v>0</v>
      </c>
      <c r="G39" s="13">
        <v>0</v>
      </c>
      <c r="H39" s="14">
        <v>0</v>
      </c>
      <c r="I39" s="14">
        <v>0</v>
      </c>
      <c r="J39" s="14">
        <v>0</v>
      </c>
      <c r="K39" s="14">
        <v>0</v>
      </c>
      <c r="L39" s="13">
        <v>0</v>
      </c>
      <c r="M39" s="14">
        <v>0</v>
      </c>
      <c r="N39" s="14">
        <v>0</v>
      </c>
      <c r="O39" s="14">
        <v>0</v>
      </c>
      <c r="P39" s="14">
        <v>0</v>
      </c>
      <c r="Q39" s="13">
        <v>0</v>
      </c>
      <c r="R39" s="14">
        <v>0</v>
      </c>
      <c r="S39" s="14">
        <v>0</v>
      </c>
      <c r="T39" s="14">
        <v>0</v>
      </c>
      <c r="U39" s="14">
        <v>0</v>
      </c>
      <c r="V39" s="13">
        <v>0</v>
      </c>
      <c r="W39" s="2">
        <f>(C39+H39+M39+R39)/4</f>
        <v>0</v>
      </c>
      <c r="X39" s="2">
        <f>(D39+I39+N39+S39)/4</f>
        <v>0</v>
      </c>
      <c r="Y39" s="2">
        <f>(E39+J39+O39+T39)/4</f>
        <v>0</v>
      </c>
      <c r="Z39" s="2">
        <f>(F39+K39+P39+U39)/4</f>
        <v>0</v>
      </c>
      <c r="AA39" s="2">
        <f>(G39+L39+Q39+V39)/4</f>
        <v>0</v>
      </c>
      <c r="AB39" s="1"/>
    </row>
    <row r="40" spans="1:28" x14ac:dyDescent="0.2">
      <c r="A40" s="3">
        <v>203</v>
      </c>
      <c r="B40" s="4" t="s">
        <v>32</v>
      </c>
      <c r="C40" s="14">
        <v>0</v>
      </c>
      <c r="D40" s="14">
        <v>0</v>
      </c>
      <c r="E40" s="14">
        <v>0</v>
      </c>
      <c r="F40" s="14">
        <v>0</v>
      </c>
      <c r="G40" s="13">
        <v>0</v>
      </c>
      <c r="H40" s="14">
        <v>0</v>
      </c>
      <c r="I40" s="14">
        <v>0</v>
      </c>
      <c r="J40" s="14">
        <v>0</v>
      </c>
      <c r="K40" s="14">
        <v>0</v>
      </c>
      <c r="L40" s="13">
        <v>0</v>
      </c>
      <c r="M40" s="14">
        <v>0</v>
      </c>
      <c r="N40" s="14">
        <v>0</v>
      </c>
      <c r="O40" s="14">
        <v>0</v>
      </c>
      <c r="P40" s="14">
        <v>0</v>
      </c>
      <c r="Q40" s="13">
        <v>0</v>
      </c>
      <c r="R40" s="14">
        <v>0</v>
      </c>
      <c r="S40" s="14">
        <v>0</v>
      </c>
      <c r="T40" s="14">
        <v>0</v>
      </c>
      <c r="U40" s="14">
        <v>0</v>
      </c>
      <c r="V40" s="13">
        <v>0</v>
      </c>
      <c r="W40" s="2">
        <f>(C40+H40+M40+R40)/4</f>
        <v>0</v>
      </c>
      <c r="X40" s="2">
        <f>(D40+I40+N40+S40)/4</f>
        <v>0</v>
      </c>
      <c r="Y40" s="2">
        <f>(E40+J40+O40+T40)/4</f>
        <v>0</v>
      </c>
      <c r="Z40" s="2">
        <f>(F40+K40+P40+U40)/4</f>
        <v>0</v>
      </c>
      <c r="AA40" s="2">
        <f>(G40+L40+Q40+V40)/4</f>
        <v>0</v>
      </c>
      <c r="AB40" s="1"/>
    </row>
    <row r="41" spans="1:28" x14ac:dyDescent="0.2">
      <c r="A41" s="3">
        <v>208</v>
      </c>
      <c r="B41" s="4" t="s">
        <v>33</v>
      </c>
      <c r="C41" s="14">
        <v>0</v>
      </c>
      <c r="D41" s="14">
        <v>0</v>
      </c>
      <c r="E41" s="14">
        <v>0</v>
      </c>
      <c r="F41" s="14">
        <v>0</v>
      </c>
      <c r="G41" s="13">
        <v>0</v>
      </c>
      <c r="H41" s="14">
        <v>0</v>
      </c>
      <c r="I41" s="14">
        <v>0</v>
      </c>
      <c r="J41" s="14">
        <v>0</v>
      </c>
      <c r="K41" s="14">
        <v>0</v>
      </c>
      <c r="L41" s="13">
        <v>0</v>
      </c>
      <c r="M41" s="14">
        <v>0</v>
      </c>
      <c r="N41" s="14">
        <v>0</v>
      </c>
      <c r="O41" s="14">
        <v>0</v>
      </c>
      <c r="P41" s="14">
        <v>0</v>
      </c>
      <c r="Q41" s="13">
        <v>0</v>
      </c>
      <c r="R41" s="14">
        <v>0</v>
      </c>
      <c r="S41" s="14">
        <v>0</v>
      </c>
      <c r="T41" s="14">
        <v>0</v>
      </c>
      <c r="U41" s="14">
        <v>0</v>
      </c>
      <c r="V41" s="13">
        <v>0</v>
      </c>
      <c r="W41" s="2">
        <f>(C41+H41+M41+R41)/4</f>
        <v>0</v>
      </c>
      <c r="X41" s="2">
        <f>(D41+I41+N41+S41)/4</f>
        <v>0</v>
      </c>
      <c r="Y41" s="2">
        <f>(E41+J41+O41+T41)/4</f>
        <v>0</v>
      </c>
      <c r="Z41" s="2">
        <f>(F41+K41+P41+U41)/4</f>
        <v>0</v>
      </c>
      <c r="AA41" s="2">
        <f>(G41+L41+Q41+V41)/4</f>
        <v>0</v>
      </c>
      <c r="AB41" s="1"/>
    </row>
    <row r="42" spans="1:28" x14ac:dyDescent="0.2">
      <c r="A42" s="3">
        <v>225</v>
      </c>
      <c r="B42" s="4" t="s">
        <v>34</v>
      </c>
      <c r="C42" s="14">
        <v>0</v>
      </c>
      <c r="D42" s="14">
        <v>0</v>
      </c>
      <c r="E42" s="14">
        <v>0</v>
      </c>
      <c r="F42" s="14">
        <v>0</v>
      </c>
      <c r="G42" s="13">
        <v>0</v>
      </c>
      <c r="H42" s="14">
        <v>0</v>
      </c>
      <c r="I42" s="14">
        <v>0</v>
      </c>
      <c r="J42" s="14">
        <v>0</v>
      </c>
      <c r="K42" s="14">
        <v>0</v>
      </c>
      <c r="L42" s="13">
        <v>0</v>
      </c>
      <c r="M42" s="14">
        <v>0</v>
      </c>
      <c r="N42" s="14">
        <v>0</v>
      </c>
      <c r="O42" s="14">
        <v>0</v>
      </c>
      <c r="P42" s="14">
        <v>0</v>
      </c>
      <c r="Q42" s="13">
        <v>0</v>
      </c>
      <c r="R42" s="14">
        <v>0</v>
      </c>
      <c r="S42" s="14">
        <v>0</v>
      </c>
      <c r="T42" s="14">
        <v>0</v>
      </c>
      <c r="U42" s="14">
        <v>0</v>
      </c>
      <c r="V42" s="13">
        <v>0</v>
      </c>
      <c r="W42" s="2">
        <f>(C42+H42+M42+R42)/4</f>
        <v>0</v>
      </c>
      <c r="X42" s="2">
        <f>(D42+I42+N42+S42)/4</f>
        <v>0</v>
      </c>
      <c r="Y42" s="2">
        <f>(E42+J42+O42+T42)/4</f>
        <v>0</v>
      </c>
      <c r="Z42" s="2">
        <f>(F42+K42+P42+U42)/4</f>
        <v>0</v>
      </c>
      <c r="AA42" s="2">
        <f>(G42+L42+Q42+V42)/4</f>
        <v>0</v>
      </c>
      <c r="AB42" s="1"/>
    </row>
    <row r="43" spans="1:28" x14ac:dyDescent="0.2">
      <c r="A43" s="3">
        <v>230</v>
      </c>
      <c r="B43" s="4" t="s">
        <v>35</v>
      </c>
      <c r="C43" s="14">
        <v>0</v>
      </c>
      <c r="D43" s="14">
        <v>0</v>
      </c>
      <c r="E43" s="14">
        <v>0</v>
      </c>
      <c r="F43" s="14">
        <v>0</v>
      </c>
      <c r="G43" s="13">
        <v>0</v>
      </c>
      <c r="H43" s="14">
        <v>0</v>
      </c>
      <c r="I43" s="14">
        <v>0</v>
      </c>
      <c r="J43" s="14">
        <v>0</v>
      </c>
      <c r="K43" s="14">
        <v>0</v>
      </c>
      <c r="L43" s="13">
        <v>0</v>
      </c>
      <c r="M43" s="14">
        <v>0</v>
      </c>
      <c r="N43" s="14">
        <v>0</v>
      </c>
      <c r="O43" s="14">
        <v>0</v>
      </c>
      <c r="P43" s="14">
        <v>0</v>
      </c>
      <c r="Q43" s="13">
        <v>0</v>
      </c>
      <c r="R43" s="14">
        <v>0</v>
      </c>
      <c r="S43" s="14">
        <v>0</v>
      </c>
      <c r="T43" s="14">
        <v>0</v>
      </c>
      <c r="U43" s="14">
        <v>0</v>
      </c>
      <c r="V43" s="13">
        <v>0</v>
      </c>
      <c r="W43" s="2">
        <f>(C43+H43+M43+R43)/4</f>
        <v>0</v>
      </c>
      <c r="X43" s="2">
        <f>(D43+I43+N43+S43)/4</f>
        <v>0</v>
      </c>
      <c r="Y43" s="2">
        <f>(E43+J43+O43+T43)/4</f>
        <v>0</v>
      </c>
      <c r="Z43" s="2">
        <f>(F43+K43+P43+U43)/4</f>
        <v>0</v>
      </c>
      <c r="AA43" s="2">
        <f>(G43+L43+Q43+V43)/4</f>
        <v>0</v>
      </c>
      <c r="AB43" s="1"/>
    </row>
    <row r="44" spans="1:28" x14ac:dyDescent="0.2">
      <c r="A44" s="3">
        <v>280</v>
      </c>
      <c r="B44" s="4" t="s">
        <v>36</v>
      </c>
      <c r="C44" s="14">
        <v>6.25</v>
      </c>
      <c r="D44" s="14">
        <v>0</v>
      </c>
      <c r="E44" s="14">
        <v>0</v>
      </c>
      <c r="F44" s="14">
        <v>0</v>
      </c>
      <c r="G44" s="13">
        <v>0</v>
      </c>
      <c r="H44" s="14">
        <v>6.25</v>
      </c>
      <c r="I44" s="14">
        <v>0</v>
      </c>
      <c r="J44" s="14">
        <v>45</v>
      </c>
      <c r="K44" s="14">
        <v>0</v>
      </c>
      <c r="L44" s="13">
        <v>0</v>
      </c>
      <c r="M44" s="14">
        <v>6.25</v>
      </c>
      <c r="N44" s="14">
        <v>0</v>
      </c>
      <c r="O44" s="14">
        <v>0</v>
      </c>
      <c r="P44" s="14">
        <v>0</v>
      </c>
      <c r="Q44" s="13">
        <v>0</v>
      </c>
      <c r="R44" s="14">
        <v>6.25</v>
      </c>
      <c r="S44" s="14">
        <v>0</v>
      </c>
      <c r="T44" s="14">
        <v>45</v>
      </c>
      <c r="U44" s="14">
        <v>0</v>
      </c>
      <c r="V44" s="13">
        <v>0</v>
      </c>
      <c r="W44" s="2">
        <f>(C44+H44+M44+R44)/4</f>
        <v>6.25</v>
      </c>
      <c r="X44" s="2">
        <f>(D44+I44+N44+S44)/4</f>
        <v>0</v>
      </c>
      <c r="Y44" s="2">
        <f>(E44+J44+O44+T44)/4</f>
        <v>22.5</v>
      </c>
      <c r="Z44" s="2">
        <f>(F44+K44+P44+U44)/4</f>
        <v>0</v>
      </c>
      <c r="AA44" s="2">
        <f>(G44+L44+Q44+V44)/4</f>
        <v>0</v>
      </c>
      <c r="AB44" s="1"/>
    </row>
    <row r="45" spans="1:28" x14ac:dyDescent="0.2">
      <c r="A45" s="3">
        <v>281</v>
      </c>
      <c r="B45" s="4" t="s">
        <v>37</v>
      </c>
      <c r="C45" s="14">
        <v>0</v>
      </c>
      <c r="D45" s="14">
        <v>0</v>
      </c>
      <c r="E45" s="14">
        <v>0</v>
      </c>
      <c r="F45" s="14">
        <v>0</v>
      </c>
      <c r="G45" s="13">
        <v>0</v>
      </c>
      <c r="H45" s="14">
        <v>0</v>
      </c>
      <c r="I45" s="14">
        <v>0</v>
      </c>
      <c r="J45" s="14">
        <v>0</v>
      </c>
      <c r="K45" s="14">
        <v>0</v>
      </c>
      <c r="L45" s="13">
        <v>0</v>
      </c>
      <c r="M45" s="14">
        <v>0</v>
      </c>
      <c r="N45" s="14">
        <v>0</v>
      </c>
      <c r="O45" s="14">
        <v>0</v>
      </c>
      <c r="P45" s="14">
        <v>0</v>
      </c>
      <c r="Q45" s="13">
        <v>0</v>
      </c>
      <c r="R45" s="14">
        <v>0</v>
      </c>
      <c r="S45" s="14">
        <v>0</v>
      </c>
      <c r="T45" s="14">
        <v>0</v>
      </c>
      <c r="U45" s="14">
        <v>0</v>
      </c>
      <c r="V45" s="13">
        <v>0</v>
      </c>
      <c r="W45" s="2">
        <f>(C45+H45+M45+R45)/4</f>
        <v>0</v>
      </c>
      <c r="X45" s="2">
        <f>(D45+I45+N45+S45)/4</f>
        <v>0</v>
      </c>
      <c r="Y45" s="2">
        <f>(E45+J45+O45+T45)/4</f>
        <v>0</v>
      </c>
      <c r="Z45" s="2">
        <f>(F45+K45+P45+U45)/4</f>
        <v>0</v>
      </c>
      <c r="AA45" s="2">
        <f>(G45+L45+Q45+V45)/4</f>
        <v>0</v>
      </c>
      <c r="AB45" s="1"/>
    </row>
    <row r="46" spans="1:28" x14ac:dyDescent="0.2">
      <c r="A46" s="3">
        <v>282</v>
      </c>
      <c r="B46" s="4" t="s">
        <v>38</v>
      </c>
      <c r="C46" s="14">
        <v>0</v>
      </c>
      <c r="D46" s="14">
        <v>0</v>
      </c>
      <c r="E46" s="14">
        <v>0</v>
      </c>
      <c r="F46" s="14">
        <v>0</v>
      </c>
      <c r="G46" s="13">
        <v>0</v>
      </c>
      <c r="H46" s="14">
        <v>0</v>
      </c>
      <c r="I46" s="14">
        <v>0</v>
      </c>
      <c r="J46" s="14">
        <v>40</v>
      </c>
      <c r="K46" s="14">
        <v>0</v>
      </c>
      <c r="L46" s="13">
        <v>0</v>
      </c>
      <c r="M46" s="14">
        <v>0</v>
      </c>
      <c r="N46" s="14">
        <v>0</v>
      </c>
      <c r="O46" s="14">
        <v>0</v>
      </c>
      <c r="P46" s="14">
        <v>0</v>
      </c>
      <c r="Q46" s="13">
        <v>0</v>
      </c>
      <c r="R46" s="14">
        <v>0</v>
      </c>
      <c r="S46" s="14">
        <v>0</v>
      </c>
      <c r="T46" s="14">
        <v>40</v>
      </c>
      <c r="U46" s="14">
        <v>0</v>
      </c>
      <c r="V46" s="13">
        <v>0</v>
      </c>
      <c r="W46" s="2">
        <f>(C46+H46+M46+R46)/4</f>
        <v>0</v>
      </c>
      <c r="X46" s="2">
        <f>(D46+I46+N46+S46)/4</f>
        <v>0</v>
      </c>
      <c r="Y46" s="2">
        <f>(E46+J46+O46+T46)/4</f>
        <v>20</v>
      </c>
      <c r="Z46" s="2">
        <f>(F46+K46+P46+U46)/4</f>
        <v>0</v>
      </c>
      <c r="AA46" s="2">
        <f>(G46+L46+Q46+V46)/4</f>
        <v>0</v>
      </c>
      <c r="AB46" s="1"/>
    </row>
    <row r="47" spans="1:28" x14ac:dyDescent="0.2">
      <c r="A47" s="3">
        <v>283</v>
      </c>
      <c r="B47" s="4" t="s">
        <v>39</v>
      </c>
      <c r="C47" s="14">
        <v>0</v>
      </c>
      <c r="D47" s="14">
        <v>0</v>
      </c>
      <c r="E47" s="14">
        <v>0</v>
      </c>
      <c r="F47" s="14">
        <v>0</v>
      </c>
      <c r="G47" s="13">
        <v>0</v>
      </c>
      <c r="H47" s="14">
        <v>0</v>
      </c>
      <c r="I47" s="14">
        <v>0</v>
      </c>
      <c r="J47" s="14">
        <v>0</v>
      </c>
      <c r="K47" s="14">
        <v>0</v>
      </c>
      <c r="L47" s="13">
        <v>0</v>
      </c>
      <c r="M47" s="14">
        <v>0</v>
      </c>
      <c r="N47" s="14">
        <v>0</v>
      </c>
      <c r="O47" s="14">
        <v>0</v>
      </c>
      <c r="P47" s="14">
        <v>0</v>
      </c>
      <c r="Q47" s="13">
        <v>0</v>
      </c>
      <c r="R47" s="14">
        <v>0</v>
      </c>
      <c r="S47" s="14">
        <v>0</v>
      </c>
      <c r="T47" s="14">
        <v>0</v>
      </c>
      <c r="U47" s="14">
        <v>0</v>
      </c>
      <c r="V47" s="13">
        <v>0</v>
      </c>
      <c r="W47" s="2">
        <f>(C47+H47+M47+R47)/4</f>
        <v>0</v>
      </c>
      <c r="X47" s="2">
        <f>(D47+I47+N47+S47)/4</f>
        <v>0</v>
      </c>
      <c r="Y47" s="2">
        <f>(E47+J47+O47+T47)/4</f>
        <v>0</v>
      </c>
      <c r="Z47" s="2">
        <f>(F47+K47+P47+U47)/4</f>
        <v>0</v>
      </c>
      <c r="AA47" s="2">
        <f>(G47+L47+Q47+V47)/4</f>
        <v>0</v>
      </c>
      <c r="AB47" s="1"/>
    </row>
    <row r="48" spans="1:28" x14ac:dyDescent="0.2">
      <c r="A48" s="3">
        <v>284</v>
      </c>
      <c r="B48" s="4" t="s">
        <v>40</v>
      </c>
      <c r="C48" s="14">
        <v>0</v>
      </c>
      <c r="D48" s="14">
        <v>0</v>
      </c>
      <c r="E48" s="14">
        <v>0</v>
      </c>
      <c r="F48" s="14">
        <v>0</v>
      </c>
      <c r="G48" s="13">
        <v>0</v>
      </c>
      <c r="H48" s="14">
        <v>0</v>
      </c>
      <c r="I48" s="14">
        <v>0</v>
      </c>
      <c r="J48" s="14">
        <v>0</v>
      </c>
      <c r="K48" s="14">
        <v>0</v>
      </c>
      <c r="L48" s="13">
        <v>0</v>
      </c>
      <c r="M48" s="14">
        <v>0</v>
      </c>
      <c r="N48" s="14">
        <v>0</v>
      </c>
      <c r="O48" s="14">
        <v>0</v>
      </c>
      <c r="P48" s="14">
        <v>0</v>
      </c>
      <c r="Q48" s="13">
        <v>0</v>
      </c>
      <c r="R48" s="14">
        <v>0</v>
      </c>
      <c r="S48" s="14">
        <v>0</v>
      </c>
      <c r="T48" s="14">
        <v>0</v>
      </c>
      <c r="U48" s="14">
        <v>0</v>
      </c>
      <c r="V48" s="13">
        <v>0</v>
      </c>
      <c r="W48" s="2">
        <f>(C48+H48+M48+R48)/4</f>
        <v>0</v>
      </c>
      <c r="X48" s="2">
        <f>(D48+I48+N48+S48)/4</f>
        <v>0</v>
      </c>
      <c r="Y48" s="2">
        <f>(E48+J48+O48+T48)/4</f>
        <v>0</v>
      </c>
      <c r="Z48" s="2">
        <f>(F48+K48+P48+U48)/4</f>
        <v>0</v>
      </c>
      <c r="AA48" s="2">
        <f>(G48+L48+Q48+V48)/4</f>
        <v>0</v>
      </c>
      <c r="AB48" s="1"/>
    </row>
    <row r="49" spans="1:28" x14ac:dyDescent="0.2">
      <c r="A49" s="3">
        <v>286</v>
      </c>
      <c r="B49" s="4" t="s">
        <v>41</v>
      </c>
      <c r="C49" s="14">
        <v>0</v>
      </c>
      <c r="D49" s="14">
        <v>0</v>
      </c>
      <c r="E49" s="14">
        <v>0</v>
      </c>
      <c r="F49" s="14">
        <v>0</v>
      </c>
      <c r="G49" s="13">
        <v>0</v>
      </c>
      <c r="H49" s="14">
        <v>0</v>
      </c>
      <c r="I49" s="14">
        <v>0</v>
      </c>
      <c r="J49" s="14">
        <v>20</v>
      </c>
      <c r="K49" s="14">
        <v>0</v>
      </c>
      <c r="L49" s="13">
        <v>0</v>
      </c>
      <c r="M49" s="14">
        <v>0</v>
      </c>
      <c r="N49" s="14">
        <v>0</v>
      </c>
      <c r="O49" s="14">
        <v>0</v>
      </c>
      <c r="P49" s="14">
        <v>0</v>
      </c>
      <c r="Q49" s="13">
        <v>0</v>
      </c>
      <c r="R49" s="14">
        <v>0</v>
      </c>
      <c r="S49" s="14">
        <v>0</v>
      </c>
      <c r="T49" s="14">
        <v>20</v>
      </c>
      <c r="U49" s="14">
        <v>0</v>
      </c>
      <c r="V49" s="13">
        <v>0</v>
      </c>
      <c r="W49" s="2">
        <f>(C49+H49+M49+R49)/4</f>
        <v>0</v>
      </c>
      <c r="X49" s="2">
        <f>(D49+I49+N49+S49)/4</f>
        <v>0</v>
      </c>
      <c r="Y49" s="2">
        <f>(E49+J49+O49+T49)/4</f>
        <v>10</v>
      </c>
      <c r="Z49" s="2">
        <f>(F49+K49+P49+U49)/4</f>
        <v>0</v>
      </c>
      <c r="AA49" s="2">
        <f>(G49+L49+Q49+V49)/4</f>
        <v>0</v>
      </c>
      <c r="AB49" s="1"/>
    </row>
    <row r="50" spans="1:28" x14ac:dyDescent="0.2">
      <c r="A50" s="3">
        <v>288</v>
      </c>
      <c r="B50" s="4" t="s">
        <v>42</v>
      </c>
      <c r="C50" s="14">
        <v>0</v>
      </c>
      <c r="D50" s="14">
        <v>0</v>
      </c>
      <c r="E50" s="14">
        <v>0</v>
      </c>
      <c r="F50" s="14">
        <v>0</v>
      </c>
      <c r="G50" s="13">
        <v>0</v>
      </c>
      <c r="H50" s="14">
        <v>0</v>
      </c>
      <c r="I50" s="14">
        <v>0</v>
      </c>
      <c r="J50" s="14">
        <v>10</v>
      </c>
      <c r="K50" s="14">
        <v>0</v>
      </c>
      <c r="L50" s="13">
        <v>0</v>
      </c>
      <c r="M50" s="14">
        <v>0</v>
      </c>
      <c r="N50" s="14">
        <v>0</v>
      </c>
      <c r="O50" s="14">
        <v>0</v>
      </c>
      <c r="P50" s="14">
        <v>0</v>
      </c>
      <c r="Q50" s="13">
        <v>0</v>
      </c>
      <c r="R50" s="14">
        <v>0</v>
      </c>
      <c r="S50" s="14">
        <v>0</v>
      </c>
      <c r="T50" s="14">
        <v>10</v>
      </c>
      <c r="U50" s="14">
        <v>0</v>
      </c>
      <c r="V50" s="13">
        <v>0</v>
      </c>
      <c r="W50" s="2">
        <f>(C50+H50+M50+R50)/4</f>
        <v>0</v>
      </c>
      <c r="X50" s="2">
        <f>(D50+I50+N50+S50)/4</f>
        <v>0</v>
      </c>
      <c r="Y50" s="2">
        <f>(E50+J50+O50+T50)/4</f>
        <v>5</v>
      </c>
      <c r="Z50" s="2">
        <f>(F50+K50+P50+U50)/4</f>
        <v>0</v>
      </c>
      <c r="AA50" s="2">
        <f>(G50+L50+Q50+V50)/4</f>
        <v>0</v>
      </c>
      <c r="AB50" s="1"/>
    </row>
    <row r="51" spans="1:28" x14ac:dyDescent="0.2">
      <c r="A51" s="3">
        <v>292</v>
      </c>
      <c r="B51" s="4" t="s">
        <v>43</v>
      </c>
      <c r="C51" s="14">
        <v>0</v>
      </c>
      <c r="D51" s="14">
        <v>0</v>
      </c>
      <c r="E51" s="14">
        <v>0</v>
      </c>
      <c r="F51" s="14">
        <v>0</v>
      </c>
      <c r="G51" s="13">
        <v>0</v>
      </c>
      <c r="H51" s="14">
        <v>0</v>
      </c>
      <c r="I51" s="14">
        <v>0</v>
      </c>
      <c r="J51" s="14">
        <v>10</v>
      </c>
      <c r="K51" s="14">
        <v>0</v>
      </c>
      <c r="L51" s="13">
        <v>0</v>
      </c>
      <c r="M51" s="14">
        <v>0</v>
      </c>
      <c r="N51" s="14">
        <v>0</v>
      </c>
      <c r="O51" s="14">
        <v>0</v>
      </c>
      <c r="P51" s="14">
        <v>0</v>
      </c>
      <c r="Q51" s="13">
        <v>0</v>
      </c>
      <c r="R51" s="14">
        <v>0</v>
      </c>
      <c r="S51" s="14">
        <v>0</v>
      </c>
      <c r="T51" s="14">
        <v>10</v>
      </c>
      <c r="U51" s="14">
        <v>0</v>
      </c>
      <c r="V51" s="13">
        <v>0</v>
      </c>
      <c r="W51" s="2">
        <f>(C51+H51+M51+R51)/4</f>
        <v>0</v>
      </c>
      <c r="X51" s="2">
        <f>(D51+I51+N51+S51)/4</f>
        <v>0</v>
      </c>
      <c r="Y51" s="2">
        <f>(E51+J51+O51+T51)/4</f>
        <v>5</v>
      </c>
      <c r="Z51" s="2">
        <f>(F51+K51+P51+U51)/4</f>
        <v>0</v>
      </c>
      <c r="AA51" s="2">
        <f>(G51+L51+Q51+V51)/4</f>
        <v>0</v>
      </c>
      <c r="AB51" s="1"/>
    </row>
    <row r="52" spans="1:28" x14ac:dyDescent="0.2">
      <c r="A52" s="3">
        <v>301</v>
      </c>
      <c r="B52" s="4" t="s">
        <v>44</v>
      </c>
      <c r="C52" s="14">
        <v>619.5</v>
      </c>
      <c r="D52" s="14">
        <v>1075.5</v>
      </c>
      <c r="E52" s="14">
        <v>860.25</v>
      </c>
      <c r="F52" s="14">
        <v>1199.5</v>
      </c>
      <c r="G52" s="13">
        <v>791.75</v>
      </c>
      <c r="H52" s="14">
        <v>559.5</v>
      </c>
      <c r="I52" s="14">
        <v>865</v>
      </c>
      <c r="J52" s="14">
        <v>984.25</v>
      </c>
      <c r="K52" s="14">
        <v>968.5</v>
      </c>
      <c r="L52" s="13">
        <v>606.75</v>
      </c>
      <c r="M52" s="14">
        <v>584.5</v>
      </c>
      <c r="N52" s="14">
        <v>1075.5</v>
      </c>
      <c r="O52" s="14">
        <v>987.25</v>
      </c>
      <c r="P52" s="14">
        <v>1199.5</v>
      </c>
      <c r="Q52" s="13">
        <v>691.75</v>
      </c>
      <c r="R52" s="14">
        <v>559.5</v>
      </c>
      <c r="S52" s="14">
        <v>1083</v>
      </c>
      <c r="T52" s="14">
        <v>949.25</v>
      </c>
      <c r="U52" s="14">
        <v>968.5</v>
      </c>
      <c r="V52" s="13">
        <v>556.75</v>
      </c>
      <c r="W52" s="2">
        <f>(C52+H52+M52+R52)/4</f>
        <v>580.75</v>
      </c>
      <c r="X52" s="2">
        <f>(D52+I52+N52+S52)/4</f>
        <v>1024.75</v>
      </c>
      <c r="Y52" s="2">
        <f>(E52+J52+O52+T52)/4</f>
        <v>945.25</v>
      </c>
      <c r="Z52" s="2">
        <f>(F52+K52+P52+U52)/4</f>
        <v>1084</v>
      </c>
      <c r="AA52" s="2">
        <f>(G52+L52+Q52+V52)/4</f>
        <v>661.75</v>
      </c>
      <c r="AB52" s="1"/>
    </row>
    <row r="53" spans="1:28" x14ac:dyDescent="0.2">
      <c r="A53" s="3">
        <v>306</v>
      </c>
      <c r="B53" s="4" t="s">
        <v>45</v>
      </c>
      <c r="C53" s="14">
        <v>17</v>
      </c>
      <c r="D53" s="14">
        <v>0</v>
      </c>
      <c r="E53" s="14">
        <v>0</v>
      </c>
      <c r="F53" s="14">
        <v>0</v>
      </c>
      <c r="G53" s="13">
        <v>52.5</v>
      </c>
      <c r="H53" s="14">
        <v>42</v>
      </c>
      <c r="I53" s="14">
        <v>0</v>
      </c>
      <c r="J53" s="14">
        <v>35</v>
      </c>
      <c r="K53" s="14">
        <v>0</v>
      </c>
      <c r="L53" s="13">
        <v>52.5</v>
      </c>
      <c r="M53" s="14">
        <v>17</v>
      </c>
      <c r="N53" s="14">
        <v>0</v>
      </c>
      <c r="O53" s="14">
        <v>0</v>
      </c>
      <c r="P53" s="14">
        <v>0</v>
      </c>
      <c r="Q53" s="13">
        <v>52.5</v>
      </c>
      <c r="R53" s="14">
        <v>17</v>
      </c>
      <c r="S53" s="14">
        <v>0</v>
      </c>
      <c r="T53" s="14">
        <v>0</v>
      </c>
      <c r="U53" s="14">
        <v>0</v>
      </c>
      <c r="V53" s="13">
        <v>52.5</v>
      </c>
      <c r="W53" s="2">
        <f>(C53+H53+M53+R53)/4</f>
        <v>23.25</v>
      </c>
      <c r="X53" s="2">
        <f>(D53+I53+N53+S53)/4</f>
        <v>0</v>
      </c>
      <c r="Y53" s="2">
        <f>(E53+J53+O53+T53)/4</f>
        <v>8.75</v>
      </c>
      <c r="Z53" s="2">
        <f>(F53+K53+P53+U53)/4</f>
        <v>0</v>
      </c>
      <c r="AA53" s="2">
        <f>(G53+L53+Q53+V53)/4</f>
        <v>52.5</v>
      </c>
      <c r="AB53" s="1"/>
    </row>
    <row r="54" spans="1:28" x14ac:dyDescent="0.2">
      <c r="A54" s="3">
        <v>307</v>
      </c>
      <c r="B54" s="4" t="s">
        <v>46</v>
      </c>
      <c r="C54" s="14">
        <v>670</v>
      </c>
      <c r="D54" s="14">
        <v>1119.25</v>
      </c>
      <c r="E54" s="14">
        <v>1590.5</v>
      </c>
      <c r="F54" s="14">
        <v>879.25</v>
      </c>
      <c r="G54" s="13">
        <v>1470.75</v>
      </c>
      <c r="H54" s="14">
        <v>715.5</v>
      </c>
      <c r="I54" s="14">
        <v>1282.25</v>
      </c>
      <c r="J54" s="14">
        <v>1560.5</v>
      </c>
      <c r="K54" s="14">
        <v>716.25</v>
      </c>
      <c r="L54" s="13">
        <v>1293.75</v>
      </c>
      <c r="M54" s="14">
        <v>513</v>
      </c>
      <c r="N54" s="14">
        <v>1180.25</v>
      </c>
      <c r="O54" s="14">
        <v>1590.5</v>
      </c>
      <c r="P54" s="14">
        <v>879.25</v>
      </c>
      <c r="Q54" s="13">
        <v>1470.75</v>
      </c>
      <c r="R54" s="14">
        <v>715.5</v>
      </c>
      <c r="S54" s="14">
        <v>1282.25</v>
      </c>
      <c r="T54" s="14">
        <v>1577.5</v>
      </c>
      <c r="U54" s="14">
        <v>773.25</v>
      </c>
      <c r="V54" s="13">
        <v>1293.75</v>
      </c>
      <c r="W54" s="2">
        <f>(C54+H54+M54+R54)/4</f>
        <v>653.5</v>
      </c>
      <c r="X54" s="2">
        <f>(D54+I54+N54+S54)/4</f>
        <v>1216</v>
      </c>
      <c r="Y54" s="2">
        <f>(E54+J54+O54+T54)/4</f>
        <v>1579.75</v>
      </c>
      <c r="Z54" s="2">
        <f>(F54+K54+P54+U54)/4</f>
        <v>812</v>
      </c>
      <c r="AA54" s="2">
        <f>(G54+L54+Q54+V54)/4</f>
        <v>1382.25</v>
      </c>
      <c r="AB54" s="1"/>
    </row>
    <row r="55" spans="1:28" x14ac:dyDescent="0.2">
      <c r="A55" s="3">
        <v>309</v>
      </c>
      <c r="B55" s="4" t="s">
        <v>47</v>
      </c>
      <c r="C55" s="14">
        <v>0</v>
      </c>
      <c r="D55" s="14">
        <v>0</v>
      </c>
      <c r="E55" s="14">
        <v>0</v>
      </c>
      <c r="F55" s="14">
        <v>0</v>
      </c>
      <c r="G55" s="13">
        <v>0</v>
      </c>
      <c r="H55" s="14">
        <v>0</v>
      </c>
      <c r="I55" s="14">
        <v>0</v>
      </c>
      <c r="J55" s="14">
        <v>0</v>
      </c>
      <c r="K55" s="14">
        <v>0</v>
      </c>
      <c r="L55" s="13">
        <v>0</v>
      </c>
      <c r="M55" s="14">
        <v>0</v>
      </c>
      <c r="N55" s="14">
        <v>0</v>
      </c>
      <c r="O55" s="14">
        <v>0</v>
      </c>
      <c r="P55" s="14">
        <v>0</v>
      </c>
      <c r="Q55" s="13">
        <v>0</v>
      </c>
      <c r="R55" s="14">
        <v>0</v>
      </c>
      <c r="S55" s="14">
        <v>0</v>
      </c>
      <c r="T55" s="14">
        <v>0</v>
      </c>
      <c r="U55" s="14">
        <v>0</v>
      </c>
      <c r="V55" s="13">
        <v>0</v>
      </c>
      <c r="W55" s="2">
        <f>(C55+H55+M55+R55)/4</f>
        <v>0</v>
      </c>
      <c r="X55" s="2">
        <f>(D55+I55+N55+S55)/4</f>
        <v>0</v>
      </c>
      <c r="Y55" s="2">
        <f>(E55+J55+O55+T55)/4</f>
        <v>0</v>
      </c>
      <c r="Z55" s="2">
        <f>(F55+K55+P55+U55)/4</f>
        <v>0</v>
      </c>
      <c r="AA55" s="2">
        <f>(G55+L55+Q55+V55)/4</f>
        <v>0</v>
      </c>
      <c r="AB55" s="1"/>
    </row>
    <row r="56" spans="1:28" x14ac:dyDescent="0.2">
      <c r="A56" s="3">
        <v>310</v>
      </c>
      <c r="B56" s="4" t="s">
        <v>353</v>
      </c>
      <c r="C56" s="14">
        <v>0</v>
      </c>
      <c r="D56" s="14">
        <v>0</v>
      </c>
      <c r="E56" s="14">
        <v>0</v>
      </c>
      <c r="F56" s="14">
        <v>0</v>
      </c>
      <c r="G56" s="13">
        <v>0</v>
      </c>
      <c r="H56" s="14">
        <v>0</v>
      </c>
      <c r="I56" s="14">
        <v>0</v>
      </c>
      <c r="J56" s="14">
        <v>0</v>
      </c>
      <c r="K56" s="14">
        <v>0</v>
      </c>
      <c r="L56" s="13">
        <v>0</v>
      </c>
      <c r="M56" s="14">
        <v>0</v>
      </c>
      <c r="N56" s="14">
        <v>0</v>
      </c>
      <c r="O56" s="14">
        <v>0</v>
      </c>
      <c r="P56" s="14">
        <v>0</v>
      </c>
      <c r="Q56" s="13">
        <v>0</v>
      </c>
      <c r="R56" s="14">
        <v>0</v>
      </c>
      <c r="S56" s="14">
        <v>0</v>
      </c>
      <c r="T56" s="14">
        <v>0</v>
      </c>
      <c r="U56" s="14">
        <v>0</v>
      </c>
      <c r="V56" s="13">
        <v>250</v>
      </c>
      <c r="W56" s="2">
        <f>(C56+H56+M56+R56)/4</f>
        <v>0</v>
      </c>
      <c r="X56" s="2">
        <f>(D56+I56+N56+S56)/4</f>
        <v>0</v>
      </c>
      <c r="Y56" s="2">
        <f>(E56+J56+O56+T56)/4</f>
        <v>0</v>
      </c>
      <c r="Z56" s="2">
        <f>(F56+K56+P56+U56)/4</f>
        <v>0</v>
      </c>
      <c r="AA56" s="2">
        <f>(G56+L56+Q56+V56)/4</f>
        <v>62.5</v>
      </c>
      <c r="AB56" s="1"/>
    </row>
    <row r="57" spans="1:28" x14ac:dyDescent="0.2">
      <c r="A57" s="3">
        <v>325</v>
      </c>
      <c r="B57" s="4" t="s">
        <v>48</v>
      </c>
      <c r="C57" s="14">
        <v>0</v>
      </c>
      <c r="D57" s="14">
        <v>0</v>
      </c>
      <c r="E57" s="14">
        <v>0</v>
      </c>
      <c r="F57" s="14">
        <v>0</v>
      </c>
      <c r="G57" s="13">
        <v>0</v>
      </c>
      <c r="H57" s="14">
        <v>0</v>
      </c>
      <c r="I57" s="14">
        <v>0</v>
      </c>
      <c r="J57" s="14">
        <v>0</v>
      </c>
      <c r="K57" s="14">
        <v>25</v>
      </c>
      <c r="L57" s="13">
        <v>0</v>
      </c>
      <c r="M57" s="14">
        <v>0</v>
      </c>
      <c r="N57" s="14">
        <v>0</v>
      </c>
      <c r="O57" s="14">
        <v>0</v>
      </c>
      <c r="P57" s="14">
        <v>0</v>
      </c>
      <c r="Q57" s="13">
        <v>0</v>
      </c>
      <c r="R57" s="14">
        <v>0</v>
      </c>
      <c r="S57" s="14">
        <v>0</v>
      </c>
      <c r="T57" s="14">
        <v>0</v>
      </c>
      <c r="U57" s="14">
        <v>25</v>
      </c>
      <c r="V57" s="13">
        <v>0</v>
      </c>
      <c r="W57" s="2">
        <f>(C57+H57+M57+R57)/4</f>
        <v>0</v>
      </c>
      <c r="X57" s="2">
        <f>(D57+I57+N57+S57)/4</f>
        <v>0</v>
      </c>
      <c r="Y57" s="2">
        <f>(E57+J57+O57+T57)/4</f>
        <v>0</v>
      </c>
      <c r="Z57" s="2">
        <f>(F57+K57+P57+U57)/4</f>
        <v>12.5</v>
      </c>
      <c r="AA57" s="2">
        <f>(G57+L57+Q57+V57)/4</f>
        <v>0</v>
      </c>
      <c r="AB57" s="1"/>
    </row>
    <row r="58" spans="1:28" x14ac:dyDescent="0.2">
      <c r="A58" s="3">
        <v>330</v>
      </c>
      <c r="B58" s="4" t="s">
        <v>49</v>
      </c>
      <c r="C58" s="14">
        <v>0</v>
      </c>
      <c r="D58" s="14">
        <v>0</v>
      </c>
      <c r="E58" s="14">
        <v>0</v>
      </c>
      <c r="F58" s="14">
        <v>85.5</v>
      </c>
      <c r="G58" s="13">
        <v>13</v>
      </c>
      <c r="H58" s="14">
        <v>0</v>
      </c>
      <c r="I58" s="14">
        <v>0</v>
      </c>
      <c r="J58" s="14">
        <v>7</v>
      </c>
      <c r="K58" s="14">
        <v>85.5</v>
      </c>
      <c r="L58" s="13">
        <v>0</v>
      </c>
      <c r="M58" s="14">
        <v>0</v>
      </c>
      <c r="N58" s="14">
        <v>0</v>
      </c>
      <c r="O58" s="14">
        <v>0</v>
      </c>
      <c r="P58" s="14">
        <v>85.5</v>
      </c>
      <c r="Q58" s="13">
        <v>13</v>
      </c>
      <c r="R58" s="14">
        <v>0</v>
      </c>
      <c r="S58" s="14">
        <v>0</v>
      </c>
      <c r="T58" s="14">
        <v>7</v>
      </c>
      <c r="U58" s="14">
        <v>109.5</v>
      </c>
      <c r="V58" s="13">
        <v>0</v>
      </c>
      <c r="W58" s="2">
        <f>(C58+H58+M58+R58)/4</f>
        <v>0</v>
      </c>
      <c r="X58" s="2">
        <f>(D58+I58+N58+S58)/4</f>
        <v>0</v>
      </c>
      <c r="Y58" s="2">
        <f>(E58+J58+O58+T58)/4</f>
        <v>3.5</v>
      </c>
      <c r="Z58" s="2">
        <f>(F58+K58+P58+U58)/4</f>
        <v>91.5</v>
      </c>
      <c r="AA58" s="2">
        <f>(G58+L58+Q58+V58)/4</f>
        <v>6.5</v>
      </c>
      <c r="AB58" s="1"/>
    </row>
    <row r="59" spans="1:28" x14ac:dyDescent="0.2">
      <c r="A59" s="3">
        <v>331</v>
      </c>
      <c r="B59" s="4" t="s">
        <v>50</v>
      </c>
      <c r="C59" s="14">
        <v>0</v>
      </c>
      <c r="D59" s="14">
        <v>20.75</v>
      </c>
      <c r="E59" s="14">
        <v>98</v>
      </c>
      <c r="F59" s="14">
        <v>0</v>
      </c>
      <c r="G59" s="13">
        <v>0</v>
      </c>
      <c r="H59" s="14">
        <v>0</v>
      </c>
      <c r="I59" s="14">
        <v>27.75</v>
      </c>
      <c r="J59" s="14">
        <v>108</v>
      </c>
      <c r="K59" s="14">
        <v>7</v>
      </c>
      <c r="L59" s="13">
        <v>0</v>
      </c>
      <c r="M59" s="14">
        <v>0</v>
      </c>
      <c r="N59" s="14">
        <v>20.75</v>
      </c>
      <c r="O59" s="14">
        <v>98</v>
      </c>
      <c r="P59" s="14">
        <v>0</v>
      </c>
      <c r="Q59" s="13">
        <v>0</v>
      </c>
      <c r="R59" s="14">
        <v>0</v>
      </c>
      <c r="S59" s="14">
        <v>27.75</v>
      </c>
      <c r="T59" s="14">
        <v>98</v>
      </c>
      <c r="U59" s="14">
        <v>7</v>
      </c>
      <c r="V59" s="13">
        <v>0</v>
      </c>
      <c r="W59" s="2">
        <f>(C59+H59+M59+R59)/4</f>
        <v>0</v>
      </c>
      <c r="X59" s="2">
        <f>(D59+I59+N59+S59)/4</f>
        <v>24.25</v>
      </c>
      <c r="Y59" s="2">
        <f>(E59+J59+O59+T59)/4</f>
        <v>100.5</v>
      </c>
      <c r="Z59" s="2">
        <f>(F59+K59+P59+U59)/4</f>
        <v>3.5</v>
      </c>
      <c r="AA59" s="2">
        <f>(G59+L59+Q59+V59)/4</f>
        <v>0</v>
      </c>
      <c r="AB59" s="1"/>
    </row>
    <row r="60" spans="1:28" x14ac:dyDescent="0.2">
      <c r="A60" s="3">
        <v>333</v>
      </c>
      <c r="B60" s="4" t="s">
        <v>354</v>
      </c>
      <c r="C60" s="14">
        <v>0</v>
      </c>
      <c r="D60" s="14">
        <v>0</v>
      </c>
      <c r="E60" s="14">
        <v>0</v>
      </c>
      <c r="F60" s="14">
        <v>0</v>
      </c>
      <c r="G60" s="13">
        <v>0</v>
      </c>
      <c r="H60" s="14">
        <v>0</v>
      </c>
      <c r="I60" s="14">
        <v>0</v>
      </c>
      <c r="J60" s="14">
        <v>0</v>
      </c>
      <c r="K60" s="14">
        <v>25</v>
      </c>
      <c r="L60" s="13">
        <v>0</v>
      </c>
      <c r="M60" s="14">
        <v>0</v>
      </c>
      <c r="N60" s="14">
        <v>0</v>
      </c>
      <c r="O60" s="14">
        <v>0</v>
      </c>
      <c r="P60" s="14">
        <v>0</v>
      </c>
      <c r="Q60" s="13">
        <v>0</v>
      </c>
      <c r="R60" s="14">
        <v>0</v>
      </c>
      <c r="S60" s="14">
        <v>0</v>
      </c>
      <c r="T60" s="14">
        <v>0</v>
      </c>
      <c r="U60" s="14">
        <v>25</v>
      </c>
      <c r="V60" s="13">
        <v>0</v>
      </c>
      <c r="W60" s="2">
        <f>(C60+H60+M60+R60)/4</f>
        <v>0</v>
      </c>
      <c r="X60" s="2">
        <f>(D60+I60+N60+S60)/4</f>
        <v>0</v>
      </c>
      <c r="Y60" s="2">
        <f>(E60+J60+O60+T60)/4</f>
        <v>0</v>
      </c>
      <c r="Z60" s="2">
        <f>(F60+K60+P60+U60)/4</f>
        <v>12.5</v>
      </c>
      <c r="AA60" s="2">
        <f>(G60+L60+Q60+V60)/4</f>
        <v>0</v>
      </c>
      <c r="AB60" s="1"/>
    </row>
    <row r="61" spans="1:28" x14ac:dyDescent="0.2">
      <c r="A61" s="3">
        <v>334</v>
      </c>
      <c r="B61" s="4" t="s">
        <v>51</v>
      </c>
      <c r="C61" s="14">
        <v>0</v>
      </c>
      <c r="D61" s="14">
        <v>183.5</v>
      </c>
      <c r="E61" s="14">
        <v>750</v>
      </c>
      <c r="F61" s="14">
        <v>0</v>
      </c>
      <c r="G61" s="13">
        <v>150</v>
      </c>
      <c r="H61" s="14">
        <v>0</v>
      </c>
      <c r="I61" s="14">
        <v>77.5</v>
      </c>
      <c r="J61" s="14">
        <v>745</v>
      </c>
      <c r="K61" s="14">
        <v>71</v>
      </c>
      <c r="L61" s="13">
        <v>150</v>
      </c>
      <c r="M61" s="14">
        <v>0</v>
      </c>
      <c r="N61" s="14">
        <v>183.5</v>
      </c>
      <c r="O61" s="14">
        <v>750</v>
      </c>
      <c r="P61" s="14">
        <v>0</v>
      </c>
      <c r="Q61" s="13">
        <v>150</v>
      </c>
      <c r="R61" s="14">
        <v>0</v>
      </c>
      <c r="S61" s="14">
        <v>77.5</v>
      </c>
      <c r="T61" s="14">
        <v>745</v>
      </c>
      <c r="U61" s="14">
        <v>71</v>
      </c>
      <c r="V61" s="13">
        <v>150</v>
      </c>
      <c r="W61" s="2">
        <f>(C61+H61+M61+R61)/4</f>
        <v>0</v>
      </c>
      <c r="X61" s="2">
        <f>(D61+I61+N61+S61)/4</f>
        <v>130.5</v>
      </c>
      <c r="Y61" s="2">
        <f>(E61+J61+O61+T61)/4</f>
        <v>747.5</v>
      </c>
      <c r="Z61" s="2">
        <f>(F61+K61+P61+U61)/4</f>
        <v>35.5</v>
      </c>
      <c r="AA61" s="2">
        <f>(G61+L61+Q61+V61)/4</f>
        <v>150</v>
      </c>
      <c r="AB61" s="1"/>
    </row>
    <row r="62" spans="1:28" x14ac:dyDescent="0.2">
      <c r="A62" s="3">
        <v>337</v>
      </c>
      <c r="B62" s="4" t="s">
        <v>52</v>
      </c>
      <c r="C62" s="14">
        <v>0</v>
      </c>
      <c r="D62" s="14">
        <v>0</v>
      </c>
      <c r="E62" s="14">
        <v>15</v>
      </c>
      <c r="F62" s="14">
        <v>0</v>
      </c>
      <c r="G62" s="13">
        <v>0</v>
      </c>
      <c r="H62" s="14">
        <v>0</v>
      </c>
      <c r="I62" s="14">
        <v>0</v>
      </c>
      <c r="J62" s="14">
        <v>15</v>
      </c>
      <c r="K62" s="14">
        <v>0</v>
      </c>
      <c r="L62" s="13">
        <v>0</v>
      </c>
      <c r="M62" s="14">
        <v>0</v>
      </c>
      <c r="N62" s="14">
        <v>0</v>
      </c>
      <c r="O62" s="14">
        <v>15</v>
      </c>
      <c r="P62" s="14">
        <v>0</v>
      </c>
      <c r="Q62" s="13">
        <v>0</v>
      </c>
      <c r="R62" s="14">
        <v>0</v>
      </c>
      <c r="S62" s="14">
        <v>0</v>
      </c>
      <c r="T62" s="14">
        <v>15</v>
      </c>
      <c r="U62" s="14">
        <v>0</v>
      </c>
      <c r="V62" s="13">
        <v>0</v>
      </c>
      <c r="W62" s="2">
        <f>(C62+H62+M62+R62)/4</f>
        <v>0</v>
      </c>
      <c r="X62" s="2">
        <f>(D62+I62+N62+S62)/4</f>
        <v>0</v>
      </c>
      <c r="Y62" s="2">
        <f>(E62+J62+O62+T62)/4</f>
        <v>15</v>
      </c>
      <c r="Z62" s="2">
        <f>(F62+K62+P62+U62)/4</f>
        <v>0</v>
      </c>
      <c r="AA62" s="2">
        <f>(G62+L62+Q62+V62)/4</f>
        <v>0</v>
      </c>
      <c r="AB62" s="1"/>
    </row>
    <row r="63" spans="1:28" x14ac:dyDescent="0.2">
      <c r="A63" s="3">
        <v>340</v>
      </c>
      <c r="B63" s="4" t="s">
        <v>53</v>
      </c>
      <c r="C63" s="14">
        <v>0</v>
      </c>
      <c r="D63" s="14">
        <v>0</v>
      </c>
      <c r="E63" s="14">
        <v>0</v>
      </c>
      <c r="F63" s="14">
        <v>0</v>
      </c>
      <c r="G63" s="13">
        <v>13</v>
      </c>
      <c r="H63" s="14">
        <v>0</v>
      </c>
      <c r="I63" s="14">
        <v>0</v>
      </c>
      <c r="J63" s="14">
        <v>0</v>
      </c>
      <c r="K63" s="14">
        <v>0</v>
      </c>
      <c r="L63" s="13">
        <v>0</v>
      </c>
      <c r="M63" s="14">
        <v>0</v>
      </c>
      <c r="N63" s="14">
        <v>0</v>
      </c>
      <c r="O63" s="14">
        <v>0</v>
      </c>
      <c r="P63" s="14">
        <v>0</v>
      </c>
      <c r="Q63" s="13">
        <v>0</v>
      </c>
      <c r="R63" s="14">
        <v>0</v>
      </c>
      <c r="S63" s="14">
        <v>0</v>
      </c>
      <c r="T63" s="14">
        <v>0</v>
      </c>
      <c r="U63" s="14">
        <v>0</v>
      </c>
      <c r="V63" s="13">
        <v>0</v>
      </c>
      <c r="W63" s="2">
        <f>(C63+H63+M63+R63)/4</f>
        <v>0</v>
      </c>
      <c r="X63" s="2">
        <f>(D63+I63+N63+S63)/4</f>
        <v>0</v>
      </c>
      <c r="Y63" s="2">
        <f>(E63+J63+O63+T63)/4</f>
        <v>0</v>
      </c>
      <c r="Z63" s="2">
        <f>(F63+K63+P63+U63)/4</f>
        <v>0</v>
      </c>
      <c r="AA63" s="2">
        <f>(G63+L63+Q63+V63)/4</f>
        <v>3.25</v>
      </c>
      <c r="AB63" s="1"/>
    </row>
    <row r="64" spans="1:28" x14ac:dyDescent="0.2">
      <c r="A64" s="3">
        <v>342</v>
      </c>
      <c r="B64" s="4" t="s">
        <v>54</v>
      </c>
      <c r="C64" s="14">
        <v>84</v>
      </c>
      <c r="D64" s="14">
        <v>155</v>
      </c>
      <c r="E64" s="14">
        <v>3.5</v>
      </c>
      <c r="F64" s="14">
        <v>0</v>
      </c>
      <c r="G64" s="13">
        <v>20</v>
      </c>
      <c r="H64" s="14">
        <v>0</v>
      </c>
      <c r="I64" s="14">
        <v>155</v>
      </c>
      <c r="J64" s="14">
        <v>0</v>
      </c>
      <c r="K64" s="14">
        <v>50</v>
      </c>
      <c r="L64" s="13">
        <v>20</v>
      </c>
      <c r="M64" s="14">
        <v>84</v>
      </c>
      <c r="N64" s="14">
        <v>155</v>
      </c>
      <c r="O64" s="14">
        <v>3.5</v>
      </c>
      <c r="P64" s="14">
        <v>0</v>
      </c>
      <c r="Q64" s="13">
        <v>20</v>
      </c>
      <c r="R64" s="14">
        <v>0</v>
      </c>
      <c r="S64" s="14">
        <v>155</v>
      </c>
      <c r="T64" s="14">
        <v>0</v>
      </c>
      <c r="U64" s="14">
        <v>50</v>
      </c>
      <c r="V64" s="13">
        <v>37</v>
      </c>
      <c r="W64" s="2">
        <f>(C64+H64+M64+R64)/4</f>
        <v>42</v>
      </c>
      <c r="X64" s="2">
        <f>(D64+I64+N64+S64)/4</f>
        <v>155</v>
      </c>
      <c r="Y64" s="2">
        <f>(E64+J64+O64+T64)/4</f>
        <v>1.75</v>
      </c>
      <c r="Z64" s="2">
        <f>(F64+K64+P64+U64)/4</f>
        <v>25</v>
      </c>
      <c r="AA64" s="2">
        <f>(G64+L64+Q64+V64)/4</f>
        <v>24.25</v>
      </c>
      <c r="AB64" s="1"/>
    </row>
    <row r="65" spans="1:28" x14ac:dyDescent="0.2">
      <c r="A65" s="3">
        <v>348</v>
      </c>
      <c r="B65" s="4" t="s">
        <v>355</v>
      </c>
      <c r="C65" s="14">
        <v>0</v>
      </c>
      <c r="D65" s="14">
        <v>0</v>
      </c>
      <c r="E65" s="14">
        <v>0</v>
      </c>
      <c r="F65" s="14">
        <v>147</v>
      </c>
      <c r="G65" s="13">
        <v>130</v>
      </c>
      <c r="H65" s="14">
        <v>0</v>
      </c>
      <c r="I65" s="14">
        <v>0</v>
      </c>
      <c r="J65" s="14">
        <v>35</v>
      </c>
      <c r="K65" s="14">
        <v>67</v>
      </c>
      <c r="L65" s="13">
        <v>43</v>
      </c>
      <c r="M65" s="14">
        <v>0</v>
      </c>
      <c r="N65" s="14">
        <v>0</v>
      </c>
      <c r="O65" s="14">
        <v>0</v>
      </c>
      <c r="P65" s="14">
        <v>147</v>
      </c>
      <c r="Q65" s="13">
        <v>130</v>
      </c>
      <c r="R65" s="14">
        <v>0</v>
      </c>
      <c r="S65" s="14">
        <v>0</v>
      </c>
      <c r="T65" s="14">
        <v>0</v>
      </c>
      <c r="U65" s="14">
        <v>67</v>
      </c>
      <c r="V65" s="13">
        <v>43</v>
      </c>
      <c r="W65" s="2">
        <f>(C65+H65+M65+R65)/4</f>
        <v>0</v>
      </c>
      <c r="X65" s="2">
        <f>(D65+I65+N65+S65)/4</f>
        <v>0</v>
      </c>
      <c r="Y65" s="2">
        <f>(E65+J65+O65+T65)/4</f>
        <v>8.75</v>
      </c>
      <c r="Z65" s="2">
        <f>(F65+K65+P65+U65)/4</f>
        <v>107</v>
      </c>
      <c r="AA65" s="2">
        <f>(G65+L65+Q65+V65)/4</f>
        <v>86.5</v>
      </c>
      <c r="AB65" s="1"/>
    </row>
    <row r="66" spans="1:28" x14ac:dyDescent="0.2">
      <c r="A66" s="3">
        <v>349</v>
      </c>
      <c r="B66" s="4" t="s">
        <v>356</v>
      </c>
      <c r="C66" s="14">
        <v>0</v>
      </c>
      <c r="D66" s="14">
        <v>0</v>
      </c>
      <c r="E66" s="14">
        <v>0</v>
      </c>
      <c r="F66" s="14">
        <v>0</v>
      </c>
      <c r="G66" s="13">
        <v>0</v>
      </c>
      <c r="H66" s="14">
        <v>0</v>
      </c>
      <c r="I66" s="14">
        <v>0</v>
      </c>
      <c r="J66" s="14">
        <v>0</v>
      </c>
      <c r="K66" s="14">
        <v>0</v>
      </c>
      <c r="L66" s="13">
        <v>0</v>
      </c>
      <c r="M66" s="14">
        <v>0</v>
      </c>
      <c r="N66" s="14">
        <v>0</v>
      </c>
      <c r="O66" s="14">
        <v>0</v>
      </c>
      <c r="P66" s="14">
        <v>22</v>
      </c>
      <c r="Q66" s="13">
        <v>0</v>
      </c>
      <c r="R66" s="14">
        <v>0</v>
      </c>
      <c r="S66" s="14">
        <v>0</v>
      </c>
      <c r="T66" s="14">
        <v>0</v>
      </c>
      <c r="U66" s="14">
        <v>0</v>
      </c>
      <c r="V66" s="13">
        <v>0</v>
      </c>
      <c r="W66" s="2">
        <f>(C66+H66+M66+R66)/4</f>
        <v>0</v>
      </c>
      <c r="X66" s="2">
        <f>(D66+I66+N66+S66)/4</f>
        <v>0</v>
      </c>
      <c r="Y66" s="2">
        <f>(E66+J66+O66+T66)/4</f>
        <v>0</v>
      </c>
      <c r="Z66" s="2">
        <f>(F66+K66+P66+U66)/4</f>
        <v>5.5</v>
      </c>
      <c r="AA66" s="2">
        <f>(G66+L66+Q66+V66)/4</f>
        <v>0</v>
      </c>
      <c r="AB66" s="1"/>
    </row>
    <row r="67" spans="1:28" x14ac:dyDescent="0.2">
      <c r="A67" s="3">
        <v>351</v>
      </c>
      <c r="B67" s="4" t="s">
        <v>357</v>
      </c>
      <c r="C67" s="14">
        <v>0</v>
      </c>
      <c r="D67" s="14">
        <v>0</v>
      </c>
      <c r="E67" s="14">
        <v>150</v>
      </c>
      <c r="F67" s="14">
        <v>0</v>
      </c>
      <c r="G67" s="13">
        <v>0</v>
      </c>
      <c r="H67" s="14">
        <v>0</v>
      </c>
      <c r="I67" s="14">
        <v>0</v>
      </c>
      <c r="J67" s="14">
        <v>150</v>
      </c>
      <c r="K67" s="14">
        <v>0</v>
      </c>
      <c r="L67" s="13">
        <v>0</v>
      </c>
      <c r="M67" s="14">
        <v>0</v>
      </c>
      <c r="N67" s="14">
        <v>0</v>
      </c>
      <c r="O67" s="14">
        <v>150</v>
      </c>
      <c r="P67" s="14">
        <v>0</v>
      </c>
      <c r="Q67" s="13">
        <v>0</v>
      </c>
      <c r="R67" s="14">
        <v>0</v>
      </c>
      <c r="S67" s="14">
        <v>0</v>
      </c>
      <c r="T67" s="14">
        <v>150</v>
      </c>
      <c r="U67" s="14">
        <v>0</v>
      </c>
      <c r="V67" s="13">
        <v>0</v>
      </c>
      <c r="W67" s="2">
        <f>(C67+H67+M67+R67)/4</f>
        <v>0</v>
      </c>
      <c r="X67" s="2">
        <f>(D67+I67+N67+S67)/4</f>
        <v>0</v>
      </c>
      <c r="Y67" s="2">
        <f>(E67+J67+O67+T67)/4</f>
        <v>150</v>
      </c>
      <c r="Z67" s="2">
        <f>(F67+K67+P67+U67)/4</f>
        <v>0</v>
      </c>
      <c r="AA67" s="2">
        <f>(G67+L67+Q67+V67)/4</f>
        <v>0</v>
      </c>
      <c r="AB67" s="1"/>
    </row>
    <row r="68" spans="1:28" x14ac:dyDescent="0.2">
      <c r="A68" s="3">
        <v>352</v>
      </c>
      <c r="B68" s="4" t="s">
        <v>55</v>
      </c>
      <c r="C68" s="14">
        <v>174.5</v>
      </c>
      <c r="D68" s="14">
        <v>278.5</v>
      </c>
      <c r="E68" s="14">
        <v>310.5</v>
      </c>
      <c r="F68" s="14">
        <v>661</v>
      </c>
      <c r="G68" s="13">
        <v>87</v>
      </c>
      <c r="H68" s="14">
        <v>314.5</v>
      </c>
      <c r="I68" s="14">
        <v>278.5</v>
      </c>
      <c r="J68" s="14">
        <v>383.5</v>
      </c>
      <c r="K68" s="14">
        <v>1711</v>
      </c>
      <c r="L68" s="13">
        <v>73.5</v>
      </c>
      <c r="M68" s="14">
        <v>174.5</v>
      </c>
      <c r="N68" s="14">
        <v>278.5</v>
      </c>
      <c r="O68" s="14">
        <v>270.5</v>
      </c>
      <c r="P68" s="14">
        <v>354</v>
      </c>
      <c r="Q68" s="13">
        <v>127</v>
      </c>
      <c r="R68" s="14">
        <v>174.5</v>
      </c>
      <c r="S68" s="14">
        <v>278.5</v>
      </c>
      <c r="T68" s="14">
        <v>340.5</v>
      </c>
      <c r="U68" s="14">
        <v>1711</v>
      </c>
      <c r="V68" s="13">
        <v>173.5</v>
      </c>
      <c r="W68" s="2">
        <f>(C68+H68+M68+R68)/4</f>
        <v>209.5</v>
      </c>
      <c r="X68" s="2">
        <f>(D68+I68+N68+S68)/4</f>
        <v>278.5</v>
      </c>
      <c r="Y68" s="2">
        <f>(E68+J68+O68+T68)/4</f>
        <v>326.25</v>
      </c>
      <c r="Z68" s="2">
        <f>(F68+K68+P68+U68)/4</f>
        <v>1109.25</v>
      </c>
      <c r="AA68" s="2">
        <f>(G68+L68+Q68+V68)/4</f>
        <v>115.25</v>
      </c>
      <c r="AB68" s="1"/>
    </row>
    <row r="69" spans="1:28" x14ac:dyDescent="0.2">
      <c r="A69" s="3">
        <v>353</v>
      </c>
      <c r="B69" s="4" t="s">
        <v>56</v>
      </c>
      <c r="C69" s="14">
        <v>0</v>
      </c>
      <c r="D69" s="14">
        <v>0</v>
      </c>
      <c r="E69" s="14">
        <v>0</v>
      </c>
      <c r="F69" s="14">
        <v>0</v>
      </c>
      <c r="G69" s="13">
        <v>0</v>
      </c>
      <c r="H69" s="14">
        <v>0</v>
      </c>
      <c r="I69" s="14">
        <v>0</v>
      </c>
      <c r="J69" s="14">
        <v>25</v>
      </c>
      <c r="K69" s="14">
        <v>0</v>
      </c>
      <c r="L69" s="13">
        <v>0</v>
      </c>
      <c r="M69" s="14">
        <v>0</v>
      </c>
      <c r="N69" s="14">
        <v>0</v>
      </c>
      <c r="O69" s="14">
        <v>0</v>
      </c>
      <c r="P69" s="14">
        <v>0</v>
      </c>
      <c r="Q69" s="13">
        <v>0</v>
      </c>
      <c r="R69" s="14">
        <v>0</v>
      </c>
      <c r="S69" s="14">
        <v>0</v>
      </c>
      <c r="T69" s="14">
        <v>0</v>
      </c>
      <c r="U69" s="14">
        <v>0</v>
      </c>
      <c r="V69" s="13">
        <v>0</v>
      </c>
      <c r="W69" s="2">
        <f>(C69+H69+M69+R69)/4</f>
        <v>0</v>
      </c>
      <c r="X69" s="2">
        <f>(D69+I69+N69+S69)/4</f>
        <v>0</v>
      </c>
      <c r="Y69" s="2">
        <f>(E69+J69+O69+T69)/4</f>
        <v>6.25</v>
      </c>
      <c r="Z69" s="2">
        <f>(F69+K69+P69+U69)/4</f>
        <v>0</v>
      </c>
      <c r="AA69" s="2">
        <f>(G69+L69+Q69+V69)/4</f>
        <v>0</v>
      </c>
      <c r="AB69" s="1"/>
    </row>
    <row r="70" spans="1:28" x14ac:dyDescent="0.2">
      <c r="A70" s="3">
        <v>357</v>
      </c>
      <c r="B70" s="4" t="s">
        <v>57</v>
      </c>
      <c r="C70" s="14">
        <v>0</v>
      </c>
      <c r="D70" s="14">
        <v>0</v>
      </c>
      <c r="E70" s="14">
        <v>0</v>
      </c>
      <c r="F70" s="14">
        <v>0</v>
      </c>
      <c r="G70" s="13">
        <v>0</v>
      </c>
      <c r="H70" s="14">
        <v>0</v>
      </c>
      <c r="I70" s="14">
        <v>0</v>
      </c>
      <c r="J70" s="14">
        <v>0</v>
      </c>
      <c r="K70" s="14">
        <v>0</v>
      </c>
      <c r="L70" s="13">
        <v>0</v>
      </c>
      <c r="M70" s="14">
        <v>0</v>
      </c>
      <c r="N70" s="14">
        <v>0</v>
      </c>
      <c r="O70" s="14">
        <v>0</v>
      </c>
      <c r="P70" s="14">
        <v>0</v>
      </c>
      <c r="Q70" s="13">
        <v>0</v>
      </c>
      <c r="R70" s="14">
        <v>0</v>
      </c>
      <c r="S70" s="14">
        <v>0</v>
      </c>
      <c r="T70" s="14">
        <v>0</v>
      </c>
      <c r="U70" s="14">
        <v>0</v>
      </c>
      <c r="V70" s="13">
        <v>0</v>
      </c>
      <c r="W70" s="2">
        <f>(C70+H70+M70+R70)/4</f>
        <v>0</v>
      </c>
      <c r="X70" s="2">
        <f>(D70+I70+N70+S70)/4</f>
        <v>0</v>
      </c>
      <c r="Y70" s="2">
        <f>(E70+J70+O70+T70)/4</f>
        <v>0</v>
      </c>
      <c r="Z70" s="2">
        <f>(F70+K70+P70+U70)/4</f>
        <v>0</v>
      </c>
      <c r="AA70" s="2">
        <f>(G70+L70+Q70+V70)/4</f>
        <v>0</v>
      </c>
      <c r="AB70" s="1"/>
    </row>
    <row r="71" spans="1:28" x14ac:dyDescent="0.2">
      <c r="A71" s="3">
        <v>358</v>
      </c>
      <c r="B71" s="4" t="s">
        <v>233</v>
      </c>
      <c r="C71" s="14">
        <v>0</v>
      </c>
      <c r="D71" s="14">
        <v>0</v>
      </c>
      <c r="E71" s="14">
        <v>0</v>
      </c>
      <c r="F71" s="14">
        <v>0.25</v>
      </c>
      <c r="G71" s="13">
        <v>0</v>
      </c>
      <c r="H71" s="14">
        <v>0</v>
      </c>
      <c r="I71" s="14">
        <v>0</v>
      </c>
      <c r="J71" s="14">
        <v>0</v>
      </c>
      <c r="K71" s="14">
        <v>0.25</v>
      </c>
      <c r="L71" s="13">
        <v>0</v>
      </c>
      <c r="M71" s="14">
        <v>0</v>
      </c>
      <c r="N71" s="14">
        <v>0</v>
      </c>
      <c r="O71" s="14">
        <v>0</v>
      </c>
      <c r="P71" s="14">
        <v>0.25</v>
      </c>
      <c r="Q71" s="13">
        <v>0</v>
      </c>
      <c r="R71" s="14">
        <v>0</v>
      </c>
      <c r="S71" s="14">
        <v>0</v>
      </c>
      <c r="T71" s="14">
        <v>0</v>
      </c>
      <c r="U71" s="14">
        <v>0.25</v>
      </c>
      <c r="V71" s="13">
        <v>0</v>
      </c>
      <c r="W71" s="2">
        <f>(C71+H71+M71+R71)/4</f>
        <v>0</v>
      </c>
      <c r="X71" s="2">
        <f>(D71+I71+N71+S71)/4</f>
        <v>0</v>
      </c>
      <c r="Y71" s="2">
        <f>(E71+J71+O71+T71)/4</f>
        <v>0</v>
      </c>
      <c r="Z71" s="2">
        <f>(F71+K71+P71+U71)/4</f>
        <v>0.25</v>
      </c>
      <c r="AA71" s="2">
        <f>(G71+L71+Q71+V71)/4</f>
        <v>0</v>
      </c>
      <c r="AB71" s="1"/>
    </row>
    <row r="72" spans="1:28" x14ac:dyDescent="0.2">
      <c r="A72" s="3">
        <v>360</v>
      </c>
      <c r="B72" s="4" t="s">
        <v>58</v>
      </c>
      <c r="C72" s="14">
        <v>0</v>
      </c>
      <c r="D72" s="14">
        <v>0</v>
      </c>
      <c r="E72" s="14">
        <v>4</v>
      </c>
      <c r="F72" s="14">
        <v>0</v>
      </c>
      <c r="G72" s="13">
        <v>0</v>
      </c>
      <c r="H72" s="14">
        <v>0</v>
      </c>
      <c r="I72" s="14">
        <v>0</v>
      </c>
      <c r="J72" s="14">
        <v>2</v>
      </c>
      <c r="K72" s="14">
        <v>0</v>
      </c>
      <c r="L72" s="13">
        <v>0</v>
      </c>
      <c r="M72" s="14">
        <v>0</v>
      </c>
      <c r="N72" s="14">
        <v>0</v>
      </c>
      <c r="O72" s="14">
        <v>4</v>
      </c>
      <c r="P72" s="14">
        <v>0</v>
      </c>
      <c r="Q72" s="13">
        <v>0</v>
      </c>
      <c r="R72" s="14">
        <v>0</v>
      </c>
      <c r="S72" s="14">
        <v>0</v>
      </c>
      <c r="T72" s="14">
        <v>2</v>
      </c>
      <c r="U72" s="14">
        <v>0</v>
      </c>
      <c r="V72" s="13">
        <v>0</v>
      </c>
      <c r="W72" s="2">
        <f>(C72+H72+M72+R72)/4</f>
        <v>0</v>
      </c>
      <c r="X72" s="2">
        <f>(D72+I72+N72+S72)/4</f>
        <v>0</v>
      </c>
      <c r="Y72" s="2">
        <f>(E72+J72+O72+T72)/4</f>
        <v>3</v>
      </c>
      <c r="Z72" s="2">
        <f>(F72+K72+P72+U72)/4</f>
        <v>0</v>
      </c>
      <c r="AA72" s="2">
        <f>(G72+L72+Q72+V72)/4</f>
        <v>0</v>
      </c>
      <c r="AB72" s="1"/>
    </row>
    <row r="73" spans="1:28" x14ac:dyDescent="0.2">
      <c r="A73" s="3">
        <v>361</v>
      </c>
      <c r="B73" s="4" t="s">
        <v>59</v>
      </c>
      <c r="C73" s="14">
        <v>0</v>
      </c>
      <c r="D73" s="14">
        <v>0</v>
      </c>
      <c r="E73" s="14">
        <v>9.75</v>
      </c>
      <c r="F73" s="14">
        <v>5</v>
      </c>
      <c r="G73" s="13">
        <v>2</v>
      </c>
      <c r="H73" s="14">
        <v>0</v>
      </c>
      <c r="I73" s="14">
        <v>0</v>
      </c>
      <c r="J73" s="14">
        <v>10.75</v>
      </c>
      <c r="K73" s="14">
        <v>0</v>
      </c>
      <c r="L73" s="13">
        <v>0</v>
      </c>
      <c r="M73" s="14">
        <v>0</v>
      </c>
      <c r="N73" s="14">
        <v>0</v>
      </c>
      <c r="O73" s="14">
        <v>9.75</v>
      </c>
      <c r="P73" s="14">
        <v>0</v>
      </c>
      <c r="Q73" s="13">
        <v>1</v>
      </c>
      <c r="R73" s="14">
        <v>3</v>
      </c>
      <c r="S73" s="14">
        <v>0</v>
      </c>
      <c r="T73" s="14">
        <v>9.75</v>
      </c>
      <c r="U73" s="14">
        <v>0</v>
      </c>
      <c r="V73" s="13">
        <v>1</v>
      </c>
      <c r="W73" s="2">
        <f>(C73+H73+M73+R73)/4</f>
        <v>0.75</v>
      </c>
      <c r="X73" s="2">
        <f>(D73+I73+N73+S73)/4</f>
        <v>0</v>
      </c>
      <c r="Y73" s="2">
        <f>(E73+J73+O73+T73)/4</f>
        <v>10</v>
      </c>
      <c r="Z73" s="2">
        <f>(F73+K73+P73+U73)/4</f>
        <v>1.25</v>
      </c>
      <c r="AA73" s="2">
        <f>(G73+L73+Q73+V73)/4</f>
        <v>1</v>
      </c>
      <c r="AB73" s="1"/>
    </row>
    <row r="74" spans="1:28" x14ac:dyDescent="0.2">
      <c r="A74" s="3">
        <v>399</v>
      </c>
      <c r="B74" s="4" t="s">
        <v>358</v>
      </c>
      <c r="C74" s="14">
        <v>0</v>
      </c>
      <c r="D74" s="14">
        <v>0</v>
      </c>
      <c r="E74" s="14">
        <v>0</v>
      </c>
      <c r="F74" s="14">
        <v>0</v>
      </c>
      <c r="G74" s="13">
        <v>0</v>
      </c>
      <c r="H74" s="14">
        <v>0</v>
      </c>
      <c r="I74" s="14">
        <v>0</v>
      </c>
      <c r="J74" s="14">
        <v>0</v>
      </c>
      <c r="K74" s="14">
        <v>0</v>
      </c>
      <c r="L74" s="13">
        <v>0</v>
      </c>
      <c r="M74" s="14">
        <v>0</v>
      </c>
      <c r="N74" s="14">
        <v>0</v>
      </c>
      <c r="O74" s="14">
        <v>0</v>
      </c>
      <c r="P74" s="14">
        <v>0</v>
      </c>
      <c r="Q74" s="13">
        <v>0</v>
      </c>
      <c r="R74" s="14">
        <v>0</v>
      </c>
      <c r="S74" s="14">
        <v>0</v>
      </c>
      <c r="T74" s="14">
        <v>0</v>
      </c>
      <c r="U74" s="14">
        <v>0</v>
      </c>
      <c r="V74" s="13">
        <v>0</v>
      </c>
      <c r="W74" s="2">
        <f>(C74+H74+M74+R74)/4</f>
        <v>0</v>
      </c>
      <c r="X74" s="2">
        <f>(D74+I74+N74+S74)/4</f>
        <v>0</v>
      </c>
      <c r="Y74" s="2">
        <f>(E74+J74+O74+T74)/4</f>
        <v>0</v>
      </c>
      <c r="Z74" s="2">
        <f>(F74+K74+P74+U74)/4</f>
        <v>0</v>
      </c>
      <c r="AA74" s="2">
        <f>(G74+L74+Q74+V74)/4</f>
        <v>0</v>
      </c>
      <c r="AB74" s="1"/>
    </row>
    <row r="75" spans="1:28" x14ac:dyDescent="0.2">
      <c r="A75" s="3">
        <v>400</v>
      </c>
      <c r="B75" s="4" t="s">
        <v>60</v>
      </c>
      <c r="C75" s="14">
        <v>0</v>
      </c>
      <c r="D75" s="14">
        <v>168</v>
      </c>
      <c r="E75" s="14">
        <v>96</v>
      </c>
      <c r="F75" s="14">
        <v>0</v>
      </c>
      <c r="G75" s="13">
        <v>0</v>
      </c>
      <c r="H75" s="14">
        <v>0</v>
      </c>
      <c r="I75" s="14">
        <v>168</v>
      </c>
      <c r="J75" s="14">
        <v>96</v>
      </c>
      <c r="K75" s="14">
        <v>0</v>
      </c>
      <c r="L75" s="13">
        <v>0</v>
      </c>
      <c r="M75" s="14">
        <v>0</v>
      </c>
      <c r="N75" s="14">
        <v>168</v>
      </c>
      <c r="O75" s="14">
        <v>96</v>
      </c>
      <c r="P75" s="14">
        <v>0</v>
      </c>
      <c r="Q75" s="13">
        <v>0</v>
      </c>
      <c r="R75" s="14">
        <v>0</v>
      </c>
      <c r="S75" s="14">
        <v>168</v>
      </c>
      <c r="T75" s="14">
        <v>96</v>
      </c>
      <c r="U75" s="14">
        <v>0</v>
      </c>
      <c r="V75" s="13">
        <v>0</v>
      </c>
      <c r="W75" s="2">
        <f>(C75+H75+M75+R75)/4</f>
        <v>0</v>
      </c>
      <c r="X75" s="2">
        <f>(D75+I75+N75+S75)/4</f>
        <v>168</v>
      </c>
      <c r="Y75" s="2">
        <f>(E75+J75+O75+T75)/4</f>
        <v>96</v>
      </c>
      <c r="Z75" s="2">
        <f>(F75+K75+P75+U75)/4</f>
        <v>0</v>
      </c>
      <c r="AA75" s="2">
        <f>(G75+L75+Q75+V75)/4</f>
        <v>0</v>
      </c>
      <c r="AB75" s="1"/>
    </row>
    <row r="76" spans="1:28" x14ac:dyDescent="0.2">
      <c r="A76" s="3">
        <v>405</v>
      </c>
      <c r="B76" s="4" t="s">
        <v>234</v>
      </c>
      <c r="C76" s="14">
        <v>0</v>
      </c>
      <c r="D76" s="14">
        <v>0</v>
      </c>
      <c r="E76" s="14">
        <v>0</v>
      </c>
      <c r="F76" s="14">
        <v>0</v>
      </c>
      <c r="G76" s="13">
        <v>0</v>
      </c>
      <c r="H76" s="14">
        <v>0</v>
      </c>
      <c r="I76" s="14">
        <v>0</v>
      </c>
      <c r="J76" s="14">
        <v>0</v>
      </c>
      <c r="K76" s="14">
        <v>0</v>
      </c>
      <c r="L76" s="13">
        <v>0</v>
      </c>
      <c r="M76" s="14">
        <v>0</v>
      </c>
      <c r="N76" s="14">
        <v>0</v>
      </c>
      <c r="O76" s="14">
        <v>0</v>
      </c>
      <c r="P76" s="14">
        <v>0</v>
      </c>
      <c r="Q76" s="13">
        <v>0</v>
      </c>
      <c r="R76" s="14">
        <v>0</v>
      </c>
      <c r="S76" s="14">
        <v>0</v>
      </c>
      <c r="T76" s="14">
        <v>0</v>
      </c>
      <c r="U76" s="14">
        <v>0</v>
      </c>
      <c r="V76" s="13">
        <v>0</v>
      </c>
      <c r="W76" s="2">
        <f>(C76+H76+M76+R76)/4</f>
        <v>0</v>
      </c>
      <c r="X76" s="2">
        <f>(D76+I76+N76+S76)/4</f>
        <v>0</v>
      </c>
      <c r="Y76" s="2">
        <f>(E76+J76+O76+T76)/4</f>
        <v>0</v>
      </c>
      <c r="Z76" s="2">
        <f>(F76+K76+P76+U76)/4</f>
        <v>0</v>
      </c>
      <c r="AA76" s="2">
        <f>(G76+L76+Q76+V76)/4</f>
        <v>0</v>
      </c>
      <c r="AB76" s="1"/>
    </row>
    <row r="77" spans="1:28" x14ac:dyDescent="0.2">
      <c r="A77" s="3">
        <v>406</v>
      </c>
      <c r="B77" s="4" t="s">
        <v>61</v>
      </c>
      <c r="C77" s="14">
        <v>0</v>
      </c>
      <c r="D77" s="14">
        <v>0</v>
      </c>
      <c r="E77" s="14">
        <v>0</v>
      </c>
      <c r="F77" s="14">
        <v>0</v>
      </c>
      <c r="G77" s="13">
        <v>0</v>
      </c>
      <c r="H77" s="14">
        <v>0</v>
      </c>
      <c r="I77" s="14">
        <v>0</v>
      </c>
      <c r="J77" s="14">
        <v>0</v>
      </c>
      <c r="K77" s="14">
        <v>0</v>
      </c>
      <c r="L77" s="13">
        <v>0</v>
      </c>
      <c r="M77" s="14">
        <v>0</v>
      </c>
      <c r="N77" s="14">
        <v>0</v>
      </c>
      <c r="O77" s="14">
        <v>0</v>
      </c>
      <c r="P77" s="14">
        <v>0</v>
      </c>
      <c r="Q77" s="13">
        <v>0</v>
      </c>
      <c r="R77" s="14">
        <v>0</v>
      </c>
      <c r="S77" s="14">
        <v>0</v>
      </c>
      <c r="T77" s="14">
        <v>0</v>
      </c>
      <c r="U77" s="14">
        <v>0</v>
      </c>
      <c r="V77" s="13">
        <v>0</v>
      </c>
      <c r="W77" s="2">
        <f>(C77+H77+M77+R77)/4</f>
        <v>0</v>
      </c>
      <c r="X77" s="2">
        <f>(D77+I77+N77+S77)/4</f>
        <v>0</v>
      </c>
      <c r="Y77" s="2">
        <f>(E77+J77+O77+T77)/4</f>
        <v>0</v>
      </c>
      <c r="Z77" s="2">
        <f>(F77+K77+P77+U77)/4</f>
        <v>0</v>
      </c>
      <c r="AA77" s="2">
        <f>(G77+L77+Q77+V77)/4</f>
        <v>0</v>
      </c>
      <c r="AB77" s="1"/>
    </row>
    <row r="78" spans="1:28" x14ac:dyDescent="0.2">
      <c r="A78" s="3">
        <v>407</v>
      </c>
      <c r="B78" s="4" t="s">
        <v>62</v>
      </c>
      <c r="C78" s="14">
        <v>0</v>
      </c>
      <c r="D78" s="14">
        <v>0</v>
      </c>
      <c r="E78" s="14">
        <v>0.25</v>
      </c>
      <c r="F78" s="14">
        <v>0</v>
      </c>
      <c r="G78" s="13">
        <v>0</v>
      </c>
      <c r="H78" s="14">
        <v>0</v>
      </c>
      <c r="I78" s="14">
        <v>0</v>
      </c>
      <c r="J78" s="14">
        <v>0.25</v>
      </c>
      <c r="K78" s="14">
        <v>0</v>
      </c>
      <c r="L78" s="13">
        <v>0</v>
      </c>
      <c r="M78" s="14">
        <v>0</v>
      </c>
      <c r="N78" s="14">
        <v>0</v>
      </c>
      <c r="O78" s="14">
        <v>0.25</v>
      </c>
      <c r="P78" s="14">
        <v>0</v>
      </c>
      <c r="Q78" s="13">
        <v>0</v>
      </c>
      <c r="R78" s="14">
        <v>0</v>
      </c>
      <c r="S78" s="14">
        <v>0</v>
      </c>
      <c r="T78" s="14">
        <v>0.25</v>
      </c>
      <c r="U78" s="14">
        <v>0</v>
      </c>
      <c r="V78" s="13">
        <v>0</v>
      </c>
      <c r="W78" s="2">
        <f>(C78+H78+M78+R78)/4</f>
        <v>0</v>
      </c>
      <c r="X78" s="2">
        <f>(D78+I78+N78+S78)/4</f>
        <v>0</v>
      </c>
      <c r="Y78" s="2">
        <f>(E78+J78+O78+T78)/4</f>
        <v>0.25</v>
      </c>
      <c r="Z78" s="2">
        <f>(F78+K78+P78+U78)/4</f>
        <v>0</v>
      </c>
      <c r="AA78" s="2">
        <f>(G78+L78+Q78+V78)/4</f>
        <v>0</v>
      </c>
      <c r="AB78" s="1"/>
    </row>
    <row r="79" spans="1:28" x14ac:dyDescent="0.2">
      <c r="A79" s="3">
        <v>408</v>
      </c>
      <c r="B79" s="4" t="s">
        <v>63</v>
      </c>
      <c r="C79" s="14">
        <v>0.25</v>
      </c>
      <c r="D79" s="14">
        <v>0</v>
      </c>
      <c r="E79" s="14">
        <v>0</v>
      </c>
      <c r="F79" s="14">
        <v>0</v>
      </c>
      <c r="G79" s="13">
        <v>0</v>
      </c>
      <c r="H79" s="14">
        <v>0.25</v>
      </c>
      <c r="I79" s="14">
        <v>0</v>
      </c>
      <c r="J79" s="14">
        <v>0</v>
      </c>
      <c r="K79" s="14">
        <v>0</v>
      </c>
      <c r="L79" s="13">
        <v>0</v>
      </c>
      <c r="M79" s="14">
        <v>0.25</v>
      </c>
      <c r="N79" s="14">
        <v>0</v>
      </c>
      <c r="O79" s="14">
        <v>0</v>
      </c>
      <c r="P79" s="14">
        <v>0</v>
      </c>
      <c r="Q79" s="13">
        <v>0</v>
      </c>
      <c r="R79" s="14">
        <v>0.25</v>
      </c>
      <c r="S79" s="14">
        <v>0</v>
      </c>
      <c r="T79" s="14">
        <v>0</v>
      </c>
      <c r="U79" s="14">
        <v>0</v>
      </c>
      <c r="V79" s="13">
        <v>0</v>
      </c>
      <c r="W79" s="2">
        <f>(C79+H79+M79+R79)/4</f>
        <v>0.25</v>
      </c>
      <c r="X79" s="2">
        <f>(D79+I79+N79+S79)/4</f>
        <v>0</v>
      </c>
      <c r="Y79" s="2">
        <f>(E79+J79+O79+T79)/4</f>
        <v>0</v>
      </c>
      <c r="Z79" s="2">
        <f>(F79+K79+P79+U79)/4</f>
        <v>0</v>
      </c>
      <c r="AA79" s="2">
        <f>(G79+L79+Q79+V79)/4</f>
        <v>0</v>
      </c>
      <c r="AB79" s="1"/>
    </row>
    <row r="80" spans="1:28" x14ac:dyDescent="0.2">
      <c r="A80" s="3">
        <v>412</v>
      </c>
      <c r="B80" s="4" t="s">
        <v>64</v>
      </c>
      <c r="C80" s="14">
        <v>0</v>
      </c>
      <c r="D80" s="14">
        <v>0</v>
      </c>
      <c r="E80" s="14">
        <v>0</v>
      </c>
      <c r="F80" s="14">
        <v>0</v>
      </c>
      <c r="G80" s="13">
        <v>0</v>
      </c>
      <c r="H80" s="14">
        <v>0</v>
      </c>
      <c r="I80" s="14">
        <v>0</v>
      </c>
      <c r="J80" s="14">
        <v>0</v>
      </c>
      <c r="K80" s="14">
        <v>0</v>
      </c>
      <c r="L80" s="13">
        <v>0</v>
      </c>
      <c r="M80" s="14">
        <v>0</v>
      </c>
      <c r="N80" s="14">
        <v>0</v>
      </c>
      <c r="O80" s="14">
        <v>0</v>
      </c>
      <c r="P80" s="14">
        <v>0</v>
      </c>
      <c r="Q80" s="13">
        <v>0</v>
      </c>
      <c r="R80" s="14">
        <v>0</v>
      </c>
      <c r="S80" s="14">
        <v>0</v>
      </c>
      <c r="T80" s="14">
        <v>0</v>
      </c>
      <c r="U80" s="14">
        <v>0</v>
      </c>
      <c r="V80" s="13">
        <v>0</v>
      </c>
      <c r="W80" s="2">
        <f>(C80+H80+M80+R80)/4</f>
        <v>0</v>
      </c>
      <c r="X80" s="2">
        <f>(D80+I80+N80+S80)/4</f>
        <v>0</v>
      </c>
      <c r="Y80" s="2">
        <f>(E80+J80+O80+T80)/4</f>
        <v>0</v>
      </c>
      <c r="Z80" s="2">
        <f>(F80+K80+P80+U80)/4</f>
        <v>0</v>
      </c>
      <c r="AA80" s="2">
        <f>(G80+L80+Q80+V80)/4</f>
        <v>0</v>
      </c>
      <c r="AB80" s="1"/>
    </row>
    <row r="81" spans="1:28" x14ac:dyDescent="0.2">
      <c r="A81" s="3">
        <v>413</v>
      </c>
      <c r="B81" s="4" t="s">
        <v>65</v>
      </c>
      <c r="C81" s="14">
        <v>0</v>
      </c>
      <c r="D81" s="14">
        <v>0</v>
      </c>
      <c r="E81" s="14">
        <v>0</v>
      </c>
      <c r="F81" s="14">
        <v>0</v>
      </c>
      <c r="G81" s="13">
        <v>0</v>
      </c>
      <c r="H81" s="14">
        <v>0</v>
      </c>
      <c r="I81" s="14">
        <v>0</v>
      </c>
      <c r="J81" s="14">
        <v>0</v>
      </c>
      <c r="K81" s="14">
        <v>0</v>
      </c>
      <c r="L81" s="13">
        <v>0</v>
      </c>
      <c r="M81" s="14">
        <v>0</v>
      </c>
      <c r="N81" s="14">
        <v>0</v>
      </c>
      <c r="O81" s="14">
        <v>0</v>
      </c>
      <c r="P81" s="14">
        <v>0</v>
      </c>
      <c r="Q81" s="13">
        <v>0</v>
      </c>
      <c r="R81" s="14">
        <v>0</v>
      </c>
      <c r="S81" s="14">
        <v>0</v>
      </c>
      <c r="T81" s="14">
        <v>0</v>
      </c>
      <c r="U81" s="14">
        <v>0</v>
      </c>
      <c r="V81" s="13">
        <v>0</v>
      </c>
      <c r="W81" s="2">
        <f>(C81+H81+M81+R81)/4</f>
        <v>0</v>
      </c>
      <c r="X81" s="2">
        <f>(D81+I81+N81+S81)/4</f>
        <v>0</v>
      </c>
      <c r="Y81" s="2">
        <f>(E81+J81+O81+T81)/4</f>
        <v>0</v>
      </c>
      <c r="Z81" s="2">
        <f>(F81+K81+P81+U81)/4</f>
        <v>0</v>
      </c>
      <c r="AA81" s="2">
        <f>(G81+L81+Q81+V81)/4</f>
        <v>0</v>
      </c>
      <c r="AB81" s="1"/>
    </row>
    <row r="82" spans="1:28" x14ac:dyDescent="0.2">
      <c r="A82" s="3">
        <v>414</v>
      </c>
      <c r="B82" s="4" t="s">
        <v>66</v>
      </c>
      <c r="C82" s="14">
        <v>0</v>
      </c>
      <c r="D82" s="14">
        <v>0</v>
      </c>
      <c r="E82" s="14">
        <v>0</v>
      </c>
      <c r="F82" s="14">
        <v>0</v>
      </c>
      <c r="G82" s="13">
        <v>0</v>
      </c>
      <c r="H82" s="14">
        <v>0</v>
      </c>
      <c r="I82" s="14">
        <v>0</v>
      </c>
      <c r="J82" s="14">
        <v>0</v>
      </c>
      <c r="K82" s="14">
        <v>0</v>
      </c>
      <c r="L82" s="13">
        <v>0</v>
      </c>
      <c r="M82" s="14">
        <v>0</v>
      </c>
      <c r="N82" s="14">
        <v>0</v>
      </c>
      <c r="O82" s="14">
        <v>0</v>
      </c>
      <c r="P82" s="14">
        <v>0</v>
      </c>
      <c r="Q82" s="13">
        <v>0</v>
      </c>
      <c r="R82" s="14">
        <v>0</v>
      </c>
      <c r="S82" s="14">
        <v>0</v>
      </c>
      <c r="T82" s="14">
        <v>0</v>
      </c>
      <c r="U82" s="14">
        <v>0</v>
      </c>
      <c r="V82" s="13">
        <v>0</v>
      </c>
      <c r="W82" s="2">
        <f>(C82+H82+M82+R82)/4</f>
        <v>0</v>
      </c>
      <c r="X82" s="2">
        <f>(D82+I82+N82+S82)/4</f>
        <v>0</v>
      </c>
      <c r="Y82" s="2">
        <f>(E82+J82+O82+T82)/4</f>
        <v>0</v>
      </c>
      <c r="Z82" s="2">
        <f>(F82+K82+P82+U82)/4</f>
        <v>0</v>
      </c>
      <c r="AA82" s="2">
        <f>(G82+L82+Q82+V82)/4</f>
        <v>0</v>
      </c>
      <c r="AB82" s="1"/>
    </row>
    <row r="83" spans="1:28" x14ac:dyDescent="0.2">
      <c r="A83" s="3">
        <v>415</v>
      </c>
      <c r="B83" s="4" t="s">
        <v>235</v>
      </c>
      <c r="C83" s="14">
        <v>0</v>
      </c>
      <c r="D83" s="14">
        <v>0</v>
      </c>
      <c r="E83" s="14">
        <v>0</v>
      </c>
      <c r="F83" s="14">
        <v>0</v>
      </c>
      <c r="G83" s="13">
        <v>0</v>
      </c>
      <c r="H83" s="14">
        <v>0</v>
      </c>
      <c r="I83" s="14">
        <v>0</v>
      </c>
      <c r="J83" s="14">
        <v>0</v>
      </c>
      <c r="K83" s="14">
        <v>0</v>
      </c>
      <c r="L83" s="13">
        <v>0</v>
      </c>
      <c r="M83" s="14">
        <v>0</v>
      </c>
      <c r="N83" s="14">
        <v>0</v>
      </c>
      <c r="O83" s="14">
        <v>0</v>
      </c>
      <c r="P83" s="14">
        <v>0</v>
      </c>
      <c r="Q83" s="13">
        <v>0</v>
      </c>
      <c r="R83" s="14">
        <v>0</v>
      </c>
      <c r="S83" s="14">
        <v>0</v>
      </c>
      <c r="T83" s="14">
        <v>0</v>
      </c>
      <c r="U83" s="14">
        <v>0</v>
      </c>
      <c r="V83" s="13">
        <v>0</v>
      </c>
      <c r="W83" s="2">
        <f>(C83+H83+M83+R83)/4</f>
        <v>0</v>
      </c>
      <c r="X83" s="2">
        <f>(D83+I83+N83+S83)/4</f>
        <v>0</v>
      </c>
      <c r="Y83" s="2">
        <f>(E83+J83+O83+T83)/4</f>
        <v>0</v>
      </c>
      <c r="Z83" s="2">
        <f>(F83+K83+P83+U83)/4</f>
        <v>0</v>
      </c>
      <c r="AA83" s="2">
        <f>(G83+L83+Q83+V83)/4</f>
        <v>0</v>
      </c>
      <c r="AB83" s="1"/>
    </row>
    <row r="84" spans="1:28" x14ac:dyDescent="0.2">
      <c r="A84" s="3">
        <v>416</v>
      </c>
      <c r="B84" s="4" t="s">
        <v>236</v>
      </c>
      <c r="C84" s="14">
        <v>0</v>
      </c>
      <c r="D84" s="14">
        <v>0</v>
      </c>
      <c r="E84" s="14">
        <v>0</v>
      </c>
      <c r="F84" s="14">
        <v>0</v>
      </c>
      <c r="G84" s="13">
        <v>0</v>
      </c>
      <c r="H84" s="14">
        <v>0</v>
      </c>
      <c r="I84" s="14">
        <v>0</v>
      </c>
      <c r="J84" s="14">
        <v>0</v>
      </c>
      <c r="K84" s="14">
        <v>0</v>
      </c>
      <c r="L84" s="13">
        <v>0</v>
      </c>
      <c r="M84" s="14">
        <v>0</v>
      </c>
      <c r="N84" s="14">
        <v>0</v>
      </c>
      <c r="O84" s="14">
        <v>0</v>
      </c>
      <c r="P84" s="14">
        <v>0</v>
      </c>
      <c r="Q84" s="13">
        <v>0</v>
      </c>
      <c r="R84" s="14">
        <v>0</v>
      </c>
      <c r="S84" s="14">
        <v>0</v>
      </c>
      <c r="T84" s="14">
        <v>0</v>
      </c>
      <c r="U84" s="14">
        <v>0</v>
      </c>
      <c r="V84" s="13">
        <v>0</v>
      </c>
      <c r="W84" s="2">
        <f>(C84+H84+M84+R84)/4</f>
        <v>0</v>
      </c>
      <c r="X84" s="2">
        <f>(D84+I84+N84+S84)/4</f>
        <v>0</v>
      </c>
      <c r="Y84" s="2">
        <f>(E84+J84+O84+T84)/4</f>
        <v>0</v>
      </c>
      <c r="Z84" s="2">
        <f>(F84+K84+P84+U84)/4</f>
        <v>0</v>
      </c>
      <c r="AA84" s="2">
        <f>(G84+L84+Q84+V84)/4</f>
        <v>0</v>
      </c>
      <c r="AB84" s="1"/>
    </row>
    <row r="85" spans="1:28" x14ac:dyDescent="0.2">
      <c r="A85" s="3">
        <v>417</v>
      </c>
      <c r="B85" s="4" t="s">
        <v>67</v>
      </c>
      <c r="C85" s="14">
        <v>0</v>
      </c>
      <c r="D85" s="14">
        <v>0</v>
      </c>
      <c r="E85" s="14">
        <v>0</v>
      </c>
      <c r="F85" s="14">
        <v>0</v>
      </c>
      <c r="G85" s="13">
        <v>0</v>
      </c>
      <c r="H85" s="14">
        <v>0</v>
      </c>
      <c r="I85" s="14">
        <v>0</v>
      </c>
      <c r="J85" s="14">
        <v>0</v>
      </c>
      <c r="K85" s="14">
        <v>0</v>
      </c>
      <c r="L85" s="13">
        <v>0</v>
      </c>
      <c r="M85" s="14">
        <v>0</v>
      </c>
      <c r="N85" s="14">
        <v>0</v>
      </c>
      <c r="O85" s="14">
        <v>0</v>
      </c>
      <c r="P85" s="14">
        <v>0</v>
      </c>
      <c r="Q85" s="13">
        <v>0</v>
      </c>
      <c r="R85" s="14">
        <v>0</v>
      </c>
      <c r="S85" s="14">
        <v>0</v>
      </c>
      <c r="T85" s="14">
        <v>0</v>
      </c>
      <c r="U85" s="14">
        <v>0</v>
      </c>
      <c r="V85" s="13">
        <v>0</v>
      </c>
      <c r="W85" s="2">
        <f>(C85+H85+M85+R85)/4</f>
        <v>0</v>
      </c>
      <c r="X85" s="2">
        <f>(D85+I85+N85+S85)/4</f>
        <v>0</v>
      </c>
      <c r="Y85" s="2">
        <f>(E85+J85+O85+T85)/4</f>
        <v>0</v>
      </c>
      <c r="Z85" s="2">
        <f>(F85+K85+P85+U85)/4</f>
        <v>0</v>
      </c>
      <c r="AA85" s="2">
        <f>(G85+L85+Q85+V85)/4</f>
        <v>0</v>
      </c>
      <c r="AB85" s="1"/>
    </row>
    <row r="86" spans="1:28" x14ac:dyDescent="0.2">
      <c r="A86" s="3">
        <v>420</v>
      </c>
      <c r="B86" s="4" t="s">
        <v>68</v>
      </c>
      <c r="C86" s="14">
        <v>0</v>
      </c>
      <c r="D86" s="14">
        <v>0</v>
      </c>
      <c r="E86" s="14">
        <v>0</v>
      </c>
      <c r="F86" s="14">
        <v>0</v>
      </c>
      <c r="G86" s="13">
        <v>0</v>
      </c>
      <c r="H86" s="14">
        <v>0</v>
      </c>
      <c r="I86" s="14">
        <v>0</v>
      </c>
      <c r="J86" s="14">
        <v>0</v>
      </c>
      <c r="K86" s="14">
        <v>0</v>
      </c>
      <c r="L86" s="13">
        <v>0</v>
      </c>
      <c r="M86" s="14">
        <v>0</v>
      </c>
      <c r="N86" s="14">
        <v>0</v>
      </c>
      <c r="O86" s="14">
        <v>0</v>
      </c>
      <c r="P86" s="14">
        <v>0</v>
      </c>
      <c r="Q86" s="13">
        <v>0</v>
      </c>
      <c r="R86" s="14">
        <v>0</v>
      </c>
      <c r="S86" s="14">
        <v>0</v>
      </c>
      <c r="T86" s="14">
        <v>0</v>
      </c>
      <c r="U86" s="14">
        <v>0</v>
      </c>
      <c r="V86" s="13">
        <v>0</v>
      </c>
      <c r="W86" s="2">
        <f>(C86+H86+M86+R86)/4</f>
        <v>0</v>
      </c>
      <c r="X86" s="2">
        <f>(D86+I86+N86+S86)/4</f>
        <v>0</v>
      </c>
      <c r="Y86" s="2">
        <f>(E86+J86+O86+T86)/4</f>
        <v>0</v>
      </c>
      <c r="Z86" s="2">
        <f>(F86+K86+P86+U86)/4</f>
        <v>0</v>
      </c>
      <c r="AA86" s="2">
        <f>(G86+L86+Q86+V86)/4</f>
        <v>0</v>
      </c>
      <c r="AB86" s="1"/>
    </row>
    <row r="87" spans="1:28" x14ac:dyDescent="0.2">
      <c r="A87" s="3">
        <v>421</v>
      </c>
      <c r="B87" s="4" t="s">
        <v>359</v>
      </c>
      <c r="C87" s="14">
        <v>0</v>
      </c>
      <c r="D87" s="14">
        <v>0</v>
      </c>
      <c r="E87" s="14">
        <v>0.75</v>
      </c>
      <c r="F87" s="14">
        <v>0</v>
      </c>
      <c r="G87" s="13">
        <v>0</v>
      </c>
      <c r="H87" s="14">
        <v>0</v>
      </c>
      <c r="I87" s="14">
        <v>0</v>
      </c>
      <c r="J87" s="14">
        <v>0.75</v>
      </c>
      <c r="K87" s="14">
        <v>0</v>
      </c>
      <c r="L87" s="13">
        <v>0</v>
      </c>
      <c r="M87" s="14">
        <v>0</v>
      </c>
      <c r="N87" s="14">
        <v>0</v>
      </c>
      <c r="O87" s="14">
        <v>0.75</v>
      </c>
      <c r="P87" s="14">
        <v>0</v>
      </c>
      <c r="Q87" s="13">
        <v>0</v>
      </c>
      <c r="R87" s="14">
        <v>0</v>
      </c>
      <c r="S87" s="14">
        <v>0</v>
      </c>
      <c r="T87" s="14">
        <v>0.75</v>
      </c>
      <c r="U87" s="14">
        <v>0</v>
      </c>
      <c r="V87" s="13">
        <v>0</v>
      </c>
      <c r="W87" s="2">
        <f>(C87+H87+M87+R87)/4</f>
        <v>0</v>
      </c>
      <c r="X87" s="2">
        <f>(D87+I87+N87+S87)/4</f>
        <v>0</v>
      </c>
      <c r="Y87" s="2">
        <f>(E87+J87+O87+T87)/4</f>
        <v>0.75</v>
      </c>
      <c r="Z87" s="2">
        <f>(F87+K87+P87+U87)/4</f>
        <v>0</v>
      </c>
      <c r="AA87" s="2">
        <f>(G87+L87+Q87+V87)/4</f>
        <v>0</v>
      </c>
      <c r="AB87" s="1"/>
    </row>
    <row r="88" spans="1:28" x14ac:dyDescent="0.2">
      <c r="A88" s="3">
        <v>422</v>
      </c>
      <c r="B88" s="4" t="s">
        <v>360</v>
      </c>
      <c r="C88" s="14">
        <v>0</v>
      </c>
      <c r="D88" s="14">
        <v>0</v>
      </c>
      <c r="E88" s="14">
        <v>0</v>
      </c>
      <c r="F88" s="14">
        <v>0</v>
      </c>
      <c r="G88" s="13">
        <v>0</v>
      </c>
      <c r="H88" s="14">
        <v>0</v>
      </c>
      <c r="I88" s="14">
        <v>0</v>
      </c>
      <c r="J88" s="14">
        <v>0</v>
      </c>
      <c r="K88" s="14">
        <v>0</v>
      </c>
      <c r="L88" s="13">
        <v>0</v>
      </c>
      <c r="M88" s="14">
        <v>0</v>
      </c>
      <c r="N88" s="14">
        <v>0</v>
      </c>
      <c r="O88" s="14">
        <v>0</v>
      </c>
      <c r="P88" s="14">
        <v>0</v>
      </c>
      <c r="Q88" s="13">
        <v>0</v>
      </c>
      <c r="R88" s="14">
        <v>0</v>
      </c>
      <c r="S88" s="14">
        <v>0</v>
      </c>
      <c r="T88" s="14">
        <v>0</v>
      </c>
      <c r="U88" s="14">
        <v>0</v>
      </c>
      <c r="V88" s="13">
        <v>0</v>
      </c>
      <c r="W88" s="2">
        <f>(C88+H88+M88+R88)/4</f>
        <v>0</v>
      </c>
      <c r="X88" s="2">
        <f>(D88+I88+N88+S88)/4</f>
        <v>0</v>
      </c>
      <c r="Y88" s="2">
        <f>(E88+J88+O88+T88)/4</f>
        <v>0</v>
      </c>
      <c r="Z88" s="2">
        <f>(F88+K88+P88+U88)/4</f>
        <v>0</v>
      </c>
      <c r="AA88" s="2">
        <f>(G88+L88+Q88+V88)/4</f>
        <v>0</v>
      </c>
      <c r="AB88" s="1"/>
    </row>
    <row r="89" spans="1:28" x14ac:dyDescent="0.2">
      <c r="A89" s="3">
        <v>424</v>
      </c>
      <c r="B89" s="4" t="s">
        <v>237</v>
      </c>
      <c r="C89" s="14">
        <v>0</v>
      </c>
      <c r="D89" s="14">
        <v>0</v>
      </c>
      <c r="E89" s="14">
        <v>0</v>
      </c>
      <c r="F89" s="14">
        <v>0</v>
      </c>
      <c r="G89" s="13">
        <v>0</v>
      </c>
      <c r="H89" s="14">
        <v>0</v>
      </c>
      <c r="I89" s="14">
        <v>0</v>
      </c>
      <c r="J89" s="14">
        <v>0</v>
      </c>
      <c r="K89" s="14">
        <v>0</v>
      </c>
      <c r="L89" s="13">
        <v>0</v>
      </c>
      <c r="M89" s="14">
        <v>0</v>
      </c>
      <c r="N89" s="14">
        <v>0</v>
      </c>
      <c r="O89" s="14">
        <v>0</v>
      </c>
      <c r="P89" s="14">
        <v>0</v>
      </c>
      <c r="Q89" s="13">
        <v>0</v>
      </c>
      <c r="R89" s="14">
        <v>0</v>
      </c>
      <c r="S89" s="14">
        <v>0</v>
      </c>
      <c r="T89" s="14">
        <v>0</v>
      </c>
      <c r="U89" s="14">
        <v>0</v>
      </c>
      <c r="V89" s="13">
        <v>0</v>
      </c>
      <c r="W89" s="2">
        <f>(C89+H89+M89+R89)/4</f>
        <v>0</v>
      </c>
      <c r="X89" s="2">
        <f>(D89+I89+N89+S89)/4</f>
        <v>0</v>
      </c>
      <c r="Y89" s="2">
        <f>(E89+J89+O89+T89)/4</f>
        <v>0</v>
      </c>
      <c r="Z89" s="2">
        <f>(F89+K89+P89+U89)/4</f>
        <v>0</v>
      </c>
      <c r="AA89" s="2">
        <f>(G89+L89+Q89+V89)/4</f>
        <v>0</v>
      </c>
      <c r="AB89" s="1"/>
    </row>
    <row r="90" spans="1:28" x14ac:dyDescent="0.2">
      <c r="A90" s="3">
        <v>428</v>
      </c>
      <c r="B90" s="4" t="s">
        <v>361</v>
      </c>
      <c r="C90" s="14">
        <v>0</v>
      </c>
      <c r="D90" s="14">
        <v>0</v>
      </c>
      <c r="E90" s="14">
        <v>0</v>
      </c>
      <c r="F90" s="14">
        <v>0</v>
      </c>
      <c r="G90" s="13">
        <v>0</v>
      </c>
      <c r="H90" s="14">
        <v>0</v>
      </c>
      <c r="I90" s="14">
        <v>0</v>
      </c>
      <c r="J90" s="14">
        <v>0</v>
      </c>
      <c r="K90" s="14">
        <v>0</v>
      </c>
      <c r="L90" s="13">
        <v>0</v>
      </c>
      <c r="M90" s="14">
        <v>0</v>
      </c>
      <c r="N90" s="14">
        <v>0</v>
      </c>
      <c r="O90" s="14">
        <v>0</v>
      </c>
      <c r="P90" s="14">
        <v>0</v>
      </c>
      <c r="Q90" s="13">
        <v>0</v>
      </c>
      <c r="R90" s="14">
        <v>0</v>
      </c>
      <c r="S90" s="14">
        <v>0</v>
      </c>
      <c r="T90" s="14">
        <v>0</v>
      </c>
      <c r="U90" s="14">
        <v>0</v>
      </c>
      <c r="V90" s="13">
        <v>0</v>
      </c>
      <c r="W90" s="2">
        <f>(C90+H90+M90+R90)/4</f>
        <v>0</v>
      </c>
      <c r="X90" s="2">
        <f>(D90+I90+N90+S90)/4</f>
        <v>0</v>
      </c>
      <c r="Y90" s="2">
        <f>(E90+J90+O90+T90)/4</f>
        <v>0</v>
      </c>
      <c r="Z90" s="2">
        <f>(F90+K90+P90+U90)/4</f>
        <v>0</v>
      </c>
      <c r="AA90" s="2">
        <f>(G90+L90+Q90+V90)/4</f>
        <v>0</v>
      </c>
      <c r="AB90" s="1"/>
    </row>
    <row r="91" spans="1:28" x14ac:dyDescent="0.2">
      <c r="A91" s="3">
        <v>436</v>
      </c>
      <c r="B91" s="4" t="s">
        <v>362</v>
      </c>
      <c r="C91" s="14">
        <v>0</v>
      </c>
      <c r="D91" s="14">
        <v>0</v>
      </c>
      <c r="E91" s="14">
        <v>0</v>
      </c>
      <c r="F91" s="14">
        <v>0</v>
      </c>
      <c r="G91" s="13">
        <v>0</v>
      </c>
      <c r="H91" s="14">
        <v>0</v>
      </c>
      <c r="I91" s="14">
        <v>0</v>
      </c>
      <c r="J91" s="14">
        <v>0</v>
      </c>
      <c r="K91" s="14">
        <v>0</v>
      </c>
      <c r="L91" s="13">
        <v>0</v>
      </c>
      <c r="M91" s="14">
        <v>0</v>
      </c>
      <c r="N91" s="14">
        <v>0</v>
      </c>
      <c r="O91" s="14">
        <v>0</v>
      </c>
      <c r="P91" s="14">
        <v>0</v>
      </c>
      <c r="Q91" s="13">
        <v>0</v>
      </c>
      <c r="R91" s="14">
        <v>0</v>
      </c>
      <c r="S91" s="14">
        <v>0</v>
      </c>
      <c r="T91" s="14">
        <v>0</v>
      </c>
      <c r="U91" s="14">
        <v>0</v>
      </c>
      <c r="V91" s="13">
        <v>0</v>
      </c>
      <c r="W91" s="2">
        <f>(C91+H91+M91+R91)/4</f>
        <v>0</v>
      </c>
      <c r="X91" s="2">
        <f>(D91+I91+N91+S91)/4</f>
        <v>0</v>
      </c>
      <c r="Y91" s="2">
        <f>(E91+J91+O91+T91)/4</f>
        <v>0</v>
      </c>
      <c r="Z91" s="2">
        <f>(F91+K91+P91+U91)/4</f>
        <v>0</v>
      </c>
      <c r="AA91" s="2">
        <f>(G91+L91+Q91+V91)/4</f>
        <v>0</v>
      </c>
      <c r="AB91" s="1"/>
    </row>
    <row r="92" spans="1:28" x14ac:dyDescent="0.2">
      <c r="A92" s="3">
        <v>437</v>
      </c>
      <c r="B92" s="4" t="s">
        <v>363</v>
      </c>
      <c r="C92" s="14">
        <v>0</v>
      </c>
      <c r="D92" s="14">
        <v>0</v>
      </c>
      <c r="E92" s="14">
        <v>0</v>
      </c>
      <c r="F92" s="14">
        <v>0</v>
      </c>
      <c r="G92" s="13">
        <v>0</v>
      </c>
      <c r="H92" s="14">
        <v>0</v>
      </c>
      <c r="I92" s="14">
        <v>0</v>
      </c>
      <c r="J92" s="14">
        <v>0</v>
      </c>
      <c r="K92" s="14">
        <v>0</v>
      </c>
      <c r="L92" s="13">
        <v>0</v>
      </c>
      <c r="M92" s="14">
        <v>0</v>
      </c>
      <c r="N92" s="14">
        <v>0</v>
      </c>
      <c r="O92" s="14">
        <v>0</v>
      </c>
      <c r="P92" s="14">
        <v>0</v>
      </c>
      <c r="Q92" s="13">
        <v>0</v>
      </c>
      <c r="R92" s="14">
        <v>0</v>
      </c>
      <c r="S92" s="14">
        <v>0</v>
      </c>
      <c r="T92" s="14">
        <v>0</v>
      </c>
      <c r="U92" s="14">
        <v>0</v>
      </c>
      <c r="V92" s="13">
        <v>0</v>
      </c>
      <c r="W92" s="2">
        <f>(C92+H92+M92+R92)/4</f>
        <v>0</v>
      </c>
      <c r="X92" s="2">
        <f>(D92+I92+N92+S92)/4</f>
        <v>0</v>
      </c>
      <c r="Y92" s="2">
        <f>(E92+J92+O92+T92)/4</f>
        <v>0</v>
      </c>
      <c r="Z92" s="2">
        <f>(F92+K92+P92+U92)/4</f>
        <v>0</v>
      </c>
      <c r="AA92" s="2">
        <f>(G92+L92+Q92+V92)/4</f>
        <v>0</v>
      </c>
      <c r="AB92" s="1"/>
    </row>
    <row r="93" spans="1:28" x14ac:dyDescent="0.2">
      <c r="A93" s="3">
        <v>438</v>
      </c>
      <c r="B93" s="4" t="s">
        <v>238</v>
      </c>
      <c r="C93" s="14">
        <v>0</v>
      </c>
      <c r="D93" s="14">
        <v>0</v>
      </c>
      <c r="E93" s="14">
        <v>0</v>
      </c>
      <c r="F93" s="14">
        <v>0</v>
      </c>
      <c r="G93" s="13">
        <v>0</v>
      </c>
      <c r="H93" s="14">
        <v>0</v>
      </c>
      <c r="I93" s="14">
        <v>0</v>
      </c>
      <c r="J93" s="14">
        <v>0</v>
      </c>
      <c r="K93" s="14">
        <v>0</v>
      </c>
      <c r="L93" s="13">
        <v>0</v>
      </c>
      <c r="M93" s="14">
        <v>0</v>
      </c>
      <c r="N93" s="14">
        <v>0</v>
      </c>
      <c r="O93" s="14">
        <v>0</v>
      </c>
      <c r="P93" s="14">
        <v>0</v>
      </c>
      <c r="Q93" s="13">
        <v>0</v>
      </c>
      <c r="R93" s="14">
        <v>0</v>
      </c>
      <c r="S93" s="14">
        <v>0</v>
      </c>
      <c r="T93" s="14">
        <v>0</v>
      </c>
      <c r="U93" s="14">
        <v>0</v>
      </c>
      <c r="V93" s="13">
        <v>0</v>
      </c>
      <c r="W93" s="2">
        <f>(C93+H93+M93+R93)/4</f>
        <v>0</v>
      </c>
      <c r="X93" s="2">
        <f>(D93+I93+N93+S93)/4</f>
        <v>0</v>
      </c>
      <c r="Y93" s="2">
        <f>(E93+J93+O93+T93)/4</f>
        <v>0</v>
      </c>
      <c r="Z93" s="2">
        <f>(F93+K93+P93+U93)/4</f>
        <v>0</v>
      </c>
      <c r="AA93" s="2">
        <f>(G93+L93+Q93+V93)/4</f>
        <v>0</v>
      </c>
      <c r="AB93" s="1"/>
    </row>
    <row r="94" spans="1:28" x14ac:dyDescent="0.2">
      <c r="A94" s="3">
        <v>439</v>
      </c>
      <c r="B94" s="4" t="s">
        <v>69</v>
      </c>
      <c r="C94" s="14">
        <v>0</v>
      </c>
      <c r="D94" s="14">
        <v>0</v>
      </c>
      <c r="E94" s="14">
        <v>0</v>
      </c>
      <c r="F94" s="14">
        <v>0</v>
      </c>
      <c r="G94" s="13">
        <v>0</v>
      </c>
      <c r="H94" s="14">
        <v>0</v>
      </c>
      <c r="I94" s="14">
        <v>0</v>
      </c>
      <c r="J94" s="14">
        <v>0</v>
      </c>
      <c r="K94" s="14">
        <v>0</v>
      </c>
      <c r="L94" s="13">
        <v>0</v>
      </c>
      <c r="M94" s="14">
        <v>0</v>
      </c>
      <c r="N94" s="14">
        <v>0</v>
      </c>
      <c r="O94" s="14">
        <v>0</v>
      </c>
      <c r="P94" s="14">
        <v>0</v>
      </c>
      <c r="Q94" s="13">
        <v>0</v>
      </c>
      <c r="R94" s="14">
        <v>0</v>
      </c>
      <c r="S94" s="14">
        <v>0</v>
      </c>
      <c r="T94" s="14">
        <v>0</v>
      </c>
      <c r="U94" s="14">
        <v>0</v>
      </c>
      <c r="V94" s="13">
        <v>0</v>
      </c>
      <c r="W94" s="2">
        <f>(C94+H94+M94+R94)/4</f>
        <v>0</v>
      </c>
      <c r="X94" s="2">
        <f>(D94+I94+N94+S94)/4</f>
        <v>0</v>
      </c>
      <c r="Y94" s="2">
        <f>(E94+J94+O94+T94)/4</f>
        <v>0</v>
      </c>
      <c r="Z94" s="2">
        <f>(F94+K94+P94+U94)/4</f>
        <v>0</v>
      </c>
      <c r="AA94" s="2">
        <f>(G94+L94+Q94+V94)/4</f>
        <v>0</v>
      </c>
      <c r="AB94" s="1"/>
    </row>
    <row r="95" spans="1:28" x14ac:dyDescent="0.2">
      <c r="A95" s="3">
        <v>441</v>
      </c>
      <c r="B95" s="4" t="s">
        <v>364</v>
      </c>
      <c r="C95" s="14">
        <v>0</v>
      </c>
      <c r="D95" s="14">
        <v>0</v>
      </c>
      <c r="E95" s="14">
        <v>0</v>
      </c>
      <c r="F95" s="14">
        <v>0</v>
      </c>
      <c r="G95" s="13">
        <v>0</v>
      </c>
      <c r="H95" s="14">
        <v>0</v>
      </c>
      <c r="I95" s="14">
        <v>0</v>
      </c>
      <c r="J95" s="14">
        <v>0</v>
      </c>
      <c r="K95" s="14">
        <v>0</v>
      </c>
      <c r="L95" s="13">
        <v>0</v>
      </c>
      <c r="M95" s="14">
        <v>0</v>
      </c>
      <c r="N95" s="14">
        <v>0</v>
      </c>
      <c r="O95" s="14">
        <v>0</v>
      </c>
      <c r="P95" s="14">
        <v>0</v>
      </c>
      <c r="Q95" s="13">
        <v>0</v>
      </c>
      <c r="R95" s="14">
        <v>0</v>
      </c>
      <c r="S95" s="14">
        <v>0</v>
      </c>
      <c r="T95" s="14">
        <v>0</v>
      </c>
      <c r="U95" s="14">
        <v>0</v>
      </c>
      <c r="V95" s="13">
        <v>0</v>
      </c>
      <c r="W95" s="2">
        <f>(C95+H95+M95+R95)/4</f>
        <v>0</v>
      </c>
      <c r="X95" s="2">
        <f>(D95+I95+N95+S95)/4</f>
        <v>0</v>
      </c>
      <c r="Y95" s="2">
        <f>(E95+J95+O95+T95)/4</f>
        <v>0</v>
      </c>
      <c r="Z95" s="2">
        <f>(F95+K95+P95+U95)/4</f>
        <v>0</v>
      </c>
      <c r="AA95" s="2">
        <f>(G95+L95+Q95+V95)/4</f>
        <v>0</v>
      </c>
      <c r="AB95" s="1"/>
    </row>
    <row r="96" spans="1:28" x14ac:dyDescent="0.2">
      <c r="A96" s="3">
        <v>442</v>
      </c>
      <c r="B96" s="4" t="s">
        <v>365</v>
      </c>
      <c r="C96" s="14">
        <v>0</v>
      </c>
      <c r="D96" s="14">
        <v>0</v>
      </c>
      <c r="E96" s="14">
        <v>0</v>
      </c>
      <c r="F96" s="14">
        <v>0</v>
      </c>
      <c r="G96" s="13">
        <v>0</v>
      </c>
      <c r="H96" s="14">
        <v>0</v>
      </c>
      <c r="I96" s="14">
        <v>0</v>
      </c>
      <c r="J96" s="14">
        <v>0</v>
      </c>
      <c r="K96" s="14">
        <v>0</v>
      </c>
      <c r="L96" s="13">
        <v>0</v>
      </c>
      <c r="M96" s="14">
        <v>0</v>
      </c>
      <c r="N96" s="14">
        <v>0</v>
      </c>
      <c r="O96" s="14">
        <v>0</v>
      </c>
      <c r="P96" s="14">
        <v>0</v>
      </c>
      <c r="Q96" s="13">
        <v>0</v>
      </c>
      <c r="R96" s="14">
        <v>0</v>
      </c>
      <c r="S96" s="14">
        <v>0</v>
      </c>
      <c r="T96" s="14">
        <v>0</v>
      </c>
      <c r="U96" s="14">
        <v>0</v>
      </c>
      <c r="V96" s="13">
        <v>0</v>
      </c>
      <c r="W96" s="2">
        <f>(C96+H96+M96+R96)/4</f>
        <v>0</v>
      </c>
      <c r="X96" s="2">
        <f>(D96+I96+N96+S96)/4</f>
        <v>0</v>
      </c>
      <c r="Y96" s="2">
        <f>(E96+J96+O96+T96)/4</f>
        <v>0</v>
      </c>
      <c r="Z96" s="2">
        <f>(F96+K96+P96+U96)/4</f>
        <v>0</v>
      </c>
      <c r="AA96" s="2">
        <f>(G96+L96+Q96+V96)/4</f>
        <v>0</v>
      </c>
      <c r="AB96" s="1"/>
    </row>
    <row r="97" spans="1:28" x14ac:dyDescent="0.2">
      <c r="A97" s="3">
        <v>443</v>
      </c>
      <c r="B97" s="4" t="s">
        <v>366</v>
      </c>
      <c r="C97" s="14">
        <v>0</v>
      </c>
      <c r="D97" s="14">
        <v>0</v>
      </c>
      <c r="E97" s="14">
        <v>0</v>
      </c>
      <c r="F97" s="14">
        <v>0</v>
      </c>
      <c r="G97" s="13">
        <v>0</v>
      </c>
      <c r="H97" s="14">
        <v>0</v>
      </c>
      <c r="I97" s="14">
        <v>0</v>
      </c>
      <c r="J97" s="14">
        <v>0</v>
      </c>
      <c r="K97" s="14">
        <v>0</v>
      </c>
      <c r="L97" s="13">
        <v>0</v>
      </c>
      <c r="M97" s="14">
        <v>0</v>
      </c>
      <c r="N97" s="14">
        <v>0</v>
      </c>
      <c r="O97" s="14">
        <v>0</v>
      </c>
      <c r="P97" s="14">
        <v>0</v>
      </c>
      <c r="Q97" s="13">
        <v>0</v>
      </c>
      <c r="R97" s="14">
        <v>0</v>
      </c>
      <c r="S97" s="14">
        <v>0</v>
      </c>
      <c r="T97" s="14">
        <v>0</v>
      </c>
      <c r="U97" s="14">
        <v>0</v>
      </c>
      <c r="V97" s="13">
        <v>0</v>
      </c>
      <c r="W97" s="2">
        <f>(C97+H97+M97+R97)/4</f>
        <v>0</v>
      </c>
      <c r="X97" s="2">
        <f>(D97+I97+N97+S97)/4</f>
        <v>0</v>
      </c>
      <c r="Y97" s="2">
        <f>(E97+J97+O97+T97)/4</f>
        <v>0</v>
      </c>
      <c r="Z97" s="2">
        <f>(F97+K97+P97+U97)/4</f>
        <v>0</v>
      </c>
      <c r="AA97" s="2">
        <f>(G97+L97+Q97+V97)/4</f>
        <v>0</v>
      </c>
      <c r="AB97" s="1"/>
    </row>
    <row r="98" spans="1:28" x14ac:dyDescent="0.2">
      <c r="A98" s="3">
        <v>444</v>
      </c>
      <c r="B98" s="4" t="s">
        <v>239</v>
      </c>
      <c r="C98" s="14">
        <v>0</v>
      </c>
      <c r="D98" s="14">
        <v>0</v>
      </c>
      <c r="E98" s="14">
        <v>0</v>
      </c>
      <c r="F98" s="14">
        <v>0</v>
      </c>
      <c r="G98" s="13">
        <v>0</v>
      </c>
      <c r="H98" s="14">
        <v>0</v>
      </c>
      <c r="I98" s="14">
        <v>0</v>
      </c>
      <c r="J98" s="14">
        <v>0</v>
      </c>
      <c r="K98" s="14">
        <v>0</v>
      </c>
      <c r="L98" s="13">
        <v>0</v>
      </c>
      <c r="M98" s="14">
        <v>0</v>
      </c>
      <c r="N98" s="14">
        <v>0</v>
      </c>
      <c r="O98" s="14">
        <v>0</v>
      </c>
      <c r="P98" s="14">
        <v>0</v>
      </c>
      <c r="Q98" s="13">
        <v>0</v>
      </c>
      <c r="R98" s="14">
        <v>0</v>
      </c>
      <c r="S98" s="14">
        <v>0</v>
      </c>
      <c r="T98" s="14">
        <v>0</v>
      </c>
      <c r="U98" s="14">
        <v>0</v>
      </c>
      <c r="V98" s="13">
        <v>0</v>
      </c>
      <c r="W98" s="2">
        <f>(C98+H98+M98+R98)/4</f>
        <v>0</v>
      </c>
      <c r="X98" s="2">
        <f>(D98+I98+N98+S98)/4</f>
        <v>0</v>
      </c>
      <c r="Y98" s="2">
        <f>(E98+J98+O98+T98)/4</f>
        <v>0</v>
      </c>
      <c r="Z98" s="2">
        <f>(F98+K98+P98+U98)/4</f>
        <v>0</v>
      </c>
      <c r="AA98" s="2">
        <f>(G98+L98+Q98+V98)/4</f>
        <v>0</v>
      </c>
      <c r="AB98" s="1"/>
    </row>
    <row r="99" spans="1:28" x14ac:dyDescent="0.2">
      <c r="A99" s="3">
        <v>449</v>
      </c>
      <c r="B99" s="4" t="s">
        <v>367</v>
      </c>
      <c r="C99" s="14">
        <v>0</v>
      </c>
      <c r="D99" s="14">
        <v>0</v>
      </c>
      <c r="E99" s="14">
        <v>0</v>
      </c>
      <c r="F99" s="14">
        <v>0</v>
      </c>
      <c r="G99" s="13">
        <v>0</v>
      </c>
      <c r="H99" s="14">
        <v>0</v>
      </c>
      <c r="I99" s="14">
        <v>0</v>
      </c>
      <c r="J99" s="14">
        <v>0</v>
      </c>
      <c r="K99" s="14">
        <v>0</v>
      </c>
      <c r="L99" s="13">
        <v>0</v>
      </c>
      <c r="M99" s="14">
        <v>0</v>
      </c>
      <c r="N99" s="14">
        <v>0</v>
      </c>
      <c r="O99" s="14">
        <v>0</v>
      </c>
      <c r="P99" s="14">
        <v>0</v>
      </c>
      <c r="Q99" s="13">
        <v>0</v>
      </c>
      <c r="R99" s="14">
        <v>0</v>
      </c>
      <c r="S99" s="14">
        <v>0</v>
      </c>
      <c r="T99" s="14">
        <v>0</v>
      </c>
      <c r="U99" s="14">
        <v>0</v>
      </c>
      <c r="V99" s="13">
        <v>0</v>
      </c>
      <c r="W99" s="2">
        <f>(C99+H99+M99+R99)/4</f>
        <v>0</v>
      </c>
      <c r="X99" s="2">
        <f>(D99+I99+N99+S99)/4</f>
        <v>0</v>
      </c>
      <c r="Y99" s="2">
        <f>(E99+J99+O99+T99)/4</f>
        <v>0</v>
      </c>
      <c r="Z99" s="2">
        <f>(F99+K99+P99+U99)/4</f>
        <v>0</v>
      </c>
      <c r="AA99" s="2">
        <f>(G99+L99+Q99+V99)/4</f>
        <v>0</v>
      </c>
      <c r="AB99" s="1"/>
    </row>
    <row r="100" spans="1:28" x14ac:dyDescent="0.2">
      <c r="A100" s="3">
        <v>451</v>
      </c>
      <c r="B100" s="4" t="s">
        <v>70</v>
      </c>
      <c r="C100" s="14">
        <v>0</v>
      </c>
      <c r="D100" s="14">
        <v>0</v>
      </c>
      <c r="E100" s="14">
        <v>0</v>
      </c>
      <c r="F100" s="14">
        <v>0</v>
      </c>
      <c r="G100" s="13">
        <v>0</v>
      </c>
      <c r="H100" s="14">
        <v>0</v>
      </c>
      <c r="I100" s="14">
        <v>0</v>
      </c>
      <c r="J100" s="14">
        <v>0</v>
      </c>
      <c r="K100" s="14">
        <v>0</v>
      </c>
      <c r="L100" s="13">
        <v>0</v>
      </c>
      <c r="M100" s="14">
        <v>0</v>
      </c>
      <c r="N100" s="14">
        <v>0</v>
      </c>
      <c r="O100" s="14">
        <v>0</v>
      </c>
      <c r="P100" s="14">
        <v>0</v>
      </c>
      <c r="Q100" s="13">
        <v>0</v>
      </c>
      <c r="R100" s="14">
        <v>0</v>
      </c>
      <c r="S100" s="14">
        <v>0</v>
      </c>
      <c r="T100" s="14">
        <v>0</v>
      </c>
      <c r="U100" s="14">
        <v>0</v>
      </c>
      <c r="V100" s="13">
        <v>0</v>
      </c>
      <c r="W100" s="2">
        <f>(C100+H100+M100+R100)/4</f>
        <v>0</v>
      </c>
      <c r="X100" s="2">
        <f>(D100+I100+N100+S100)/4</f>
        <v>0</v>
      </c>
      <c r="Y100" s="2">
        <f>(E100+J100+O100+T100)/4</f>
        <v>0</v>
      </c>
      <c r="Z100" s="2">
        <f>(F100+K100+P100+U100)/4</f>
        <v>0</v>
      </c>
      <c r="AA100" s="2">
        <f>(G100+L100+Q100+V100)/4</f>
        <v>0</v>
      </c>
      <c r="AB100" s="1"/>
    </row>
    <row r="101" spans="1:28" x14ac:dyDescent="0.2">
      <c r="A101" s="3">
        <v>452</v>
      </c>
      <c r="B101" s="4" t="s">
        <v>71</v>
      </c>
      <c r="C101" s="14">
        <v>0</v>
      </c>
      <c r="D101" s="14">
        <v>0</v>
      </c>
      <c r="E101" s="14">
        <v>0</v>
      </c>
      <c r="F101" s="14">
        <v>0</v>
      </c>
      <c r="G101" s="13">
        <v>0</v>
      </c>
      <c r="H101" s="14">
        <v>0</v>
      </c>
      <c r="I101" s="14">
        <v>0</v>
      </c>
      <c r="J101" s="14">
        <v>0</v>
      </c>
      <c r="K101" s="14">
        <v>0</v>
      </c>
      <c r="L101" s="13">
        <v>0</v>
      </c>
      <c r="M101" s="14">
        <v>0</v>
      </c>
      <c r="N101" s="14">
        <v>0</v>
      </c>
      <c r="O101" s="14">
        <v>0</v>
      </c>
      <c r="P101" s="14">
        <v>0</v>
      </c>
      <c r="Q101" s="13">
        <v>0</v>
      </c>
      <c r="R101" s="14">
        <v>0</v>
      </c>
      <c r="S101" s="14">
        <v>0</v>
      </c>
      <c r="T101" s="14">
        <v>0</v>
      </c>
      <c r="U101" s="14">
        <v>0</v>
      </c>
      <c r="V101" s="13">
        <v>0</v>
      </c>
      <c r="W101" s="2">
        <f>(C101+H101+M101+R101)/4</f>
        <v>0</v>
      </c>
      <c r="X101" s="2">
        <f>(D101+I101+N101+S101)/4</f>
        <v>0</v>
      </c>
      <c r="Y101" s="2">
        <f>(E101+J101+O101+T101)/4</f>
        <v>0</v>
      </c>
      <c r="Z101" s="2">
        <f>(F101+K101+P101+U101)/4</f>
        <v>0</v>
      </c>
      <c r="AA101" s="2">
        <f>(G101+L101+Q101+V101)/4</f>
        <v>0</v>
      </c>
      <c r="AB101" s="1"/>
    </row>
    <row r="102" spans="1:28" x14ac:dyDescent="0.2">
      <c r="A102" s="3">
        <v>453</v>
      </c>
      <c r="B102" s="4" t="s">
        <v>72</v>
      </c>
      <c r="C102" s="14">
        <v>0</v>
      </c>
      <c r="D102" s="14">
        <v>0</v>
      </c>
      <c r="E102" s="14">
        <v>0</v>
      </c>
      <c r="F102" s="14">
        <v>0</v>
      </c>
      <c r="G102" s="13">
        <v>0</v>
      </c>
      <c r="H102" s="14">
        <v>0</v>
      </c>
      <c r="I102" s="14">
        <v>0</v>
      </c>
      <c r="J102" s="14">
        <v>0</v>
      </c>
      <c r="K102" s="14">
        <v>0</v>
      </c>
      <c r="L102" s="13">
        <v>0</v>
      </c>
      <c r="M102" s="14">
        <v>0</v>
      </c>
      <c r="N102" s="14">
        <v>0</v>
      </c>
      <c r="O102" s="14">
        <v>0</v>
      </c>
      <c r="P102" s="14">
        <v>0</v>
      </c>
      <c r="Q102" s="13">
        <v>0</v>
      </c>
      <c r="R102" s="14">
        <v>0</v>
      </c>
      <c r="S102" s="14">
        <v>0</v>
      </c>
      <c r="T102" s="14">
        <v>0</v>
      </c>
      <c r="U102" s="14">
        <v>0</v>
      </c>
      <c r="V102" s="13">
        <v>0</v>
      </c>
      <c r="W102" s="2">
        <f>(C102+H102+M102+R102)/4</f>
        <v>0</v>
      </c>
      <c r="X102" s="2">
        <f>(D102+I102+N102+S102)/4</f>
        <v>0</v>
      </c>
      <c r="Y102" s="2">
        <f>(E102+J102+O102+T102)/4</f>
        <v>0</v>
      </c>
      <c r="Z102" s="2">
        <f>(F102+K102+P102+U102)/4</f>
        <v>0</v>
      </c>
      <c r="AA102" s="2">
        <f>(G102+L102+Q102+V102)/4</f>
        <v>0</v>
      </c>
      <c r="AB102" s="1"/>
    </row>
    <row r="103" spans="1:28" x14ac:dyDescent="0.2">
      <c r="A103" s="3">
        <v>454</v>
      </c>
      <c r="B103" s="4" t="s">
        <v>73</v>
      </c>
      <c r="C103" s="14">
        <v>0</v>
      </c>
      <c r="D103" s="14">
        <v>0</v>
      </c>
      <c r="E103" s="14">
        <v>0</v>
      </c>
      <c r="F103" s="14">
        <v>0</v>
      </c>
      <c r="G103" s="13">
        <v>0</v>
      </c>
      <c r="H103" s="14">
        <v>0</v>
      </c>
      <c r="I103" s="14">
        <v>0</v>
      </c>
      <c r="J103" s="14">
        <v>0</v>
      </c>
      <c r="K103" s="14">
        <v>0</v>
      </c>
      <c r="L103" s="13">
        <v>0</v>
      </c>
      <c r="M103" s="14">
        <v>0</v>
      </c>
      <c r="N103" s="14">
        <v>0</v>
      </c>
      <c r="O103" s="14">
        <v>0</v>
      </c>
      <c r="P103" s="14">
        <v>0</v>
      </c>
      <c r="Q103" s="13">
        <v>0</v>
      </c>
      <c r="R103" s="14">
        <v>0</v>
      </c>
      <c r="S103" s="14">
        <v>0</v>
      </c>
      <c r="T103" s="14">
        <v>0</v>
      </c>
      <c r="U103" s="14">
        <v>0</v>
      </c>
      <c r="V103" s="13">
        <v>0</v>
      </c>
      <c r="W103" s="2">
        <f>(C103+H103+M103+R103)/4</f>
        <v>0</v>
      </c>
      <c r="X103" s="2">
        <f>(D103+I103+N103+S103)/4</f>
        <v>0</v>
      </c>
      <c r="Y103" s="2">
        <f>(E103+J103+O103+T103)/4</f>
        <v>0</v>
      </c>
      <c r="Z103" s="2">
        <f>(F103+K103+P103+U103)/4</f>
        <v>0</v>
      </c>
      <c r="AA103" s="2">
        <f>(G103+L103+Q103+V103)/4</f>
        <v>0</v>
      </c>
      <c r="AB103" s="1"/>
    </row>
    <row r="104" spans="1:28" x14ac:dyDescent="0.2">
      <c r="A104" s="3">
        <v>457</v>
      </c>
      <c r="B104" s="4" t="s">
        <v>368</v>
      </c>
      <c r="C104" s="14">
        <v>0</v>
      </c>
      <c r="D104" s="14">
        <v>0</v>
      </c>
      <c r="E104" s="14">
        <v>0</v>
      </c>
      <c r="F104" s="14">
        <v>0</v>
      </c>
      <c r="G104" s="13">
        <v>0</v>
      </c>
      <c r="H104" s="14">
        <v>0</v>
      </c>
      <c r="I104" s="14">
        <v>0</v>
      </c>
      <c r="J104" s="14">
        <v>0</v>
      </c>
      <c r="K104" s="14">
        <v>0</v>
      </c>
      <c r="L104" s="13">
        <v>0</v>
      </c>
      <c r="M104" s="14">
        <v>0</v>
      </c>
      <c r="N104" s="14">
        <v>0</v>
      </c>
      <c r="O104" s="14">
        <v>0</v>
      </c>
      <c r="P104" s="14">
        <v>0</v>
      </c>
      <c r="Q104" s="13">
        <v>0</v>
      </c>
      <c r="R104" s="14">
        <v>0</v>
      </c>
      <c r="S104" s="14">
        <v>0</v>
      </c>
      <c r="T104" s="14">
        <v>0</v>
      </c>
      <c r="U104" s="14">
        <v>0</v>
      </c>
      <c r="V104" s="13">
        <v>0</v>
      </c>
      <c r="W104" s="2">
        <f>(C104+H104+M104+R104)/4</f>
        <v>0</v>
      </c>
      <c r="X104" s="2">
        <f>(D104+I104+N104+S104)/4</f>
        <v>0</v>
      </c>
      <c r="Y104" s="2">
        <f>(E104+J104+O104+T104)/4</f>
        <v>0</v>
      </c>
      <c r="Z104" s="2">
        <f>(F104+K104+P104+U104)/4</f>
        <v>0</v>
      </c>
      <c r="AA104" s="2">
        <f>(G104+L104+Q104+V104)/4</f>
        <v>0</v>
      </c>
      <c r="AB104" s="1"/>
    </row>
    <row r="105" spans="1:28" x14ac:dyDescent="0.2">
      <c r="A105" s="3">
        <v>462</v>
      </c>
      <c r="B105" s="4" t="s">
        <v>74</v>
      </c>
      <c r="C105" s="14">
        <v>0</v>
      </c>
      <c r="D105" s="14">
        <v>0</v>
      </c>
      <c r="E105" s="14">
        <v>0</v>
      </c>
      <c r="F105" s="14">
        <v>0</v>
      </c>
      <c r="G105" s="13">
        <v>0</v>
      </c>
      <c r="H105" s="14">
        <v>0</v>
      </c>
      <c r="I105" s="14">
        <v>0</v>
      </c>
      <c r="J105" s="14">
        <v>0</v>
      </c>
      <c r="K105" s="14">
        <v>0</v>
      </c>
      <c r="L105" s="13">
        <v>0</v>
      </c>
      <c r="M105" s="14">
        <v>0</v>
      </c>
      <c r="N105" s="14">
        <v>0</v>
      </c>
      <c r="O105" s="14">
        <v>0</v>
      </c>
      <c r="P105" s="14">
        <v>0</v>
      </c>
      <c r="Q105" s="13">
        <v>0</v>
      </c>
      <c r="R105" s="14">
        <v>0</v>
      </c>
      <c r="S105" s="14">
        <v>0</v>
      </c>
      <c r="T105" s="14">
        <v>0</v>
      </c>
      <c r="U105" s="14">
        <v>0</v>
      </c>
      <c r="V105" s="13">
        <v>0</v>
      </c>
      <c r="W105" s="2">
        <f>(C105+H105+M105+R105)/4</f>
        <v>0</v>
      </c>
      <c r="X105" s="2">
        <f>(D105+I105+N105+S105)/4</f>
        <v>0</v>
      </c>
      <c r="Y105" s="2">
        <f>(E105+J105+O105+T105)/4</f>
        <v>0</v>
      </c>
      <c r="Z105" s="2">
        <f>(F105+K105+P105+U105)/4</f>
        <v>0</v>
      </c>
      <c r="AA105" s="2">
        <f>(G105+L105+Q105+V105)/4</f>
        <v>0</v>
      </c>
      <c r="AB105" s="1"/>
    </row>
    <row r="106" spans="1:28" x14ac:dyDescent="0.2">
      <c r="A106" s="3">
        <v>463</v>
      </c>
      <c r="B106" s="4" t="s">
        <v>75</v>
      </c>
      <c r="C106" s="14">
        <v>0</v>
      </c>
      <c r="D106" s="14">
        <v>0</v>
      </c>
      <c r="E106" s="14">
        <v>0</v>
      </c>
      <c r="F106" s="14">
        <v>0</v>
      </c>
      <c r="G106" s="13">
        <v>0</v>
      </c>
      <c r="H106" s="14">
        <v>0</v>
      </c>
      <c r="I106" s="14">
        <v>0</v>
      </c>
      <c r="J106" s="14">
        <v>0</v>
      </c>
      <c r="K106" s="14">
        <v>0</v>
      </c>
      <c r="L106" s="13">
        <v>0</v>
      </c>
      <c r="M106" s="14">
        <v>0</v>
      </c>
      <c r="N106" s="14">
        <v>0</v>
      </c>
      <c r="O106" s="14">
        <v>0</v>
      </c>
      <c r="P106" s="14">
        <v>0</v>
      </c>
      <c r="Q106" s="13">
        <v>0</v>
      </c>
      <c r="R106" s="14">
        <v>0</v>
      </c>
      <c r="S106" s="14">
        <v>0</v>
      </c>
      <c r="T106" s="14">
        <v>0</v>
      </c>
      <c r="U106" s="14">
        <v>0</v>
      </c>
      <c r="V106" s="13">
        <v>0</v>
      </c>
      <c r="W106" s="2">
        <f>(C106+H106+M106+R106)/4</f>
        <v>0</v>
      </c>
      <c r="X106" s="2">
        <f>(D106+I106+N106+S106)/4</f>
        <v>0</v>
      </c>
      <c r="Y106" s="2">
        <f>(E106+J106+O106+T106)/4</f>
        <v>0</v>
      </c>
      <c r="Z106" s="2">
        <f>(F106+K106+P106+U106)/4</f>
        <v>0</v>
      </c>
      <c r="AA106" s="2">
        <f>(G106+L106+Q106+V106)/4</f>
        <v>0</v>
      </c>
      <c r="AB106" s="1"/>
    </row>
    <row r="107" spans="1:28" x14ac:dyDescent="0.2">
      <c r="A107" s="3">
        <v>467</v>
      </c>
      <c r="B107" s="4" t="s">
        <v>370</v>
      </c>
      <c r="C107" s="14">
        <v>0</v>
      </c>
      <c r="D107" s="14">
        <v>0</v>
      </c>
      <c r="E107" s="14">
        <v>0</v>
      </c>
      <c r="F107" s="14">
        <v>0</v>
      </c>
      <c r="G107" s="13">
        <v>0</v>
      </c>
      <c r="H107" s="14">
        <v>0</v>
      </c>
      <c r="I107" s="14">
        <v>0</v>
      </c>
      <c r="J107" s="14">
        <v>0</v>
      </c>
      <c r="K107" s="14">
        <v>0</v>
      </c>
      <c r="L107" s="13">
        <v>0</v>
      </c>
      <c r="M107" s="14">
        <v>0</v>
      </c>
      <c r="N107" s="14">
        <v>0</v>
      </c>
      <c r="O107" s="14">
        <v>0</v>
      </c>
      <c r="P107" s="14">
        <v>0</v>
      </c>
      <c r="Q107" s="13">
        <v>0</v>
      </c>
      <c r="R107" s="14">
        <v>0</v>
      </c>
      <c r="S107" s="14">
        <v>0</v>
      </c>
      <c r="T107" s="14">
        <v>0</v>
      </c>
      <c r="U107" s="14">
        <v>0</v>
      </c>
      <c r="V107" s="13">
        <v>0</v>
      </c>
      <c r="W107" s="2">
        <f>(C107+H107+M107+R107)/4</f>
        <v>0</v>
      </c>
      <c r="X107" s="2">
        <f>(D107+I107+N107+S107)/4</f>
        <v>0</v>
      </c>
      <c r="Y107" s="2">
        <f>(E107+J107+O107+T107)/4</f>
        <v>0</v>
      </c>
      <c r="Z107" s="2">
        <f>(F107+K107+P107+U107)/4</f>
        <v>0</v>
      </c>
      <c r="AA107" s="2">
        <f>(G107+L107+Q107+V107)/4</f>
        <v>0</v>
      </c>
      <c r="AB107" s="1"/>
    </row>
    <row r="108" spans="1:28" x14ac:dyDescent="0.2">
      <c r="A108" s="3">
        <v>471</v>
      </c>
      <c r="B108" s="4" t="s">
        <v>76</v>
      </c>
      <c r="C108" s="14">
        <v>0</v>
      </c>
      <c r="D108" s="14">
        <v>0</v>
      </c>
      <c r="E108" s="14">
        <v>0</v>
      </c>
      <c r="F108" s="14">
        <v>0</v>
      </c>
      <c r="G108" s="13">
        <v>0</v>
      </c>
      <c r="H108" s="14">
        <v>0</v>
      </c>
      <c r="I108" s="14">
        <v>0</v>
      </c>
      <c r="J108" s="14">
        <v>0</v>
      </c>
      <c r="K108" s="14">
        <v>0</v>
      </c>
      <c r="L108" s="13">
        <v>0</v>
      </c>
      <c r="M108" s="14">
        <v>0</v>
      </c>
      <c r="N108" s="14">
        <v>0</v>
      </c>
      <c r="O108" s="14">
        <v>0</v>
      </c>
      <c r="P108" s="14">
        <v>0</v>
      </c>
      <c r="Q108" s="13">
        <v>0</v>
      </c>
      <c r="R108" s="14">
        <v>0</v>
      </c>
      <c r="S108" s="14">
        <v>0</v>
      </c>
      <c r="T108" s="14">
        <v>0</v>
      </c>
      <c r="U108" s="14">
        <v>0</v>
      </c>
      <c r="V108" s="13">
        <v>0</v>
      </c>
      <c r="W108" s="2">
        <f>(C108+H108+M108+R108)/4</f>
        <v>0</v>
      </c>
      <c r="X108" s="2">
        <f>(D108+I108+N108+S108)/4</f>
        <v>0</v>
      </c>
      <c r="Y108" s="2">
        <f>(E108+J108+O108+T108)/4</f>
        <v>0</v>
      </c>
      <c r="Z108" s="2">
        <f>(F108+K108+P108+U108)/4</f>
        <v>0</v>
      </c>
      <c r="AA108" s="2">
        <f>(G108+L108+Q108+V108)/4</f>
        <v>0</v>
      </c>
      <c r="AB108" s="1"/>
    </row>
    <row r="109" spans="1:28" x14ac:dyDescent="0.2">
      <c r="A109" s="3">
        <v>505</v>
      </c>
      <c r="B109" s="4" t="s">
        <v>240</v>
      </c>
      <c r="C109" s="14">
        <v>0</v>
      </c>
      <c r="D109" s="14">
        <v>0</v>
      </c>
      <c r="E109" s="14">
        <v>0</v>
      </c>
      <c r="F109" s="14">
        <v>0</v>
      </c>
      <c r="G109" s="13">
        <v>0</v>
      </c>
      <c r="H109" s="14">
        <v>0</v>
      </c>
      <c r="I109" s="14">
        <v>0</v>
      </c>
      <c r="J109" s="14">
        <v>0</v>
      </c>
      <c r="K109" s="14">
        <v>0</v>
      </c>
      <c r="L109" s="13">
        <v>0</v>
      </c>
      <c r="M109" s="14">
        <v>0</v>
      </c>
      <c r="N109" s="14">
        <v>0</v>
      </c>
      <c r="O109" s="14">
        <v>0</v>
      </c>
      <c r="P109" s="14">
        <v>0</v>
      </c>
      <c r="Q109" s="13">
        <v>0</v>
      </c>
      <c r="R109" s="14">
        <v>0</v>
      </c>
      <c r="S109" s="14">
        <v>0</v>
      </c>
      <c r="T109" s="14">
        <v>0</v>
      </c>
      <c r="U109" s="14">
        <v>0</v>
      </c>
      <c r="V109" s="13">
        <v>0</v>
      </c>
      <c r="W109" s="2">
        <f>(C109+H109+M109+R109)/4</f>
        <v>0</v>
      </c>
      <c r="X109" s="2">
        <f>(D109+I109+N109+S109)/4</f>
        <v>0</v>
      </c>
      <c r="Y109" s="2">
        <f>(E109+J109+O109+T109)/4</f>
        <v>0</v>
      </c>
      <c r="Z109" s="2">
        <f>(F109+K109+P109+U109)/4</f>
        <v>0</v>
      </c>
      <c r="AA109" s="2">
        <f>(G109+L109+Q109+V109)/4</f>
        <v>0</v>
      </c>
      <c r="AB109" s="1"/>
    </row>
    <row r="110" spans="1:28" x14ac:dyDescent="0.2">
      <c r="A110" s="3">
        <v>506</v>
      </c>
      <c r="B110" s="4" t="s">
        <v>375</v>
      </c>
      <c r="C110" s="14">
        <v>0.5</v>
      </c>
      <c r="D110" s="14">
        <v>0</v>
      </c>
      <c r="E110" s="14">
        <v>0.25</v>
      </c>
      <c r="F110" s="14">
        <v>0</v>
      </c>
      <c r="G110" s="13">
        <v>0</v>
      </c>
      <c r="H110" s="14">
        <v>0.5</v>
      </c>
      <c r="I110" s="14">
        <v>0</v>
      </c>
      <c r="J110" s="14">
        <v>0.25</v>
      </c>
      <c r="K110" s="14">
        <v>0</v>
      </c>
      <c r="L110" s="13">
        <v>0</v>
      </c>
      <c r="M110" s="14">
        <v>0.5</v>
      </c>
      <c r="N110" s="14">
        <v>0</v>
      </c>
      <c r="O110" s="14">
        <v>0.25</v>
      </c>
      <c r="P110" s="14">
        <v>0</v>
      </c>
      <c r="Q110" s="13">
        <v>0</v>
      </c>
      <c r="R110" s="14">
        <v>0.5</v>
      </c>
      <c r="S110" s="14">
        <v>0</v>
      </c>
      <c r="T110" s="14">
        <v>0.25</v>
      </c>
      <c r="U110" s="14">
        <v>0</v>
      </c>
      <c r="V110" s="13">
        <v>0</v>
      </c>
      <c r="W110" s="2">
        <f>(C110+H110+M110+R110)/4</f>
        <v>0.5</v>
      </c>
      <c r="X110" s="2">
        <f>(D110+I110+N110+S110)/4</f>
        <v>0</v>
      </c>
      <c r="Y110" s="2">
        <f>(E110+J110+O110+T110)/4</f>
        <v>0.25</v>
      </c>
      <c r="Z110" s="2">
        <f>(F110+K110+P110+U110)/4</f>
        <v>0</v>
      </c>
      <c r="AA110" s="2">
        <f>(G110+L110+Q110+V110)/4</f>
        <v>0</v>
      </c>
      <c r="AB110" s="1"/>
    </row>
    <row r="111" spans="1:28" x14ac:dyDescent="0.2">
      <c r="A111" s="3">
        <v>507</v>
      </c>
      <c r="B111" s="4" t="s">
        <v>241</v>
      </c>
      <c r="C111" s="14">
        <v>0</v>
      </c>
      <c r="D111" s="14">
        <v>0</v>
      </c>
      <c r="E111" s="14">
        <v>0</v>
      </c>
      <c r="F111" s="14">
        <v>0</v>
      </c>
      <c r="G111" s="13">
        <v>0</v>
      </c>
      <c r="H111" s="14">
        <v>0</v>
      </c>
      <c r="I111" s="14">
        <v>0</v>
      </c>
      <c r="J111" s="14">
        <v>0</v>
      </c>
      <c r="K111" s="14">
        <v>0</v>
      </c>
      <c r="L111" s="13">
        <v>0</v>
      </c>
      <c r="M111" s="14">
        <v>0</v>
      </c>
      <c r="N111" s="14">
        <v>0</v>
      </c>
      <c r="O111" s="14">
        <v>0</v>
      </c>
      <c r="P111" s="14">
        <v>0</v>
      </c>
      <c r="Q111" s="13">
        <v>0</v>
      </c>
      <c r="R111" s="14">
        <v>0</v>
      </c>
      <c r="S111" s="14">
        <v>0</v>
      </c>
      <c r="T111" s="14">
        <v>0</v>
      </c>
      <c r="U111" s="14">
        <v>4</v>
      </c>
      <c r="V111" s="13">
        <v>0</v>
      </c>
      <c r="W111" s="2">
        <f>(C111+H111+M111+R111)/4</f>
        <v>0</v>
      </c>
      <c r="X111" s="2">
        <f>(D111+I111+N111+S111)/4</f>
        <v>0</v>
      </c>
      <c r="Y111" s="2">
        <f>(E111+J111+O111+T111)/4</f>
        <v>0</v>
      </c>
      <c r="Z111" s="2">
        <f>(F111+K111+P111+U111)/4</f>
        <v>1</v>
      </c>
      <c r="AA111" s="2">
        <f>(G111+L111+Q111+V111)/4</f>
        <v>0</v>
      </c>
      <c r="AB111" s="1"/>
    </row>
    <row r="112" spans="1:28" x14ac:dyDescent="0.2">
      <c r="A112" s="3">
        <v>508</v>
      </c>
      <c r="B112" s="4" t="s">
        <v>242</v>
      </c>
      <c r="C112" s="14">
        <v>0</v>
      </c>
      <c r="D112" s="14">
        <v>0</v>
      </c>
      <c r="E112" s="14">
        <v>0</v>
      </c>
      <c r="F112" s="14">
        <v>0</v>
      </c>
      <c r="G112" s="13">
        <v>0</v>
      </c>
      <c r="H112" s="14">
        <v>0</v>
      </c>
      <c r="I112" s="14">
        <v>0</v>
      </c>
      <c r="J112" s="14">
        <v>0</v>
      </c>
      <c r="K112" s="14">
        <v>0</v>
      </c>
      <c r="L112" s="13">
        <v>0</v>
      </c>
      <c r="M112" s="14">
        <v>0</v>
      </c>
      <c r="N112" s="14">
        <v>0</v>
      </c>
      <c r="O112" s="14">
        <v>0</v>
      </c>
      <c r="P112" s="14">
        <v>0</v>
      </c>
      <c r="Q112" s="13">
        <v>0</v>
      </c>
      <c r="R112" s="14">
        <v>0</v>
      </c>
      <c r="S112" s="14">
        <v>0</v>
      </c>
      <c r="T112" s="14">
        <v>0</v>
      </c>
      <c r="U112" s="14">
        <v>0</v>
      </c>
      <c r="V112" s="13">
        <v>0</v>
      </c>
      <c r="W112" s="2">
        <f>(C112+H112+M112+R112)/4</f>
        <v>0</v>
      </c>
      <c r="X112" s="2">
        <f>(D112+I112+N112+S112)/4</f>
        <v>0</v>
      </c>
      <c r="Y112" s="2">
        <f>(E112+J112+O112+T112)/4</f>
        <v>0</v>
      </c>
      <c r="Z112" s="2">
        <f>(F112+K112+P112+U112)/4</f>
        <v>0</v>
      </c>
      <c r="AA112" s="2">
        <f>(G112+L112+Q112+V112)/4</f>
        <v>0</v>
      </c>
      <c r="AB112" s="1"/>
    </row>
    <row r="113" spans="1:28" x14ac:dyDescent="0.2">
      <c r="A113" s="3">
        <v>513</v>
      </c>
      <c r="B113" s="4" t="s">
        <v>376</v>
      </c>
      <c r="C113" s="14">
        <v>0</v>
      </c>
      <c r="D113" s="14">
        <v>0</v>
      </c>
      <c r="E113" s="14">
        <v>0</v>
      </c>
      <c r="F113" s="14">
        <v>0</v>
      </c>
      <c r="G113" s="13">
        <v>0</v>
      </c>
      <c r="H113" s="14">
        <v>0</v>
      </c>
      <c r="I113" s="14">
        <v>0</v>
      </c>
      <c r="J113" s="14">
        <v>0</v>
      </c>
      <c r="K113" s="14">
        <v>0</v>
      </c>
      <c r="L113" s="13">
        <v>0</v>
      </c>
      <c r="M113" s="14">
        <v>0</v>
      </c>
      <c r="N113" s="14">
        <v>0</v>
      </c>
      <c r="O113" s="14">
        <v>0</v>
      </c>
      <c r="P113" s="14">
        <v>0</v>
      </c>
      <c r="Q113" s="13">
        <v>0</v>
      </c>
      <c r="R113" s="14">
        <v>0</v>
      </c>
      <c r="S113" s="14">
        <v>0</v>
      </c>
      <c r="T113" s="14">
        <v>0</v>
      </c>
      <c r="U113" s="14">
        <v>0</v>
      </c>
      <c r="V113" s="13">
        <v>0</v>
      </c>
      <c r="W113" s="2">
        <f>(C113+H113+M113+R113)/4</f>
        <v>0</v>
      </c>
      <c r="X113" s="2">
        <f>(D113+I113+N113+S113)/4</f>
        <v>0</v>
      </c>
      <c r="Y113" s="2">
        <f>(E113+J113+O113+T113)/4</f>
        <v>0</v>
      </c>
      <c r="Z113" s="2">
        <f>(F113+K113+P113+U113)/4</f>
        <v>0</v>
      </c>
      <c r="AA113" s="2">
        <f>(G113+L113+Q113+V113)/4</f>
        <v>0</v>
      </c>
      <c r="AB113" s="1"/>
    </row>
    <row r="114" spans="1:28" x14ac:dyDescent="0.2">
      <c r="A114" s="3">
        <v>516</v>
      </c>
      <c r="B114" s="4" t="s">
        <v>243</v>
      </c>
      <c r="C114" s="14">
        <v>0</v>
      </c>
      <c r="D114" s="14">
        <v>0</v>
      </c>
      <c r="E114" s="14">
        <v>0</v>
      </c>
      <c r="F114" s="14">
        <v>0</v>
      </c>
      <c r="G114" s="13">
        <v>0</v>
      </c>
      <c r="H114" s="14">
        <v>0</v>
      </c>
      <c r="I114" s="14">
        <v>0</v>
      </c>
      <c r="J114" s="14">
        <v>0</v>
      </c>
      <c r="K114" s="14">
        <v>0</v>
      </c>
      <c r="L114" s="13">
        <v>0</v>
      </c>
      <c r="M114" s="14">
        <v>0</v>
      </c>
      <c r="N114" s="14">
        <v>0</v>
      </c>
      <c r="O114" s="14">
        <v>0</v>
      </c>
      <c r="P114" s="14">
        <v>0</v>
      </c>
      <c r="Q114" s="13">
        <v>0</v>
      </c>
      <c r="R114" s="14">
        <v>0</v>
      </c>
      <c r="S114" s="14">
        <v>0</v>
      </c>
      <c r="T114" s="14">
        <v>0</v>
      </c>
      <c r="U114" s="14">
        <v>0</v>
      </c>
      <c r="V114" s="13">
        <v>0</v>
      </c>
      <c r="W114" s="2">
        <f>(C114+H114+M114+R114)/4</f>
        <v>0</v>
      </c>
      <c r="X114" s="2">
        <f>(D114+I114+N114+S114)/4</f>
        <v>0</v>
      </c>
      <c r="Y114" s="2">
        <f>(E114+J114+O114+T114)/4</f>
        <v>0</v>
      </c>
      <c r="Z114" s="2">
        <f>(F114+K114+P114+U114)/4</f>
        <v>0</v>
      </c>
      <c r="AA114" s="2">
        <f>(G114+L114+Q114+V114)/4</f>
        <v>0</v>
      </c>
      <c r="AB114" s="1"/>
    </row>
    <row r="115" spans="1:28" x14ac:dyDescent="0.2">
      <c r="A115" s="3">
        <v>517</v>
      </c>
      <c r="B115" s="4" t="s">
        <v>377</v>
      </c>
      <c r="C115" s="14">
        <v>0</v>
      </c>
      <c r="D115" s="14">
        <v>0</v>
      </c>
      <c r="E115" s="14">
        <v>0</v>
      </c>
      <c r="F115" s="14">
        <v>0</v>
      </c>
      <c r="G115" s="13">
        <v>0</v>
      </c>
      <c r="H115" s="14">
        <v>0</v>
      </c>
      <c r="I115" s="14">
        <v>0</v>
      </c>
      <c r="J115" s="14">
        <v>0</v>
      </c>
      <c r="K115" s="14">
        <v>0</v>
      </c>
      <c r="L115" s="13">
        <v>0</v>
      </c>
      <c r="M115" s="14">
        <v>0</v>
      </c>
      <c r="N115" s="14">
        <v>0</v>
      </c>
      <c r="O115" s="14">
        <v>0</v>
      </c>
      <c r="P115" s="14">
        <v>0</v>
      </c>
      <c r="Q115" s="13">
        <v>0</v>
      </c>
      <c r="R115" s="14">
        <v>0</v>
      </c>
      <c r="S115" s="14">
        <v>0</v>
      </c>
      <c r="T115" s="14">
        <v>0</v>
      </c>
      <c r="U115" s="14">
        <v>0</v>
      </c>
      <c r="V115" s="13">
        <v>0</v>
      </c>
      <c r="W115" s="2">
        <f>(C115+H115+M115+R115)/4</f>
        <v>0</v>
      </c>
      <c r="X115" s="2">
        <f>(D115+I115+N115+S115)/4</f>
        <v>0</v>
      </c>
      <c r="Y115" s="2">
        <f>(E115+J115+O115+T115)/4</f>
        <v>0</v>
      </c>
      <c r="Z115" s="2">
        <f>(F115+K115+P115+U115)/4</f>
        <v>0</v>
      </c>
      <c r="AA115" s="2">
        <f>(G115+L115+Q115+V115)/4</f>
        <v>0</v>
      </c>
      <c r="AB115" s="1"/>
    </row>
    <row r="116" spans="1:28" x14ac:dyDescent="0.2">
      <c r="A116" s="3">
        <v>520</v>
      </c>
      <c r="B116" s="4" t="s">
        <v>378</v>
      </c>
      <c r="C116" s="14">
        <v>0</v>
      </c>
      <c r="D116" s="14">
        <v>0</v>
      </c>
      <c r="E116" s="14">
        <v>0</v>
      </c>
      <c r="F116" s="14">
        <v>0</v>
      </c>
      <c r="G116" s="13">
        <v>0</v>
      </c>
      <c r="H116" s="14">
        <v>0</v>
      </c>
      <c r="I116" s="14">
        <v>0</v>
      </c>
      <c r="J116" s="14">
        <v>0</v>
      </c>
      <c r="K116" s="14">
        <v>0</v>
      </c>
      <c r="L116" s="13">
        <v>0</v>
      </c>
      <c r="M116" s="14">
        <v>0</v>
      </c>
      <c r="N116" s="14">
        <v>0</v>
      </c>
      <c r="O116" s="14">
        <v>0</v>
      </c>
      <c r="P116" s="14">
        <v>0</v>
      </c>
      <c r="Q116" s="13">
        <v>0</v>
      </c>
      <c r="R116" s="14">
        <v>0</v>
      </c>
      <c r="S116" s="14">
        <v>0</v>
      </c>
      <c r="T116" s="14">
        <v>0</v>
      </c>
      <c r="U116" s="14">
        <v>0</v>
      </c>
      <c r="V116" s="13">
        <v>0</v>
      </c>
      <c r="W116" s="2">
        <f>(C116+H116+M116+R116)/4</f>
        <v>0</v>
      </c>
      <c r="X116" s="2">
        <f>(D116+I116+N116+S116)/4</f>
        <v>0</v>
      </c>
      <c r="Y116" s="2">
        <f>(E116+J116+O116+T116)/4</f>
        <v>0</v>
      </c>
      <c r="Z116" s="2">
        <f>(F116+K116+P116+U116)/4</f>
        <v>0</v>
      </c>
      <c r="AA116" s="2">
        <f>(G116+L116+Q116+V116)/4</f>
        <v>0</v>
      </c>
      <c r="AB116" s="1"/>
    </row>
    <row r="117" spans="1:28" x14ac:dyDescent="0.2">
      <c r="A117" s="3">
        <v>521</v>
      </c>
      <c r="B117" s="4" t="s">
        <v>379</v>
      </c>
      <c r="C117" s="14">
        <v>0</v>
      </c>
      <c r="D117" s="14">
        <v>0</v>
      </c>
      <c r="E117" s="14">
        <v>0</v>
      </c>
      <c r="F117" s="14">
        <v>0</v>
      </c>
      <c r="G117" s="13">
        <v>0</v>
      </c>
      <c r="H117" s="14">
        <v>0</v>
      </c>
      <c r="I117" s="14">
        <v>0</v>
      </c>
      <c r="J117" s="14">
        <v>0</v>
      </c>
      <c r="K117" s="14">
        <v>0</v>
      </c>
      <c r="L117" s="13">
        <v>0</v>
      </c>
      <c r="M117" s="14">
        <v>0</v>
      </c>
      <c r="N117" s="14">
        <v>0</v>
      </c>
      <c r="O117" s="14">
        <v>0</v>
      </c>
      <c r="P117" s="14">
        <v>0</v>
      </c>
      <c r="Q117" s="13">
        <v>0</v>
      </c>
      <c r="R117" s="14">
        <v>0</v>
      </c>
      <c r="S117" s="14">
        <v>0</v>
      </c>
      <c r="T117" s="14">
        <v>0</v>
      </c>
      <c r="U117" s="14">
        <v>0</v>
      </c>
      <c r="V117" s="13">
        <v>0</v>
      </c>
      <c r="W117" s="2">
        <f>(C117+H117+M117+R117)/4</f>
        <v>0</v>
      </c>
      <c r="X117" s="2">
        <f>(D117+I117+N117+S117)/4</f>
        <v>0</v>
      </c>
      <c r="Y117" s="2">
        <f>(E117+J117+O117+T117)/4</f>
        <v>0</v>
      </c>
      <c r="Z117" s="2">
        <f>(F117+K117+P117+U117)/4</f>
        <v>0</v>
      </c>
      <c r="AA117" s="2">
        <f>(G117+L117+Q117+V117)/4</f>
        <v>0</v>
      </c>
      <c r="AB117" s="1"/>
    </row>
    <row r="118" spans="1:28" x14ac:dyDescent="0.2">
      <c r="A118" s="3">
        <v>522</v>
      </c>
      <c r="B118" s="4" t="s">
        <v>380</v>
      </c>
      <c r="C118" s="14">
        <v>0</v>
      </c>
      <c r="D118" s="14">
        <v>0</v>
      </c>
      <c r="E118" s="14">
        <v>0</v>
      </c>
      <c r="F118" s="14">
        <v>0</v>
      </c>
      <c r="G118" s="13">
        <v>0</v>
      </c>
      <c r="H118" s="14">
        <v>0</v>
      </c>
      <c r="I118" s="14">
        <v>0</v>
      </c>
      <c r="J118" s="14">
        <v>0</v>
      </c>
      <c r="K118" s="14">
        <v>0</v>
      </c>
      <c r="L118" s="13">
        <v>0</v>
      </c>
      <c r="M118" s="14">
        <v>0</v>
      </c>
      <c r="N118" s="14">
        <v>0</v>
      </c>
      <c r="O118" s="14">
        <v>0</v>
      </c>
      <c r="P118" s="14">
        <v>0</v>
      </c>
      <c r="Q118" s="13">
        <v>0</v>
      </c>
      <c r="R118" s="14">
        <v>0</v>
      </c>
      <c r="S118" s="14">
        <v>0</v>
      </c>
      <c r="T118" s="14">
        <v>0</v>
      </c>
      <c r="U118" s="14">
        <v>0</v>
      </c>
      <c r="V118" s="13">
        <v>0</v>
      </c>
      <c r="W118" s="2">
        <f>(C118+H118+M118+R118)/4</f>
        <v>0</v>
      </c>
      <c r="X118" s="2">
        <f>(D118+I118+N118+S118)/4</f>
        <v>0</v>
      </c>
      <c r="Y118" s="2">
        <f>(E118+J118+O118+T118)/4</f>
        <v>0</v>
      </c>
      <c r="Z118" s="2">
        <f>(F118+K118+P118+U118)/4</f>
        <v>0</v>
      </c>
      <c r="AA118" s="2">
        <f>(G118+L118+Q118+V118)/4</f>
        <v>0</v>
      </c>
      <c r="AB118" s="1"/>
    </row>
    <row r="119" spans="1:28" x14ac:dyDescent="0.2">
      <c r="A119" s="3">
        <v>524</v>
      </c>
      <c r="B119" s="4" t="s">
        <v>381</v>
      </c>
      <c r="C119" s="14">
        <v>0</v>
      </c>
      <c r="D119" s="14">
        <v>0</v>
      </c>
      <c r="E119" s="14">
        <v>0</v>
      </c>
      <c r="F119" s="14">
        <v>0</v>
      </c>
      <c r="G119" s="13">
        <v>0</v>
      </c>
      <c r="H119" s="14">
        <v>0</v>
      </c>
      <c r="I119" s="14">
        <v>0</v>
      </c>
      <c r="J119" s="14">
        <v>0</v>
      </c>
      <c r="K119" s="14">
        <v>0</v>
      </c>
      <c r="L119" s="13">
        <v>0</v>
      </c>
      <c r="M119" s="14">
        <v>0</v>
      </c>
      <c r="N119" s="14">
        <v>0</v>
      </c>
      <c r="O119" s="14">
        <v>0</v>
      </c>
      <c r="P119" s="14">
        <v>0</v>
      </c>
      <c r="Q119" s="13">
        <v>0</v>
      </c>
      <c r="R119" s="14">
        <v>0</v>
      </c>
      <c r="S119" s="14">
        <v>0</v>
      </c>
      <c r="T119" s="14">
        <v>0</v>
      </c>
      <c r="U119" s="14">
        <v>0</v>
      </c>
      <c r="V119" s="13">
        <v>0</v>
      </c>
      <c r="W119" s="2">
        <f>(C119+H119+M119+R119)/4</f>
        <v>0</v>
      </c>
      <c r="X119" s="2">
        <f>(D119+I119+N119+S119)/4</f>
        <v>0</v>
      </c>
      <c r="Y119" s="2">
        <f>(E119+J119+O119+T119)/4</f>
        <v>0</v>
      </c>
      <c r="Z119" s="2">
        <f>(F119+K119+P119+U119)/4</f>
        <v>0</v>
      </c>
      <c r="AA119" s="2">
        <f>(G119+L119+Q119+V119)/4</f>
        <v>0</v>
      </c>
      <c r="AB119" s="1"/>
    </row>
    <row r="120" spans="1:28" x14ac:dyDescent="0.2">
      <c r="A120" s="3">
        <v>525</v>
      </c>
      <c r="B120" s="4" t="s">
        <v>382</v>
      </c>
      <c r="C120" s="14">
        <v>0</v>
      </c>
      <c r="D120" s="14">
        <v>0</v>
      </c>
      <c r="E120" s="14">
        <v>0</v>
      </c>
      <c r="F120" s="14">
        <v>0</v>
      </c>
      <c r="G120" s="13">
        <v>0</v>
      </c>
      <c r="H120" s="14">
        <v>0</v>
      </c>
      <c r="I120" s="14">
        <v>0</v>
      </c>
      <c r="J120" s="14">
        <v>0</v>
      </c>
      <c r="K120" s="14">
        <v>0</v>
      </c>
      <c r="L120" s="13">
        <v>0</v>
      </c>
      <c r="M120" s="14">
        <v>0</v>
      </c>
      <c r="N120" s="14">
        <v>0</v>
      </c>
      <c r="O120" s="14">
        <v>0</v>
      </c>
      <c r="P120" s="14">
        <v>0</v>
      </c>
      <c r="Q120" s="13">
        <v>0</v>
      </c>
      <c r="R120" s="14">
        <v>0</v>
      </c>
      <c r="S120" s="14">
        <v>0</v>
      </c>
      <c r="T120" s="14">
        <v>0</v>
      </c>
      <c r="U120" s="14">
        <v>0</v>
      </c>
      <c r="V120" s="13">
        <v>0</v>
      </c>
      <c r="W120" s="2">
        <f>(C120+H120+M120+R120)/4</f>
        <v>0</v>
      </c>
      <c r="X120" s="2">
        <f>(D120+I120+N120+S120)/4</f>
        <v>0</v>
      </c>
      <c r="Y120" s="2">
        <f>(E120+J120+O120+T120)/4</f>
        <v>0</v>
      </c>
      <c r="Z120" s="2">
        <f>(F120+K120+P120+U120)/4</f>
        <v>0</v>
      </c>
      <c r="AA120" s="2">
        <f>(G120+L120+Q120+V120)/4</f>
        <v>0</v>
      </c>
      <c r="AB120" s="1"/>
    </row>
    <row r="121" spans="1:28" x14ac:dyDescent="0.2">
      <c r="A121" s="3">
        <v>526</v>
      </c>
      <c r="B121" s="4" t="s">
        <v>383</v>
      </c>
      <c r="C121" s="14">
        <v>0</v>
      </c>
      <c r="D121" s="14">
        <v>0</v>
      </c>
      <c r="E121" s="14">
        <v>0</v>
      </c>
      <c r="F121" s="14">
        <v>0</v>
      </c>
      <c r="G121" s="13">
        <v>0</v>
      </c>
      <c r="H121" s="14">
        <v>0</v>
      </c>
      <c r="I121" s="14">
        <v>0</v>
      </c>
      <c r="J121" s="14">
        <v>0</v>
      </c>
      <c r="K121" s="14">
        <v>0</v>
      </c>
      <c r="L121" s="13">
        <v>0</v>
      </c>
      <c r="M121" s="14">
        <v>0</v>
      </c>
      <c r="N121" s="14">
        <v>0</v>
      </c>
      <c r="O121" s="14">
        <v>0</v>
      </c>
      <c r="P121" s="14">
        <v>0</v>
      </c>
      <c r="Q121" s="13">
        <v>0</v>
      </c>
      <c r="R121" s="14">
        <v>0</v>
      </c>
      <c r="S121" s="14">
        <v>0</v>
      </c>
      <c r="T121" s="14">
        <v>0</v>
      </c>
      <c r="U121" s="14">
        <v>0</v>
      </c>
      <c r="V121" s="13">
        <v>0</v>
      </c>
      <c r="W121" s="2">
        <f>(C121+H121+M121+R121)/4</f>
        <v>0</v>
      </c>
      <c r="X121" s="2">
        <f>(D121+I121+N121+S121)/4</f>
        <v>0</v>
      </c>
      <c r="Y121" s="2">
        <f>(E121+J121+O121+T121)/4</f>
        <v>0</v>
      </c>
      <c r="Z121" s="2">
        <f>(F121+K121+P121+U121)/4</f>
        <v>0</v>
      </c>
      <c r="AA121" s="2">
        <f>(G121+L121+Q121+V121)/4</f>
        <v>0</v>
      </c>
      <c r="AB121" s="1"/>
    </row>
    <row r="122" spans="1:28" x14ac:dyDescent="0.2">
      <c r="A122" s="3">
        <v>527</v>
      </c>
      <c r="B122" s="4" t="s">
        <v>384</v>
      </c>
      <c r="C122" s="14">
        <v>0</v>
      </c>
      <c r="D122" s="14">
        <v>0</v>
      </c>
      <c r="E122" s="14">
        <v>0</v>
      </c>
      <c r="F122" s="14">
        <v>0</v>
      </c>
      <c r="G122" s="13">
        <v>0</v>
      </c>
      <c r="H122" s="14">
        <v>0</v>
      </c>
      <c r="I122" s="14">
        <v>0</v>
      </c>
      <c r="J122" s="14">
        <v>0</v>
      </c>
      <c r="K122" s="14">
        <v>0</v>
      </c>
      <c r="L122" s="13">
        <v>0</v>
      </c>
      <c r="M122" s="14">
        <v>0</v>
      </c>
      <c r="N122" s="14">
        <v>0</v>
      </c>
      <c r="O122" s="14">
        <v>0</v>
      </c>
      <c r="P122" s="14">
        <v>0</v>
      </c>
      <c r="Q122" s="13">
        <v>0</v>
      </c>
      <c r="R122" s="14">
        <v>0</v>
      </c>
      <c r="S122" s="14">
        <v>0</v>
      </c>
      <c r="T122" s="14">
        <v>0</v>
      </c>
      <c r="U122" s="14">
        <v>0</v>
      </c>
      <c r="V122" s="13">
        <v>0</v>
      </c>
      <c r="W122" s="2">
        <f>(C122+H122+M122+R122)/4</f>
        <v>0</v>
      </c>
      <c r="X122" s="2">
        <f>(D122+I122+N122+S122)/4</f>
        <v>0</v>
      </c>
      <c r="Y122" s="2">
        <f>(E122+J122+O122+T122)/4</f>
        <v>0</v>
      </c>
      <c r="Z122" s="2">
        <f>(F122+K122+P122+U122)/4</f>
        <v>0</v>
      </c>
      <c r="AA122" s="2">
        <f>(G122+L122+Q122+V122)/4</f>
        <v>0</v>
      </c>
      <c r="AB122" s="1"/>
    </row>
    <row r="123" spans="1:28" x14ac:dyDescent="0.2">
      <c r="A123" s="3">
        <v>528</v>
      </c>
      <c r="B123" s="4" t="s">
        <v>385</v>
      </c>
      <c r="C123" s="14">
        <v>0</v>
      </c>
      <c r="D123" s="14">
        <v>0</v>
      </c>
      <c r="E123" s="14">
        <v>0</v>
      </c>
      <c r="F123" s="14">
        <v>0</v>
      </c>
      <c r="G123" s="13">
        <v>0</v>
      </c>
      <c r="H123" s="14">
        <v>0</v>
      </c>
      <c r="I123" s="14">
        <v>0</v>
      </c>
      <c r="J123" s="14">
        <v>0</v>
      </c>
      <c r="K123" s="14">
        <v>0</v>
      </c>
      <c r="L123" s="13">
        <v>0</v>
      </c>
      <c r="M123" s="14">
        <v>0</v>
      </c>
      <c r="N123" s="14">
        <v>0</v>
      </c>
      <c r="O123" s="14">
        <v>0</v>
      </c>
      <c r="P123" s="14">
        <v>0</v>
      </c>
      <c r="Q123" s="13">
        <v>0</v>
      </c>
      <c r="R123" s="14">
        <v>0</v>
      </c>
      <c r="S123" s="14">
        <v>0</v>
      </c>
      <c r="T123" s="14">
        <v>0</v>
      </c>
      <c r="U123" s="14">
        <v>0</v>
      </c>
      <c r="V123" s="13">
        <v>0</v>
      </c>
      <c r="W123" s="2">
        <f>(C123+H123+M123+R123)/4</f>
        <v>0</v>
      </c>
      <c r="X123" s="2">
        <f>(D123+I123+N123+S123)/4</f>
        <v>0</v>
      </c>
      <c r="Y123" s="2">
        <f>(E123+J123+O123+T123)/4</f>
        <v>0</v>
      </c>
      <c r="Z123" s="2">
        <f>(F123+K123+P123+U123)/4</f>
        <v>0</v>
      </c>
      <c r="AA123" s="2">
        <f>(G123+L123+Q123+V123)/4</f>
        <v>0</v>
      </c>
      <c r="AB123" s="1"/>
    </row>
    <row r="124" spans="1:28" x14ac:dyDescent="0.2">
      <c r="A124" s="3">
        <v>535</v>
      </c>
      <c r="B124" s="4" t="s">
        <v>386</v>
      </c>
      <c r="C124" s="14">
        <v>0</v>
      </c>
      <c r="D124" s="14">
        <v>0</v>
      </c>
      <c r="E124" s="14">
        <v>0</v>
      </c>
      <c r="F124" s="14">
        <v>0</v>
      </c>
      <c r="G124" s="13">
        <v>0</v>
      </c>
      <c r="H124" s="14">
        <v>0</v>
      </c>
      <c r="I124" s="14">
        <v>0</v>
      </c>
      <c r="J124" s="14">
        <v>0</v>
      </c>
      <c r="K124" s="14">
        <v>0</v>
      </c>
      <c r="L124" s="13">
        <v>0</v>
      </c>
      <c r="M124" s="14">
        <v>0</v>
      </c>
      <c r="N124" s="14">
        <v>0</v>
      </c>
      <c r="O124" s="14">
        <v>0</v>
      </c>
      <c r="P124" s="14">
        <v>0</v>
      </c>
      <c r="Q124" s="13">
        <v>0</v>
      </c>
      <c r="R124" s="14">
        <v>0</v>
      </c>
      <c r="S124" s="14">
        <v>0</v>
      </c>
      <c r="T124" s="14">
        <v>0</v>
      </c>
      <c r="U124" s="14">
        <v>0</v>
      </c>
      <c r="V124" s="13">
        <v>0</v>
      </c>
      <c r="W124" s="2">
        <f>(C124+H124+M124+R124)/4</f>
        <v>0</v>
      </c>
      <c r="X124" s="2">
        <f>(D124+I124+N124+S124)/4</f>
        <v>0</v>
      </c>
      <c r="Y124" s="2">
        <f>(E124+J124+O124+T124)/4</f>
        <v>0</v>
      </c>
      <c r="Z124" s="2">
        <f>(F124+K124+P124+U124)/4</f>
        <v>0</v>
      </c>
      <c r="AA124" s="2">
        <f>(G124+L124+Q124+V124)/4</f>
        <v>0</v>
      </c>
      <c r="AB124" s="1"/>
    </row>
    <row r="125" spans="1:28" x14ac:dyDescent="0.2">
      <c r="A125" s="3">
        <v>537</v>
      </c>
      <c r="B125" s="4" t="s">
        <v>387</v>
      </c>
      <c r="C125" s="14">
        <v>0</v>
      </c>
      <c r="D125" s="14">
        <v>0</v>
      </c>
      <c r="E125" s="14">
        <v>0</v>
      </c>
      <c r="F125" s="14">
        <v>0</v>
      </c>
      <c r="G125" s="13">
        <v>0</v>
      </c>
      <c r="H125" s="14">
        <v>0</v>
      </c>
      <c r="I125" s="14">
        <v>0</v>
      </c>
      <c r="J125" s="14">
        <v>0</v>
      </c>
      <c r="K125" s="14">
        <v>0</v>
      </c>
      <c r="L125" s="13">
        <v>0</v>
      </c>
      <c r="M125" s="14">
        <v>0</v>
      </c>
      <c r="N125" s="14">
        <v>0</v>
      </c>
      <c r="O125" s="14">
        <v>0</v>
      </c>
      <c r="P125" s="14">
        <v>0</v>
      </c>
      <c r="Q125" s="13">
        <v>0</v>
      </c>
      <c r="R125" s="14">
        <v>0</v>
      </c>
      <c r="S125" s="14">
        <v>0</v>
      </c>
      <c r="T125" s="14">
        <v>0</v>
      </c>
      <c r="U125" s="14">
        <v>0</v>
      </c>
      <c r="V125" s="13">
        <v>0</v>
      </c>
      <c r="W125" s="2">
        <f>(C125+H125+M125+R125)/4</f>
        <v>0</v>
      </c>
      <c r="X125" s="2">
        <f>(D125+I125+N125+S125)/4</f>
        <v>0</v>
      </c>
      <c r="Y125" s="2">
        <f>(E125+J125+O125+T125)/4</f>
        <v>0</v>
      </c>
      <c r="Z125" s="2">
        <f>(F125+K125+P125+U125)/4</f>
        <v>0</v>
      </c>
      <c r="AA125" s="2">
        <f>(G125+L125+Q125+V125)/4</f>
        <v>0</v>
      </c>
      <c r="AB125" s="1"/>
    </row>
    <row r="126" spans="1:28" x14ac:dyDescent="0.2">
      <c r="A126" s="3">
        <v>538</v>
      </c>
      <c r="B126" s="4" t="s">
        <v>244</v>
      </c>
      <c r="C126" s="14">
        <v>0</v>
      </c>
      <c r="D126" s="14">
        <v>0</v>
      </c>
      <c r="E126" s="14">
        <v>0</v>
      </c>
      <c r="F126" s="14">
        <v>0</v>
      </c>
      <c r="G126" s="13">
        <v>0</v>
      </c>
      <c r="H126" s="14">
        <v>0</v>
      </c>
      <c r="I126" s="14">
        <v>0</v>
      </c>
      <c r="J126" s="14">
        <v>0</v>
      </c>
      <c r="K126" s="14">
        <v>0</v>
      </c>
      <c r="L126" s="13">
        <v>0</v>
      </c>
      <c r="M126" s="14">
        <v>0</v>
      </c>
      <c r="N126" s="14">
        <v>0</v>
      </c>
      <c r="O126" s="14">
        <v>0</v>
      </c>
      <c r="P126" s="14">
        <v>0</v>
      </c>
      <c r="Q126" s="13">
        <v>0</v>
      </c>
      <c r="R126" s="14">
        <v>0</v>
      </c>
      <c r="S126" s="14">
        <v>0</v>
      </c>
      <c r="T126" s="14">
        <v>0</v>
      </c>
      <c r="U126" s="14">
        <v>0</v>
      </c>
      <c r="V126" s="13">
        <v>0</v>
      </c>
      <c r="W126" s="2">
        <f>(C126+H126+M126+R126)/4</f>
        <v>0</v>
      </c>
      <c r="X126" s="2">
        <f>(D126+I126+N126+S126)/4</f>
        <v>0</v>
      </c>
      <c r="Y126" s="2">
        <f>(E126+J126+O126+T126)/4</f>
        <v>0</v>
      </c>
      <c r="Z126" s="2">
        <f>(F126+K126+P126+U126)/4</f>
        <v>0</v>
      </c>
      <c r="AA126" s="2">
        <f>(G126+L126+Q126+V126)/4</f>
        <v>0</v>
      </c>
      <c r="AB126" s="1"/>
    </row>
    <row r="127" spans="1:28" x14ac:dyDescent="0.2">
      <c r="A127" s="3">
        <v>549</v>
      </c>
      <c r="B127" s="4" t="s">
        <v>245</v>
      </c>
      <c r="C127" s="14">
        <v>0</v>
      </c>
      <c r="D127" s="14">
        <v>0</v>
      </c>
      <c r="E127" s="14">
        <v>0</v>
      </c>
      <c r="F127" s="14">
        <v>0</v>
      </c>
      <c r="G127" s="13">
        <v>0</v>
      </c>
      <c r="H127" s="14">
        <v>0</v>
      </c>
      <c r="I127" s="14">
        <v>0</v>
      </c>
      <c r="J127" s="14">
        <v>0</v>
      </c>
      <c r="K127" s="14">
        <v>0</v>
      </c>
      <c r="L127" s="13">
        <v>0</v>
      </c>
      <c r="M127" s="14">
        <v>0</v>
      </c>
      <c r="N127" s="14">
        <v>0</v>
      </c>
      <c r="O127" s="14">
        <v>0</v>
      </c>
      <c r="P127" s="14">
        <v>0</v>
      </c>
      <c r="Q127" s="13">
        <v>0</v>
      </c>
      <c r="R127" s="14">
        <v>0</v>
      </c>
      <c r="S127" s="14">
        <v>0</v>
      </c>
      <c r="T127" s="14">
        <v>0</v>
      </c>
      <c r="U127" s="14">
        <v>0</v>
      </c>
      <c r="V127" s="13">
        <v>0</v>
      </c>
      <c r="W127" s="2">
        <f>(C127+H127+M127+R127)/4</f>
        <v>0</v>
      </c>
      <c r="X127" s="2">
        <f>(D127+I127+N127+S127)/4</f>
        <v>0</v>
      </c>
      <c r="Y127" s="2">
        <f>(E127+J127+O127+T127)/4</f>
        <v>0</v>
      </c>
      <c r="Z127" s="2">
        <f>(F127+K127+P127+U127)/4</f>
        <v>0</v>
      </c>
      <c r="AA127" s="2">
        <f>(G127+L127+Q127+V127)/4</f>
        <v>0</v>
      </c>
      <c r="AB127" s="1"/>
    </row>
    <row r="128" spans="1:28" x14ac:dyDescent="0.2">
      <c r="A128" s="3">
        <v>550</v>
      </c>
      <c r="B128" s="4" t="s">
        <v>389</v>
      </c>
      <c r="C128" s="14">
        <v>0</v>
      </c>
      <c r="D128" s="14">
        <v>0</v>
      </c>
      <c r="E128" s="14">
        <v>1.25</v>
      </c>
      <c r="F128" s="14">
        <v>0</v>
      </c>
      <c r="G128" s="13">
        <v>0.25</v>
      </c>
      <c r="H128" s="14">
        <v>0</v>
      </c>
      <c r="I128" s="14">
        <v>0</v>
      </c>
      <c r="J128" s="14">
        <v>1.25</v>
      </c>
      <c r="K128" s="14">
        <v>0</v>
      </c>
      <c r="L128" s="13">
        <v>0.25</v>
      </c>
      <c r="M128" s="14">
        <v>0</v>
      </c>
      <c r="N128" s="14">
        <v>0</v>
      </c>
      <c r="O128" s="14">
        <v>1.25</v>
      </c>
      <c r="P128" s="14">
        <v>0</v>
      </c>
      <c r="Q128" s="13">
        <v>0.25</v>
      </c>
      <c r="R128" s="14">
        <v>0</v>
      </c>
      <c r="S128" s="14">
        <v>0</v>
      </c>
      <c r="T128" s="14">
        <v>1.25</v>
      </c>
      <c r="U128" s="14">
        <v>0</v>
      </c>
      <c r="V128" s="13">
        <v>0.25</v>
      </c>
      <c r="W128" s="2">
        <f>(C128+H128+M128+R128)/4</f>
        <v>0</v>
      </c>
      <c r="X128" s="2">
        <f>(D128+I128+N128+S128)/4</f>
        <v>0</v>
      </c>
      <c r="Y128" s="2">
        <f>(E128+J128+O128+T128)/4</f>
        <v>1.25</v>
      </c>
      <c r="Z128" s="2">
        <f>(F128+K128+P128+U128)/4</f>
        <v>0</v>
      </c>
      <c r="AA128" s="2">
        <f>(G128+L128+Q128+V128)/4</f>
        <v>0.25</v>
      </c>
      <c r="AB128" s="1"/>
    </row>
    <row r="129" spans="1:28" x14ac:dyDescent="0.2">
      <c r="A129" s="3">
        <v>551</v>
      </c>
      <c r="B129" s="4" t="s">
        <v>390</v>
      </c>
      <c r="C129" s="14">
        <v>0</v>
      </c>
      <c r="D129" s="14">
        <v>0</v>
      </c>
      <c r="E129" s="14">
        <v>2</v>
      </c>
      <c r="F129" s="14">
        <v>0</v>
      </c>
      <c r="G129" s="13">
        <v>0</v>
      </c>
      <c r="H129" s="14">
        <v>0</v>
      </c>
      <c r="I129" s="14">
        <v>0</v>
      </c>
      <c r="J129" s="14">
        <v>2</v>
      </c>
      <c r="K129" s="14">
        <v>0</v>
      </c>
      <c r="L129" s="13">
        <v>0</v>
      </c>
      <c r="M129" s="14">
        <v>0</v>
      </c>
      <c r="N129" s="14">
        <v>0</v>
      </c>
      <c r="O129" s="14">
        <v>2</v>
      </c>
      <c r="P129" s="14">
        <v>0</v>
      </c>
      <c r="Q129" s="13">
        <v>0</v>
      </c>
      <c r="R129" s="14">
        <v>0</v>
      </c>
      <c r="S129" s="14">
        <v>0</v>
      </c>
      <c r="T129" s="14">
        <v>2</v>
      </c>
      <c r="U129" s="14">
        <v>0</v>
      </c>
      <c r="V129" s="13">
        <v>0</v>
      </c>
      <c r="W129" s="2">
        <f>(C129+H129+M129+R129)/4</f>
        <v>0</v>
      </c>
      <c r="X129" s="2">
        <f>(D129+I129+N129+S129)/4</f>
        <v>0</v>
      </c>
      <c r="Y129" s="2">
        <f>(E129+J129+O129+T129)/4</f>
        <v>2</v>
      </c>
      <c r="Z129" s="2">
        <f>(F129+K129+P129+U129)/4</f>
        <v>0</v>
      </c>
      <c r="AA129" s="2">
        <f>(G129+L129+Q129+V129)/4</f>
        <v>0</v>
      </c>
      <c r="AB129" s="1"/>
    </row>
    <row r="130" spans="1:28" x14ac:dyDescent="0.2">
      <c r="A130" s="3">
        <v>552</v>
      </c>
      <c r="B130" s="4" t="s">
        <v>391</v>
      </c>
      <c r="C130" s="14">
        <v>0</v>
      </c>
      <c r="D130" s="14">
        <v>0</v>
      </c>
      <c r="E130" s="14">
        <v>0</v>
      </c>
      <c r="F130" s="14">
        <v>0</v>
      </c>
      <c r="G130" s="13">
        <v>0</v>
      </c>
      <c r="H130" s="14">
        <v>0</v>
      </c>
      <c r="I130" s="14">
        <v>0</v>
      </c>
      <c r="J130" s="14">
        <v>0</v>
      </c>
      <c r="K130" s="14">
        <v>0</v>
      </c>
      <c r="L130" s="13">
        <v>0</v>
      </c>
      <c r="M130" s="14">
        <v>0</v>
      </c>
      <c r="N130" s="14">
        <v>0</v>
      </c>
      <c r="O130" s="14">
        <v>0</v>
      </c>
      <c r="P130" s="14">
        <v>0</v>
      </c>
      <c r="Q130" s="13">
        <v>0</v>
      </c>
      <c r="R130" s="14">
        <v>0</v>
      </c>
      <c r="S130" s="14">
        <v>0</v>
      </c>
      <c r="T130" s="14">
        <v>0</v>
      </c>
      <c r="U130" s="14">
        <v>0</v>
      </c>
      <c r="V130" s="13">
        <v>0</v>
      </c>
      <c r="W130" s="2">
        <f>(C130+H130+M130+R130)/4</f>
        <v>0</v>
      </c>
      <c r="X130" s="2">
        <f>(D130+I130+N130+S130)/4</f>
        <v>0</v>
      </c>
      <c r="Y130" s="2">
        <f>(E130+J130+O130+T130)/4</f>
        <v>0</v>
      </c>
      <c r="Z130" s="2">
        <f>(F130+K130+P130+U130)/4</f>
        <v>0</v>
      </c>
      <c r="AA130" s="2">
        <f>(G130+L130+Q130+V130)/4</f>
        <v>0</v>
      </c>
      <c r="AB130" s="1"/>
    </row>
    <row r="131" spans="1:28" x14ac:dyDescent="0.2">
      <c r="A131" s="3">
        <v>553</v>
      </c>
      <c r="B131" s="4" t="s">
        <v>392</v>
      </c>
      <c r="C131" s="14">
        <v>0</v>
      </c>
      <c r="D131" s="14">
        <v>0</v>
      </c>
      <c r="E131" s="14">
        <v>0</v>
      </c>
      <c r="F131" s="14">
        <v>0</v>
      </c>
      <c r="G131" s="13">
        <v>0</v>
      </c>
      <c r="H131" s="14">
        <v>0</v>
      </c>
      <c r="I131" s="14">
        <v>0</v>
      </c>
      <c r="J131" s="14">
        <v>0</v>
      </c>
      <c r="K131" s="14">
        <v>0</v>
      </c>
      <c r="L131" s="13">
        <v>0</v>
      </c>
      <c r="M131" s="14">
        <v>0</v>
      </c>
      <c r="N131" s="14">
        <v>0</v>
      </c>
      <c r="O131" s="14">
        <v>0</v>
      </c>
      <c r="P131" s="14">
        <v>0</v>
      </c>
      <c r="Q131" s="13">
        <v>0</v>
      </c>
      <c r="R131" s="14">
        <v>0</v>
      </c>
      <c r="S131" s="14">
        <v>0</v>
      </c>
      <c r="T131" s="14">
        <v>0</v>
      </c>
      <c r="U131" s="14">
        <v>0</v>
      </c>
      <c r="V131" s="13">
        <v>0</v>
      </c>
      <c r="W131" s="2">
        <f>(C131+H131+M131+R131)/4</f>
        <v>0</v>
      </c>
      <c r="X131" s="2">
        <f>(D131+I131+N131+S131)/4</f>
        <v>0</v>
      </c>
      <c r="Y131" s="2">
        <f>(E131+J131+O131+T131)/4</f>
        <v>0</v>
      </c>
      <c r="Z131" s="2">
        <f>(F131+K131+P131+U131)/4</f>
        <v>0</v>
      </c>
      <c r="AA131" s="2">
        <f>(G131+L131+Q131+V131)/4</f>
        <v>0</v>
      </c>
      <c r="AB131" s="1"/>
    </row>
    <row r="132" spans="1:28" x14ac:dyDescent="0.2">
      <c r="A132" s="3">
        <v>557</v>
      </c>
      <c r="B132" s="4" t="s">
        <v>77</v>
      </c>
      <c r="C132" s="14">
        <v>0</v>
      </c>
      <c r="D132" s="14">
        <v>0</v>
      </c>
      <c r="E132" s="14">
        <v>45</v>
      </c>
      <c r="F132" s="14">
        <v>0</v>
      </c>
      <c r="G132" s="13">
        <v>0</v>
      </c>
      <c r="H132" s="14">
        <v>0</v>
      </c>
      <c r="I132" s="14">
        <v>0</v>
      </c>
      <c r="J132" s="14">
        <v>45</v>
      </c>
      <c r="K132" s="14">
        <v>0</v>
      </c>
      <c r="L132" s="13">
        <v>0</v>
      </c>
      <c r="M132" s="14">
        <v>0</v>
      </c>
      <c r="N132" s="14">
        <v>0</v>
      </c>
      <c r="O132" s="14">
        <v>45</v>
      </c>
      <c r="P132" s="14">
        <v>0</v>
      </c>
      <c r="Q132" s="13">
        <v>0</v>
      </c>
      <c r="R132" s="14">
        <v>0</v>
      </c>
      <c r="S132" s="14">
        <v>0</v>
      </c>
      <c r="T132" s="14">
        <v>45</v>
      </c>
      <c r="U132" s="14">
        <v>0</v>
      </c>
      <c r="V132" s="13">
        <v>0</v>
      </c>
      <c r="W132" s="2">
        <f>(C132+H132+M132+R132)/4</f>
        <v>0</v>
      </c>
      <c r="X132" s="2">
        <f>(D132+I132+N132+S132)/4</f>
        <v>0</v>
      </c>
      <c r="Y132" s="2">
        <f>(E132+J132+O132+T132)/4</f>
        <v>45</v>
      </c>
      <c r="Z132" s="2">
        <f>(F132+K132+P132+U132)/4</f>
        <v>0</v>
      </c>
      <c r="AA132" s="2">
        <f>(G132+L132+Q132+V132)/4</f>
        <v>0</v>
      </c>
      <c r="AB132" s="1"/>
    </row>
    <row r="133" spans="1:28" x14ac:dyDescent="0.2">
      <c r="A133" s="3">
        <v>562</v>
      </c>
      <c r="B133" s="4" t="s">
        <v>78</v>
      </c>
      <c r="C133" s="14">
        <v>0</v>
      </c>
      <c r="D133" s="14">
        <v>0.75</v>
      </c>
      <c r="E133" s="14">
        <v>0.25</v>
      </c>
      <c r="F133" s="14">
        <v>0</v>
      </c>
      <c r="G133" s="13">
        <v>0</v>
      </c>
      <c r="H133" s="14">
        <v>0</v>
      </c>
      <c r="I133" s="14">
        <v>0.75</v>
      </c>
      <c r="J133" s="14">
        <v>0.25</v>
      </c>
      <c r="K133" s="14">
        <v>0</v>
      </c>
      <c r="L133" s="13">
        <v>0</v>
      </c>
      <c r="M133" s="14">
        <v>0</v>
      </c>
      <c r="N133" s="14">
        <v>0.75</v>
      </c>
      <c r="O133" s="14">
        <v>0.25</v>
      </c>
      <c r="P133" s="14">
        <v>0</v>
      </c>
      <c r="Q133" s="13">
        <v>0</v>
      </c>
      <c r="R133" s="14">
        <v>0</v>
      </c>
      <c r="S133" s="14">
        <v>0.75</v>
      </c>
      <c r="T133" s="14">
        <v>0.25</v>
      </c>
      <c r="U133" s="14">
        <v>0</v>
      </c>
      <c r="V133" s="13">
        <v>0</v>
      </c>
      <c r="W133" s="2">
        <f>(C133+H133+M133+R133)/4</f>
        <v>0</v>
      </c>
      <c r="X133" s="2">
        <f>(D133+I133+N133+S133)/4</f>
        <v>0.75</v>
      </c>
      <c r="Y133" s="2">
        <f>(E133+J133+O133+T133)/4</f>
        <v>0.25</v>
      </c>
      <c r="Z133" s="2">
        <f>(F133+K133+P133+U133)/4</f>
        <v>0</v>
      </c>
      <c r="AA133" s="2">
        <f>(G133+L133+Q133+V133)/4</f>
        <v>0</v>
      </c>
      <c r="AB133" s="1"/>
    </row>
    <row r="134" spans="1:28" x14ac:dyDescent="0.2">
      <c r="A134" s="3">
        <v>563</v>
      </c>
      <c r="B134" s="4" t="s">
        <v>79</v>
      </c>
      <c r="C134" s="14">
        <v>0</v>
      </c>
      <c r="D134" s="14">
        <v>0.75</v>
      </c>
      <c r="E134" s="14">
        <v>4</v>
      </c>
      <c r="F134" s="14">
        <v>0</v>
      </c>
      <c r="G134" s="13">
        <v>0</v>
      </c>
      <c r="H134" s="14">
        <v>0</v>
      </c>
      <c r="I134" s="14">
        <v>0.75</v>
      </c>
      <c r="J134" s="14">
        <v>4</v>
      </c>
      <c r="K134" s="14">
        <v>0</v>
      </c>
      <c r="L134" s="13">
        <v>0</v>
      </c>
      <c r="M134" s="14">
        <v>0</v>
      </c>
      <c r="N134" s="14">
        <v>0.75</v>
      </c>
      <c r="O134" s="14">
        <v>4</v>
      </c>
      <c r="P134" s="14">
        <v>0</v>
      </c>
      <c r="Q134" s="13">
        <v>0</v>
      </c>
      <c r="R134" s="14">
        <v>0</v>
      </c>
      <c r="S134" s="14">
        <v>0.75</v>
      </c>
      <c r="T134" s="14">
        <v>4</v>
      </c>
      <c r="U134" s="14">
        <v>0</v>
      </c>
      <c r="V134" s="13">
        <v>0</v>
      </c>
      <c r="W134" s="2">
        <f>(C134+H134+M134+R134)/4</f>
        <v>0</v>
      </c>
      <c r="X134" s="2">
        <f>(D134+I134+N134+S134)/4</f>
        <v>0.75</v>
      </c>
      <c r="Y134" s="2">
        <f>(E134+J134+O134+T134)/4</f>
        <v>4</v>
      </c>
      <c r="Z134" s="2">
        <f>(F134+K134+P134+U134)/4</f>
        <v>0</v>
      </c>
      <c r="AA134" s="2">
        <f>(G134+L134+Q134+V134)/4</f>
        <v>0</v>
      </c>
      <c r="AB134" s="1"/>
    </row>
    <row r="135" spans="1:28" x14ac:dyDescent="0.2">
      <c r="A135" s="3">
        <v>564</v>
      </c>
      <c r="B135" s="4" t="s">
        <v>394</v>
      </c>
      <c r="C135" s="14">
        <v>0</v>
      </c>
      <c r="D135" s="14">
        <v>0</v>
      </c>
      <c r="E135" s="14">
        <v>0</v>
      </c>
      <c r="F135" s="14">
        <v>0</v>
      </c>
      <c r="G135" s="13">
        <v>0</v>
      </c>
      <c r="H135" s="14">
        <v>0</v>
      </c>
      <c r="I135" s="14">
        <v>0</v>
      </c>
      <c r="J135" s="14">
        <v>0</v>
      </c>
      <c r="K135" s="14">
        <v>0</v>
      </c>
      <c r="L135" s="13">
        <v>0</v>
      </c>
      <c r="M135" s="14">
        <v>0</v>
      </c>
      <c r="N135" s="14">
        <v>0</v>
      </c>
      <c r="O135" s="14">
        <v>0</v>
      </c>
      <c r="P135" s="14">
        <v>0</v>
      </c>
      <c r="Q135" s="13">
        <v>0</v>
      </c>
      <c r="R135" s="14">
        <v>0</v>
      </c>
      <c r="S135" s="14">
        <v>0</v>
      </c>
      <c r="T135" s="14">
        <v>0</v>
      </c>
      <c r="U135" s="14">
        <v>0</v>
      </c>
      <c r="V135" s="13">
        <v>0</v>
      </c>
      <c r="W135" s="2">
        <f>(C135+H135+M135+R135)/4</f>
        <v>0</v>
      </c>
      <c r="X135" s="2">
        <f>(D135+I135+N135+S135)/4</f>
        <v>0</v>
      </c>
      <c r="Y135" s="2">
        <f>(E135+J135+O135+T135)/4</f>
        <v>0</v>
      </c>
      <c r="Z135" s="2">
        <f>(F135+K135+P135+U135)/4</f>
        <v>0</v>
      </c>
      <c r="AA135" s="2">
        <f>(G135+L135+Q135+V135)/4</f>
        <v>0</v>
      </c>
      <c r="AB135" s="1"/>
    </row>
    <row r="136" spans="1:28" x14ac:dyDescent="0.2">
      <c r="A136" s="3">
        <v>567</v>
      </c>
      <c r="B136" s="4" t="s">
        <v>246</v>
      </c>
      <c r="C136" s="14">
        <v>0</v>
      </c>
      <c r="D136" s="14">
        <v>0</v>
      </c>
      <c r="E136" s="14">
        <v>0</v>
      </c>
      <c r="F136" s="14">
        <v>0</v>
      </c>
      <c r="G136" s="13">
        <v>0</v>
      </c>
      <c r="H136" s="14">
        <v>0</v>
      </c>
      <c r="I136" s="14">
        <v>0</v>
      </c>
      <c r="J136" s="14">
        <v>0</v>
      </c>
      <c r="K136" s="14">
        <v>0</v>
      </c>
      <c r="L136" s="13">
        <v>0</v>
      </c>
      <c r="M136" s="14">
        <v>0</v>
      </c>
      <c r="N136" s="14">
        <v>0</v>
      </c>
      <c r="O136" s="14">
        <v>0</v>
      </c>
      <c r="P136" s="14">
        <v>0</v>
      </c>
      <c r="Q136" s="13">
        <v>0</v>
      </c>
      <c r="R136" s="14">
        <v>0</v>
      </c>
      <c r="S136" s="14">
        <v>0</v>
      </c>
      <c r="T136" s="14">
        <v>0</v>
      </c>
      <c r="U136" s="14">
        <v>0</v>
      </c>
      <c r="V136" s="13">
        <v>0</v>
      </c>
      <c r="W136" s="2">
        <f>(C136+H136+M136+R136)/4</f>
        <v>0</v>
      </c>
      <c r="X136" s="2">
        <f>(D136+I136+N136+S136)/4</f>
        <v>0</v>
      </c>
      <c r="Y136" s="2">
        <f>(E136+J136+O136+T136)/4</f>
        <v>0</v>
      </c>
      <c r="Z136" s="2">
        <f>(F136+K136+P136+U136)/4</f>
        <v>0</v>
      </c>
      <c r="AA136" s="2">
        <f>(G136+L136+Q136+V136)/4</f>
        <v>0</v>
      </c>
      <c r="AB136" s="1"/>
    </row>
    <row r="137" spans="1:28" x14ac:dyDescent="0.2">
      <c r="A137" s="3">
        <v>571</v>
      </c>
      <c r="B137" s="4" t="s">
        <v>396</v>
      </c>
      <c r="C137" s="14">
        <v>0</v>
      </c>
      <c r="D137" s="14">
        <v>0</v>
      </c>
      <c r="E137" s="14">
        <v>0.5</v>
      </c>
      <c r="F137" s="14">
        <v>0</v>
      </c>
      <c r="G137" s="13">
        <v>0</v>
      </c>
      <c r="H137" s="14">
        <v>0</v>
      </c>
      <c r="I137" s="14">
        <v>0</v>
      </c>
      <c r="J137" s="14">
        <v>0.5</v>
      </c>
      <c r="K137" s="14">
        <v>0</v>
      </c>
      <c r="L137" s="13">
        <v>0</v>
      </c>
      <c r="M137" s="14">
        <v>0</v>
      </c>
      <c r="N137" s="14">
        <v>0</v>
      </c>
      <c r="O137" s="14">
        <v>0.5</v>
      </c>
      <c r="P137" s="14">
        <v>0</v>
      </c>
      <c r="Q137" s="13">
        <v>0</v>
      </c>
      <c r="R137" s="14">
        <v>0</v>
      </c>
      <c r="S137" s="14">
        <v>0</v>
      </c>
      <c r="T137" s="14">
        <v>0.5</v>
      </c>
      <c r="U137" s="14">
        <v>0</v>
      </c>
      <c r="V137" s="13">
        <v>0</v>
      </c>
      <c r="W137" s="2">
        <f>(C137+H137+M137+R137)/4</f>
        <v>0</v>
      </c>
      <c r="X137" s="2">
        <f>(D137+I137+N137+S137)/4</f>
        <v>0</v>
      </c>
      <c r="Y137" s="2">
        <f>(E137+J137+O137+T137)/4</f>
        <v>0.5</v>
      </c>
      <c r="Z137" s="2">
        <f>(F137+K137+P137+U137)/4</f>
        <v>0</v>
      </c>
      <c r="AA137" s="2">
        <f>(G137+L137+Q137+V137)/4</f>
        <v>0</v>
      </c>
      <c r="AB137" s="1"/>
    </row>
    <row r="138" spans="1:28" x14ac:dyDescent="0.2">
      <c r="A138" s="3">
        <v>579</v>
      </c>
      <c r="B138" s="4" t="s">
        <v>397</v>
      </c>
      <c r="C138" s="14">
        <v>0</v>
      </c>
      <c r="D138" s="14">
        <v>0</v>
      </c>
      <c r="E138" s="14">
        <v>0</v>
      </c>
      <c r="F138" s="14">
        <v>0</v>
      </c>
      <c r="G138" s="13">
        <v>0</v>
      </c>
      <c r="H138" s="14">
        <v>0</v>
      </c>
      <c r="I138" s="14">
        <v>0</v>
      </c>
      <c r="J138" s="14">
        <v>0</v>
      </c>
      <c r="K138" s="14">
        <v>0</v>
      </c>
      <c r="L138" s="13">
        <v>0</v>
      </c>
      <c r="M138" s="14">
        <v>0</v>
      </c>
      <c r="N138" s="14">
        <v>0</v>
      </c>
      <c r="O138" s="14">
        <v>0</v>
      </c>
      <c r="P138" s="14">
        <v>0</v>
      </c>
      <c r="Q138" s="13">
        <v>0</v>
      </c>
      <c r="R138" s="14">
        <v>0</v>
      </c>
      <c r="S138" s="14">
        <v>0</v>
      </c>
      <c r="T138" s="14">
        <v>0</v>
      </c>
      <c r="U138" s="14">
        <v>0</v>
      </c>
      <c r="V138" s="13">
        <v>0</v>
      </c>
      <c r="W138" s="2">
        <f>(C138+H138+M138+R138)/4</f>
        <v>0</v>
      </c>
      <c r="X138" s="2">
        <f>(D138+I138+N138+S138)/4</f>
        <v>0</v>
      </c>
      <c r="Y138" s="2">
        <f>(E138+J138+O138+T138)/4</f>
        <v>0</v>
      </c>
      <c r="Z138" s="2">
        <f>(F138+K138+P138+U138)/4</f>
        <v>0</v>
      </c>
      <c r="AA138" s="2">
        <f>(G138+L138+Q138+V138)/4</f>
        <v>0</v>
      </c>
      <c r="AB138" s="1"/>
    </row>
    <row r="139" spans="1:28" x14ac:dyDescent="0.2">
      <c r="A139" s="3">
        <v>601</v>
      </c>
      <c r="B139" s="4" t="s">
        <v>399</v>
      </c>
      <c r="C139" s="14">
        <v>0</v>
      </c>
      <c r="D139" s="14">
        <v>0</v>
      </c>
      <c r="E139" s="14">
        <v>0</v>
      </c>
      <c r="F139" s="14">
        <v>0</v>
      </c>
      <c r="G139" s="13">
        <v>0</v>
      </c>
      <c r="H139" s="14">
        <v>0</v>
      </c>
      <c r="I139" s="14">
        <v>0</v>
      </c>
      <c r="J139" s="14">
        <v>0</v>
      </c>
      <c r="K139" s="14">
        <v>0</v>
      </c>
      <c r="L139" s="13">
        <v>0</v>
      </c>
      <c r="M139" s="14">
        <v>0</v>
      </c>
      <c r="N139" s="14">
        <v>0</v>
      </c>
      <c r="O139" s="14">
        <v>0</v>
      </c>
      <c r="P139" s="14">
        <v>0</v>
      </c>
      <c r="Q139" s="13">
        <v>0</v>
      </c>
      <c r="R139" s="14">
        <v>0</v>
      </c>
      <c r="S139" s="14">
        <v>0</v>
      </c>
      <c r="T139" s="14">
        <v>0</v>
      </c>
      <c r="U139" s="14">
        <v>0</v>
      </c>
      <c r="V139" s="13">
        <v>0</v>
      </c>
      <c r="W139" s="2">
        <f>(C139+H139+M139+R139)/4</f>
        <v>0</v>
      </c>
      <c r="X139" s="2">
        <f>(D139+I139+N139+S139)/4</f>
        <v>0</v>
      </c>
      <c r="Y139" s="2">
        <f>(E139+J139+O139+T139)/4</f>
        <v>0</v>
      </c>
      <c r="Z139" s="2">
        <f>(F139+K139+P139+U139)/4</f>
        <v>0</v>
      </c>
      <c r="AA139" s="2">
        <f>(G139+L139+Q139+V139)/4</f>
        <v>0</v>
      </c>
      <c r="AB139" s="1"/>
    </row>
    <row r="140" spans="1:28" x14ac:dyDescent="0.2">
      <c r="A140" s="3">
        <v>603</v>
      </c>
      <c r="B140" s="4" t="s">
        <v>400</v>
      </c>
      <c r="C140" s="14">
        <v>0</v>
      </c>
      <c r="D140" s="14">
        <v>0</v>
      </c>
      <c r="E140" s="14">
        <v>0</v>
      </c>
      <c r="F140" s="14">
        <v>0</v>
      </c>
      <c r="G140" s="13">
        <v>0</v>
      </c>
      <c r="H140" s="14">
        <v>0</v>
      </c>
      <c r="I140" s="14">
        <v>0</v>
      </c>
      <c r="J140" s="14">
        <v>0</v>
      </c>
      <c r="K140" s="14">
        <v>0</v>
      </c>
      <c r="L140" s="13">
        <v>0</v>
      </c>
      <c r="M140" s="14">
        <v>0</v>
      </c>
      <c r="N140" s="14">
        <v>0</v>
      </c>
      <c r="O140" s="14">
        <v>0</v>
      </c>
      <c r="P140" s="14">
        <v>0</v>
      </c>
      <c r="Q140" s="13">
        <v>0</v>
      </c>
      <c r="R140" s="14">
        <v>0</v>
      </c>
      <c r="S140" s="14">
        <v>0</v>
      </c>
      <c r="T140" s="14">
        <v>0</v>
      </c>
      <c r="U140" s="14">
        <v>0</v>
      </c>
      <c r="V140" s="13">
        <v>0</v>
      </c>
      <c r="W140" s="2">
        <f>(C140+H140+M140+R140)/4</f>
        <v>0</v>
      </c>
      <c r="X140" s="2">
        <f>(D140+I140+N140+S140)/4</f>
        <v>0</v>
      </c>
      <c r="Y140" s="2">
        <f>(E140+J140+O140+T140)/4</f>
        <v>0</v>
      </c>
      <c r="Z140" s="2">
        <f>(F140+K140+P140+U140)/4</f>
        <v>0</v>
      </c>
      <c r="AA140" s="2">
        <f>(G140+L140+Q140+V140)/4</f>
        <v>0</v>
      </c>
      <c r="AB140" s="1"/>
    </row>
    <row r="141" spans="1:28" x14ac:dyDescent="0.2">
      <c r="A141" s="3">
        <v>608</v>
      </c>
      <c r="B141" s="4" t="s">
        <v>401</v>
      </c>
      <c r="C141" s="14">
        <v>0</v>
      </c>
      <c r="D141" s="14">
        <v>0</v>
      </c>
      <c r="E141" s="14">
        <v>0</v>
      </c>
      <c r="F141" s="14">
        <v>0</v>
      </c>
      <c r="G141" s="13">
        <v>0</v>
      </c>
      <c r="H141" s="14">
        <v>0</v>
      </c>
      <c r="I141" s="14">
        <v>0</v>
      </c>
      <c r="J141" s="14">
        <v>0</v>
      </c>
      <c r="K141" s="14">
        <v>0</v>
      </c>
      <c r="L141" s="13">
        <v>0</v>
      </c>
      <c r="M141" s="14">
        <v>0</v>
      </c>
      <c r="N141" s="14">
        <v>0</v>
      </c>
      <c r="O141" s="14">
        <v>0</v>
      </c>
      <c r="P141" s="14">
        <v>0</v>
      </c>
      <c r="Q141" s="13">
        <v>0</v>
      </c>
      <c r="R141" s="14">
        <v>0</v>
      </c>
      <c r="S141" s="14">
        <v>0</v>
      </c>
      <c r="T141" s="14">
        <v>0</v>
      </c>
      <c r="U141" s="14">
        <v>0</v>
      </c>
      <c r="V141" s="13">
        <v>0</v>
      </c>
      <c r="W141" s="2">
        <f>(C141+H141+M141+R141)/4</f>
        <v>0</v>
      </c>
      <c r="X141" s="2">
        <f>(D141+I141+N141+S141)/4</f>
        <v>0</v>
      </c>
      <c r="Y141" s="2">
        <f>(E141+J141+O141+T141)/4</f>
        <v>0</v>
      </c>
      <c r="Z141" s="2">
        <f>(F141+K141+P141+U141)/4</f>
        <v>0</v>
      </c>
      <c r="AA141" s="2">
        <f>(G141+L141+Q141+V141)/4</f>
        <v>0</v>
      </c>
      <c r="AB141" s="1"/>
    </row>
    <row r="142" spans="1:28" x14ac:dyDescent="0.2">
      <c r="A142" s="3">
        <v>609</v>
      </c>
      <c r="B142" s="4" t="s">
        <v>402</v>
      </c>
      <c r="C142" s="14">
        <v>0</v>
      </c>
      <c r="D142" s="14">
        <v>0</v>
      </c>
      <c r="E142" s="14">
        <v>0</v>
      </c>
      <c r="F142" s="14">
        <v>0</v>
      </c>
      <c r="G142" s="13">
        <v>0</v>
      </c>
      <c r="H142" s="14">
        <v>0</v>
      </c>
      <c r="I142" s="14">
        <v>0</v>
      </c>
      <c r="J142" s="14">
        <v>0</v>
      </c>
      <c r="K142" s="14">
        <v>0</v>
      </c>
      <c r="L142" s="13">
        <v>0</v>
      </c>
      <c r="M142" s="14">
        <v>0</v>
      </c>
      <c r="N142" s="14">
        <v>0</v>
      </c>
      <c r="O142" s="14">
        <v>0</v>
      </c>
      <c r="P142" s="14">
        <v>0</v>
      </c>
      <c r="Q142" s="13">
        <v>0</v>
      </c>
      <c r="R142" s="14">
        <v>0</v>
      </c>
      <c r="S142" s="14">
        <v>0</v>
      </c>
      <c r="T142" s="14">
        <v>0</v>
      </c>
      <c r="U142" s="14">
        <v>0</v>
      </c>
      <c r="V142" s="13">
        <v>0</v>
      </c>
      <c r="W142" s="2">
        <f>(C142+H142+M142+R142)/4</f>
        <v>0</v>
      </c>
      <c r="X142" s="2">
        <f>(D142+I142+N142+S142)/4</f>
        <v>0</v>
      </c>
      <c r="Y142" s="2">
        <f>(E142+J142+O142+T142)/4</f>
        <v>0</v>
      </c>
      <c r="Z142" s="2">
        <f>(F142+K142+P142+U142)/4</f>
        <v>0</v>
      </c>
      <c r="AA142" s="2">
        <f>(G142+L142+Q142+V142)/4</f>
        <v>0</v>
      </c>
      <c r="AB142" s="1"/>
    </row>
    <row r="143" spans="1:28" x14ac:dyDescent="0.2">
      <c r="A143" s="3">
        <v>802</v>
      </c>
      <c r="B143" s="4" t="s">
        <v>80</v>
      </c>
      <c r="C143" s="14">
        <v>0</v>
      </c>
      <c r="D143" s="14">
        <v>0</v>
      </c>
      <c r="E143" s="14">
        <v>16.25</v>
      </c>
      <c r="F143" s="14">
        <v>0</v>
      </c>
      <c r="G143" s="13">
        <v>0</v>
      </c>
      <c r="H143" s="14">
        <v>0</v>
      </c>
      <c r="I143" s="14">
        <v>0</v>
      </c>
      <c r="J143" s="14">
        <v>16.25</v>
      </c>
      <c r="K143" s="14">
        <v>0</v>
      </c>
      <c r="L143" s="13">
        <v>0</v>
      </c>
      <c r="M143" s="14">
        <v>0</v>
      </c>
      <c r="N143" s="14">
        <v>0</v>
      </c>
      <c r="O143" s="14">
        <v>16.25</v>
      </c>
      <c r="P143" s="14">
        <v>0</v>
      </c>
      <c r="Q143" s="13">
        <v>0</v>
      </c>
      <c r="R143" s="14">
        <v>0</v>
      </c>
      <c r="S143" s="14">
        <v>0</v>
      </c>
      <c r="T143" s="14">
        <v>16.25</v>
      </c>
      <c r="U143" s="14">
        <v>0</v>
      </c>
      <c r="V143" s="13">
        <v>0</v>
      </c>
      <c r="W143" s="2">
        <f>(C143+H143+M143+R143)/4</f>
        <v>0</v>
      </c>
      <c r="X143" s="2">
        <f>(D143+I143+N143+S143)/4</f>
        <v>0</v>
      </c>
      <c r="Y143" s="2">
        <f>(E143+J143+O143+T143)/4</f>
        <v>16.25</v>
      </c>
      <c r="Z143" s="2">
        <f>(F143+K143+P143+U143)/4</f>
        <v>0</v>
      </c>
      <c r="AA143" s="2">
        <f>(G143+L143+Q143+V143)/4</f>
        <v>0</v>
      </c>
      <c r="AB143" s="1"/>
    </row>
    <row r="144" spans="1:28" x14ac:dyDescent="0.2">
      <c r="A144" s="3">
        <v>804</v>
      </c>
      <c r="B144" s="4" t="s">
        <v>81</v>
      </c>
      <c r="C144" s="14">
        <v>0</v>
      </c>
      <c r="D144" s="14">
        <v>3</v>
      </c>
      <c r="E144" s="14">
        <v>0</v>
      </c>
      <c r="F144" s="14">
        <v>0</v>
      </c>
      <c r="G144" s="13">
        <v>0</v>
      </c>
      <c r="H144" s="14">
        <v>0</v>
      </c>
      <c r="I144" s="14">
        <v>3</v>
      </c>
      <c r="J144" s="14">
        <v>0</v>
      </c>
      <c r="K144" s="14">
        <v>0</v>
      </c>
      <c r="L144" s="13">
        <v>0</v>
      </c>
      <c r="M144" s="14">
        <v>0</v>
      </c>
      <c r="N144" s="14">
        <v>3</v>
      </c>
      <c r="O144" s="14">
        <v>0</v>
      </c>
      <c r="P144" s="14">
        <v>0</v>
      </c>
      <c r="Q144" s="13">
        <v>0</v>
      </c>
      <c r="R144" s="14">
        <v>0</v>
      </c>
      <c r="S144" s="14">
        <v>3</v>
      </c>
      <c r="T144" s="14">
        <v>0</v>
      </c>
      <c r="U144" s="14">
        <v>0</v>
      </c>
      <c r="V144" s="13">
        <v>0</v>
      </c>
      <c r="W144" s="2">
        <f>(C144+H144+M144+R144)/4</f>
        <v>0</v>
      </c>
      <c r="X144" s="2">
        <f>(D144+I144+N144+S144)/4</f>
        <v>3</v>
      </c>
      <c r="Y144" s="2">
        <f>(E144+J144+O144+T144)/4</f>
        <v>0</v>
      </c>
      <c r="Z144" s="2">
        <f>(F144+K144+P144+U144)/4</f>
        <v>0</v>
      </c>
      <c r="AA144" s="2">
        <f>(G144+L144+Q144+V144)/4</f>
        <v>0</v>
      </c>
      <c r="AB144" s="1"/>
    </row>
    <row r="145" spans="1:28" x14ac:dyDescent="0.2">
      <c r="A145" s="3">
        <v>805</v>
      </c>
      <c r="B145" s="4" t="s">
        <v>82</v>
      </c>
      <c r="C145" s="14">
        <v>0</v>
      </c>
      <c r="D145" s="14">
        <v>0</v>
      </c>
      <c r="E145" s="14">
        <v>50</v>
      </c>
      <c r="F145" s="14">
        <v>0</v>
      </c>
      <c r="G145" s="13">
        <v>35</v>
      </c>
      <c r="H145" s="14">
        <v>0</v>
      </c>
      <c r="I145" s="14">
        <v>0</v>
      </c>
      <c r="J145" s="14">
        <v>50</v>
      </c>
      <c r="K145" s="14">
        <v>0</v>
      </c>
      <c r="L145" s="13">
        <v>0</v>
      </c>
      <c r="M145" s="14">
        <v>0</v>
      </c>
      <c r="N145" s="14">
        <v>0</v>
      </c>
      <c r="O145" s="14">
        <v>50</v>
      </c>
      <c r="P145" s="14">
        <v>0</v>
      </c>
      <c r="Q145" s="13">
        <v>0</v>
      </c>
      <c r="R145" s="14">
        <v>0</v>
      </c>
      <c r="S145" s="14">
        <v>0</v>
      </c>
      <c r="T145" s="14">
        <v>50</v>
      </c>
      <c r="U145" s="14">
        <v>0</v>
      </c>
      <c r="V145" s="13">
        <v>0</v>
      </c>
      <c r="W145" s="2">
        <f>(C145+H145+M145+R145)/4</f>
        <v>0</v>
      </c>
      <c r="X145" s="2">
        <f>(D145+I145+N145+S145)/4</f>
        <v>0</v>
      </c>
      <c r="Y145" s="2">
        <f>(E145+J145+O145+T145)/4</f>
        <v>50</v>
      </c>
      <c r="Z145" s="2">
        <f>(F145+K145+P145+U145)/4</f>
        <v>0</v>
      </c>
      <c r="AA145" s="2">
        <f>(G145+L145+Q145+V145)/4</f>
        <v>8.75</v>
      </c>
      <c r="AB145" s="1"/>
    </row>
    <row r="146" spans="1:28" x14ac:dyDescent="0.2">
      <c r="A146" s="3">
        <v>811</v>
      </c>
      <c r="B146" s="4" t="s">
        <v>247</v>
      </c>
      <c r="C146" s="14">
        <v>0</v>
      </c>
      <c r="D146" s="14">
        <v>0</v>
      </c>
      <c r="E146" s="14">
        <v>0</v>
      </c>
      <c r="F146" s="14">
        <v>0</v>
      </c>
      <c r="G146" s="13">
        <v>0</v>
      </c>
      <c r="H146" s="14">
        <v>0</v>
      </c>
      <c r="I146" s="14">
        <v>0</v>
      </c>
      <c r="J146" s="14">
        <v>0</v>
      </c>
      <c r="K146" s="14">
        <v>0</v>
      </c>
      <c r="L146" s="13">
        <v>0</v>
      </c>
      <c r="M146" s="14">
        <v>0</v>
      </c>
      <c r="N146" s="14">
        <v>0</v>
      </c>
      <c r="O146" s="14">
        <v>0</v>
      </c>
      <c r="P146" s="14">
        <v>0</v>
      </c>
      <c r="Q146" s="13">
        <v>0</v>
      </c>
      <c r="R146" s="14">
        <v>0</v>
      </c>
      <c r="S146" s="14">
        <v>0</v>
      </c>
      <c r="T146" s="14">
        <v>0</v>
      </c>
      <c r="U146" s="14">
        <v>0</v>
      </c>
      <c r="V146" s="13">
        <v>0</v>
      </c>
      <c r="W146" s="2">
        <f>(C146+H146+M146+R146)/4</f>
        <v>0</v>
      </c>
      <c r="X146" s="2">
        <f>(D146+I146+N146+S146)/4</f>
        <v>0</v>
      </c>
      <c r="Y146" s="2">
        <f>(E146+J146+O146+T146)/4</f>
        <v>0</v>
      </c>
      <c r="Z146" s="2">
        <f>(F146+K146+P146+U146)/4</f>
        <v>0</v>
      </c>
      <c r="AA146" s="2">
        <f>(G146+L146+Q146+V146)/4</f>
        <v>0</v>
      </c>
      <c r="AB146" s="1"/>
    </row>
    <row r="147" spans="1:28" x14ac:dyDescent="0.2">
      <c r="A147" s="3">
        <v>821</v>
      </c>
      <c r="B147" s="4" t="s">
        <v>83</v>
      </c>
      <c r="C147" s="14">
        <v>0</v>
      </c>
      <c r="D147" s="14">
        <v>8.75</v>
      </c>
      <c r="E147" s="14">
        <v>10</v>
      </c>
      <c r="F147" s="14">
        <v>0</v>
      </c>
      <c r="G147" s="13">
        <v>0</v>
      </c>
      <c r="H147" s="14">
        <v>0</v>
      </c>
      <c r="I147" s="14">
        <v>8.75</v>
      </c>
      <c r="J147" s="14">
        <v>10</v>
      </c>
      <c r="K147" s="14">
        <v>0</v>
      </c>
      <c r="L147" s="13">
        <v>0</v>
      </c>
      <c r="M147" s="14">
        <v>0</v>
      </c>
      <c r="N147" s="14">
        <v>8.75</v>
      </c>
      <c r="O147" s="14">
        <v>10</v>
      </c>
      <c r="P147" s="14">
        <v>0</v>
      </c>
      <c r="Q147" s="13">
        <v>0</v>
      </c>
      <c r="R147" s="14">
        <v>0</v>
      </c>
      <c r="S147" s="14">
        <v>8.75</v>
      </c>
      <c r="T147" s="14">
        <v>10</v>
      </c>
      <c r="U147" s="14">
        <v>0</v>
      </c>
      <c r="V147" s="13">
        <v>0</v>
      </c>
      <c r="W147" s="2">
        <f>(C147+H147+M147+R147)/4</f>
        <v>0</v>
      </c>
      <c r="X147" s="2">
        <f>(D147+I147+N147+S147)/4</f>
        <v>8.75</v>
      </c>
      <c r="Y147" s="2">
        <f>(E147+J147+O147+T147)/4</f>
        <v>10</v>
      </c>
      <c r="Z147" s="2">
        <f>(F147+K147+P147+U147)/4</f>
        <v>0</v>
      </c>
      <c r="AA147" s="2">
        <f>(G147+L147+Q147+V147)/4</f>
        <v>0</v>
      </c>
      <c r="AB147" s="1"/>
    </row>
    <row r="148" spans="1:28" x14ac:dyDescent="0.2">
      <c r="A148" s="3">
        <v>828</v>
      </c>
      <c r="B148" s="4" t="s">
        <v>84</v>
      </c>
      <c r="C148" s="14">
        <v>0</v>
      </c>
      <c r="D148" s="14">
        <v>2.5</v>
      </c>
      <c r="E148" s="14">
        <v>0</v>
      </c>
      <c r="F148" s="14">
        <v>0</v>
      </c>
      <c r="G148" s="13">
        <v>0</v>
      </c>
      <c r="H148" s="14">
        <v>0</v>
      </c>
      <c r="I148" s="14">
        <v>2.5</v>
      </c>
      <c r="J148" s="14">
        <v>0</v>
      </c>
      <c r="K148" s="14">
        <v>0</v>
      </c>
      <c r="L148" s="13">
        <v>0</v>
      </c>
      <c r="M148" s="14">
        <v>0</v>
      </c>
      <c r="N148" s="14">
        <v>2.5</v>
      </c>
      <c r="O148" s="14">
        <v>0</v>
      </c>
      <c r="P148" s="14">
        <v>0</v>
      </c>
      <c r="Q148" s="13">
        <v>0</v>
      </c>
      <c r="R148" s="14">
        <v>0</v>
      </c>
      <c r="S148" s="14">
        <v>2.5</v>
      </c>
      <c r="T148" s="14">
        <v>0</v>
      </c>
      <c r="U148" s="14">
        <v>0</v>
      </c>
      <c r="V148" s="13">
        <v>0</v>
      </c>
      <c r="W148" s="2">
        <f>(C148+H148+M148+R148)/4</f>
        <v>0</v>
      </c>
      <c r="X148" s="2">
        <f>(D148+I148+N148+S148)/4</f>
        <v>2.5</v>
      </c>
      <c r="Y148" s="2">
        <f>(E148+J148+O148+T148)/4</f>
        <v>0</v>
      </c>
      <c r="Z148" s="2">
        <f>(F148+K148+P148+U148)/4</f>
        <v>0</v>
      </c>
      <c r="AA148" s="2">
        <f>(G148+L148+Q148+V148)/4</f>
        <v>0</v>
      </c>
      <c r="AB148" s="1"/>
    </row>
    <row r="149" spans="1:28" x14ac:dyDescent="0.2">
      <c r="A149" s="3">
        <v>1008</v>
      </c>
      <c r="B149" s="4" t="s">
        <v>85</v>
      </c>
      <c r="C149" s="14">
        <v>0</v>
      </c>
      <c r="D149" s="14">
        <v>0</v>
      </c>
      <c r="E149" s="14">
        <v>0</v>
      </c>
      <c r="F149" s="14">
        <v>2</v>
      </c>
      <c r="G149" s="13">
        <v>0</v>
      </c>
      <c r="H149" s="14">
        <v>0</v>
      </c>
      <c r="I149" s="14">
        <v>0</v>
      </c>
      <c r="J149" s="14">
        <v>0</v>
      </c>
      <c r="K149" s="14">
        <v>2</v>
      </c>
      <c r="L149" s="13">
        <v>0</v>
      </c>
      <c r="M149" s="14">
        <v>0</v>
      </c>
      <c r="N149" s="14">
        <v>0</v>
      </c>
      <c r="O149" s="14">
        <v>0</v>
      </c>
      <c r="P149" s="14">
        <v>2</v>
      </c>
      <c r="Q149" s="13">
        <v>0</v>
      </c>
      <c r="R149" s="14">
        <v>0</v>
      </c>
      <c r="S149" s="14">
        <v>0</v>
      </c>
      <c r="T149" s="14">
        <v>0</v>
      </c>
      <c r="U149" s="14">
        <v>2</v>
      </c>
      <c r="V149" s="13">
        <v>0</v>
      </c>
      <c r="W149" s="2">
        <f>(C149+H149+M149+R149)/4</f>
        <v>0</v>
      </c>
      <c r="X149" s="2">
        <f>(D149+I149+N149+S149)/4</f>
        <v>0</v>
      </c>
      <c r="Y149" s="2">
        <f>(E149+J149+O149+T149)/4</f>
        <v>0</v>
      </c>
      <c r="Z149" s="2">
        <f>(F149+K149+P149+U149)/4</f>
        <v>2</v>
      </c>
      <c r="AA149" s="2">
        <f>(G149+L149+Q149+V149)/4</f>
        <v>0</v>
      </c>
      <c r="AB149" s="1"/>
    </row>
    <row r="150" spans="1:28" x14ac:dyDescent="0.2">
      <c r="A150" s="3">
        <v>1010</v>
      </c>
      <c r="B150" s="4" t="s">
        <v>86</v>
      </c>
      <c r="C150" s="14">
        <v>0</v>
      </c>
      <c r="D150" s="14">
        <v>0</v>
      </c>
      <c r="E150" s="14">
        <v>0</v>
      </c>
      <c r="F150" s="14">
        <v>0</v>
      </c>
      <c r="G150" s="13">
        <v>0</v>
      </c>
      <c r="H150" s="14">
        <v>4</v>
      </c>
      <c r="I150" s="14">
        <v>0</v>
      </c>
      <c r="J150" s="14">
        <v>0</v>
      </c>
      <c r="K150" s="14">
        <v>0</v>
      </c>
      <c r="L150" s="13">
        <v>0</v>
      </c>
      <c r="M150" s="14">
        <v>0</v>
      </c>
      <c r="N150" s="14">
        <v>0</v>
      </c>
      <c r="O150" s="14">
        <v>0</v>
      </c>
      <c r="P150" s="14">
        <v>0</v>
      </c>
      <c r="Q150" s="13">
        <v>0</v>
      </c>
      <c r="R150" s="14">
        <v>4</v>
      </c>
      <c r="S150" s="14">
        <v>0</v>
      </c>
      <c r="T150" s="14">
        <v>0</v>
      </c>
      <c r="U150" s="14">
        <v>0</v>
      </c>
      <c r="V150" s="13">
        <v>0</v>
      </c>
      <c r="W150" s="2">
        <f>(C150+H150+M150+R150)/4</f>
        <v>2</v>
      </c>
      <c r="X150" s="2">
        <f>(D150+I150+N150+S150)/4</f>
        <v>0</v>
      </c>
      <c r="Y150" s="2">
        <f>(E150+J150+O150+T150)/4</f>
        <v>0</v>
      </c>
      <c r="Z150" s="2">
        <f>(F150+K150+P150+U150)/4</f>
        <v>0</v>
      </c>
      <c r="AA150" s="2">
        <f>(G150+L150+Q150+V150)/4</f>
        <v>0</v>
      </c>
      <c r="AB150" s="1"/>
    </row>
    <row r="151" spans="1:28" x14ac:dyDescent="0.2">
      <c r="A151" s="3">
        <v>1011</v>
      </c>
      <c r="B151" s="4" t="s">
        <v>87</v>
      </c>
      <c r="C151" s="14">
        <v>0</v>
      </c>
      <c r="D151" s="14">
        <v>5</v>
      </c>
      <c r="E151" s="14">
        <v>0</v>
      </c>
      <c r="F151" s="14">
        <v>0</v>
      </c>
      <c r="G151" s="13">
        <v>3</v>
      </c>
      <c r="H151" s="14">
        <v>1</v>
      </c>
      <c r="I151" s="14">
        <v>0</v>
      </c>
      <c r="J151" s="14">
        <v>0</v>
      </c>
      <c r="K151" s="14">
        <v>0</v>
      </c>
      <c r="L151" s="13">
        <v>2</v>
      </c>
      <c r="M151" s="14">
        <v>0</v>
      </c>
      <c r="N151" s="14">
        <v>1</v>
      </c>
      <c r="O151" s="14">
        <v>0</v>
      </c>
      <c r="P151" s="14">
        <v>0</v>
      </c>
      <c r="Q151" s="13">
        <v>3</v>
      </c>
      <c r="R151" s="14">
        <v>1</v>
      </c>
      <c r="S151" s="14">
        <v>0</v>
      </c>
      <c r="T151" s="14">
        <v>0</v>
      </c>
      <c r="U151" s="14">
        <v>0</v>
      </c>
      <c r="V151" s="13">
        <v>1</v>
      </c>
      <c r="W151" s="2">
        <f>(C151+H151+M151+R151)/4</f>
        <v>0.5</v>
      </c>
      <c r="X151" s="2">
        <f>(D151+I151+N151+S151)/4</f>
        <v>1.5</v>
      </c>
      <c r="Y151" s="2">
        <f>(E151+J151+O151+T151)/4</f>
        <v>0</v>
      </c>
      <c r="Z151" s="2">
        <f>(F151+K151+P151+U151)/4</f>
        <v>0</v>
      </c>
      <c r="AA151" s="2">
        <f>(G151+L151+Q151+V151)/4</f>
        <v>2.25</v>
      </c>
      <c r="AB151" s="1"/>
    </row>
    <row r="152" spans="1:28" x14ac:dyDescent="0.2">
      <c r="A152" s="3">
        <v>1018</v>
      </c>
      <c r="B152" s="4" t="s">
        <v>88</v>
      </c>
      <c r="C152" s="14">
        <v>0</v>
      </c>
      <c r="D152" s="14">
        <v>0</v>
      </c>
      <c r="E152" s="14">
        <v>0</v>
      </c>
      <c r="F152" s="14">
        <v>0</v>
      </c>
      <c r="G152" s="13">
        <v>0</v>
      </c>
      <c r="H152" s="14">
        <v>0</v>
      </c>
      <c r="I152" s="14">
        <v>2</v>
      </c>
      <c r="J152" s="14">
        <v>0</v>
      </c>
      <c r="K152" s="14">
        <v>0</v>
      </c>
      <c r="L152" s="13">
        <v>0</v>
      </c>
      <c r="M152" s="14">
        <v>0</v>
      </c>
      <c r="N152" s="14">
        <v>0</v>
      </c>
      <c r="O152" s="14">
        <v>0</v>
      </c>
      <c r="P152" s="14">
        <v>0</v>
      </c>
      <c r="Q152" s="13">
        <v>0</v>
      </c>
      <c r="R152" s="14">
        <v>0</v>
      </c>
      <c r="S152" s="14">
        <v>2</v>
      </c>
      <c r="T152" s="14">
        <v>0</v>
      </c>
      <c r="U152" s="14">
        <v>0</v>
      </c>
      <c r="V152" s="13">
        <v>0</v>
      </c>
      <c r="W152" s="2">
        <f>(C152+H152+M152+R152)/4</f>
        <v>0</v>
      </c>
      <c r="X152" s="2">
        <f>(D152+I152+N152+S152)/4</f>
        <v>1</v>
      </c>
      <c r="Y152" s="2">
        <f>(E152+J152+O152+T152)/4</f>
        <v>0</v>
      </c>
      <c r="Z152" s="2">
        <f>(F152+K152+P152+U152)/4</f>
        <v>0</v>
      </c>
      <c r="AA152" s="2">
        <f>(G152+L152+Q152+V152)/4</f>
        <v>0</v>
      </c>
      <c r="AB152" s="1"/>
    </row>
    <row r="153" spans="1:28" x14ac:dyDescent="0.2">
      <c r="A153" s="3">
        <v>1107</v>
      </c>
      <c r="B153" s="4" t="s">
        <v>89</v>
      </c>
      <c r="C153" s="14">
        <v>0</v>
      </c>
      <c r="D153" s="14">
        <v>0</v>
      </c>
      <c r="E153" s="14">
        <v>2</v>
      </c>
      <c r="F153" s="14">
        <v>5</v>
      </c>
      <c r="G153" s="13">
        <v>0</v>
      </c>
      <c r="H153" s="14">
        <v>0</v>
      </c>
      <c r="I153" s="14">
        <v>2</v>
      </c>
      <c r="J153" s="14">
        <v>2</v>
      </c>
      <c r="K153" s="14">
        <v>5</v>
      </c>
      <c r="L153" s="13">
        <v>0</v>
      </c>
      <c r="M153" s="14">
        <v>2</v>
      </c>
      <c r="N153" s="14">
        <v>1</v>
      </c>
      <c r="O153" s="14">
        <v>2</v>
      </c>
      <c r="P153" s="14">
        <v>5</v>
      </c>
      <c r="Q153" s="13">
        <v>0</v>
      </c>
      <c r="R153" s="14">
        <v>0</v>
      </c>
      <c r="S153" s="14">
        <v>2</v>
      </c>
      <c r="T153" s="14">
        <v>2</v>
      </c>
      <c r="U153" s="14">
        <v>5</v>
      </c>
      <c r="V153" s="13">
        <v>0</v>
      </c>
      <c r="W153" s="2">
        <f>(C153+H153+M153+R153)/4</f>
        <v>0.5</v>
      </c>
      <c r="X153" s="2">
        <f>(D153+I153+N153+S153)/4</f>
        <v>1.25</v>
      </c>
      <c r="Y153" s="2">
        <f>(E153+J153+O153+T153)/4</f>
        <v>2</v>
      </c>
      <c r="Z153" s="2">
        <f>(F153+K153+P153+U153)/4</f>
        <v>5</v>
      </c>
      <c r="AA153" s="2">
        <f>(G153+L153+Q153+V153)/4</f>
        <v>0</v>
      </c>
      <c r="AB153" s="1"/>
    </row>
    <row r="154" spans="1:28" x14ac:dyDescent="0.2">
      <c r="A154" s="3">
        <v>1110</v>
      </c>
      <c r="B154" s="4" t="s">
        <v>90</v>
      </c>
      <c r="C154" s="14">
        <v>6</v>
      </c>
      <c r="D154" s="14">
        <v>12</v>
      </c>
      <c r="E154" s="14">
        <v>17.5</v>
      </c>
      <c r="F154" s="14">
        <v>14</v>
      </c>
      <c r="G154" s="13">
        <v>16</v>
      </c>
      <c r="H154" s="14">
        <v>0</v>
      </c>
      <c r="I154" s="14">
        <v>12</v>
      </c>
      <c r="J154" s="14">
        <v>27.5</v>
      </c>
      <c r="K154" s="14">
        <v>18</v>
      </c>
      <c r="L154" s="13">
        <v>20</v>
      </c>
      <c r="M154" s="14">
        <v>11</v>
      </c>
      <c r="N154" s="14">
        <v>12</v>
      </c>
      <c r="O154" s="14">
        <v>19.5</v>
      </c>
      <c r="P154" s="14">
        <v>25</v>
      </c>
      <c r="Q154" s="13">
        <v>10</v>
      </c>
      <c r="R154" s="14">
        <v>0</v>
      </c>
      <c r="S154" s="14">
        <v>11</v>
      </c>
      <c r="T154" s="14">
        <v>25.5</v>
      </c>
      <c r="U154" s="14">
        <v>16</v>
      </c>
      <c r="V154" s="13">
        <v>16</v>
      </c>
      <c r="W154" s="2">
        <f>(C154+H154+M154+R154)/4</f>
        <v>4.25</v>
      </c>
      <c r="X154" s="2">
        <f>(D154+I154+N154+S154)/4</f>
        <v>11.75</v>
      </c>
      <c r="Y154" s="2">
        <f>(E154+J154+O154+T154)/4</f>
        <v>22.5</v>
      </c>
      <c r="Z154" s="2">
        <f>(F154+K154+P154+U154)/4</f>
        <v>18.25</v>
      </c>
      <c r="AA154" s="2">
        <f>(G154+L154+Q154+V154)/4</f>
        <v>15.5</v>
      </c>
      <c r="AB154" s="1"/>
    </row>
    <row r="155" spans="1:28" x14ac:dyDescent="0.2">
      <c r="A155" s="3">
        <v>1111</v>
      </c>
      <c r="B155" s="4" t="s">
        <v>91</v>
      </c>
      <c r="C155" s="14">
        <v>5</v>
      </c>
      <c r="D155" s="14">
        <v>16</v>
      </c>
      <c r="E155" s="14">
        <v>24</v>
      </c>
      <c r="F155" s="14">
        <v>7.25</v>
      </c>
      <c r="G155" s="13">
        <v>22</v>
      </c>
      <c r="H155" s="14">
        <v>13</v>
      </c>
      <c r="I155" s="14">
        <v>17</v>
      </c>
      <c r="J155" s="14">
        <v>25</v>
      </c>
      <c r="K155" s="14">
        <v>15.25</v>
      </c>
      <c r="L155" s="13">
        <v>14</v>
      </c>
      <c r="M155" s="14">
        <v>8</v>
      </c>
      <c r="N155" s="14">
        <v>17</v>
      </c>
      <c r="O155" s="14">
        <v>22</v>
      </c>
      <c r="P155" s="14">
        <v>13.25</v>
      </c>
      <c r="Q155" s="13">
        <v>37</v>
      </c>
      <c r="R155" s="14">
        <v>13</v>
      </c>
      <c r="S155" s="14">
        <v>17</v>
      </c>
      <c r="T155" s="14">
        <v>24</v>
      </c>
      <c r="U155" s="14">
        <v>15.25</v>
      </c>
      <c r="V155" s="13">
        <v>14</v>
      </c>
      <c r="W155" s="2">
        <f>(C155+H155+M155+R155)/4</f>
        <v>9.75</v>
      </c>
      <c r="X155" s="2">
        <f>(D155+I155+N155+S155)/4</f>
        <v>16.75</v>
      </c>
      <c r="Y155" s="2">
        <f>(E155+J155+O155+T155)/4</f>
        <v>23.75</v>
      </c>
      <c r="Z155" s="2">
        <f>(F155+K155+P155+U155)/4</f>
        <v>12.75</v>
      </c>
      <c r="AA155" s="2">
        <f>(G155+L155+Q155+V155)/4</f>
        <v>21.75</v>
      </c>
      <c r="AB155" s="1"/>
    </row>
    <row r="156" spans="1:28" x14ac:dyDescent="0.2">
      <c r="A156" s="3">
        <v>1113</v>
      </c>
      <c r="B156" s="4" t="s">
        <v>313</v>
      </c>
      <c r="C156" s="14">
        <v>0</v>
      </c>
      <c r="D156" s="14">
        <v>0</v>
      </c>
      <c r="E156" s="14">
        <v>0</v>
      </c>
      <c r="F156" s="14">
        <v>0</v>
      </c>
      <c r="G156" s="13">
        <v>0</v>
      </c>
      <c r="H156" s="14">
        <v>0</v>
      </c>
      <c r="I156" s="14">
        <v>0</v>
      </c>
      <c r="J156" s="14">
        <v>0</v>
      </c>
      <c r="K156" s="14">
        <v>0</v>
      </c>
      <c r="L156" s="13">
        <v>3</v>
      </c>
      <c r="M156" s="14">
        <v>1</v>
      </c>
      <c r="N156" s="14">
        <v>0</v>
      </c>
      <c r="O156" s="14">
        <v>0</v>
      </c>
      <c r="P156" s="14">
        <v>0</v>
      </c>
      <c r="Q156" s="13">
        <v>0</v>
      </c>
      <c r="R156" s="14">
        <v>0</v>
      </c>
      <c r="S156" s="14">
        <v>0</v>
      </c>
      <c r="T156" s="14">
        <v>0</v>
      </c>
      <c r="U156" s="14">
        <v>0</v>
      </c>
      <c r="V156" s="13">
        <v>0</v>
      </c>
      <c r="W156" s="2">
        <f>(C156+H156+M156+R156)/4</f>
        <v>0.25</v>
      </c>
      <c r="X156" s="2">
        <f>(D156+I156+N156+S156)/4</f>
        <v>0</v>
      </c>
      <c r="Y156" s="2">
        <f>(E156+J156+O156+T156)/4</f>
        <v>0</v>
      </c>
      <c r="Z156" s="2">
        <f>(F156+K156+P156+U156)/4</f>
        <v>0</v>
      </c>
      <c r="AA156" s="2">
        <f>(G156+L156+Q156+V156)/4</f>
        <v>0.75</v>
      </c>
      <c r="AB156" s="1"/>
    </row>
    <row r="157" spans="1:28" x14ac:dyDescent="0.2">
      <c r="A157" s="3">
        <v>1118</v>
      </c>
      <c r="B157" s="4" t="s">
        <v>314</v>
      </c>
      <c r="C157" s="14">
        <v>0</v>
      </c>
      <c r="D157" s="14">
        <v>4</v>
      </c>
      <c r="E157" s="14">
        <v>0</v>
      </c>
      <c r="F157" s="14">
        <v>0</v>
      </c>
      <c r="G157" s="13">
        <v>0</v>
      </c>
      <c r="H157" s="14">
        <v>0</v>
      </c>
      <c r="I157" s="14">
        <v>4</v>
      </c>
      <c r="J157" s="14">
        <v>0</v>
      </c>
      <c r="K157" s="14">
        <v>0</v>
      </c>
      <c r="L157" s="13">
        <v>0</v>
      </c>
      <c r="M157" s="14">
        <v>0</v>
      </c>
      <c r="N157" s="14">
        <v>4</v>
      </c>
      <c r="O157" s="14">
        <v>0</v>
      </c>
      <c r="P157" s="14">
        <v>0</v>
      </c>
      <c r="Q157" s="13">
        <v>0</v>
      </c>
      <c r="R157" s="14">
        <v>0</v>
      </c>
      <c r="S157" s="14">
        <v>4</v>
      </c>
      <c r="T157" s="14">
        <v>0</v>
      </c>
      <c r="U157" s="14">
        <v>0</v>
      </c>
      <c r="V157" s="13">
        <v>0</v>
      </c>
      <c r="W157" s="2">
        <f>(C157+H157+M157+R157)/4</f>
        <v>0</v>
      </c>
      <c r="X157" s="2">
        <f>(D157+I157+N157+S157)/4</f>
        <v>4</v>
      </c>
      <c r="Y157" s="2">
        <f>(E157+J157+O157+T157)/4</f>
        <v>0</v>
      </c>
      <c r="Z157" s="2">
        <f>(F157+K157+P157+U157)/4</f>
        <v>0</v>
      </c>
      <c r="AA157" s="2">
        <f>(G157+L157+Q157+V157)/4</f>
        <v>0</v>
      </c>
      <c r="AB157" s="1"/>
    </row>
    <row r="158" spans="1:28" x14ac:dyDescent="0.2">
      <c r="A158" s="3">
        <v>1125</v>
      </c>
      <c r="B158" s="4" t="s">
        <v>92</v>
      </c>
      <c r="C158" s="14">
        <v>0</v>
      </c>
      <c r="D158" s="14">
        <v>3</v>
      </c>
      <c r="E158" s="14">
        <v>6</v>
      </c>
      <c r="F158" s="14">
        <v>1</v>
      </c>
      <c r="G158" s="13">
        <v>0</v>
      </c>
      <c r="H158" s="14">
        <v>0</v>
      </c>
      <c r="I158" s="14">
        <v>1</v>
      </c>
      <c r="J158" s="14">
        <v>6</v>
      </c>
      <c r="K158" s="14">
        <v>1</v>
      </c>
      <c r="L158" s="13">
        <v>0</v>
      </c>
      <c r="M158" s="14">
        <v>0</v>
      </c>
      <c r="N158" s="14">
        <v>3</v>
      </c>
      <c r="O158" s="14">
        <v>6</v>
      </c>
      <c r="P158" s="14">
        <v>1</v>
      </c>
      <c r="Q158" s="13">
        <v>0</v>
      </c>
      <c r="R158" s="14">
        <v>0</v>
      </c>
      <c r="S158" s="14">
        <v>1</v>
      </c>
      <c r="T158" s="14">
        <v>6</v>
      </c>
      <c r="U158" s="14">
        <v>1</v>
      </c>
      <c r="V158" s="13">
        <v>1</v>
      </c>
      <c r="W158" s="2">
        <f>(C158+H158+M158+R158)/4</f>
        <v>0</v>
      </c>
      <c r="X158" s="2">
        <f>(D158+I158+N158+S158)/4</f>
        <v>2</v>
      </c>
      <c r="Y158" s="2">
        <f>(E158+J158+O158+T158)/4</f>
        <v>6</v>
      </c>
      <c r="Z158" s="2">
        <f>(F158+K158+P158+U158)/4</f>
        <v>1</v>
      </c>
      <c r="AA158" s="2">
        <f>(G158+L158+Q158+V158)/4</f>
        <v>0.25</v>
      </c>
      <c r="AB158" s="1"/>
    </row>
    <row r="159" spans="1:28" x14ac:dyDescent="0.2">
      <c r="A159" s="3">
        <v>1130</v>
      </c>
      <c r="B159" s="4" t="s">
        <v>93</v>
      </c>
      <c r="C159" s="14">
        <v>0</v>
      </c>
      <c r="D159" s="14">
        <v>0</v>
      </c>
      <c r="E159" s="14">
        <v>0</v>
      </c>
      <c r="F159" s="14">
        <v>0</v>
      </c>
      <c r="G159" s="13">
        <v>0</v>
      </c>
      <c r="H159" s="14">
        <v>0</v>
      </c>
      <c r="I159" s="14">
        <v>0</v>
      </c>
      <c r="J159" s="14">
        <v>4</v>
      </c>
      <c r="K159" s="14">
        <v>0</v>
      </c>
      <c r="L159" s="13">
        <v>0</v>
      </c>
      <c r="M159" s="14">
        <v>0</v>
      </c>
      <c r="N159" s="14">
        <v>0</v>
      </c>
      <c r="O159" s="14">
        <v>0</v>
      </c>
      <c r="P159" s="14">
        <v>0</v>
      </c>
      <c r="Q159" s="13">
        <v>0</v>
      </c>
      <c r="R159" s="14">
        <v>0</v>
      </c>
      <c r="S159" s="14">
        <v>0</v>
      </c>
      <c r="T159" s="14">
        <v>4</v>
      </c>
      <c r="U159" s="14">
        <v>0</v>
      </c>
      <c r="V159" s="13">
        <v>0</v>
      </c>
      <c r="W159" s="2">
        <f>(C159+H159+M159+R159)/4</f>
        <v>0</v>
      </c>
      <c r="X159" s="2">
        <f>(D159+I159+N159+S159)/4</f>
        <v>0</v>
      </c>
      <c r="Y159" s="2">
        <f>(E159+J159+O159+T159)/4</f>
        <v>2</v>
      </c>
      <c r="Z159" s="2">
        <f>(F159+K159+P159+U159)/4</f>
        <v>0</v>
      </c>
      <c r="AA159" s="2">
        <f>(G159+L159+Q159+V159)/4</f>
        <v>0</v>
      </c>
      <c r="AB159" s="1"/>
    </row>
    <row r="160" spans="1:28" x14ac:dyDescent="0.2">
      <c r="A160" s="3">
        <v>1143</v>
      </c>
      <c r="B160" s="4" t="s">
        <v>94</v>
      </c>
      <c r="C160" s="14">
        <v>0</v>
      </c>
      <c r="D160" s="14">
        <v>2</v>
      </c>
      <c r="E160" s="14">
        <v>0</v>
      </c>
      <c r="F160" s="14">
        <v>0</v>
      </c>
      <c r="G160" s="13">
        <v>0</v>
      </c>
      <c r="H160" s="14">
        <v>1</v>
      </c>
      <c r="I160" s="14">
        <v>2</v>
      </c>
      <c r="J160" s="14">
        <v>0</v>
      </c>
      <c r="K160" s="14">
        <v>0</v>
      </c>
      <c r="L160" s="13">
        <v>0</v>
      </c>
      <c r="M160" s="14">
        <v>0</v>
      </c>
      <c r="N160" s="14">
        <v>2</v>
      </c>
      <c r="O160" s="14">
        <v>0</v>
      </c>
      <c r="P160" s="14">
        <v>0</v>
      </c>
      <c r="Q160" s="13">
        <v>0</v>
      </c>
      <c r="R160" s="14">
        <v>0</v>
      </c>
      <c r="S160" s="14">
        <v>2</v>
      </c>
      <c r="T160" s="14">
        <v>0</v>
      </c>
      <c r="U160" s="14">
        <v>0</v>
      </c>
      <c r="V160" s="13">
        <v>0</v>
      </c>
      <c r="W160" s="2">
        <f>(C160+H160+M160+R160)/4</f>
        <v>0.25</v>
      </c>
      <c r="X160" s="2">
        <f>(D160+I160+N160+S160)/4</f>
        <v>2</v>
      </c>
      <c r="Y160" s="2">
        <f>(E160+J160+O160+T160)/4</f>
        <v>0</v>
      </c>
      <c r="Z160" s="2">
        <f>(F160+K160+P160+U160)/4</f>
        <v>0</v>
      </c>
      <c r="AA160" s="2">
        <f>(G160+L160+Q160+V160)/4</f>
        <v>0</v>
      </c>
      <c r="AB160" s="1"/>
    </row>
    <row r="161" spans="1:28" x14ac:dyDescent="0.2">
      <c r="A161" s="3">
        <v>1150</v>
      </c>
      <c r="B161" s="4" t="s">
        <v>95</v>
      </c>
      <c r="C161" s="14">
        <v>2</v>
      </c>
      <c r="D161" s="14">
        <v>4.75</v>
      </c>
      <c r="E161" s="14">
        <v>11.5</v>
      </c>
      <c r="F161" s="14">
        <v>0</v>
      </c>
      <c r="G161" s="13">
        <v>0</v>
      </c>
      <c r="H161" s="14">
        <v>0</v>
      </c>
      <c r="I161" s="14">
        <v>3.75</v>
      </c>
      <c r="J161" s="14">
        <v>11.5</v>
      </c>
      <c r="K161" s="14">
        <v>0</v>
      </c>
      <c r="L161" s="13">
        <v>0</v>
      </c>
      <c r="M161" s="14">
        <v>2</v>
      </c>
      <c r="N161" s="14">
        <v>4.75</v>
      </c>
      <c r="O161" s="14">
        <v>11.5</v>
      </c>
      <c r="P161" s="14">
        <v>0</v>
      </c>
      <c r="Q161" s="13">
        <v>0</v>
      </c>
      <c r="R161" s="14">
        <v>0</v>
      </c>
      <c r="S161" s="14">
        <v>3.75</v>
      </c>
      <c r="T161" s="14">
        <v>11.5</v>
      </c>
      <c r="U161" s="14">
        <v>0</v>
      </c>
      <c r="V161" s="13">
        <v>0</v>
      </c>
      <c r="W161" s="2">
        <f>(C161+H161+M161+R161)/4</f>
        <v>1</v>
      </c>
      <c r="X161" s="2">
        <f>(D161+I161+N161+S161)/4</f>
        <v>4.25</v>
      </c>
      <c r="Y161" s="2">
        <f>(E161+J161+O161+T161)/4</f>
        <v>11.5</v>
      </c>
      <c r="Z161" s="2">
        <f>(F161+K161+P161+U161)/4</f>
        <v>0</v>
      </c>
      <c r="AA161" s="2">
        <f>(G161+L161+Q161+V161)/4</f>
        <v>0</v>
      </c>
      <c r="AB161" s="1"/>
    </row>
    <row r="162" spans="1:28" x14ac:dyDescent="0.2">
      <c r="A162" s="3">
        <v>1154</v>
      </c>
      <c r="B162" s="4" t="s">
        <v>96</v>
      </c>
      <c r="C162" s="14">
        <v>1</v>
      </c>
      <c r="D162" s="14">
        <v>0</v>
      </c>
      <c r="E162" s="14">
        <v>0</v>
      </c>
      <c r="F162" s="14">
        <v>0</v>
      </c>
      <c r="G162" s="13">
        <v>0</v>
      </c>
      <c r="H162" s="14">
        <v>1</v>
      </c>
      <c r="I162" s="14">
        <v>0</v>
      </c>
      <c r="J162" s="14">
        <v>0</v>
      </c>
      <c r="K162" s="14">
        <v>0</v>
      </c>
      <c r="L162" s="13">
        <v>0</v>
      </c>
      <c r="M162" s="14">
        <v>1</v>
      </c>
      <c r="N162" s="14">
        <v>0</v>
      </c>
      <c r="O162" s="14">
        <v>0</v>
      </c>
      <c r="P162" s="14">
        <v>0</v>
      </c>
      <c r="Q162" s="13">
        <v>0</v>
      </c>
      <c r="R162" s="14">
        <v>1</v>
      </c>
      <c r="S162" s="14">
        <v>0</v>
      </c>
      <c r="T162" s="14">
        <v>0</v>
      </c>
      <c r="U162" s="14">
        <v>0</v>
      </c>
      <c r="V162" s="13">
        <v>0</v>
      </c>
      <c r="W162" s="2">
        <f>(C162+H162+M162+R162)/4</f>
        <v>1</v>
      </c>
      <c r="X162" s="2">
        <f>(D162+I162+N162+S162)/4</f>
        <v>0</v>
      </c>
      <c r="Y162" s="2">
        <f>(E162+J162+O162+T162)/4</f>
        <v>0</v>
      </c>
      <c r="Z162" s="2">
        <f>(F162+K162+P162+U162)/4</f>
        <v>0</v>
      </c>
      <c r="AA162" s="2">
        <f>(G162+L162+Q162+V162)/4</f>
        <v>0</v>
      </c>
      <c r="AB162" s="1"/>
    </row>
    <row r="163" spans="1:28" x14ac:dyDescent="0.2">
      <c r="A163" s="3">
        <v>1155</v>
      </c>
      <c r="B163" s="4" t="s">
        <v>317</v>
      </c>
      <c r="C163" s="14">
        <v>0</v>
      </c>
      <c r="D163" s="14">
        <v>0</v>
      </c>
      <c r="E163" s="14">
        <v>0</v>
      </c>
      <c r="F163" s="14">
        <v>0</v>
      </c>
      <c r="G163" s="13">
        <v>0</v>
      </c>
      <c r="H163" s="14">
        <v>0</v>
      </c>
      <c r="I163" s="14">
        <v>0</v>
      </c>
      <c r="J163" s="14">
        <v>0</v>
      </c>
      <c r="K163" s="14">
        <v>0</v>
      </c>
      <c r="L163" s="13">
        <v>0</v>
      </c>
      <c r="M163" s="14">
        <v>0</v>
      </c>
      <c r="N163" s="14">
        <v>0</v>
      </c>
      <c r="O163" s="14">
        <v>0</v>
      </c>
      <c r="P163" s="14">
        <v>0</v>
      </c>
      <c r="Q163" s="13">
        <v>0</v>
      </c>
      <c r="R163" s="14">
        <v>0</v>
      </c>
      <c r="S163" s="14">
        <v>0</v>
      </c>
      <c r="T163" s="14">
        <v>0</v>
      </c>
      <c r="U163" s="14">
        <v>0</v>
      </c>
      <c r="V163" s="13">
        <v>0</v>
      </c>
      <c r="W163" s="2">
        <f>(C163+H163+M163+R163)/4</f>
        <v>0</v>
      </c>
      <c r="X163" s="2">
        <f>(D163+I163+N163+S163)/4</f>
        <v>0</v>
      </c>
      <c r="Y163" s="2">
        <f>(E163+J163+O163+T163)/4</f>
        <v>0</v>
      </c>
      <c r="Z163" s="2">
        <f>(F163+K163+P163+U163)/4</f>
        <v>0</v>
      </c>
      <c r="AA163" s="2">
        <f>(G163+L163+Q163+V163)/4</f>
        <v>0</v>
      </c>
      <c r="AB163" s="1"/>
    </row>
    <row r="164" spans="1:28" x14ac:dyDescent="0.2">
      <c r="A164" s="3">
        <v>1156</v>
      </c>
      <c r="B164" s="4" t="s">
        <v>97</v>
      </c>
      <c r="C164" s="14">
        <v>0</v>
      </c>
      <c r="D164" s="14">
        <v>0</v>
      </c>
      <c r="E164" s="14">
        <v>0</v>
      </c>
      <c r="F164" s="14">
        <v>0.25</v>
      </c>
      <c r="G164" s="13">
        <v>0</v>
      </c>
      <c r="H164" s="14">
        <v>0</v>
      </c>
      <c r="I164" s="14">
        <v>0</v>
      </c>
      <c r="J164" s="14">
        <v>0</v>
      </c>
      <c r="K164" s="14">
        <v>0.25</v>
      </c>
      <c r="L164" s="13">
        <v>0</v>
      </c>
      <c r="M164" s="14">
        <v>0</v>
      </c>
      <c r="N164" s="14">
        <v>0</v>
      </c>
      <c r="O164" s="14">
        <v>0</v>
      </c>
      <c r="P164" s="14">
        <v>0.25</v>
      </c>
      <c r="Q164" s="13">
        <v>0</v>
      </c>
      <c r="R164" s="14">
        <v>3</v>
      </c>
      <c r="S164" s="14">
        <v>0</v>
      </c>
      <c r="T164" s="14">
        <v>0</v>
      </c>
      <c r="U164" s="14">
        <v>0.25</v>
      </c>
      <c r="V164" s="13">
        <v>0</v>
      </c>
      <c r="W164" s="2">
        <f>(C164+H164+M164+R164)/4</f>
        <v>0.75</v>
      </c>
      <c r="X164" s="2">
        <f>(D164+I164+N164+S164)/4</f>
        <v>0</v>
      </c>
      <c r="Y164" s="2">
        <f>(E164+J164+O164+T164)/4</f>
        <v>0</v>
      </c>
      <c r="Z164" s="2">
        <f>(F164+K164+P164+U164)/4</f>
        <v>0.25</v>
      </c>
      <c r="AA164" s="2">
        <f>(G164+L164+Q164+V164)/4</f>
        <v>0</v>
      </c>
      <c r="AB164" s="1"/>
    </row>
    <row r="165" spans="1:28" x14ac:dyDescent="0.2">
      <c r="A165" s="3">
        <v>1157</v>
      </c>
      <c r="B165" s="4" t="s">
        <v>318</v>
      </c>
      <c r="C165" s="14">
        <v>0</v>
      </c>
      <c r="D165" s="14">
        <v>0</v>
      </c>
      <c r="E165" s="14">
        <v>0</v>
      </c>
      <c r="F165" s="14">
        <v>0</v>
      </c>
      <c r="G165" s="13">
        <v>0</v>
      </c>
      <c r="H165" s="14">
        <v>0</v>
      </c>
      <c r="I165" s="14">
        <v>0</v>
      </c>
      <c r="J165" s="14">
        <v>0</v>
      </c>
      <c r="K165" s="14">
        <v>0</v>
      </c>
      <c r="L165" s="13">
        <v>0</v>
      </c>
      <c r="M165" s="14">
        <v>0</v>
      </c>
      <c r="N165" s="14">
        <v>0</v>
      </c>
      <c r="O165" s="14">
        <v>0</v>
      </c>
      <c r="P165" s="14">
        <v>0</v>
      </c>
      <c r="Q165" s="13">
        <v>0</v>
      </c>
      <c r="R165" s="14">
        <v>0</v>
      </c>
      <c r="S165" s="14">
        <v>0</v>
      </c>
      <c r="T165" s="14">
        <v>0</v>
      </c>
      <c r="U165" s="14">
        <v>0</v>
      </c>
      <c r="V165" s="13">
        <v>0</v>
      </c>
      <c r="W165" s="2">
        <f>(C165+H165+M165+R165)/4</f>
        <v>0</v>
      </c>
      <c r="X165" s="2">
        <f>(D165+I165+N165+S165)/4</f>
        <v>0</v>
      </c>
      <c r="Y165" s="2">
        <f>(E165+J165+O165+T165)/4</f>
        <v>0</v>
      </c>
      <c r="Z165" s="2">
        <f>(F165+K165+P165+U165)/4</f>
        <v>0</v>
      </c>
      <c r="AA165" s="2">
        <f>(G165+L165+Q165+V165)/4</f>
        <v>0</v>
      </c>
      <c r="AB165" s="1"/>
    </row>
    <row r="166" spans="1:28" x14ac:dyDescent="0.2">
      <c r="A166" s="3">
        <v>1160</v>
      </c>
      <c r="B166" s="4" t="s">
        <v>98</v>
      </c>
      <c r="C166" s="14">
        <v>3</v>
      </c>
      <c r="D166" s="14">
        <v>0</v>
      </c>
      <c r="E166" s="14">
        <v>3</v>
      </c>
      <c r="F166" s="14">
        <v>10</v>
      </c>
      <c r="G166" s="13">
        <v>4</v>
      </c>
      <c r="H166" s="14">
        <v>3</v>
      </c>
      <c r="I166" s="14">
        <v>1</v>
      </c>
      <c r="J166" s="14">
        <v>12</v>
      </c>
      <c r="K166" s="14">
        <v>5</v>
      </c>
      <c r="L166" s="13">
        <v>7.5</v>
      </c>
      <c r="M166" s="14">
        <v>6</v>
      </c>
      <c r="N166" s="14">
        <v>0</v>
      </c>
      <c r="O166" s="14">
        <v>4</v>
      </c>
      <c r="P166" s="14">
        <v>13</v>
      </c>
      <c r="Q166" s="13">
        <v>0</v>
      </c>
      <c r="R166" s="14">
        <v>3</v>
      </c>
      <c r="S166" s="14">
        <v>1</v>
      </c>
      <c r="T166" s="14">
        <v>12</v>
      </c>
      <c r="U166" s="14">
        <v>5</v>
      </c>
      <c r="V166" s="13">
        <v>3.5</v>
      </c>
      <c r="W166" s="2">
        <f>(C166+H166+M166+R166)/4</f>
        <v>3.75</v>
      </c>
      <c r="X166" s="2">
        <f>(D166+I166+N166+S166)/4</f>
        <v>0.5</v>
      </c>
      <c r="Y166" s="2">
        <f>(E166+J166+O166+T166)/4</f>
        <v>7.75</v>
      </c>
      <c r="Z166" s="2">
        <f>(F166+K166+P166+U166)/4</f>
        <v>8.25</v>
      </c>
      <c r="AA166" s="2">
        <f>(G166+L166+Q166+V166)/4</f>
        <v>3.75</v>
      </c>
      <c r="AB166" s="1"/>
    </row>
    <row r="167" spans="1:28" x14ac:dyDescent="0.2">
      <c r="A167" s="3">
        <v>1161</v>
      </c>
      <c r="B167" s="4" t="s">
        <v>319</v>
      </c>
      <c r="C167" s="14">
        <v>0</v>
      </c>
      <c r="D167" s="14">
        <v>4</v>
      </c>
      <c r="E167" s="14">
        <v>0</v>
      </c>
      <c r="F167" s="14">
        <v>0</v>
      </c>
      <c r="G167" s="13">
        <v>2</v>
      </c>
      <c r="H167" s="14">
        <v>0</v>
      </c>
      <c r="I167" s="14">
        <v>4</v>
      </c>
      <c r="J167" s="14">
        <v>0</v>
      </c>
      <c r="K167" s="14">
        <v>0</v>
      </c>
      <c r="L167" s="13">
        <v>0</v>
      </c>
      <c r="M167" s="14">
        <v>0</v>
      </c>
      <c r="N167" s="14">
        <v>4</v>
      </c>
      <c r="O167" s="14">
        <v>4</v>
      </c>
      <c r="P167" s="14">
        <v>0</v>
      </c>
      <c r="Q167" s="13">
        <v>2</v>
      </c>
      <c r="R167" s="14">
        <v>0</v>
      </c>
      <c r="S167" s="14">
        <v>4</v>
      </c>
      <c r="T167" s="14">
        <v>3</v>
      </c>
      <c r="U167" s="14">
        <v>0</v>
      </c>
      <c r="V167" s="13">
        <v>0</v>
      </c>
      <c r="W167" s="2">
        <f>(C167+H167+M167+R167)/4</f>
        <v>0</v>
      </c>
      <c r="X167" s="2">
        <f>(D167+I167+N167+S167)/4</f>
        <v>4</v>
      </c>
      <c r="Y167" s="2">
        <f>(E167+J167+O167+T167)/4</f>
        <v>1.75</v>
      </c>
      <c r="Z167" s="2">
        <f>(F167+K167+P167+U167)/4</f>
        <v>0</v>
      </c>
      <c r="AA167" s="2">
        <f>(G167+L167+Q167+V167)/4</f>
        <v>1</v>
      </c>
      <c r="AB167" s="1"/>
    </row>
    <row r="168" spans="1:28" x14ac:dyDescent="0.2">
      <c r="A168" s="3">
        <v>1166</v>
      </c>
      <c r="B168" s="4" t="s">
        <v>99</v>
      </c>
      <c r="C168" s="14">
        <v>0</v>
      </c>
      <c r="D168" s="14">
        <v>2</v>
      </c>
      <c r="E168" s="14">
        <v>9</v>
      </c>
      <c r="F168" s="14">
        <v>6</v>
      </c>
      <c r="G168" s="13">
        <v>6</v>
      </c>
      <c r="H168" s="14">
        <v>0</v>
      </c>
      <c r="I168" s="14">
        <v>1</v>
      </c>
      <c r="J168" s="14">
        <v>7</v>
      </c>
      <c r="K168" s="14">
        <v>11</v>
      </c>
      <c r="L168" s="13">
        <v>3</v>
      </c>
      <c r="M168" s="14">
        <v>0</v>
      </c>
      <c r="N168" s="14">
        <v>3</v>
      </c>
      <c r="O168" s="14">
        <v>10</v>
      </c>
      <c r="P168" s="14">
        <v>6</v>
      </c>
      <c r="Q168" s="13">
        <v>6</v>
      </c>
      <c r="R168" s="14">
        <v>0</v>
      </c>
      <c r="S168" s="14">
        <v>1</v>
      </c>
      <c r="T168" s="14">
        <v>7</v>
      </c>
      <c r="U168" s="14">
        <v>12</v>
      </c>
      <c r="V168" s="13">
        <v>3</v>
      </c>
      <c r="W168" s="2">
        <f>(C168+H168+M168+R168)/4</f>
        <v>0</v>
      </c>
      <c r="X168" s="2">
        <f>(D168+I168+N168+S168)/4</f>
        <v>1.75</v>
      </c>
      <c r="Y168" s="2">
        <f>(E168+J168+O168+T168)/4</f>
        <v>8.25</v>
      </c>
      <c r="Z168" s="2">
        <f>(F168+K168+P168+U168)/4</f>
        <v>8.75</v>
      </c>
      <c r="AA168" s="2">
        <f>(G168+L168+Q168+V168)/4</f>
        <v>4.5</v>
      </c>
      <c r="AB168" s="1"/>
    </row>
    <row r="169" spans="1:28" x14ac:dyDescent="0.2">
      <c r="A169" s="3">
        <v>1175</v>
      </c>
      <c r="B169" s="4" t="s">
        <v>100</v>
      </c>
      <c r="C169" s="14">
        <v>0</v>
      </c>
      <c r="D169" s="14">
        <v>0</v>
      </c>
      <c r="E169" s="14">
        <v>0</v>
      </c>
      <c r="F169" s="14">
        <v>0</v>
      </c>
      <c r="G169" s="13">
        <v>0</v>
      </c>
      <c r="H169" s="14">
        <v>0</v>
      </c>
      <c r="I169" s="14">
        <v>0</v>
      </c>
      <c r="J169" s="14">
        <v>0</v>
      </c>
      <c r="K169" s="14">
        <v>0</v>
      </c>
      <c r="L169" s="13">
        <v>1</v>
      </c>
      <c r="M169" s="14">
        <v>0</v>
      </c>
      <c r="N169" s="14">
        <v>0</v>
      </c>
      <c r="O169" s="14">
        <v>0</v>
      </c>
      <c r="P169" s="14">
        <v>0</v>
      </c>
      <c r="Q169" s="13">
        <v>0</v>
      </c>
      <c r="R169" s="14">
        <v>0</v>
      </c>
      <c r="S169" s="14">
        <v>0</v>
      </c>
      <c r="T169" s="14">
        <v>0</v>
      </c>
      <c r="U169" s="14">
        <v>0</v>
      </c>
      <c r="V169" s="13">
        <v>2</v>
      </c>
      <c r="W169" s="2">
        <f>(C169+H169+M169+R169)/4</f>
        <v>0</v>
      </c>
      <c r="X169" s="2">
        <f>(D169+I169+N169+S169)/4</f>
        <v>0</v>
      </c>
      <c r="Y169" s="2">
        <f>(E169+J169+O169+T169)/4</f>
        <v>0</v>
      </c>
      <c r="Z169" s="2">
        <f>(F169+K169+P169+U169)/4</f>
        <v>0</v>
      </c>
      <c r="AA169" s="2">
        <f>(G169+L169+Q169+V169)/4</f>
        <v>0.75</v>
      </c>
      <c r="AB169" s="1"/>
    </row>
    <row r="170" spans="1:28" x14ac:dyDescent="0.2">
      <c r="A170" s="3">
        <v>1176</v>
      </c>
      <c r="B170" s="4" t="s">
        <v>101</v>
      </c>
      <c r="C170" s="14">
        <v>7.75</v>
      </c>
      <c r="D170" s="14">
        <v>81</v>
      </c>
      <c r="E170" s="14">
        <v>32</v>
      </c>
      <c r="F170" s="14">
        <v>21</v>
      </c>
      <c r="G170" s="13">
        <v>10</v>
      </c>
      <c r="H170" s="14">
        <v>5.75</v>
      </c>
      <c r="I170" s="14">
        <v>76</v>
      </c>
      <c r="J170" s="14">
        <v>33</v>
      </c>
      <c r="K170" s="14">
        <v>21</v>
      </c>
      <c r="L170" s="13">
        <v>11</v>
      </c>
      <c r="M170" s="14">
        <v>5.75</v>
      </c>
      <c r="N170" s="14">
        <v>80</v>
      </c>
      <c r="O170" s="14">
        <v>33</v>
      </c>
      <c r="P170" s="14">
        <v>21</v>
      </c>
      <c r="Q170" s="13">
        <v>13</v>
      </c>
      <c r="R170" s="14">
        <v>7.75</v>
      </c>
      <c r="S170" s="14">
        <v>76</v>
      </c>
      <c r="T170" s="14">
        <v>34</v>
      </c>
      <c r="U170" s="14">
        <v>21</v>
      </c>
      <c r="V170" s="13">
        <v>9</v>
      </c>
      <c r="W170" s="2">
        <f>(C170+H170+M170+R170)/4</f>
        <v>6.75</v>
      </c>
      <c r="X170" s="2">
        <f>(D170+I170+N170+S170)/4</f>
        <v>78.25</v>
      </c>
      <c r="Y170" s="2">
        <f>(E170+J170+O170+T170)/4</f>
        <v>33</v>
      </c>
      <c r="Z170" s="2">
        <f>(F170+K170+P170+U170)/4</f>
        <v>21</v>
      </c>
      <c r="AA170" s="2">
        <f>(G170+L170+Q170+V170)/4</f>
        <v>10.75</v>
      </c>
      <c r="AB170" s="1"/>
    </row>
    <row r="171" spans="1:28" x14ac:dyDescent="0.2">
      <c r="A171" s="3">
        <v>1190</v>
      </c>
      <c r="B171" s="4" t="s">
        <v>96</v>
      </c>
      <c r="C171" s="14">
        <v>0</v>
      </c>
      <c r="D171" s="14">
        <v>0</v>
      </c>
      <c r="E171" s="14">
        <v>0</v>
      </c>
      <c r="F171" s="14">
        <v>0</v>
      </c>
      <c r="G171" s="13">
        <v>0</v>
      </c>
      <c r="H171" s="14">
        <v>0</v>
      </c>
      <c r="I171" s="14">
        <v>0</v>
      </c>
      <c r="J171" s="14">
        <v>0</v>
      </c>
      <c r="K171" s="14">
        <v>0</v>
      </c>
      <c r="L171" s="13">
        <v>0</v>
      </c>
      <c r="M171" s="14">
        <v>0</v>
      </c>
      <c r="N171" s="14">
        <v>0</v>
      </c>
      <c r="O171" s="14">
        <v>0</v>
      </c>
      <c r="P171" s="14">
        <v>0</v>
      </c>
      <c r="Q171" s="13">
        <v>0</v>
      </c>
      <c r="R171" s="14">
        <v>0</v>
      </c>
      <c r="S171" s="14">
        <v>0</v>
      </c>
      <c r="T171" s="14">
        <v>0</v>
      </c>
      <c r="U171" s="14">
        <v>0</v>
      </c>
      <c r="V171" s="13">
        <v>0</v>
      </c>
      <c r="W171" s="2">
        <f>(C171+H171+M171+R171)/4</f>
        <v>0</v>
      </c>
      <c r="X171" s="2">
        <f>(D171+I171+N171+S171)/4</f>
        <v>0</v>
      </c>
      <c r="Y171" s="2">
        <f>(E171+J171+O171+T171)/4</f>
        <v>0</v>
      </c>
      <c r="Z171" s="2">
        <f>(F171+K171+P171+U171)/4</f>
        <v>0</v>
      </c>
      <c r="AA171" s="2">
        <f>(G171+L171+Q171+V171)/4</f>
        <v>0</v>
      </c>
      <c r="AB171" s="1"/>
    </row>
    <row r="172" spans="1:28" x14ac:dyDescent="0.2">
      <c r="A172" s="3">
        <v>1194</v>
      </c>
      <c r="B172" s="4" t="s">
        <v>320</v>
      </c>
      <c r="C172" s="14">
        <v>0.5</v>
      </c>
      <c r="D172" s="14">
        <v>1.75</v>
      </c>
      <c r="E172" s="14">
        <v>0</v>
      </c>
      <c r="F172" s="14">
        <v>0.25</v>
      </c>
      <c r="G172" s="13">
        <v>0.25</v>
      </c>
      <c r="H172" s="14">
        <v>0.5</v>
      </c>
      <c r="I172" s="14">
        <v>1.75</v>
      </c>
      <c r="J172" s="14">
        <v>0</v>
      </c>
      <c r="K172" s="14">
        <v>0.25</v>
      </c>
      <c r="L172" s="13">
        <v>0.25</v>
      </c>
      <c r="M172" s="14">
        <v>0.5</v>
      </c>
      <c r="N172" s="14">
        <v>1.75</v>
      </c>
      <c r="O172" s="14">
        <v>0</v>
      </c>
      <c r="P172" s="14">
        <v>0.25</v>
      </c>
      <c r="Q172" s="13">
        <v>0.25</v>
      </c>
      <c r="R172" s="14">
        <v>0.5</v>
      </c>
      <c r="S172" s="14">
        <v>2.75</v>
      </c>
      <c r="T172" s="14">
        <v>0</v>
      </c>
      <c r="U172" s="14">
        <v>0.25</v>
      </c>
      <c r="V172" s="13">
        <v>0.25</v>
      </c>
      <c r="W172" s="2">
        <f>(C172+H172+M172+R172)/4</f>
        <v>0.5</v>
      </c>
      <c r="X172" s="2">
        <f>(D172+I172+N172+S172)/4</f>
        <v>2</v>
      </c>
      <c r="Y172" s="2">
        <f>(E172+J172+O172+T172)/4</f>
        <v>0</v>
      </c>
      <c r="Z172" s="2">
        <f>(F172+K172+P172+U172)/4</f>
        <v>0.25</v>
      </c>
      <c r="AA172" s="2">
        <f>(G172+L172+Q172+V172)/4</f>
        <v>0.25</v>
      </c>
      <c r="AB172" s="1"/>
    </row>
    <row r="173" spans="1:28" x14ac:dyDescent="0.2">
      <c r="A173" s="3">
        <v>1207</v>
      </c>
      <c r="B173" s="4" t="s">
        <v>102</v>
      </c>
      <c r="C173" s="14">
        <v>0</v>
      </c>
      <c r="D173" s="14">
        <v>0</v>
      </c>
      <c r="E173" s="14">
        <v>0</v>
      </c>
      <c r="F173" s="14">
        <v>4</v>
      </c>
      <c r="G173" s="13">
        <v>0</v>
      </c>
      <c r="H173" s="14">
        <v>0</v>
      </c>
      <c r="I173" s="14">
        <v>2</v>
      </c>
      <c r="J173" s="14">
        <v>0</v>
      </c>
      <c r="K173" s="14">
        <v>4</v>
      </c>
      <c r="L173" s="13">
        <v>0</v>
      </c>
      <c r="M173" s="14">
        <v>1</v>
      </c>
      <c r="N173" s="14">
        <v>0</v>
      </c>
      <c r="O173" s="14">
        <v>0</v>
      </c>
      <c r="P173" s="14">
        <v>4</v>
      </c>
      <c r="Q173" s="13">
        <v>0</v>
      </c>
      <c r="R173" s="14">
        <v>0</v>
      </c>
      <c r="S173" s="14">
        <v>2</v>
      </c>
      <c r="T173" s="14">
        <v>0</v>
      </c>
      <c r="U173" s="14">
        <v>4</v>
      </c>
      <c r="V173" s="13">
        <v>0</v>
      </c>
      <c r="W173" s="2">
        <f>(C173+H173+M173+R173)/4</f>
        <v>0.25</v>
      </c>
      <c r="X173" s="2">
        <f>(D173+I173+N173+S173)/4</f>
        <v>1</v>
      </c>
      <c r="Y173" s="2">
        <f>(E173+J173+O173+T173)/4</f>
        <v>0</v>
      </c>
      <c r="Z173" s="2">
        <f>(F173+K173+P173+U173)/4</f>
        <v>4</v>
      </c>
      <c r="AA173" s="2">
        <f>(G173+L173+Q173+V173)/4</f>
        <v>0</v>
      </c>
      <c r="AB173" s="1"/>
    </row>
    <row r="174" spans="1:28" x14ac:dyDescent="0.2">
      <c r="A174" s="3">
        <v>1210</v>
      </c>
      <c r="B174" s="4" t="s">
        <v>103</v>
      </c>
      <c r="C174" s="14">
        <v>8</v>
      </c>
      <c r="D174" s="14">
        <v>5.5</v>
      </c>
      <c r="E174" s="14">
        <v>20.75</v>
      </c>
      <c r="F174" s="14">
        <v>13.5</v>
      </c>
      <c r="G174" s="13">
        <v>20</v>
      </c>
      <c r="H174" s="14">
        <v>11</v>
      </c>
      <c r="I174" s="14">
        <v>7.5</v>
      </c>
      <c r="J174" s="14">
        <v>37.75</v>
      </c>
      <c r="K174" s="14">
        <v>13.5</v>
      </c>
      <c r="L174" s="13">
        <v>30</v>
      </c>
      <c r="M174" s="14">
        <v>11</v>
      </c>
      <c r="N174" s="14">
        <v>5.5</v>
      </c>
      <c r="O174" s="14">
        <v>26.75</v>
      </c>
      <c r="P174" s="14">
        <v>26.5</v>
      </c>
      <c r="Q174" s="13">
        <v>13</v>
      </c>
      <c r="R174" s="14">
        <v>11</v>
      </c>
      <c r="S174" s="14">
        <v>10.5</v>
      </c>
      <c r="T174" s="14">
        <v>35.75</v>
      </c>
      <c r="U174" s="14">
        <v>16.5</v>
      </c>
      <c r="V174" s="13">
        <v>23</v>
      </c>
      <c r="W174" s="2">
        <f>(C174+H174+M174+R174)/4</f>
        <v>10.25</v>
      </c>
      <c r="X174" s="2">
        <f>(D174+I174+N174+S174)/4</f>
        <v>7.25</v>
      </c>
      <c r="Y174" s="2">
        <f>(E174+J174+O174+T174)/4</f>
        <v>30.25</v>
      </c>
      <c r="Z174" s="2">
        <f>(F174+K174+P174+U174)/4</f>
        <v>17.5</v>
      </c>
      <c r="AA174" s="2">
        <f>(G174+L174+Q174+V174)/4</f>
        <v>21.5</v>
      </c>
      <c r="AB174" s="1"/>
    </row>
    <row r="175" spans="1:28" x14ac:dyDescent="0.2">
      <c r="A175" s="3">
        <v>1211</v>
      </c>
      <c r="B175" s="4" t="s">
        <v>104</v>
      </c>
      <c r="C175" s="14">
        <v>7</v>
      </c>
      <c r="D175" s="14">
        <v>19</v>
      </c>
      <c r="E175" s="14">
        <v>14.75</v>
      </c>
      <c r="F175" s="14">
        <v>5</v>
      </c>
      <c r="G175" s="13">
        <v>9</v>
      </c>
      <c r="H175" s="14">
        <v>9</v>
      </c>
      <c r="I175" s="14">
        <v>16</v>
      </c>
      <c r="J175" s="14">
        <v>11.75</v>
      </c>
      <c r="K175" s="14">
        <v>11</v>
      </c>
      <c r="L175" s="13">
        <v>10</v>
      </c>
      <c r="M175" s="14">
        <v>10</v>
      </c>
      <c r="N175" s="14">
        <v>15</v>
      </c>
      <c r="O175" s="14">
        <v>13.75</v>
      </c>
      <c r="P175" s="14">
        <v>13</v>
      </c>
      <c r="Q175" s="13">
        <v>40</v>
      </c>
      <c r="R175" s="14">
        <v>9</v>
      </c>
      <c r="S175" s="14">
        <v>16</v>
      </c>
      <c r="T175" s="14">
        <v>11.75</v>
      </c>
      <c r="U175" s="14">
        <v>11</v>
      </c>
      <c r="V175" s="13">
        <v>11</v>
      </c>
      <c r="W175" s="2">
        <f>(C175+H175+M175+R175)/4</f>
        <v>8.75</v>
      </c>
      <c r="X175" s="2">
        <f>(D175+I175+N175+S175)/4</f>
        <v>16.5</v>
      </c>
      <c r="Y175" s="2">
        <f>(E175+J175+O175+T175)/4</f>
        <v>13</v>
      </c>
      <c r="Z175" s="2">
        <f>(F175+K175+P175+U175)/4</f>
        <v>10</v>
      </c>
      <c r="AA175" s="2">
        <f>(G175+L175+Q175+V175)/4</f>
        <v>17.5</v>
      </c>
      <c r="AB175" s="1"/>
    </row>
    <row r="176" spans="1:28" x14ac:dyDescent="0.2">
      <c r="A176" s="3">
        <v>1217</v>
      </c>
      <c r="B176" s="4" t="s">
        <v>104</v>
      </c>
      <c r="C176" s="14">
        <v>0</v>
      </c>
      <c r="D176" s="14">
        <v>0</v>
      </c>
      <c r="E176" s="14">
        <v>0</v>
      </c>
      <c r="F176" s="14">
        <v>1</v>
      </c>
      <c r="G176" s="13">
        <v>0</v>
      </c>
      <c r="H176" s="14">
        <v>0</v>
      </c>
      <c r="I176" s="14">
        <v>0</v>
      </c>
      <c r="J176" s="14">
        <v>0</v>
      </c>
      <c r="K176" s="14">
        <v>1</v>
      </c>
      <c r="L176" s="13">
        <v>0</v>
      </c>
      <c r="M176" s="14">
        <v>0</v>
      </c>
      <c r="N176" s="14">
        <v>0</v>
      </c>
      <c r="O176" s="14">
        <v>0</v>
      </c>
      <c r="P176" s="14">
        <v>1</v>
      </c>
      <c r="Q176" s="13">
        <v>0</v>
      </c>
      <c r="R176" s="14">
        <v>0</v>
      </c>
      <c r="S176" s="14">
        <v>0</v>
      </c>
      <c r="T176" s="14">
        <v>0</v>
      </c>
      <c r="U176" s="14">
        <v>1</v>
      </c>
      <c r="V176" s="13">
        <v>0</v>
      </c>
      <c r="W176" s="2">
        <f>(C176+H176+M176+R176)/4</f>
        <v>0</v>
      </c>
      <c r="X176" s="2">
        <f>(D176+I176+N176+S176)/4</f>
        <v>0</v>
      </c>
      <c r="Y176" s="2">
        <f>(E176+J176+O176+T176)/4</f>
        <v>0</v>
      </c>
      <c r="Z176" s="2">
        <f>(F176+K176+P176+U176)/4</f>
        <v>1</v>
      </c>
      <c r="AA176" s="2">
        <f>(G176+L176+Q176+V176)/4</f>
        <v>0</v>
      </c>
      <c r="AB176" s="1"/>
    </row>
    <row r="177" spans="1:28" x14ac:dyDescent="0.2">
      <c r="A177" s="3">
        <v>1223</v>
      </c>
      <c r="B177" s="4" t="s">
        <v>105</v>
      </c>
      <c r="C177" s="14">
        <v>0</v>
      </c>
      <c r="D177" s="14">
        <v>5</v>
      </c>
      <c r="E177" s="14">
        <v>0</v>
      </c>
      <c r="F177" s="14">
        <v>0</v>
      </c>
      <c r="G177" s="13">
        <v>0</v>
      </c>
      <c r="H177" s="14">
        <v>0</v>
      </c>
      <c r="I177" s="14">
        <v>5</v>
      </c>
      <c r="J177" s="14">
        <v>0</v>
      </c>
      <c r="K177" s="14">
        <v>0</v>
      </c>
      <c r="L177" s="13">
        <v>2</v>
      </c>
      <c r="M177" s="14">
        <v>0</v>
      </c>
      <c r="N177" s="14">
        <v>5</v>
      </c>
      <c r="O177" s="14">
        <v>0</v>
      </c>
      <c r="P177" s="14">
        <v>0</v>
      </c>
      <c r="Q177" s="13">
        <v>0</v>
      </c>
      <c r="R177" s="14">
        <v>0</v>
      </c>
      <c r="S177" s="14">
        <v>5</v>
      </c>
      <c r="T177" s="14">
        <v>0</v>
      </c>
      <c r="U177" s="14">
        <v>0</v>
      </c>
      <c r="V177" s="13">
        <v>0</v>
      </c>
      <c r="W177" s="2">
        <f>(C177+H177+M177+R177)/4</f>
        <v>0</v>
      </c>
      <c r="X177" s="2">
        <f>(D177+I177+N177+S177)/4</f>
        <v>5</v>
      </c>
      <c r="Y177" s="2">
        <f>(E177+J177+O177+T177)/4</f>
        <v>0</v>
      </c>
      <c r="Z177" s="2">
        <f>(F177+K177+P177+U177)/4</f>
        <v>0</v>
      </c>
      <c r="AA177" s="2">
        <f>(G177+L177+Q177+V177)/4</f>
        <v>0.5</v>
      </c>
      <c r="AB177" s="1"/>
    </row>
    <row r="178" spans="1:28" x14ac:dyDescent="0.2">
      <c r="A178" s="3">
        <v>1225</v>
      </c>
      <c r="B178" s="4" t="s">
        <v>106</v>
      </c>
      <c r="C178" s="14">
        <v>0</v>
      </c>
      <c r="D178" s="14">
        <v>3</v>
      </c>
      <c r="E178" s="14">
        <v>11.5</v>
      </c>
      <c r="F178" s="14">
        <v>4</v>
      </c>
      <c r="G178" s="13">
        <v>0</v>
      </c>
      <c r="H178" s="14">
        <v>5</v>
      </c>
      <c r="I178" s="14">
        <v>6</v>
      </c>
      <c r="J178" s="14">
        <v>7.5</v>
      </c>
      <c r="K178" s="14">
        <v>4.5</v>
      </c>
      <c r="L178" s="13">
        <v>0</v>
      </c>
      <c r="M178" s="14">
        <v>0</v>
      </c>
      <c r="N178" s="14">
        <v>3</v>
      </c>
      <c r="O178" s="14">
        <v>10.5</v>
      </c>
      <c r="P178" s="14">
        <v>4</v>
      </c>
      <c r="Q178" s="13">
        <v>0</v>
      </c>
      <c r="R178" s="14">
        <v>3</v>
      </c>
      <c r="S178" s="14">
        <v>6</v>
      </c>
      <c r="T178" s="14">
        <v>7.5</v>
      </c>
      <c r="U178" s="14">
        <v>4.5</v>
      </c>
      <c r="V178" s="13">
        <v>0</v>
      </c>
      <c r="W178" s="2">
        <f>(C178+H178+M178+R178)/4</f>
        <v>2</v>
      </c>
      <c r="X178" s="2">
        <f>(D178+I178+N178+S178)/4</f>
        <v>4.5</v>
      </c>
      <c r="Y178" s="2">
        <f>(E178+J178+O178+T178)/4</f>
        <v>9.25</v>
      </c>
      <c r="Z178" s="2">
        <f>(F178+K178+P178+U178)/4</f>
        <v>4.25</v>
      </c>
      <c r="AA178" s="2">
        <f>(G178+L178+Q178+V178)/4</f>
        <v>0</v>
      </c>
      <c r="AB178" s="1"/>
    </row>
    <row r="179" spans="1:28" x14ac:dyDescent="0.2">
      <c r="A179" s="3">
        <v>1230</v>
      </c>
      <c r="B179" s="4" t="s">
        <v>107</v>
      </c>
      <c r="C179" s="14">
        <v>0</v>
      </c>
      <c r="D179" s="14">
        <v>0</v>
      </c>
      <c r="E179" s="14">
        <v>0</v>
      </c>
      <c r="F179" s="14">
        <v>0</v>
      </c>
      <c r="G179" s="13">
        <v>0</v>
      </c>
      <c r="H179" s="14">
        <v>0</v>
      </c>
      <c r="I179" s="14">
        <v>0</v>
      </c>
      <c r="J179" s="14">
        <v>4</v>
      </c>
      <c r="K179" s="14">
        <v>0</v>
      </c>
      <c r="L179" s="13">
        <v>0</v>
      </c>
      <c r="M179" s="14">
        <v>0</v>
      </c>
      <c r="N179" s="14">
        <v>0</v>
      </c>
      <c r="O179" s="14">
        <v>0</v>
      </c>
      <c r="P179" s="14">
        <v>0</v>
      </c>
      <c r="Q179" s="13">
        <v>0</v>
      </c>
      <c r="R179" s="14">
        <v>0</v>
      </c>
      <c r="S179" s="14">
        <v>0</v>
      </c>
      <c r="T179" s="14">
        <v>4</v>
      </c>
      <c r="U179" s="14">
        <v>0</v>
      </c>
      <c r="V179" s="13">
        <v>0</v>
      </c>
      <c r="W179" s="2">
        <f>(C179+H179+M179+R179)/4</f>
        <v>0</v>
      </c>
      <c r="X179" s="2">
        <f>(D179+I179+N179+S179)/4</f>
        <v>0</v>
      </c>
      <c r="Y179" s="2">
        <f>(E179+J179+O179+T179)/4</f>
        <v>2</v>
      </c>
      <c r="Z179" s="2">
        <f>(F179+K179+P179+U179)/4</f>
        <v>0</v>
      </c>
      <c r="AA179" s="2">
        <f>(G179+L179+Q179+V179)/4</f>
        <v>0</v>
      </c>
      <c r="AB179" s="1"/>
    </row>
    <row r="180" spans="1:28" x14ac:dyDescent="0.2">
      <c r="A180" s="3">
        <v>1243</v>
      </c>
      <c r="B180" s="4" t="s">
        <v>108</v>
      </c>
      <c r="C180" s="14">
        <v>0</v>
      </c>
      <c r="D180" s="14">
        <v>0</v>
      </c>
      <c r="E180" s="14">
        <v>0</v>
      </c>
      <c r="F180" s="14">
        <v>0</v>
      </c>
      <c r="G180" s="13">
        <v>0</v>
      </c>
      <c r="H180" s="14">
        <v>0</v>
      </c>
      <c r="I180" s="14">
        <v>0</v>
      </c>
      <c r="J180" s="14">
        <v>0</v>
      </c>
      <c r="K180" s="14">
        <v>0</v>
      </c>
      <c r="L180" s="13">
        <v>0</v>
      </c>
      <c r="M180" s="14">
        <v>0</v>
      </c>
      <c r="N180" s="14">
        <v>0</v>
      </c>
      <c r="O180" s="14">
        <v>0</v>
      </c>
      <c r="P180" s="14">
        <v>0</v>
      </c>
      <c r="Q180" s="13">
        <v>0</v>
      </c>
      <c r="R180" s="14">
        <v>0</v>
      </c>
      <c r="S180" s="14">
        <v>0</v>
      </c>
      <c r="T180" s="14">
        <v>0</v>
      </c>
      <c r="U180" s="14">
        <v>0</v>
      </c>
      <c r="V180" s="13">
        <v>0</v>
      </c>
      <c r="W180" s="2">
        <f>(C180+H180+M180+R180)/4</f>
        <v>0</v>
      </c>
      <c r="X180" s="2">
        <f>(D180+I180+N180+S180)/4</f>
        <v>0</v>
      </c>
      <c r="Y180" s="2">
        <f>(E180+J180+O180+T180)/4</f>
        <v>0</v>
      </c>
      <c r="Z180" s="2">
        <f>(F180+K180+P180+U180)/4</f>
        <v>0</v>
      </c>
      <c r="AA180" s="2">
        <f>(G180+L180+Q180+V180)/4</f>
        <v>0</v>
      </c>
      <c r="AB180" s="1"/>
    </row>
    <row r="181" spans="1:28" x14ac:dyDescent="0.2">
      <c r="A181" s="3">
        <v>1250</v>
      </c>
      <c r="B181" s="4" t="s">
        <v>109</v>
      </c>
      <c r="C181" s="14">
        <v>0</v>
      </c>
      <c r="D181" s="14">
        <v>1.5</v>
      </c>
      <c r="E181" s="14">
        <v>1.25</v>
      </c>
      <c r="F181" s="14">
        <v>5</v>
      </c>
      <c r="G181" s="13">
        <v>0</v>
      </c>
      <c r="H181" s="14">
        <v>0</v>
      </c>
      <c r="I181" s="14">
        <v>1.5</v>
      </c>
      <c r="J181" s="14">
        <v>0.25</v>
      </c>
      <c r="K181" s="14">
        <v>8</v>
      </c>
      <c r="L181" s="13">
        <v>0</v>
      </c>
      <c r="M181" s="14">
        <v>0</v>
      </c>
      <c r="N181" s="14">
        <v>1.5</v>
      </c>
      <c r="O181" s="14">
        <v>0.25</v>
      </c>
      <c r="P181" s="14">
        <v>5</v>
      </c>
      <c r="Q181" s="13">
        <v>0</v>
      </c>
      <c r="R181" s="14">
        <v>0</v>
      </c>
      <c r="S181" s="14">
        <v>1.5</v>
      </c>
      <c r="T181" s="14">
        <v>0.25</v>
      </c>
      <c r="U181" s="14">
        <v>8</v>
      </c>
      <c r="V181" s="13">
        <v>0</v>
      </c>
      <c r="W181" s="2">
        <f>(C181+H181+M181+R181)/4</f>
        <v>0</v>
      </c>
      <c r="X181" s="2">
        <f>(D181+I181+N181+S181)/4</f>
        <v>1.5</v>
      </c>
      <c r="Y181" s="2">
        <f>(E181+J181+O181+T181)/4</f>
        <v>0.5</v>
      </c>
      <c r="Z181" s="2">
        <f>(F181+K181+P181+U181)/4</f>
        <v>6.5</v>
      </c>
      <c r="AA181" s="2">
        <f>(G181+L181+Q181+V181)/4</f>
        <v>0</v>
      </c>
      <c r="AB181" s="1"/>
    </row>
    <row r="182" spans="1:28" x14ac:dyDescent="0.2">
      <c r="A182" s="3">
        <v>1260</v>
      </c>
      <c r="B182" s="4" t="s">
        <v>110</v>
      </c>
      <c r="C182" s="14">
        <v>7</v>
      </c>
      <c r="D182" s="14">
        <v>3</v>
      </c>
      <c r="E182" s="14">
        <v>2.5</v>
      </c>
      <c r="F182" s="14">
        <v>0</v>
      </c>
      <c r="G182" s="13">
        <v>2</v>
      </c>
      <c r="H182" s="14">
        <v>3</v>
      </c>
      <c r="I182" s="14">
        <v>5</v>
      </c>
      <c r="J182" s="14">
        <v>9.5</v>
      </c>
      <c r="K182" s="14">
        <v>6.5</v>
      </c>
      <c r="L182" s="13">
        <v>9</v>
      </c>
      <c r="M182" s="14">
        <v>7</v>
      </c>
      <c r="N182" s="14">
        <v>3</v>
      </c>
      <c r="O182" s="14">
        <v>4.5</v>
      </c>
      <c r="P182" s="14">
        <v>1</v>
      </c>
      <c r="Q182" s="13">
        <v>1</v>
      </c>
      <c r="R182" s="14">
        <v>3</v>
      </c>
      <c r="S182" s="14">
        <v>5</v>
      </c>
      <c r="T182" s="14">
        <v>9.5</v>
      </c>
      <c r="U182" s="14">
        <v>6.5</v>
      </c>
      <c r="V182" s="13">
        <v>2</v>
      </c>
      <c r="W182" s="2">
        <f>(C182+H182+M182+R182)/4</f>
        <v>5</v>
      </c>
      <c r="X182" s="2">
        <f>(D182+I182+N182+S182)/4</f>
        <v>4</v>
      </c>
      <c r="Y182" s="2">
        <f>(E182+J182+O182+T182)/4</f>
        <v>6.5</v>
      </c>
      <c r="Z182" s="2">
        <f>(F182+K182+P182+U182)/4</f>
        <v>3.5</v>
      </c>
      <c r="AA182" s="2">
        <f>(G182+L182+Q182+V182)/4</f>
        <v>3.5</v>
      </c>
      <c r="AB182" s="1"/>
    </row>
    <row r="183" spans="1:28" x14ac:dyDescent="0.2">
      <c r="A183" s="3">
        <v>1261</v>
      </c>
      <c r="B183" s="4" t="s">
        <v>321</v>
      </c>
      <c r="C183" s="14">
        <v>0</v>
      </c>
      <c r="D183" s="14">
        <v>1</v>
      </c>
      <c r="E183" s="14">
        <v>0</v>
      </c>
      <c r="F183" s="14">
        <v>0</v>
      </c>
      <c r="G183" s="13">
        <v>4</v>
      </c>
      <c r="H183" s="14">
        <v>0</v>
      </c>
      <c r="I183" s="14">
        <v>1</v>
      </c>
      <c r="J183" s="14">
        <v>0</v>
      </c>
      <c r="K183" s="14">
        <v>4</v>
      </c>
      <c r="L183" s="13">
        <v>0</v>
      </c>
      <c r="M183" s="14">
        <v>0</v>
      </c>
      <c r="N183" s="14">
        <v>1</v>
      </c>
      <c r="O183" s="14">
        <v>0</v>
      </c>
      <c r="P183" s="14">
        <v>0</v>
      </c>
      <c r="Q183" s="13">
        <v>4</v>
      </c>
      <c r="R183" s="14">
        <v>0</v>
      </c>
      <c r="S183" s="14">
        <v>1</v>
      </c>
      <c r="T183" s="14">
        <v>0</v>
      </c>
      <c r="U183" s="14">
        <v>2</v>
      </c>
      <c r="V183" s="13">
        <v>0</v>
      </c>
      <c r="W183" s="2">
        <f>(C183+H183+M183+R183)/4</f>
        <v>0</v>
      </c>
      <c r="X183" s="2">
        <f>(D183+I183+N183+S183)/4</f>
        <v>1</v>
      </c>
      <c r="Y183" s="2">
        <f>(E183+J183+O183+T183)/4</f>
        <v>0</v>
      </c>
      <c r="Z183" s="2">
        <f>(F183+K183+P183+U183)/4</f>
        <v>1.5</v>
      </c>
      <c r="AA183" s="2">
        <f>(G183+L183+Q183+V183)/4</f>
        <v>2</v>
      </c>
      <c r="AB183" s="1"/>
    </row>
    <row r="184" spans="1:28" x14ac:dyDescent="0.2">
      <c r="A184" s="3">
        <v>1266</v>
      </c>
      <c r="B184" s="4" t="s">
        <v>111</v>
      </c>
      <c r="C184" s="14">
        <v>0</v>
      </c>
      <c r="D184" s="14">
        <v>1</v>
      </c>
      <c r="E184" s="14">
        <v>6</v>
      </c>
      <c r="F184" s="14">
        <v>6</v>
      </c>
      <c r="G184" s="13">
        <v>3</v>
      </c>
      <c r="H184" s="14">
        <v>0</v>
      </c>
      <c r="I184" s="14">
        <v>0</v>
      </c>
      <c r="J184" s="14">
        <v>3</v>
      </c>
      <c r="K184" s="14">
        <v>9</v>
      </c>
      <c r="L184" s="13">
        <v>0</v>
      </c>
      <c r="M184" s="14">
        <v>0</v>
      </c>
      <c r="N184" s="14">
        <v>2</v>
      </c>
      <c r="O184" s="14">
        <v>5</v>
      </c>
      <c r="P184" s="14">
        <v>6</v>
      </c>
      <c r="Q184" s="13">
        <v>3</v>
      </c>
      <c r="R184" s="14">
        <v>0</v>
      </c>
      <c r="S184" s="14">
        <v>0</v>
      </c>
      <c r="T184" s="14">
        <v>2</v>
      </c>
      <c r="U184" s="14">
        <v>9</v>
      </c>
      <c r="V184" s="13">
        <v>0</v>
      </c>
      <c r="W184" s="2">
        <f>(C184+H184+M184+R184)/4</f>
        <v>0</v>
      </c>
      <c r="X184" s="2">
        <f>(D184+I184+N184+S184)/4</f>
        <v>0.75</v>
      </c>
      <c r="Y184" s="2">
        <f>(E184+J184+O184+T184)/4</f>
        <v>4</v>
      </c>
      <c r="Z184" s="2">
        <f>(F184+K184+P184+U184)/4</f>
        <v>7.5</v>
      </c>
      <c r="AA184" s="2">
        <f>(G184+L184+Q184+V184)/4</f>
        <v>1.5</v>
      </c>
      <c r="AB184" s="1"/>
    </row>
    <row r="185" spans="1:28" x14ac:dyDescent="0.2">
      <c r="A185" s="3">
        <v>1269</v>
      </c>
      <c r="B185" s="4" t="s">
        <v>112</v>
      </c>
      <c r="C185" s="14">
        <v>8.5</v>
      </c>
      <c r="D185" s="14">
        <v>53</v>
      </c>
      <c r="E185" s="14">
        <v>46.5</v>
      </c>
      <c r="F185" s="14">
        <v>23.5</v>
      </c>
      <c r="G185" s="13">
        <v>15</v>
      </c>
      <c r="H185" s="14">
        <v>8.5</v>
      </c>
      <c r="I185" s="14">
        <v>53</v>
      </c>
      <c r="J185" s="14">
        <v>41.5</v>
      </c>
      <c r="K185" s="14">
        <v>21.5</v>
      </c>
      <c r="L185" s="13">
        <v>21</v>
      </c>
      <c r="M185" s="14">
        <v>8.5</v>
      </c>
      <c r="N185" s="14">
        <v>53</v>
      </c>
      <c r="O185" s="14">
        <v>39.5</v>
      </c>
      <c r="P185" s="14">
        <v>23.5</v>
      </c>
      <c r="Q185" s="13">
        <v>17</v>
      </c>
      <c r="R185" s="14">
        <v>9.5</v>
      </c>
      <c r="S185" s="14">
        <v>53</v>
      </c>
      <c r="T185" s="14">
        <v>42.5</v>
      </c>
      <c r="U185" s="14">
        <v>21.5</v>
      </c>
      <c r="V185" s="13">
        <v>15</v>
      </c>
      <c r="W185" s="2">
        <f>(C185+H185+M185+R185)/4</f>
        <v>8.75</v>
      </c>
      <c r="X185" s="2">
        <f>(D185+I185+N185+S185)/4</f>
        <v>53</v>
      </c>
      <c r="Y185" s="2">
        <f>(E185+J185+O185+T185)/4</f>
        <v>42.5</v>
      </c>
      <c r="Z185" s="2">
        <f>(F185+K185+P185+U185)/4</f>
        <v>22.5</v>
      </c>
      <c r="AA185" s="2">
        <f>(G185+L185+Q185+V185)/4</f>
        <v>17</v>
      </c>
      <c r="AB185" s="1"/>
    </row>
    <row r="186" spans="1:28" x14ac:dyDescent="0.2">
      <c r="A186" s="3">
        <v>1275</v>
      </c>
      <c r="B186" s="4" t="s">
        <v>113</v>
      </c>
      <c r="C186" s="14">
        <v>1</v>
      </c>
      <c r="D186" s="14">
        <v>0</v>
      </c>
      <c r="E186" s="14">
        <v>0</v>
      </c>
      <c r="F186" s="14">
        <v>0</v>
      </c>
      <c r="G186" s="13">
        <v>2</v>
      </c>
      <c r="H186" s="14">
        <v>1</v>
      </c>
      <c r="I186" s="14">
        <v>0</v>
      </c>
      <c r="J186" s="14">
        <v>1</v>
      </c>
      <c r="K186" s="14">
        <v>0.5</v>
      </c>
      <c r="L186" s="13">
        <v>2</v>
      </c>
      <c r="M186" s="14">
        <v>1</v>
      </c>
      <c r="N186" s="14">
        <v>0</v>
      </c>
      <c r="O186" s="14">
        <v>0</v>
      </c>
      <c r="P186" s="14">
        <v>0</v>
      </c>
      <c r="Q186" s="13">
        <v>1</v>
      </c>
      <c r="R186" s="14">
        <v>1</v>
      </c>
      <c r="S186" s="14">
        <v>0</v>
      </c>
      <c r="T186" s="14">
        <v>1</v>
      </c>
      <c r="U186" s="14">
        <v>0.5</v>
      </c>
      <c r="V186" s="13">
        <v>2</v>
      </c>
      <c r="W186" s="2">
        <f>(C186+H186+M186+R186)/4</f>
        <v>1</v>
      </c>
      <c r="X186" s="2">
        <f>(D186+I186+N186+S186)/4</f>
        <v>0</v>
      </c>
      <c r="Y186" s="2">
        <f>(E186+J186+O186+T186)/4</f>
        <v>0.5</v>
      </c>
      <c r="Z186" s="2">
        <f>(F186+K186+P186+U186)/4</f>
        <v>0.25</v>
      </c>
      <c r="AA186" s="2">
        <f>(G186+L186+Q186+V186)/4</f>
        <v>1.75</v>
      </c>
      <c r="AB186" s="1"/>
    </row>
    <row r="187" spans="1:28" x14ac:dyDescent="0.2">
      <c r="A187" s="3">
        <v>1282</v>
      </c>
      <c r="B187" s="4" t="s">
        <v>248</v>
      </c>
      <c r="C187" s="14">
        <v>0</v>
      </c>
      <c r="D187" s="14">
        <v>0</v>
      </c>
      <c r="E187" s="14">
        <v>0</v>
      </c>
      <c r="F187" s="14">
        <v>2</v>
      </c>
      <c r="G187" s="13">
        <v>0</v>
      </c>
      <c r="H187" s="14">
        <v>0</v>
      </c>
      <c r="I187" s="14">
        <v>0</v>
      </c>
      <c r="J187" s="14">
        <v>0</v>
      </c>
      <c r="K187" s="14">
        <v>2</v>
      </c>
      <c r="L187" s="13">
        <v>0</v>
      </c>
      <c r="M187" s="14">
        <v>0</v>
      </c>
      <c r="N187" s="14">
        <v>0</v>
      </c>
      <c r="O187" s="14">
        <v>0</v>
      </c>
      <c r="P187" s="14">
        <v>2</v>
      </c>
      <c r="Q187" s="13">
        <v>0</v>
      </c>
      <c r="R187" s="14">
        <v>0</v>
      </c>
      <c r="S187" s="14">
        <v>0</v>
      </c>
      <c r="T187" s="14">
        <v>0</v>
      </c>
      <c r="U187" s="14">
        <v>2</v>
      </c>
      <c r="V187" s="13">
        <v>0</v>
      </c>
      <c r="W187" s="2">
        <f>(C187+H187+M187+R187)/4</f>
        <v>0</v>
      </c>
      <c r="X187" s="2">
        <f>(D187+I187+N187+S187)/4</f>
        <v>0</v>
      </c>
      <c r="Y187" s="2">
        <f>(E187+J187+O187+T187)/4</f>
        <v>0</v>
      </c>
      <c r="Z187" s="2">
        <f>(F187+K187+P187+U187)/4</f>
        <v>2</v>
      </c>
      <c r="AA187" s="2">
        <f>(G187+L187+Q187+V187)/4</f>
        <v>0</v>
      </c>
      <c r="AB187" s="1"/>
    </row>
    <row r="188" spans="1:28" x14ac:dyDescent="0.2">
      <c r="A188" s="3">
        <v>1283</v>
      </c>
      <c r="B188" s="4" t="s">
        <v>114</v>
      </c>
      <c r="C188" s="14">
        <v>0</v>
      </c>
      <c r="D188" s="14">
        <v>0</v>
      </c>
      <c r="E188" s="14">
        <v>0</v>
      </c>
      <c r="F188" s="14">
        <v>1</v>
      </c>
      <c r="G188" s="13">
        <v>0</v>
      </c>
      <c r="H188" s="14">
        <v>0</v>
      </c>
      <c r="I188" s="14">
        <v>0</v>
      </c>
      <c r="J188" s="14">
        <v>0</v>
      </c>
      <c r="K188" s="14">
        <v>1</v>
      </c>
      <c r="L188" s="13">
        <v>0</v>
      </c>
      <c r="M188" s="14">
        <v>0</v>
      </c>
      <c r="N188" s="14">
        <v>0</v>
      </c>
      <c r="O188" s="14">
        <v>0</v>
      </c>
      <c r="P188" s="14">
        <v>1</v>
      </c>
      <c r="Q188" s="13">
        <v>0</v>
      </c>
      <c r="R188" s="14">
        <v>0</v>
      </c>
      <c r="S188" s="14">
        <v>0</v>
      </c>
      <c r="T188" s="14">
        <v>0</v>
      </c>
      <c r="U188" s="14">
        <v>1</v>
      </c>
      <c r="V188" s="13">
        <v>0</v>
      </c>
      <c r="W188" s="2">
        <f>(C188+H188+M188+R188)/4</f>
        <v>0</v>
      </c>
      <c r="X188" s="2">
        <f>(D188+I188+N188+S188)/4</f>
        <v>0</v>
      </c>
      <c r="Y188" s="2">
        <f>(E188+J188+O188+T188)/4</f>
        <v>0</v>
      </c>
      <c r="Z188" s="2">
        <f>(F188+K188+P188+U188)/4</f>
        <v>1</v>
      </c>
      <c r="AA188" s="2">
        <f>(G188+L188+Q188+V188)/4</f>
        <v>0</v>
      </c>
      <c r="AB188" s="1"/>
    </row>
    <row r="189" spans="1:28" x14ac:dyDescent="0.2">
      <c r="A189" s="3">
        <v>1285</v>
      </c>
      <c r="B189" s="4" t="s">
        <v>115</v>
      </c>
      <c r="C189" s="14">
        <v>0</v>
      </c>
      <c r="D189" s="14">
        <v>0</v>
      </c>
      <c r="E189" s="14">
        <v>0</v>
      </c>
      <c r="F189" s="14">
        <v>6</v>
      </c>
      <c r="G189" s="13">
        <v>0</v>
      </c>
      <c r="H189" s="14">
        <v>0</v>
      </c>
      <c r="I189" s="14">
        <v>0</v>
      </c>
      <c r="J189" s="14">
        <v>0</v>
      </c>
      <c r="K189" s="14">
        <v>6</v>
      </c>
      <c r="L189" s="13">
        <v>0</v>
      </c>
      <c r="M189" s="14">
        <v>0</v>
      </c>
      <c r="N189" s="14">
        <v>0</v>
      </c>
      <c r="O189" s="14">
        <v>0</v>
      </c>
      <c r="P189" s="14">
        <v>6</v>
      </c>
      <c r="Q189" s="13">
        <v>0</v>
      </c>
      <c r="R189" s="14">
        <v>0</v>
      </c>
      <c r="S189" s="14">
        <v>0</v>
      </c>
      <c r="T189" s="14">
        <v>0</v>
      </c>
      <c r="U189" s="14">
        <v>6</v>
      </c>
      <c r="V189" s="13">
        <v>0</v>
      </c>
      <c r="W189" s="2">
        <f>(C189+H189+M189+R189)/4</f>
        <v>0</v>
      </c>
      <c r="X189" s="2">
        <f>(D189+I189+N189+S189)/4</f>
        <v>0</v>
      </c>
      <c r="Y189" s="2">
        <f>(E189+J189+O189+T189)/4</f>
        <v>0</v>
      </c>
      <c r="Z189" s="2">
        <f>(F189+K189+P189+U189)/4</f>
        <v>6</v>
      </c>
      <c r="AA189" s="2">
        <f>(G189+L189+Q189+V189)/4</f>
        <v>0</v>
      </c>
      <c r="AB189" s="1"/>
    </row>
    <row r="190" spans="1:28" x14ac:dyDescent="0.2">
      <c r="A190" s="3">
        <v>1304</v>
      </c>
      <c r="B190" s="4" t="s">
        <v>116</v>
      </c>
      <c r="C190" s="14">
        <v>0</v>
      </c>
      <c r="D190" s="14">
        <v>0</v>
      </c>
      <c r="E190" s="14">
        <v>0</v>
      </c>
      <c r="F190" s="14">
        <v>0</v>
      </c>
      <c r="G190" s="13">
        <v>0</v>
      </c>
      <c r="H190" s="14">
        <v>0</v>
      </c>
      <c r="I190" s="14">
        <v>1</v>
      </c>
      <c r="J190" s="14">
        <v>0</v>
      </c>
      <c r="K190" s="14">
        <v>0</v>
      </c>
      <c r="L190" s="13">
        <v>1</v>
      </c>
      <c r="M190" s="14">
        <v>0</v>
      </c>
      <c r="N190" s="14">
        <v>0</v>
      </c>
      <c r="O190" s="14">
        <v>2</v>
      </c>
      <c r="P190" s="14">
        <v>0</v>
      </c>
      <c r="Q190" s="13">
        <v>0</v>
      </c>
      <c r="R190" s="14">
        <v>0</v>
      </c>
      <c r="S190" s="14">
        <v>1</v>
      </c>
      <c r="T190" s="14">
        <v>0</v>
      </c>
      <c r="U190" s="14">
        <v>0</v>
      </c>
      <c r="V190" s="13">
        <v>1</v>
      </c>
      <c r="W190" s="2">
        <f>(C190+H190+M190+R190)/4</f>
        <v>0</v>
      </c>
      <c r="X190" s="2">
        <f>(D190+I190+N190+S190)/4</f>
        <v>0.5</v>
      </c>
      <c r="Y190" s="2">
        <f>(E190+J190+O190+T190)/4</f>
        <v>0.5</v>
      </c>
      <c r="Z190" s="2">
        <f>(F190+K190+P190+U190)/4</f>
        <v>0</v>
      </c>
      <c r="AA190" s="2">
        <f>(G190+L190+Q190+V190)/4</f>
        <v>0.5</v>
      </c>
      <c r="AB190" s="1"/>
    </row>
    <row r="191" spans="1:28" x14ac:dyDescent="0.2">
      <c r="A191" s="3">
        <v>1310</v>
      </c>
      <c r="B191" s="4" t="s">
        <v>117</v>
      </c>
      <c r="C191" s="14">
        <v>0</v>
      </c>
      <c r="D191" s="14">
        <v>0</v>
      </c>
      <c r="E191" s="14">
        <v>0</v>
      </c>
      <c r="F191" s="14">
        <v>1</v>
      </c>
      <c r="G191" s="13">
        <v>2</v>
      </c>
      <c r="H191" s="14">
        <v>0</v>
      </c>
      <c r="I191" s="14">
        <v>1</v>
      </c>
      <c r="J191" s="14">
        <v>0</v>
      </c>
      <c r="K191" s="14">
        <v>1</v>
      </c>
      <c r="L191" s="13">
        <v>2</v>
      </c>
      <c r="M191" s="14">
        <v>0</v>
      </c>
      <c r="N191" s="14">
        <v>0</v>
      </c>
      <c r="O191" s="14">
        <v>0</v>
      </c>
      <c r="P191" s="14">
        <v>1</v>
      </c>
      <c r="Q191" s="13">
        <v>2</v>
      </c>
      <c r="R191" s="14">
        <v>0</v>
      </c>
      <c r="S191" s="14">
        <v>0</v>
      </c>
      <c r="T191" s="14">
        <v>0</v>
      </c>
      <c r="U191" s="14">
        <v>1</v>
      </c>
      <c r="V191" s="13">
        <v>2</v>
      </c>
      <c r="W191" s="2">
        <f>(C191+H191+M191+R191)/4</f>
        <v>0</v>
      </c>
      <c r="X191" s="2">
        <f>(D191+I191+N191+S191)/4</f>
        <v>0.25</v>
      </c>
      <c r="Y191" s="2">
        <f>(E191+J191+O191+T191)/4</f>
        <v>0</v>
      </c>
      <c r="Z191" s="2">
        <f>(F191+K191+P191+U191)/4</f>
        <v>1</v>
      </c>
      <c r="AA191" s="2">
        <f>(G191+L191+Q191+V191)/4</f>
        <v>2</v>
      </c>
      <c r="AB191" s="1"/>
    </row>
    <row r="192" spans="1:28" x14ac:dyDescent="0.2">
      <c r="A192" s="3">
        <v>1311</v>
      </c>
      <c r="B192" s="4" t="s">
        <v>118</v>
      </c>
      <c r="C192" s="14">
        <v>0</v>
      </c>
      <c r="D192" s="14">
        <v>1</v>
      </c>
      <c r="E192" s="14">
        <v>1</v>
      </c>
      <c r="F192" s="14">
        <v>0</v>
      </c>
      <c r="G192" s="13">
        <v>0</v>
      </c>
      <c r="H192" s="14">
        <v>0</v>
      </c>
      <c r="I192" s="14">
        <v>1</v>
      </c>
      <c r="J192" s="14">
        <v>1</v>
      </c>
      <c r="K192" s="14">
        <v>0</v>
      </c>
      <c r="L192" s="13">
        <v>0</v>
      </c>
      <c r="M192" s="14">
        <v>0</v>
      </c>
      <c r="N192" s="14">
        <v>1</v>
      </c>
      <c r="O192" s="14">
        <v>1</v>
      </c>
      <c r="P192" s="14">
        <v>0</v>
      </c>
      <c r="Q192" s="13">
        <v>0</v>
      </c>
      <c r="R192" s="14">
        <v>0</v>
      </c>
      <c r="S192" s="14">
        <v>1</v>
      </c>
      <c r="T192" s="14">
        <v>0</v>
      </c>
      <c r="U192" s="14">
        <v>0</v>
      </c>
      <c r="V192" s="13">
        <v>0</v>
      </c>
      <c r="W192" s="2">
        <f>(C192+H192+M192+R192)/4</f>
        <v>0</v>
      </c>
      <c r="X192" s="2">
        <f>(D192+I192+N192+S192)/4</f>
        <v>1</v>
      </c>
      <c r="Y192" s="2">
        <f>(E192+J192+O192+T192)/4</f>
        <v>0.75</v>
      </c>
      <c r="Z192" s="2">
        <f>(F192+K192+P192+U192)/4</f>
        <v>0</v>
      </c>
      <c r="AA192" s="2">
        <f>(G192+L192+Q192+V192)/4</f>
        <v>0</v>
      </c>
      <c r="AB192" s="1"/>
    </row>
    <row r="193" spans="1:28" x14ac:dyDescent="0.2">
      <c r="A193" s="3">
        <v>1360</v>
      </c>
      <c r="B193" s="4" t="s">
        <v>119</v>
      </c>
      <c r="C193" s="14">
        <v>0</v>
      </c>
      <c r="D193" s="14">
        <v>0</v>
      </c>
      <c r="E193" s="14">
        <v>0</v>
      </c>
      <c r="F193" s="14">
        <v>0</v>
      </c>
      <c r="G193" s="13">
        <v>0</v>
      </c>
      <c r="H193" s="14">
        <v>0</v>
      </c>
      <c r="I193" s="14">
        <v>0</v>
      </c>
      <c r="J193" s="14">
        <v>0</v>
      </c>
      <c r="K193" s="14">
        <v>0</v>
      </c>
      <c r="L193" s="13">
        <v>0</v>
      </c>
      <c r="M193" s="14">
        <v>0</v>
      </c>
      <c r="N193" s="14">
        <v>0</v>
      </c>
      <c r="O193" s="14">
        <v>1</v>
      </c>
      <c r="P193" s="14">
        <v>0</v>
      </c>
      <c r="Q193" s="13">
        <v>0</v>
      </c>
      <c r="R193" s="14">
        <v>0</v>
      </c>
      <c r="S193" s="14">
        <v>0</v>
      </c>
      <c r="T193" s="14">
        <v>0</v>
      </c>
      <c r="U193" s="14">
        <v>0</v>
      </c>
      <c r="V193" s="13">
        <v>0</v>
      </c>
      <c r="W193" s="2">
        <f>(C193+H193+M193+R193)/4</f>
        <v>0</v>
      </c>
      <c r="X193" s="2">
        <f>(D193+I193+N193+S193)/4</f>
        <v>0</v>
      </c>
      <c r="Y193" s="2">
        <f>(E193+J193+O193+T193)/4</f>
        <v>0.25</v>
      </c>
      <c r="Z193" s="2">
        <f>(F193+K193+P193+U193)/4</f>
        <v>0</v>
      </c>
      <c r="AA193" s="2">
        <f>(G193+L193+Q193+V193)/4</f>
        <v>0</v>
      </c>
      <c r="AB193" s="1"/>
    </row>
    <row r="194" spans="1:28" x14ac:dyDescent="0.2">
      <c r="A194" s="3">
        <v>1366</v>
      </c>
      <c r="B194" s="4" t="s">
        <v>322</v>
      </c>
      <c r="C194" s="14">
        <v>0</v>
      </c>
      <c r="D194" s="14">
        <v>2</v>
      </c>
      <c r="E194" s="14">
        <v>1</v>
      </c>
      <c r="F194" s="14">
        <v>0</v>
      </c>
      <c r="G194" s="13">
        <v>0</v>
      </c>
      <c r="H194" s="14">
        <v>0</v>
      </c>
      <c r="I194" s="14">
        <v>0</v>
      </c>
      <c r="J194" s="14">
        <v>0</v>
      </c>
      <c r="K194" s="14">
        <v>0</v>
      </c>
      <c r="L194" s="13">
        <v>0</v>
      </c>
      <c r="M194" s="14">
        <v>0</v>
      </c>
      <c r="N194" s="14">
        <v>2</v>
      </c>
      <c r="O194" s="14">
        <v>0</v>
      </c>
      <c r="P194" s="14">
        <v>0</v>
      </c>
      <c r="Q194" s="13">
        <v>0</v>
      </c>
      <c r="R194" s="14">
        <v>0</v>
      </c>
      <c r="S194" s="14">
        <v>0</v>
      </c>
      <c r="T194" s="14">
        <v>0</v>
      </c>
      <c r="U194" s="14">
        <v>0</v>
      </c>
      <c r="V194" s="13">
        <v>0</v>
      </c>
      <c r="W194" s="2">
        <f>(C194+H194+M194+R194)/4</f>
        <v>0</v>
      </c>
      <c r="X194" s="2">
        <f>(D194+I194+N194+S194)/4</f>
        <v>1</v>
      </c>
      <c r="Y194" s="2">
        <f>(E194+J194+O194+T194)/4</f>
        <v>0.25</v>
      </c>
      <c r="Z194" s="2">
        <f>(F194+K194+P194+U194)/4</f>
        <v>0</v>
      </c>
      <c r="AA194" s="2">
        <f>(G194+L194+Q194+V194)/4</f>
        <v>0</v>
      </c>
      <c r="AB194" s="1"/>
    </row>
    <row r="195" spans="1:28" x14ac:dyDescent="0.2">
      <c r="A195" s="3">
        <v>1407</v>
      </c>
      <c r="B195" s="4" t="s">
        <v>120</v>
      </c>
      <c r="C195" s="14">
        <v>1</v>
      </c>
      <c r="D195" s="14">
        <v>0</v>
      </c>
      <c r="E195" s="14">
        <v>0</v>
      </c>
      <c r="F195" s="14">
        <v>0</v>
      </c>
      <c r="G195" s="13">
        <v>3</v>
      </c>
      <c r="H195" s="14">
        <v>0</v>
      </c>
      <c r="I195" s="14">
        <v>3</v>
      </c>
      <c r="J195" s="14">
        <v>0</v>
      </c>
      <c r="K195" s="14">
        <v>0</v>
      </c>
      <c r="L195" s="13">
        <v>0</v>
      </c>
      <c r="M195" s="14">
        <v>0</v>
      </c>
      <c r="N195" s="14">
        <v>4</v>
      </c>
      <c r="O195" s="14">
        <v>0</v>
      </c>
      <c r="P195" s="14">
        <v>0</v>
      </c>
      <c r="Q195" s="13">
        <v>0</v>
      </c>
      <c r="R195" s="14">
        <v>0</v>
      </c>
      <c r="S195" s="14">
        <v>3</v>
      </c>
      <c r="T195" s="14">
        <v>0</v>
      </c>
      <c r="U195" s="14">
        <v>0</v>
      </c>
      <c r="V195" s="13">
        <v>0</v>
      </c>
      <c r="W195" s="2">
        <f>(C195+H195+M195+R195)/4</f>
        <v>0.25</v>
      </c>
      <c r="X195" s="2">
        <f>(D195+I195+N195+S195)/4</f>
        <v>2.5</v>
      </c>
      <c r="Y195" s="2">
        <f>(E195+J195+O195+T195)/4</f>
        <v>0</v>
      </c>
      <c r="Z195" s="2">
        <f>(F195+K195+P195+U195)/4</f>
        <v>0</v>
      </c>
      <c r="AA195" s="2">
        <f>(G195+L195+Q195+V195)/4</f>
        <v>0.75</v>
      </c>
      <c r="AB195" s="1"/>
    </row>
    <row r="196" spans="1:28" x14ac:dyDescent="0.2">
      <c r="A196" s="3">
        <v>1410</v>
      </c>
      <c r="B196" s="4" t="s">
        <v>121</v>
      </c>
      <c r="C196" s="14">
        <v>0</v>
      </c>
      <c r="D196" s="14">
        <v>6</v>
      </c>
      <c r="E196" s="14">
        <v>9</v>
      </c>
      <c r="F196" s="14">
        <v>2</v>
      </c>
      <c r="G196" s="13">
        <v>12</v>
      </c>
      <c r="H196" s="14">
        <v>0</v>
      </c>
      <c r="I196" s="14">
        <v>12</v>
      </c>
      <c r="J196" s="14">
        <v>11</v>
      </c>
      <c r="K196" s="14">
        <v>0</v>
      </c>
      <c r="L196" s="13">
        <v>3</v>
      </c>
      <c r="M196" s="14">
        <v>0</v>
      </c>
      <c r="N196" s="14">
        <v>6</v>
      </c>
      <c r="O196" s="14">
        <v>8</v>
      </c>
      <c r="P196" s="14">
        <v>3</v>
      </c>
      <c r="Q196" s="13">
        <v>10</v>
      </c>
      <c r="R196" s="14">
        <v>0</v>
      </c>
      <c r="S196" s="14">
        <v>7</v>
      </c>
      <c r="T196" s="14">
        <v>11</v>
      </c>
      <c r="U196" s="14">
        <v>3</v>
      </c>
      <c r="V196" s="13">
        <v>6</v>
      </c>
      <c r="W196" s="2">
        <f>(C196+H196+M196+R196)/4</f>
        <v>0</v>
      </c>
      <c r="X196" s="2">
        <f>(D196+I196+N196+S196)/4</f>
        <v>7.75</v>
      </c>
      <c r="Y196" s="2">
        <f>(E196+J196+O196+T196)/4</f>
        <v>9.75</v>
      </c>
      <c r="Z196" s="2">
        <f>(F196+K196+P196+U196)/4</f>
        <v>2</v>
      </c>
      <c r="AA196" s="2">
        <f>(G196+L196+Q196+V196)/4</f>
        <v>7.75</v>
      </c>
      <c r="AB196" s="1"/>
    </row>
    <row r="197" spans="1:28" x14ac:dyDescent="0.2">
      <c r="A197" s="3">
        <v>1411</v>
      </c>
      <c r="B197" s="4" t="s">
        <v>122</v>
      </c>
      <c r="C197" s="14">
        <v>5.25</v>
      </c>
      <c r="D197" s="14">
        <v>17</v>
      </c>
      <c r="E197" s="14">
        <v>19</v>
      </c>
      <c r="F197" s="14">
        <v>8</v>
      </c>
      <c r="G197" s="13">
        <v>3</v>
      </c>
      <c r="H197" s="14">
        <v>4.25</v>
      </c>
      <c r="I197" s="14">
        <v>15</v>
      </c>
      <c r="J197" s="14">
        <v>16</v>
      </c>
      <c r="K197" s="14">
        <v>8</v>
      </c>
      <c r="L197" s="13">
        <v>3</v>
      </c>
      <c r="M197" s="14">
        <v>5.25</v>
      </c>
      <c r="N197" s="14">
        <v>13</v>
      </c>
      <c r="O197" s="14">
        <v>16</v>
      </c>
      <c r="P197" s="14">
        <v>8</v>
      </c>
      <c r="Q197" s="13">
        <v>7</v>
      </c>
      <c r="R197" s="14">
        <v>4.25</v>
      </c>
      <c r="S197" s="14">
        <v>15</v>
      </c>
      <c r="T197" s="14">
        <v>14</v>
      </c>
      <c r="U197" s="14">
        <v>8</v>
      </c>
      <c r="V197" s="13">
        <v>3</v>
      </c>
      <c r="W197" s="2">
        <f>(C197+H197+M197+R197)/4</f>
        <v>4.75</v>
      </c>
      <c r="X197" s="2">
        <f>(D197+I197+N197+S197)/4</f>
        <v>15</v>
      </c>
      <c r="Y197" s="2">
        <f>(E197+J197+O197+T197)/4</f>
        <v>16.25</v>
      </c>
      <c r="Z197" s="2">
        <f>(F197+K197+P197+U197)/4</f>
        <v>8</v>
      </c>
      <c r="AA197" s="2">
        <f>(G197+L197+Q197+V197)/4</f>
        <v>4</v>
      </c>
      <c r="AB197" s="1"/>
    </row>
    <row r="198" spans="1:28" x14ac:dyDescent="0.2">
      <c r="A198" s="3">
        <v>1417</v>
      </c>
      <c r="B198" s="4" t="s">
        <v>122</v>
      </c>
      <c r="C198" s="14">
        <v>0</v>
      </c>
      <c r="D198" s="14">
        <v>0</v>
      </c>
      <c r="E198" s="14">
        <v>0</v>
      </c>
      <c r="F198" s="14">
        <v>0</v>
      </c>
      <c r="G198" s="13">
        <v>0</v>
      </c>
      <c r="H198" s="14">
        <v>0</v>
      </c>
      <c r="I198" s="14">
        <v>0</v>
      </c>
      <c r="J198" s="14">
        <v>0</v>
      </c>
      <c r="K198" s="14">
        <v>0</v>
      </c>
      <c r="L198" s="13">
        <v>0</v>
      </c>
      <c r="M198" s="14">
        <v>0</v>
      </c>
      <c r="N198" s="14">
        <v>0</v>
      </c>
      <c r="O198" s="14">
        <v>0</v>
      </c>
      <c r="P198" s="14">
        <v>0</v>
      </c>
      <c r="Q198" s="13">
        <v>0</v>
      </c>
      <c r="R198" s="14">
        <v>0</v>
      </c>
      <c r="S198" s="14">
        <v>0</v>
      </c>
      <c r="T198" s="14">
        <v>0</v>
      </c>
      <c r="U198" s="14">
        <v>0</v>
      </c>
      <c r="V198" s="13">
        <v>0</v>
      </c>
      <c r="W198" s="2">
        <f>(C198+H198+M198+R198)/4</f>
        <v>0</v>
      </c>
      <c r="X198" s="2">
        <f>(D198+I198+N198+S198)/4</f>
        <v>0</v>
      </c>
      <c r="Y198" s="2">
        <f>(E198+J198+O198+T198)/4</f>
        <v>0</v>
      </c>
      <c r="Z198" s="2">
        <f>(F198+K198+P198+U198)/4</f>
        <v>0</v>
      </c>
      <c r="AA198" s="2">
        <f>(G198+L198+Q198+V198)/4</f>
        <v>0</v>
      </c>
      <c r="AB198" s="1"/>
    </row>
    <row r="199" spans="1:28" x14ac:dyDescent="0.2">
      <c r="A199" s="3">
        <v>1423</v>
      </c>
      <c r="B199" s="4" t="s">
        <v>123</v>
      </c>
      <c r="C199" s="14">
        <v>0</v>
      </c>
      <c r="D199" s="14">
        <v>10</v>
      </c>
      <c r="E199" s="14">
        <v>0</v>
      </c>
      <c r="F199" s="14">
        <v>0</v>
      </c>
      <c r="G199" s="13">
        <v>0</v>
      </c>
      <c r="H199" s="14">
        <v>0</v>
      </c>
      <c r="I199" s="14">
        <v>10</v>
      </c>
      <c r="J199" s="14">
        <v>0</v>
      </c>
      <c r="K199" s="14">
        <v>7</v>
      </c>
      <c r="L199" s="13">
        <v>0</v>
      </c>
      <c r="M199" s="14">
        <v>0</v>
      </c>
      <c r="N199" s="14">
        <v>10</v>
      </c>
      <c r="O199" s="14">
        <v>0</v>
      </c>
      <c r="P199" s="14">
        <v>0</v>
      </c>
      <c r="Q199" s="13">
        <v>0</v>
      </c>
      <c r="R199" s="14">
        <v>0</v>
      </c>
      <c r="S199" s="14">
        <v>10</v>
      </c>
      <c r="T199" s="14">
        <v>0</v>
      </c>
      <c r="U199" s="14">
        <v>0</v>
      </c>
      <c r="V199" s="13">
        <v>0</v>
      </c>
      <c r="W199" s="2">
        <f>(C199+H199+M199+R199)/4</f>
        <v>0</v>
      </c>
      <c r="X199" s="2">
        <f>(D199+I199+N199+S199)/4</f>
        <v>10</v>
      </c>
      <c r="Y199" s="2">
        <f>(E199+J199+O199+T199)/4</f>
        <v>0</v>
      </c>
      <c r="Z199" s="2">
        <f>(F199+K199+P199+U199)/4</f>
        <v>1.75</v>
      </c>
      <c r="AA199" s="2">
        <f>(G199+L199+Q199+V199)/4</f>
        <v>0</v>
      </c>
      <c r="AB199" s="1"/>
    </row>
    <row r="200" spans="1:28" x14ac:dyDescent="0.2">
      <c r="A200" s="3">
        <v>1425</v>
      </c>
      <c r="B200" s="4" t="s">
        <v>124</v>
      </c>
      <c r="C200" s="14">
        <v>0</v>
      </c>
      <c r="D200" s="14">
        <v>4</v>
      </c>
      <c r="E200" s="14">
        <v>6</v>
      </c>
      <c r="F200" s="14">
        <v>0</v>
      </c>
      <c r="G200" s="13">
        <v>0</v>
      </c>
      <c r="H200" s="14">
        <v>1</v>
      </c>
      <c r="I200" s="14">
        <v>4</v>
      </c>
      <c r="J200" s="14">
        <v>5</v>
      </c>
      <c r="K200" s="14">
        <v>2</v>
      </c>
      <c r="L200" s="13">
        <v>0</v>
      </c>
      <c r="M200" s="14">
        <v>0</v>
      </c>
      <c r="N200" s="14">
        <v>4</v>
      </c>
      <c r="O200" s="14">
        <v>6</v>
      </c>
      <c r="P200" s="14">
        <v>0</v>
      </c>
      <c r="Q200" s="13">
        <v>0</v>
      </c>
      <c r="R200" s="14">
        <v>0</v>
      </c>
      <c r="S200" s="14">
        <v>4</v>
      </c>
      <c r="T200" s="14">
        <v>5</v>
      </c>
      <c r="U200" s="14">
        <v>2</v>
      </c>
      <c r="V200" s="13">
        <v>1</v>
      </c>
      <c r="W200" s="2">
        <f>(C200+H200+M200+R200)/4</f>
        <v>0.25</v>
      </c>
      <c r="X200" s="2">
        <f>(D200+I200+N200+S200)/4</f>
        <v>4</v>
      </c>
      <c r="Y200" s="2">
        <f>(E200+J200+O200+T200)/4</f>
        <v>5.5</v>
      </c>
      <c r="Z200" s="2">
        <f>(F200+K200+P200+U200)/4</f>
        <v>1</v>
      </c>
      <c r="AA200" s="2">
        <f>(G200+L200+Q200+V200)/4</f>
        <v>0.25</v>
      </c>
      <c r="AB200" s="1"/>
    </row>
    <row r="201" spans="1:28" x14ac:dyDescent="0.2">
      <c r="A201" s="3">
        <v>1430</v>
      </c>
      <c r="B201" s="4" t="s">
        <v>125</v>
      </c>
      <c r="C201" s="14">
        <v>0</v>
      </c>
      <c r="D201" s="14">
        <v>0</v>
      </c>
      <c r="E201" s="14">
        <v>0</v>
      </c>
      <c r="F201" s="14">
        <v>0</v>
      </c>
      <c r="G201" s="13">
        <v>0</v>
      </c>
      <c r="H201" s="14">
        <v>0</v>
      </c>
      <c r="I201" s="14">
        <v>0</v>
      </c>
      <c r="J201" s="14">
        <v>0</v>
      </c>
      <c r="K201" s="14">
        <v>3</v>
      </c>
      <c r="L201" s="13">
        <v>0</v>
      </c>
      <c r="M201" s="14">
        <v>0</v>
      </c>
      <c r="N201" s="14">
        <v>0</v>
      </c>
      <c r="O201" s="14">
        <v>0</v>
      </c>
      <c r="P201" s="14">
        <v>0</v>
      </c>
      <c r="Q201" s="13">
        <v>0</v>
      </c>
      <c r="R201" s="14">
        <v>0</v>
      </c>
      <c r="S201" s="14">
        <v>0</v>
      </c>
      <c r="T201" s="14">
        <v>0</v>
      </c>
      <c r="U201" s="14">
        <v>3</v>
      </c>
      <c r="V201" s="13">
        <v>0</v>
      </c>
      <c r="W201" s="2">
        <f>(C201+H201+M201+R201)/4</f>
        <v>0</v>
      </c>
      <c r="X201" s="2">
        <f>(D201+I201+N201+S201)/4</f>
        <v>0</v>
      </c>
      <c r="Y201" s="2">
        <f>(E201+J201+O201+T201)/4</f>
        <v>0</v>
      </c>
      <c r="Z201" s="2">
        <f>(F201+K201+P201+U201)/4</f>
        <v>1.5</v>
      </c>
      <c r="AA201" s="2">
        <f>(G201+L201+Q201+V201)/4</f>
        <v>0</v>
      </c>
      <c r="AB201" s="1"/>
    </row>
    <row r="202" spans="1:28" x14ac:dyDescent="0.2">
      <c r="A202" s="3">
        <v>1443</v>
      </c>
      <c r="B202" s="4" t="s">
        <v>126</v>
      </c>
      <c r="C202" s="14">
        <v>1</v>
      </c>
      <c r="D202" s="14">
        <v>2</v>
      </c>
      <c r="E202" s="14">
        <v>0</v>
      </c>
      <c r="F202" s="14">
        <v>0</v>
      </c>
      <c r="G202" s="13">
        <v>0</v>
      </c>
      <c r="H202" s="14">
        <v>1</v>
      </c>
      <c r="I202" s="14">
        <v>2</v>
      </c>
      <c r="J202" s="14">
        <v>0</v>
      </c>
      <c r="K202" s="14">
        <v>0</v>
      </c>
      <c r="L202" s="13">
        <v>0</v>
      </c>
      <c r="M202" s="14">
        <v>1</v>
      </c>
      <c r="N202" s="14">
        <v>2</v>
      </c>
      <c r="O202" s="14">
        <v>0</v>
      </c>
      <c r="P202" s="14">
        <v>0</v>
      </c>
      <c r="Q202" s="13">
        <v>0</v>
      </c>
      <c r="R202" s="14">
        <v>1</v>
      </c>
      <c r="S202" s="14">
        <v>2</v>
      </c>
      <c r="T202" s="14">
        <v>0</v>
      </c>
      <c r="U202" s="14">
        <v>0</v>
      </c>
      <c r="V202" s="13">
        <v>0</v>
      </c>
      <c r="W202" s="2">
        <f>(C202+H202+M202+R202)/4</f>
        <v>1</v>
      </c>
      <c r="X202" s="2">
        <f>(D202+I202+N202+S202)/4</f>
        <v>2</v>
      </c>
      <c r="Y202" s="2">
        <f>(E202+J202+O202+T202)/4</f>
        <v>0</v>
      </c>
      <c r="Z202" s="2">
        <f>(F202+K202+P202+U202)/4</f>
        <v>0</v>
      </c>
      <c r="AA202" s="2">
        <f>(G202+L202+Q202+V202)/4</f>
        <v>0</v>
      </c>
      <c r="AB202" s="1"/>
    </row>
    <row r="203" spans="1:28" x14ac:dyDescent="0.2">
      <c r="A203" s="3">
        <v>1460</v>
      </c>
      <c r="B203" s="4" t="s">
        <v>127</v>
      </c>
      <c r="C203" s="14">
        <v>6</v>
      </c>
      <c r="D203" s="14">
        <v>3</v>
      </c>
      <c r="E203" s="14">
        <v>5</v>
      </c>
      <c r="F203" s="14">
        <v>1</v>
      </c>
      <c r="G203" s="13">
        <v>2</v>
      </c>
      <c r="H203" s="14">
        <v>4</v>
      </c>
      <c r="I203" s="14">
        <v>3</v>
      </c>
      <c r="J203" s="14">
        <v>5</v>
      </c>
      <c r="K203" s="14">
        <v>2</v>
      </c>
      <c r="L203" s="13">
        <v>12</v>
      </c>
      <c r="M203" s="14">
        <v>6</v>
      </c>
      <c r="N203" s="14">
        <v>5</v>
      </c>
      <c r="O203" s="14">
        <v>5</v>
      </c>
      <c r="P203" s="14">
        <v>5</v>
      </c>
      <c r="Q203" s="13">
        <v>1</v>
      </c>
      <c r="R203" s="14">
        <v>4</v>
      </c>
      <c r="S203" s="14">
        <v>4</v>
      </c>
      <c r="T203" s="14">
        <v>5</v>
      </c>
      <c r="U203" s="14">
        <v>2</v>
      </c>
      <c r="V203" s="13">
        <v>4</v>
      </c>
      <c r="W203" s="2">
        <f>(C203+H203+M203+R203)/4</f>
        <v>5</v>
      </c>
      <c r="X203" s="2">
        <f>(D203+I203+N203+S203)/4</f>
        <v>3.75</v>
      </c>
      <c r="Y203" s="2">
        <f>(E203+J203+O203+T203)/4</f>
        <v>5</v>
      </c>
      <c r="Z203" s="2">
        <f>(F203+K203+P203+U203)/4</f>
        <v>2.5</v>
      </c>
      <c r="AA203" s="2">
        <f>(G203+L203+Q203+V203)/4</f>
        <v>4.75</v>
      </c>
      <c r="AB203" s="1"/>
    </row>
    <row r="204" spans="1:28" x14ac:dyDescent="0.2">
      <c r="A204" s="3">
        <v>1461</v>
      </c>
      <c r="B204" s="4" t="s">
        <v>325</v>
      </c>
      <c r="C204" s="14">
        <v>0</v>
      </c>
      <c r="D204" s="14">
        <v>4</v>
      </c>
      <c r="E204" s="14">
        <v>0</v>
      </c>
      <c r="F204" s="14">
        <v>1</v>
      </c>
      <c r="G204" s="13">
        <v>3</v>
      </c>
      <c r="H204" s="14">
        <v>0</v>
      </c>
      <c r="I204" s="14">
        <v>4</v>
      </c>
      <c r="J204" s="14">
        <v>0</v>
      </c>
      <c r="K204" s="14">
        <v>2</v>
      </c>
      <c r="L204" s="13">
        <v>1</v>
      </c>
      <c r="M204" s="14">
        <v>0</v>
      </c>
      <c r="N204" s="14">
        <v>4</v>
      </c>
      <c r="O204" s="14">
        <v>0</v>
      </c>
      <c r="P204" s="14">
        <v>1</v>
      </c>
      <c r="Q204" s="13">
        <v>3</v>
      </c>
      <c r="R204" s="14">
        <v>0</v>
      </c>
      <c r="S204" s="14">
        <v>4</v>
      </c>
      <c r="T204" s="14">
        <v>0</v>
      </c>
      <c r="U204" s="14">
        <v>2</v>
      </c>
      <c r="V204" s="13">
        <v>1</v>
      </c>
      <c r="W204" s="2">
        <f>(C204+H204+M204+R204)/4</f>
        <v>0</v>
      </c>
      <c r="X204" s="2">
        <f>(D204+I204+N204+S204)/4</f>
        <v>4</v>
      </c>
      <c r="Y204" s="2">
        <f>(E204+J204+O204+T204)/4</f>
        <v>0</v>
      </c>
      <c r="Z204" s="2">
        <f>(F204+K204+P204+U204)/4</f>
        <v>1.5</v>
      </c>
      <c r="AA204" s="2">
        <f>(G204+L204+Q204+V204)/4</f>
        <v>2</v>
      </c>
      <c r="AB204" s="1"/>
    </row>
    <row r="205" spans="1:28" x14ac:dyDescent="0.2">
      <c r="A205" s="3">
        <v>1463</v>
      </c>
      <c r="B205" s="4" t="s">
        <v>326</v>
      </c>
      <c r="C205" s="14">
        <v>0</v>
      </c>
      <c r="D205" s="14">
        <v>0</v>
      </c>
      <c r="E205" s="14">
        <v>0</v>
      </c>
      <c r="F205" s="14">
        <v>0</v>
      </c>
      <c r="G205" s="13">
        <v>0</v>
      </c>
      <c r="H205" s="14">
        <v>0</v>
      </c>
      <c r="I205" s="14">
        <v>0</v>
      </c>
      <c r="J205" s="14">
        <v>0</v>
      </c>
      <c r="K205" s="14">
        <v>0</v>
      </c>
      <c r="L205" s="13">
        <v>0</v>
      </c>
      <c r="M205" s="14">
        <v>1</v>
      </c>
      <c r="N205" s="14">
        <v>0</v>
      </c>
      <c r="O205" s="14">
        <v>0</v>
      </c>
      <c r="P205" s="14">
        <v>1</v>
      </c>
      <c r="Q205" s="13">
        <v>0</v>
      </c>
      <c r="R205" s="14">
        <v>0</v>
      </c>
      <c r="S205" s="14">
        <v>0</v>
      </c>
      <c r="T205" s="14">
        <v>0</v>
      </c>
      <c r="U205" s="14">
        <v>0</v>
      </c>
      <c r="V205" s="13">
        <v>0</v>
      </c>
      <c r="W205" s="2">
        <f>(C205+H205+M205+R205)/4</f>
        <v>0.25</v>
      </c>
      <c r="X205" s="2">
        <f>(D205+I205+N205+S205)/4</f>
        <v>0</v>
      </c>
      <c r="Y205" s="2">
        <f>(E205+J205+O205+T205)/4</f>
        <v>0</v>
      </c>
      <c r="Z205" s="2">
        <f>(F205+K205+P205+U205)/4</f>
        <v>0.25</v>
      </c>
      <c r="AA205" s="2">
        <f>(G205+L205+Q205+V205)/4</f>
        <v>0</v>
      </c>
      <c r="AB205" s="1"/>
    </row>
    <row r="206" spans="1:28" x14ac:dyDescent="0.2">
      <c r="A206" s="3">
        <v>1466</v>
      </c>
      <c r="B206" s="4" t="s">
        <v>128</v>
      </c>
      <c r="C206" s="14">
        <v>2</v>
      </c>
      <c r="D206" s="14">
        <v>1</v>
      </c>
      <c r="E206" s="14">
        <v>3</v>
      </c>
      <c r="F206" s="14">
        <v>6</v>
      </c>
      <c r="G206" s="13">
        <v>0</v>
      </c>
      <c r="H206" s="14">
        <v>1</v>
      </c>
      <c r="I206" s="14">
        <v>0</v>
      </c>
      <c r="J206" s="14">
        <v>4</v>
      </c>
      <c r="K206" s="14">
        <v>7</v>
      </c>
      <c r="L206" s="13">
        <v>0</v>
      </c>
      <c r="M206" s="14">
        <v>2</v>
      </c>
      <c r="N206" s="14">
        <v>1</v>
      </c>
      <c r="O206" s="14">
        <v>2</v>
      </c>
      <c r="P206" s="14">
        <v>6</v>
      </c>
      <c r="Q206" s="13">
        <v>0</v>
      </c>
      <c r="R206" s="14">
        <v>0</v>
      </c>
      <c r="S206" s="14">
        <v>0</v>
      </c>
      <c r="T206" s="14">
        <v>3</v>
      </c>
      <c r="U206" s="14">
        <v>10</v>
      </c>
      <c r="V206" s="13">
        <v>0</v>
      </c>
      <c r="W206" s="2">
        <f>(C206+H206+M206+R206)/4</f>
        <v>1.25</v>
      </c>
      <c r="X206" s="2">
        <f>(D206+I206+N206+S206)/4</f>
        <v>0.5</v>
      </c>
      <c r="Y206" s="2">
        <f>(E206+J206+O206+T206)/4</f>
        <v>3</v>
      </c>
      <c r="Z206" s="2">
        <f>(F206+K206+P206+U206)/4</f>
        <v>7.25</v>
      </c>
      <c r="AA206" s="2">
        <f>(G206+L206+Q206+V206)/4</f>
        <v>0</v>
      </c>
      <c r="AB206" s="1"/>
    </row>
    <row r="207" spans="1:28" x14ac:dyDescent="0.2">
      <c r="A207" s="3">
        <v>1467</v>
      </c>
      <c r="B207" s="4" t="s">
        <v>129</v>
      </c>
      <c r="C207" s="14">
        <v>3.5</v>
      </c>
      <c r="D207" s="14">
        <v>17</v>
      </c>
      <c r="E207" s="14">
        <v>27.5</v>
      </c>
      <c r="F207" s="14">
        <v>12.5</v>
      </c>
      <c r="G207" s="13">
        <v>6</v>
      </c>
      <c r="H207" s="14">
        <v>3.5</v>
      </c>
      <c r="I207" s="14">
        <v>21</v>
      </c>
      <c r="J207" s="14">
        <v>25.5</v>
      </c>
      <c r="K207" s="14">
        <v>13.5</v>
      </c>
      <c r="L207" s="13">
        <v>8</v>
      </c>
      <c r="M207" s="14">
        <v>3.5</v>
      </c>
      <c r="N207" s="14">
        <v>16</v>
      </c>
      <c r="O207" s="14">
        <v>23.5</v>
      </c>
      <c r="P207" s="14">
        <v>12.5</v>
      </c>
      <c r="Q207" s="13">
        <v>10</v>
      </c>
      <c r="R207" s="14">
        <v>5.5</v>
      </c>
      <c r="S207" s="14">
        <v>23</v>
      </c>
      <c r="T207" s="14">
        <v>25.5</v>
      </c>
      <c r="U207" s="14">
        <v>13.5</v>
      </c>
      <c r="V207" s="13">
        <v>6</v>
      </c>
      <c r="W207" s="2">
        <f>(C207+H207+M207+R207)/4</f>
        <v>4</v>
      </c>
      <c r="X207" s="2">
        <f>(D207+I207+N207+S207)/4</f>
        <v>19.25</v>
      </c>
      <c r="Y207" s="2">
        <f>(E207+J207+O207+T207)/4</f>
        <v>25.5</v>
      </c>
      <c r="Z207" s="2">
        <f>(F207+K207+P207+U207)/4</f>
        <v>13</v>
      </c>
      <c r="AA207" s="2">
        <f>(G207+L207+Q207+V207)/4</f>
        <v>7.5</v>
      </c>
      <c r="AB207" s="1"/>
    </row>
    <row r="208" spans="1:28" x14ac:dyDescent="0.2">
      <c r="A208" s="3">
        <v>1475</v>
      </c>
      <c r="B208" s="4" t="s">
        <v>130</v>
      </c>
      <c r="C208" s="14">
        <v>0</v>
      </c>
      <c r="D208" s="14">
        <v>0</v>
      </c>
      <c r="E208" s="14">
        <v>0</v>
      </c>
      <c r="F208" s="14">
        <v>2</v>
      </c>
      <c r="G208" s="13">
        <v>0</v>
      </c>
      <c r="H208" s="14">
        <v>0</v>
      </c>
      <c r="I208" s="14">
        <v>0</v>
      </c>
      <c r="J208" s="14">
        <v>0</v>
      </c>
      <c r="K208" s="14">
        <v>3.5</v>
      </c>
      <c r="L208" s="13">
        <v>1</v>
      </c>
      <c r="M208" s="14">
        <v>0</v>
      </c>
      <c r="N208" s="14">
        <v>0</v>
      </c>
      <c r="O208" s="14">
        <v>0</v>
      </c>
      <c r="P208" s="14">
        <v>2</v>
      </c>
      <c r="Q208" s="13">
        <v>0</v>
      </c>
      <c r="R208" s="14">
        <v>0</v>
      </c>
      <c r="S208" s="14">
        <v>0</v>
      </c>
      <c r="T208" s="14">
        <v>0</v>
      </c>
      <c r="U208" s="14">
        <v>2.5</v>
      </c>
      <c r="V208" s="13">
        <v>1</v>
      </c>
      <c r="W208" s="2">
        <f>(C208+H208+M208+R208)/4</f>
        <v>0</v>
      </c>
      <c r="X208" s="2">
        <f>(D208+I208+N208+S208)/4</f>
        <v>0</v>
      </c>
      <c r="Y208" s="2">
        <f>(E208+J208+O208+T208)/4</f>
        <v>0</v>
      </c>
      <c r="Z208" s="2">
        <f>(F208+K208+P208+U208)/4</f>
        <v>2.5</v>
      </c>
      <c r="AA208" s="2">
        <f>(G208+L208+Q208+V208)/4</f>
        <v>0.5</v>
      </c>
      <c r="AB208" s="1"/>
    </row>
    <row r="209" spans="1:28" x14ac:dyDescent="0.2">
      <c r="A209" s="3">
        <v>1494</v>
      </c>
      <c r="B209" s="4" t="s">
        <v>327</v>
      </c>
      <c r="C209" s="14">
        <v>0</v>
      </c>
      <c r="D209" s="14">
        <v>1.5</v>
      </c>
      <c r="E209" s="14">
        <v>0</v>
      </c>
      <c r="F209" s="14">
        <v>0.25</v>
      </c>
      <c r="G209" s="13">
        <v>1.75</v>
      </c>
      <c r="H209" s="14">
        <v>0</v>
      </c>
      <c r="I209" s="14">
        <v>1.5</v>
      </c>
      <c r="J209" s="14">
        <v>2</v>
      </c>
      <c r="K209" s="14">
        <v>0.25</v>
      </c>
      <c r="L209" s="13">
        <v>1.75</v>
      </c>
      <c r="M209" s="14">
        <v>0</v>
      </c>
      <c r="N209" s="14">
        <v>1.5</v>
      </c>
      <c r="O209" s="14">
        <v>0</v>
      </c>
      <c r="P209" s="14">
        <v>0.25</v>
      </c>
      <c r="Q209" s="13">
        <v>1.75</v>
      </c>
      <c r="R209" s="14">
        <v>0</v>
      </c>
      <c r="S209" s="14">
        <v>1.5</v>
      </c>
      <c r="T209" s="14">
        <v>2</v>
      </c>
      <c r="U209" s="14">
        <v>0.25</v>
      </c>
      <c r="V209" s="13">
        <v>1.75</v>
      </c>
      <c r="W209" s="2">
        <f>(C209+H209+M209+R209)/4</f>
        <v>0</v>
      </c>
      <c r="X209" s="2">
        <f>(D209+I209+N209+S209)/4</f>
        <v>1.5</v>
      </c>
      <c r="Y209" s="2">
        <f>(E209+J209+O209+T209)/4</f>
        <v>1</v>
      </c>
      <c r="Z209" s="2">
        <f>(F209+K209+P209+U209)/4</f>
        <v>0.25</v>
      </c>
      <c r="AA209" s="2">
        <f>(G209+L209+Q209+V209)/4</f>
        <v>1.75</v>
      </c>
      <c r="AB209" s="1"/>
    </row>
    <row r="210" spans="1:28" x14ac:dyDescent="0.2">
      <c r="A210" s="3">
        <v>1510</v>
      </c>
      <c r="B210" s="4" t="s">
        <v>131</v>
      </c>
      <c r="C210" s="14">
        <v>0</v>
      </c>
      <c r="D210" s="14">
        <v>0</v>
      </c>
      <c r="E210" s="14">
        <v>0</v>
      </c>
      <c r="F210" s="14">
        <v>0</v>
      </c>
      <c r="G210" s="13">
        <v>0</v>
      </c>
      <c r="H210" s="14">
        <v>0</v>
      </c>
      <c r="I210" s="14">
        <v>1</v>
      </c>
      <c r="J210" s="14">
        <v>0</v>
      </c>
      <c r="K210" s="14">
        <v>0</v>
      </c>
      <c r="L210" s="13">
        <v>0.5</v>
      </c>
      <c r="M210" s="14">
        <v>0</v>
      </c>
      <c r="N210" s="14">
        <v>0</v>
      </c>
      <c r="O210" s="14">
        <v>0</v>
      </c>
      <c r="P210" s="14">
        <v>1</v>
      </c>
      <c r="Q210" s="13">
        <v>0</v>
      </c>
      <c r="R210" s="14">
        <v>0</v>
      </c>
      <c r="S210" s="14">
        <v>1</v>
      </c>
      <c r="T210" s="14">
        <v>0</v>
      </c>
      <c r="U210" s="14">
        <v>0</v>
      </c>
      <c r="V210" s="13">
        <v>0.5</v>
      </c>
      <c r="W210" s="2">
        <f>(C210+H210+M210+R210)/4</f>
        <v>0</v>
      </c>
      <c r="X210" s="2">
        <f>(D210+I210+N210+S210)/4</f>
        <v>0.5</v>
      </c>
      <c r="Y210" s="2">
        <f>(E210+J210+O210+T210)/4</f>
        <v>0</v>
      </c>
      <c r="Z210" s="2">
        <f>(F210+K210+P210+U210)/4</f>
        <v>0.25</v>
      </c>
      <c r="AA210" s="2">
        <f>(G210+L210+Q210+V210)/4</f>
        <v>0.25</v>
      </c>
      <c r="AB210" s="1"/>
    </row>
    <row r="211" spans="1:28" x14ac:dyDescent="0.2">
      <c r="A211" s="3">
        <v>1511</v>
      </c>
      <c r="B211" s="4" t="s">
        <v>132</v>
      </c>
      <c r="C211" s="14">
        <v>0</v>
      </c>
      <c r="D211" s="14">
        <v>4</v>
      </c>
      <c r="E211" s="14">
        <v>1</v>
      </c>
      <c r="F211" s="14">
        <v>0</v>
      </c>
      <c r="G211" s="13">
        <v>0</v>
      </c>
      <c r="H211" s="14">
        <v>0</v>
      </c>
      <c r="I211" s="14">
        <v>4</v>
      </c>
      <c r="J211" s="14">
        <v>1</v>
      </c>
      <c r="K211" s="14">
        <v>0</v>
      </c>
      <c r="L211" s="13">
        <v>0</v>
      </c>
      <c r="M211" s="14">
        <v>0</v>
      </c>
      <c r="N211" s="14">
        <v>4</v>
      </c>
      <c r="O211" s="14">
        <v>1</v>
      </c>
      <c r="P211" s="14">
        <v>0</v>
      </c>
      <c r="Q211" s="13">
        <v>1</v>
      </c>
      <c r="R211" s="14">
        <v>0</v>
      </c>
      <c r="S211" s="14">
        <v>4</v>
      </c>
      <c r="T211" s="14">
        <v>1</v>
      </c>
      <c r="U211" s="14">
        <v>0</v>
      </c>
      <c r="V211" s="13">
        <v>0</v>
      </c>
      <c r="W211" s="2">
        <f>(C211+H211+M211+R211)/4</f>
        <v>0</v>
      </c>
      <c r="X211" s="2">
        <f>(D211+I211+N211+S211)/4</f>
        <v>4</v>
      </c>
      <c r="Y211" s="2">
        <f>(E211+J211+O211+T211)/4</f>
        <v>1</v>
      </c>
      <c r="Z211" s="2">
        <f>(F211+K211+P211+U211)/4</f>
        <v>0</v>
      </c>
      <c r="AA211" s="2">
        <f>(G211+L211+Q211+V211)/4</f>
        <v>0.25</v>
      </c>
      <c r="AB211" s="1"/>
    </row>
    <row r="212" spans="1:28" x14ac:dyDescent="0.2">
      <c r="A212" s="3">
        <v>1525</v>
      </c>
      <c r="B212" s="4" t="s">
        <v>249</v>
      </c>
      <c r="C212" s="14">
        <v>0</v>
      </c>
      <c r="D212" s="14">
        <v>0</v>
      </c>
      <c r="E212" s="14">
        <v>0</v>
      </c>
      <c r="F212" s="14">
        <v>0</v>
      </c>
      <c r="G212" s="13">
        <v>0</v>
      </c>
      <c r="H212" s="14">
        <v>0</v>
      </c>
      <c r="I212" s="14">
        <v>1</v>
      </c>
      <c r="J212" s="14">
        <v>0</v>
      </c>
      <c r="K212" s="14">
        <v>0</v>
      </c>
      <c r="L212" s="13">
        <v>0</v>
      </c>
      <c r="M212" s="14">
        <v>0</v>
      </c>
      <c r="N212" s="14">
        <v>0</v>
      </c>
      <c r="O212" s="14">
        <v>0</v>
      </c>
      <c r="P212" s="14">
        <v>0</v>
      </c>
      <c r="Q212" s="13">
        <v>0</v>
      </c>
      <c r="R212" s="14">
        <v>0</v>
      </c>
      <c r="S212" s="14">
        <v>1</v>
      </c>
      <c r="T212" s="14">
        <v>0</v>
      </c>
      <c r="U212" s="14">
        <v>0</v>
      </c>
      <c r="V212" s="13">
        <v>0</v>
      </c>
      <c r="W212" s="2">
        <f>(C212+H212+M212+R212)/4</f>
        <v>0</v>
      </c>
      <c r="X212" s="2">
        <f>(D212+I212+N212+S212)/4</f>
        <v>0.5</v>
      </c>
      <c r="Y212" s="2">
        <f>(E212+J212+O212+T212)/4</f>
        <v>0</v>
      </c>
      <c r="Z212" s="2">
        <f>(F212+K212+P212+U212)/4</f>
        <v>0</v>
      </c>
      <c r="AA212" s="2">
        <f>(G212+L212+Q212+V212)/4</f>
        <v>0</v>
      </c>
      <c r="AB212" s="1"/>
    </row>
    <row r="213" spans="1:28" x14ac:dyDescent="0.2">
      <c r="A213" s="3">
        <v>1610</v>
      </c>
      <c r="B213" s="4" t="s">
        <v>133</v>
      </c>
      <c r="C213" s="14">
        <v>0</v>
      </c>
      <c r="D213" s="14">
        <v>1</v>
      </c>
      <c r="E213" s="14">
        <v>0</v>
      </c>
      <c r="F213" s="14">
        <v>3</v>
      </c>
      <c r="G213" s="13">
        <v>0</v>
      </c>
      <c r="H213" s="14">
        <v>0</v>
      </c>
      <c r="I213" s="14">
        <v>1</v>
      </c>
      <c r="J213" s="14">
        <v>0</v>
      </c>
      <c r="K213" s="14">
        <v>7</v>
      </c>
      <c r="L213" s="13">
        <v>0</v>
      </c>
      <c r="M213" s="14">
        <v>0</v>
      </c>
      <c r="N213" s="14">
        <v>1</v>
      </c>
      <c r="O213" s="14">
        <v>0</v>
      </c>
      <c r="P213" s="14">
        <v>3</v>
      </c>
      <c r="Q213" s="13">
        <v>0</v>
      </c>
      <c r="R213" s="14">
        <v>0</v>
      </c>
      <c r="S213" s="14">
        <v>1</v>
      </c>
      <c r="T213" s="14">
        <v>0</v>
      </c>
      <c r="U213" s="14">
        <v>1</v>
      </c>
      <c r="V213" s="13">
        <v>0</v>
      </c>
      <c r="W213" s="2">
        <f>(C213+H213+M213+R213)/4</f>
        <v>0</v>
      </c>
      <c r="X213" s="2">
        <f>(D213+I213+N213+S213)/4</f>
        <v>1</v>
      </c>
      <c r="Y213" s="2">
        <f>(E213+J213+O213+T213)/4</f>
        <v>0</v>
      </c>
      <c r="Z213" s="2">
        <f>(F213+K213+P213+U213)/4</f>
        <v>3.5</v>
      </c>
      <c r="AA213" s="2">
        <f>(G213+L213+Q213+V213)/4</f>
        <v>0</v>
      </c>
      <c r="AB213" s="1"/>
    </row>
    <row r="214" spans="1:28" x14ac:dyDescent="0.2">
      <c r="A214" s="3">
        <v>1611</v>
      </c>
      <c r="B214" s="4" t="s">
        <v>134</v>
      </c>
      <c r="C214" s="14">
        <v>0</v>
      </c>
      <c r="D214" s="14">
        <v>0</v>
      </c>
      <c r="E214" s="14">
        <v>2</v>
      </c>
      <c r="F214" s="14">
        <v>0</v>
      </c>
      <c r="G214" s="13">
        <v>0</v>
      </c>
      <c r="H214" s="14">
        <v>0</v>
      </c>
      <c r="I214" s="14">
        <v>2</v>
      </c>
      <c r="J214" s="14">
        <v>0</v>
      </c>
      <c r="K214" s="14">
        <v>0</v>
      </c>
      <c r="L214" s="13">
        <v>3</v>
      </c>
      <c r="M214" s="14">
        <v>0</v>
      </c>
      <c r="N214" s="14">
        <v>0</v>
      </c>
      <c r="O214" s="14">
        <v>2</v>
      </c>
      <c r="P214" s="14">
        <v>0</v>
      </c>
      <c r="Q214" s="13">
        <v>0</v>
      </c>
      <c r="R214" s="14">
        <v>0</v>
      </c>
      <c r="S214" s="14">
        <v>2</v>
      </c>
      <c r="T214" s="14">
        <v>0</v>
      </c>
      <c r="U214" s="14">
        <v>0</v>
      </c>
      <c r="V214" s="13">
        <v>3</v>
      </c>
      <c r="W214" s="2">
        <f>(C214+H214+M214+R214)/4</f>
        <v>0</v>
      </c>
      <c r="X214" s="2">
        <f>(D214+I214+N214+S214)/4</f>
        <v>1</v>
      </c>
      <c r="Y214" s="2">
        <f>(E214+J214+O214+T214)/4</f>
        <v>1</v>
      </c>
      <c r="Z214" s="2">
        <f>(F214+K214+P214+U214)/4</f>
        <v>0</v>
      </c>
      <c r="AA214" s="2">
        <f>(G214+L214+Q214+V214)/4</f>
        <v>1.5</v>
      </c>
      <c r="AB214" s="1"/>
    </row>
    <row r="215" spans="1:28" x14ac:dyDescent="0.2">
      <c r="A215" s="3">
        <v>1623</v>
      </c>
      <c r="B215" s="4" t="s">
        <v>135</v>
      </c>
      <c r="C215" s="14">
        <v>0</v>
      </c>
      <c r="D215" s="14">
        <v>0</v>
      </c>
      <c r="E215" s="14">
        <v>0</v>
      </c>
      <c r="F215" s="14">
        <v>0</v>
      </c>
      <c r="G215" s="13">
        <v>0</v>
      </c>
      <c r="H215" s="14">
        <v>0</v>
      </c>
      <c r="I215" s="14">
        <v>0</v>
      </c>
      <c r="J215" s="14">
        <v>0</v>
      </c>
      <c r="K215" s="14">
        <v>0</v>
      </c>
      <c r="L215" s="13">
        <v>0</v>
      </c>
      <c r="M215" s="14">
        <v>0</v>
      </c>
      <c r="N215" s="14">
        <v>0</v>
      </c>
      <c r="O215" s="14">
        <v>0</v>
      </c>
      <c r="P215" s="14">
        <v>0</v>
      </c>
      <c r="Q215" s="13">
        <v>0</v>
      </c>
      <c r="R215" s="14">
        <v>0</v>
      </c>
      <c r="S215" s="14">
        <v>1</v>
      </c>
      <c r="T215" s="14">
        <v>0</v>
      </c>
      <c r="U215" s="14">
        <v>0</v>
      </c>
      <c r="V215" s="13">
        <v>0</v>
      </c>
      <c r="W215" s="2">
        <f>(C215+H215+M215+R215)/4</f>
        <v>0</v>
      </c>
      <c r="X215" s="2">
        <f>(D215+I215+N215+S215)/4</f>
        <v>0.25</v>
      </c>
      <c r="Y215" s="2">
        <f>(E215+J215+O215+T215)/4</f>
        <v>0</v>
      </c>
      <c r="Z215" s="2">
        <f>(F215+K215+P215+U215)/4</f>
        <v>0</v>
      </c>
      <c r="AA215" s="2">
        <f>(G215+L215+Q215+V215)/4</f>
        <v>0</v>
      </c>
      <c r="AB215" s="1"/>
    </row>
    <row r="216" spans="1:28" x14ac:dyDescent="0.2">
      <c r="A216" s="3">
        <v>1723</v>
      </c>
      <c r="B216" s="4" t="s">
        <v>136</v>
      </c>
      <c r="C216" s="14">
        <v>0</v>
      </c>
      <c r="D216" s="14">
        <v>4</v>
      </c>
      <c r="E216" s="14">
        <v>0</v>
      </c>
      <c r="F216" s="14">
        <v>3</v>
      </c>
      <c r="G216" s="13">
        <v>0</v>
      </c>
      <c r="H216" s="14">
        <v>0</v>
      </c>
      <c r="I216" s="14">
        <v>9.5</v>
      </c>
      <c r="J216" s="14">
        <v>0</v>
      </c>
      <c r="K216" s="14">
        <v>3</v>
      </c>
      <c r="L216" s="13">
        <v>0</v>
      </c>
      <c r="M216" s="14">
        <v>0</v>
      </c>
      <c r="N216" s="14">
        <v>4</v>
      </c>
      <c r="O216" s="14">
        <v>0</v>
      </c>
      <c r="P216" s="14">
        <v>3</v>
      </c>
      <c r="Q216" s="13">
        <v>0</v>
      </c>
      <c r="R216" s="14">
        <v>0</v>
      </c>
      <c r="S216" s="14">
        <v>10.5</v>
      </c>
      <c r="T216" s="14">
        <v>0</v>
      </c>
      <c r="U216" s="14">
        <v>3</v>
      </c>
      <c r="V216" s="13">
        <v>0</v>
      </c>
      <c r="W216" s="2">
        <f>(C216+H216+M216+R216)/4</f>
        <v>0</v>
      </c>
      <c r="X216" s="2">
        <f>(D216+I216+N216+S216)/4</f>
        <v>7</v>
      </c>
      <c r="Y216" s="2">
        <f>(E216+J216+O216+T216)/4</f>
        <v>0</v>
      </c>
      <c r="Z216" s="2">
        <f>(F216+K216+P216+U216)/4</f>
        <v>3</v>
      </c>
      <c r="AA216" s="2">
        <f>(G216+L216+Q216+V216)/4</f>
        <v>0</v>
      </c>
      <c r="AB216" s="1"/>
    </row>
    <row r="217" spans="1:28" x14ac:dyDescent="0.2">
      <c r="A217" s="3">
        <v>1724</v>
      </c>
      <c r="B217" s="4" t="s">
        <v>137</v>
      </c>
      <c r="C217" s="14">
        <v>0</v>
      </c>
      <c r="D217" s="14">
        <v>0</v>
      </c>
      <c r="E217" s="14">
        <v>0</v>
      </c>
      <c r="F217" s="14">
        <v>0</v>
      </c>
      <c r="G217" s="13">
        <v>0</v>
      </c>
      <c r="H217" s="14">
        <v>0</v>
      </c>
      <c r="I217" s="14">
        <v>0</v>
      </c>
      <c r="J217" s="14">
        <v>0</v>
      </c>
      <c r="K217" s="14">
        <v>0</v>
      </c>
      <c r="L217" s="13">
        <v>0</v>
      </c>
      <c r="M217" s="14">
        <v>0</v>
      </c>
      <c r="N217" s="14">
        <v>0</v>
      </c>
      <c r="O217" s="14">
        <v>0</v>
      </c>
      <c r="P217" s="14">
        <v>0</v>
      </c>
      <c r="Q217" s="13">
        <v>0</v>
      </c>
      <c r="R217" s="14">
        <v>0</v>
      </c>
      <c r="S217" s="14">
        <v>0</v>
      </c>
      <c r="T217" s="14">
        <v>0</v>
      </c>
      <c r="U217" s="14">
        <v>0</v>
      </c>
      <c r="V217" s="13">
        <v>0</v>
      </c>
      <c r="W217" s="2">
        <f>(C217+H217+M217+R217)/4</f>
        <v>0</v>
      </c>
      <c r="X217" s="2">
        <f>(D217+I217+N217+S217)/4</f>
        <v>0</v>
      </c>
      <c r="Y217" s="2">
        <f>(E217+J217+O217+T217)/4</f>
        <v>0</v>
      </c>
      <c r="Z217" s="2">
        <f>(F217+K217+P217+U217)/4</f>
        <v>0</v>
      </c>
      <c r="AA217" s="2">
        <f>(G217+L217+Q217+V217)/4</f>
        <v>0</v>
      </c>
      <c r="AB217" s="1"/>
    </row>
    <row r="218" spans="1:28" x14ac:dyDescent="0.2">
      <c r="A218" s="3">
        <v>1725</v>
      </c>
      <c r="B218" s="4" t="s">
        <v>328</v>
      </c>
      <c r="C218" s="14">
        <v>0</v>
      </c>
      <c r="D218" s="14">
        <v>1</v>
      </c>
      <c r="E218" s="14">
        <v>0</v>
      </c>
      <c r="F218" s="14">
        <v>0</v>
      </c>
      <c r="G218" s="13">
        <v>0</v>
      </c>
      <c r="H218" s="14">
        <v>0</v>
      </c>
      <c r="I218" s="14">
        <v>1</v>
      </c>
      <c r="J218" s="14">
        <v>0</v>
      </c>
      <c r="K218" s="14">
        <v>0</v>
      </c>
      <c r="L218" s="13">
        <v>0</v>
      </c>
      <c r="M218" s="14">
        <v>0</v>
      </c>
      <c r="N218" s="14">
        <v>1</v>
      </c>
      <c r="O218" s="14">
        <v>0</v>
      </c>
      <c r="P218" s="14">
        <v>0</v>
      </c>
      <c r="Q218" s="13">
        <v>0</v>
      </c>
      <c r="R218" s="14">
        <v>0</v>
      </c>
      <c r="S218" s="14">
        <v>1</v>
      </c>
      <c r="T218" s="14">
        <v>0</v>
      </c>
      <c r="U218" s="14">
        <v>0</v>
      </c>
      <c r="V218" s="13">
        <v>0</v>
      </c>
      <c r="W218" s="2">
        <f>(C218+H218+M218+R218)/4</f>
        <v>0</v>
      </c>
      <c r="X218" s="2">
        <f>(D218+I218+N218+S218)/4</f>
        <v>1</v>
      </c>
      <c r="Y218" s="2">
        <f>(E218+J218+O218+T218)/4</f>
        <v>0</v>
      </c>
      <c r="Z218" s="2">
        <f>(F218+K218+P218+U218)/4</f>
        <v>0</v>
      </c>
      <c r="AA218" s="2">
        <f>(G218+L218+Q218+V218)/4</f>
        <v>0</v>
      </c>
      <c r="AB218" s="1"/>
    </row>
    <row r="219" spans="1:28" x14ac:dyDescent="0.2">
      <c r="A219" s="3">
        <v>1730</v>
      </c>
      <c r="B219" s="4" t="s">
        <v>138</v>
      </c>
      <c r="C219" s="14">
        <v>0</v>
      </c>
      <c r="D219" s="14">
        <v>0</v>
      </c>
      <c r="E219" s="14">
        <v>1</v>
      </c>
      <c r="F219" s="14">
        <v>3</v>
      </c>
      <c r="G219" s="13">
        <v>0</v>
      </c>
      <c r="H219" s="14">
        <v>0</v>
      </c>
      <c r="I219" s="14">
        <v>0</v>
      </c>
      <c r="J219" s="14">
        <v>0</v>
      </c>
      <c r="K219" s="14">
        <v>3</v>
      </c>
      <c r="L219" s="13">
        <v>0</v>
      </c>
      <c r="M219" s="14">
        <v>0</v>
      </c>
      <c r="N219" s="14">
        <v>0</v>
      </c>
      <c r="O219" s="14">
        <v>0</v>
      </c>
      <c r="P219" s="14">
        <v>3</v>
      </c>
      <c r="Q219" s="13">
        <v>2</v>
      </c>
      <c r="R219" s="14">
        <v>0</v>
      </c>
      <c r="S219" s="14">
        <v>0</v>
      </c>
      <c r="T219" s="14">
        <v>0</v>
      </c>
      <c r="U219" s="14">
        <v>3</v>
      </c>
      <c r="V219" s="13">
        <v>0</v>
      </c>
      <c r="W219" s="2">
        <f>(C219+H219+M219+R219)/4</f>
        <v>0</v>
      </c>
      <c r="X219" s="2">
        <f>(D219+I219+N219+S219)/4</f>
        <v>0</v>
      </c>
      <c r="Y219" s="2">
        <f>(E219+J219+O219+T219)/4</f>
        <v>0.25</v>
      </c>
      <c r="Z219" s="2">
        <f>(F219+K219+P219+U219)/4</f>
        <v>3</v>
      </c>
      <c r="AA219" s="2">
        <f>(G219+L219+Q219+V219)/4</f>
        <v>0.5</v>
      </c>
      <c r="AB219" s="1"/>
    </row>
    <row r="220" spans="1:28" x14ac:dyDescent="0.2">
      <c r="A220" s="3">
        <v>1759</v>
      </c>
      <c r="B220" s="4" t="s">
        <v>139</v>
      </c>
      <c r="C220" s="14">
        <v>0</v>
      </c>
      <c r="D220" s="14">
        <v>1</v>
      </c>
      <c r="E220" s="14">
        <v>2</v>
      </c>
      <c r="F220" s="14">
        <v>0</v>
      </c>
      <c r="G220" s="13">
        <v>0</v>
      </c>
      <c r="H220" s="14">
        <v>0</v>
      </c>
      <c r="I220" s="14">
        <v>1</v>
      </c>
      <c r="J220" s="14">
        <v>2</v>
      </c>
      <c r="K220" s="14">
        <v>0</v>
      </c>
      <c r="L220" s="13">
        <v>0</v>
      </c>
      <c r="M220" s="14">
        <v>0</v>
      </c>
      <c r="N220" s="14">
        <v>1</v>
      </c>
      <c r="O220" s="14">
        <v>2</v>
      </c>
      <c r="P220" s="14">
        <v>0</v>
      </c>
      <c r="Q220" s="13">
        <v>0</v>
      </c>
      <c r="R220" s="14">
        <v>0</v>
      </c>
      <c r="S220" s="14">
        <v>1</v>
      </c>
      <c r="T220" s="14">
        <v>2</v>
      </c>
      <c r="U220" s="14">
        <v>0</v>
      </c>
      <c r="V220" s="13">
        <v>0</v>
      </c>
      <c r="W220" s="2">
        <f>(C220+H220+M220+R220)/4</f>
        <v>0</v>
      </c>
      <c r="X220" s="2">
        <f>(D220+I220+N220+S220)/4</f>
        <v>1</v>
      </c>
      <c r="Y220" s="2">
        <f>(E220+J220+O220+T220)/4</f>
        <v>2</v>
      </c>
      <c r="Z220" s="2">
        <f>(F220+K220+P220+U220)/4</f>
        <v>0</v>
      </c>
      <c r="AA220" s="2">
        <f>(G220+L220+Q220+V220)/4</f>
        <v>0</v>
      </c>
      <c r="AB220" s="1"/>
    </row>
    <row r="221" spans="1:28" x14ac:dyDescent="0.2">
      <c r="A221" s="3">
        <v>1794</v>
      </c>
      <c r="B221" s="4" t="s">
        <v>140</v>
      </c>
      <c r="C221" s="14">
        <v>0</v>
      </c>
      <c r="D221" s="14">
        <v>0</v>
      </c>
      <c r="E221" s="14">
        <v>0.25</v>
      </c>
      <c r="F221" s="14">
        <v>0</v>
      </c>
      <c r="G221" s="13">
        <v>0</v>
      </c>
      <c r="H221" s="14">
        <v>0</v>
      </c>
      <c r="I221" s="14">
        <v>0</v>
      </c>
      <c r="J221" s="14">
        <v>2.25</v>
      </c>
      <c r="K221" s="14">
        <v>0</v>
      </c>
      <c r="L221" s="13">
        <v>1</v>
      </c>
      <c r="M221" s="14">
        <v>0</v>
      </c>
      <c r="N221" s="14">
        <v>0</v>
      </c>
      <c r="O221" s="14">
        <v>0.25</v>
      </c>
      <c r="P221" s="14">
        <v>0</v>
      </c>
      <c r="Q221" s="13">
        <v>0</v>
      </c>
      <c r="R221" s="14">
        <v>0</v>
      </c>
      <c r="S221" s="14">
        <v>0</v>
      </c>
      <c r="T221" s="14">
        <v>2.25</v>
      </c>
      <c r="U221" s="14">
        <v>0</v>
      </c>
      <c r="V221" s="13">
        <v>1</v>
      </c>
      <c r="W221" s="2">
        <f>(C221+H221+M221+R221)/4</f>
        <v>0</v>
      </c>
      <c r="X221" s="2">
        <f>(D221+I221+N221+S221)/4</f>
        <v>0</v>
      </c>
      <c r="Y221" s="2">
        <f>(E221+J221+O221+T221)/4</f>
        <v>1.25</v>
      </c>
      <c r="Z221" s="2">
        <f>(F221+K221+P221+U221)/4</f>
        <v>0</v>
      </c>
      <c r="AA221" s="2">
        <f>(G221+L221+Q221+V221)/4</f>
        <v>0.5</v>
      </c>
      <c r="AB221" s="1"/>
    </row>
    <row r="222" spans="1:28" x14ac:dyDescent="0.2">
      <c r="A222" s="3">
        <v>1800</v>
      </c>
      <c r="B222" s="4" t="s">
        <v>141</v>
      </c>
      <c r="C222" s="14">
        <v>0</v>
      </c>
      <c r="D222" s="14">
        <v>0</v>
      </c>
      <c r="E222" s="14">
        <v>0</v>
      </c>
      <c r="F222" s="14">
        <v>4.5</v>
      </c>
      <c r="G222" s="13">
        <v>20</v>
      </c>
      <c r="H222" s="14">
        <v>0</v>
      </c>
      <c r="I222" s="14">
        <v>0</v>
      </c>
      <c r="J222" s="14">
        <v>0</v>
      </c>
      <c r="K222" s="14">
        <v>4.5</v>
      </c>
      <c r="L222" s="13">
        <v>20</v>
      </c>
      <c r="M222" s="14">
        <v>0</v>
      </c>
      <c r="N222" s="14">
        <v>0</v>
      </c>
      <c r="O222" s="14">
        <v>0</v>
      </c>
      <c r="P222" s="14">
        <v>4.5</v>
      </c>
      <c r="Q222" s="13">
        <v>20</v>
      </c>
      <c r="R222" s="14">
        <v>0</v>
      </c>
      <c r="S222" s="14">
        <v>0</v>
      </c>
      <c r="T222" s="14">
        <v>0</v>
      </c>
      <c r="U222" s="14">
        <v>4.5</v>
      </c>
      <c r="V222" s="13">
        <v>20</v>
      </c>
      <c r="W222" s="2">
        <f>(C222+H222+M222+R222)/4</f>
        <v>0</v>
      </c>
      <c r="X222" s="2">
        <f>(D222+I222+N222+S222)/4</f>
        <v>0</v>
      </c>
      <c r="Y222" s="2">
        <f>(E222+J222+O222+T222)/4</f>
        <v>0</v>
      </c>
      <c r="Z222" s="2">
        <f>(F222+K222+P222+U222)/4</f>
        <v>4.5</v>
      </c>
      <c r="AA222" s="2">
        <f>(G222+L222+Q222+V222)/4</f>
        <v>20</v>
      </c>
      <c r="AB222" s="1"/>
    </row>
    <row r="223" spans="1:28" x14ac:dyDescent="0.2">
      <c r="A223" s="3">
        <v>1805</v>
      </c>
      <c r="B223" s="4" t="s">
        <v>331</v>
      </c>
      <c r="C223" s="14">
        <v>0</v>
      </c>
      <c r="D223" s="14">
        <v>0</v>
      </c>
      <c r="E223" s="14">
        <v>0</v>
      </c>
      <c r="F223" s="14">
        <v>225</v>
      </c>
      <c r="G223" s="13">
        <v>37.5</v>
      </c>
      <c r="H223" s="14">
        <v>0</v>
      </c>
      <c r="I223" s="14">
        <v>0</v>
      </c>
      <c r="J223" s="14">
        <v>0</v>
      </c>
      <c r="K223" s="14">
        <v>225</v>
      </c>
      <c r="L223" s="13">
        <v>37.5</v>
      </c>
      <c r="M223" s="14">
        <v>0</v>
      </c>
      <c r="N223" s="14">
        <v>0</v>
      </c>
      <c r="O223" s="14">
        <v>0</v>
      </c>
      <c r="P223" s="14">
        <v>225</v>
      </c>
      <c r="Q223" s="13">
        <v>37.5</v>
      </c>
      <c r="R223" s="14">
        <v>0</v>
      </c>
      <c r="S223" s="14">
        <v>0</v>
      </c>
      <c r="T223" s="14">
        <v>0</v>
      </c>
      <c r="U223" s="14">
        <v>225</v>
      </c>
      <c r="V223" s="13">
        <v>37.5</v>
      </c>
      <c r="W223" s="2">
        <f>(C223+H223+M223+R223)/4</f>
        <v>0</v>
      </c>
      <c r="X223" s="2">
        <f>(D223+I223+N223+S223)/4</f>
        <v>0</v>
      </c>
      <c r="Y223" s="2">
        <f>(E223+J223+O223+T223)/4</f>
        <v>0</v>
      </c>
      <c r="Z223" s="2">
        <f>(F223+K223+P223+U223)/4</f>
        <v>225</v>
      </c>
      <c r="AA223" s="2">
        <f>(G223+L223+Q223+V223)/4</f>
        <v>37.5</v>
      </c>
      <c r="AB223" s="1"/>
    </row>
    <row r="224" spans="1:28" x14ac:dyDescent="0.2">
      <c r="A224" s="3">
        <v>1806</v>
      </c>
      <c r="B224" s="4" t="s">
        <v>332</v>
      </c>
      <c r="C224" s="14">
        <v>0</v>
      </c>
      <c r="D224" s="14">
        <v>0</v>
      </c>
      <c r="E224" s="14">
        <v>0</v>
      </c>
      <c r="F224" s="14">
        <v>0</v>
      </c>
      <c r="G224" s="13">
        <v>20</v>
      </c>
      <c r="H224" s="14">
        <v>0</v>
      </c>
      <c r="I224" s="14">
        <v>0</v>
      </c>
      <c r="J224" s="14">
        <v>0</v>
      </c>
      <c r="K224" s="14">
        <v>0</v>
      </c>
      <c r="L224" s="13">
        <v>20</v>
      </c>
      <c r="M224" s="14">
        <v>0</v>
      </c>
      <c r="N224" s="14">
        <v>0</v>
      </c>
      <c r="O224" s="14">
        <v>0</v>
      </c>
      <c r="P224" s="14">
        <v>0</v>
      </c>
      <c r="Q224" s="13">
        <v>20</v>
      </c>
      <c r="R224" s="14">
        <v>0</v>
      </c>
      <c r="S224" s="14">
        <v>0</v>
      </c>
      <c r="T224" s="14">
        <v>0</v>
      </c>
      <c r="U224" s="14">
        <v>0</v>
      </c>
      <c r="V224" s="13">
        <v>20</v>
      </c>
      <c r="W224" s="2">
        <f>(C224+H224+M224+R224)/4</f>
        <v>0</v>
      </c>
      <c r="X224" s="2">
        <f>(D224+I224+N224+S224)/4</f>
        <v>0</v>
      </c>
      <c r="Y224" s="2">
        <f>(E224+J224+O224+T224)/4</f>
        <v>0</v>
      </c>
      <c r="Z224" s="2">
        <f>(F224+K224+P224+U224)/4</f>
        <v>0</v>
      </c>
      <c r="AA224" s="2">
        <f>(G224+L224+Q224+V224)/4</f>
        <v>20</v>
      </c>
      <c r="AB224" s="1"/>
    </row>
    <row r="225" spans="1:28" x14ac:dyDescent="0.2">
      <c r="A225" s="3">
        <v>1809</v>
      </c>
      <c r="B225" s="4" t="s">
        <v>333</v>
      </c>
      <c r="C225" s="14">
        <v>0</v>
      </c>
      <c r="D225" s="14">
        <v>0</v>
      </c>
      <c r="E225" s="14">
        <v>0</v>
      </c>
      <c r="F225" s="14">
        <v>0</v>
      </c>
      <c r="G225" s="13">
        <v>20</v>
      </c>
      <c r="H225" s="14">
        <v>0</v>
      </c>
      <c r="I225" s="14">
        <v>0</v>
      </c>
      <c r="J225" s="14">
        <v>0</v>
      </c>
      <c r="K225" s="14">
        <v>0</v>
      </c>
      <c r="L225" s="13">
        <v>20</v>
      </c>
      <c r="M225" s="14">
        <v>0</v>
      </c>
      <c r="N225" s="14">
        <v>0</v>
      </c>
      <c r="O225" s="14">
        <v>0</v>
      </c>
      <c r="P225" s="14">
        <v>0</v>
      </c>
      <c r="Q225" s="13">
        <v>20</v>
      </c>
      <c r="R225" s="14">
        <v>0</v>
      </c>
      <c r="S225" s="14">
        <v>0</v>
      </c>
      <c r="T225" s="14">
        <v>0</v>
      </c>
      <c r="U225" s="14">
        <v>0</v>
      </c>
      <c r="V225" s="13">
        <v>20</v>
      </c>
      <c r="W225" s="2">
        <f>(C225+H225+M225+R225)/4</f>
        <v>0</v>
      </c>
      <c r="X225" s="2">
        <f>(D225+I225+N225+S225)/4</f>
        <v>0</v>
      </c>
      <c r="Y225" s="2">
        <f>(E225+J225+O225+T225)/4</f>
        <v>0</v>
      </c>
      <c r="Z225" s="2">
        <f>(F225+K225+P225+U225)/4</f>
        <v>0</v>
      </c>
      <c r="AA225" s="2">
        <f>(G225+L225+Q225+V225)/4</f>
        <v>20</v>
      </c>
      <c r="AB225" s="1"/>
    </row>
    <row r="226" spans="1:28" x14ac:dyDescent="0.2">
      <c r="A226" s="3">
        <v>1810</v>
      </c>
      <c r="B226" s="4" t="s">
        <v>334</v>
      </c>
      <c r="C226" s="14">
        <v>0</v>
      </c>
      <c r="D226" s="14">
        <v>0</v>
      </c>
      <c r="E226" s="14">
        <v>0</v>
      </c>
      <c r="F226" s="14">
        <v>0</v>
      </c>
      <c r="G226" s="13">
        <v>20</v>
      </c>
      <c r="H226" s="14">
        <v>0</v>
      </c>
      <c r="I226" s="14">
        <v>0</v>
      </c>
      <c r="J226" s="14">
        <v>0</v>
      </c>
      <c r="K226" s="14">
        <v>0</v>
      </c>
      <c r="L226" s="13">
        <v>20</v>
      </c>
      <c r="M226" s="14">
        <v>0</v>
      </c>
      <c r="N226" s="14">
        <v>0</v>
      </c>
      <c r="O226" s="14">
        <v>0</v>
      </c>
      <c r="P226" s="14">
        <v>0</v>
      </c>
      <c r="Q226" s="13">
        <v>20</v>
      </c>
      <c r="R226" s="14">
        <v>0</v>
      </c>
      <c r="S226" s="14">
        <v>0</v>
      </c>
      <c r="T226" s="14">
        <v>0</v>
      </c>
      <c r="U226" s="14">
        <v>0</v>
      </c>
      <c r="V226" s="13">
        <v>20</v>
      </c>
      <c r="W226" s="2">
        <f>(C226+H226+M226+R226)/4</f>
        <v>0</v>
      </c>
      <c r="X226" s="2">
        <f>(D226+I226+N226+S226)/4</f>
        <v>0</v>
      </c>
      <c r="Y226" s="2">
        <f>(E226+J226+O226+T226)/4</f>
        <v>0</v>
      </c>
      <c r="Z226" s="2">
        <f>(F226+K226+P226+U226)/4</f>
        <v>0</v>
      </c>
      <c r="AA226" s="2">
        <f>(G226+L226+Q226+V226)/4</f>
        <v>20</v>
      </c>
      <c r="AB226" s="1"/>
    </row>
    <row r="227" spans="1:28" x14ac:dyDescent="0.2">
      <c r="A227" s="3">
        <v>1814</v>
      </c>
      <c r="B227" s="4" t="s">
        <v>142</v>
      </c>
      <c r="C227" s="14">
        <v>2</v>
      </c>
      <c r="D227" s="14">
        <v>9</v>
      </c>
      <c r="E227" s="14">
        <v>15</v>
      </c>
      <c r="F227" s="14">
        <v>9</v>
      </c>
      <c r="G227" s="13">
        <v>44</v>
      </c>
      <c r="H227" s="14">
        <v>3</v>
      </c>
      <c r="I227" s="14">
        <v>11</v>
      </c>
      <c r="J227" s="14">
        <v>12</v>
      </c>
      <c r="K227" s="14">
        <v>7</v>
      </c>
      <c r="L227" s="13">
        <v>44</v>
      </c>
      <c r="M227" s="14">
        <v>2</v>
      </c>
      <c r="N227" s="14">
        <v>9</v>
      </c>
      <c r="O227" s="14">
        <v>15</v>
      </c>
      <c r="P227" s="14">
        <v>9</v>
      </c>
      <c r="Q227" s="13">
        <v>44</v>
      </c>
      <c r="R227" s="14">
        <v>4</v>
      </c>
      <c r="S227" s="14">
        <v>11</v>
      </c>
      <c r="T227" s="14">
        <v>11</v>
      </c>
      <c r="U227" s="14">
        <v>7</v>
      </c>
      <c r="V227" s="13">
        <v>44</v>
      </c>
      <c r="W227" s="2">
        <f>(C227+H227+M227+R227)/4</f>
        <v>2.75</v>
      </c>
      <c r="X227" s="2">
        <f>(D227+I227+N227+S227)/4</f>
        <v>10</v>
      </c>
      <c r="Y227" s="2">
        <f>(E227+J227+O227+T227)/4</f>
        <v>13.25</v>
      </c>
      <c r="Z227" s="2">
        <f>(F227+K227+P227+U227)/4</f>
        <v>8</v>
      </c>
      <c r="AA227" s="2">
        <f>(G227+L227+Q227+V227)/4</f>
        <v>44</v>
      </c>
      <c r="AB227" s="1"/>
    </row>
    <row r="228" spans="1:28" x14ac:dyDescent="0.2">
      <c r="A228" s="3">
        <v>1826</v>
      </c>
      <c r="B228" s="4" t="s">
        <v>143</v>
      </c>
      <c r="C228" s="14">
        <v>5.25</v>
      </c>
      <c r="D228" s="14">
        <v>17</v>
      </c>
      <c r="E228" s="14">
        <v>20</v>
      </c>
      <c r="F228" s="14">
        <v>12</v>
      </c>
      <c r="G228" s="13">
        <v>59.75</v>
      </c>
      <c r="H228" s="14">
        <v>5.25</v>
      </c>
      <c r="I228" s="14">
        <v>18</v>
      </c>
      <c r="J228" s="14">
        <v>18</v>
      </c>
      <c r="K228" s="14">
        <v>23</v>
      </c>
      <c r="L228" s="13">
        <v>55.75</v>
      </c>
      <c r="M228" s="14">
        <v>5.25</v>
      </c>
      <c r="N228" s="14">
        <v>17</v>
      </c>
      <c r="O228" s="14">
        <v>20</v>
      </c>
      <c r="P228" s="14">
        <v>12</v>
      </c>
      <c r="Q228" s="13">
        <v>62.75</v>
      </c>
      <c r="R228" s="14">
        <v>5.25</v>
      </c>
      <c r="S228" s="14">
        <v>18</v>
      </c>
      <c r="T228" s="14">
        <v>19</v>
      </c>
      <c r="U228" s="14">
        <v>21</v>
      </c>
      <c r="V228" s="13">
        <v>75.75</v>
      </c>
      <c r="W228" s="2">
        <f>(C228+H228+M228+R228)/4</f>
        <v>5.25</v>
      </c>
      <c r="X228" s="2">
        <f>(D228+I228+N228+S228)/4</f>
        <v>17.5</v>
      </c>
      <c r="Y228" s="2">
        <f>(E228+J228+O228+T228)/4</f>
        <v>19.25</v>
      </c>
      <c r="Z228" s="2">
        <f>(F228+K228+P228+U228)/4</f>
        <v>17</v>
      </c>
      <c r="AA228" s="2">
        <f>(G228+L228+Q228+V228)/4</f>
        <v>63.5</v>
      </c>
      <c r="AB228" s="1"/>
    </row>
    <row r="229" spans="1:28" x14ac:dyDescent="0.2">
      <c r="A229" s="3">
        <v>1838</v>
      </c>
      <c r="B229" s="4" t="s">
        <v>144</v>
      </c>
      <c r="C229" s="14">
        <v>0</v>
      </c>
      <c r="D229" s="14">
        <v>3</v>
      </c>
      <c r="E229" s="14">
        <v>8</v>
      </c>
      <c r="F229" s="14">
        <v>0</v>
      </c>
      <c r="G229" s="13">
        <v>0</v>
      </c>
      <c r="H229" s="14">
        <v>0</v>
      </c>
      <c r="I229" s="14">
        <v>3</v>
      </c>
      <c r="J229" s="14">
        <v>8</v>
      </c>
      <c r="K229" s="14">
        <v>0</v>
      </c>
      <c r="L229" s="13">
        <v>0</v>
      </c>
      <c r="M229" s="14">
        <v>0</v>
      </c>
      <c r="N229" s="14">
        <v>3</v>
      </c>
      <c r="O229" s="14">
        <v>8</v>
      </c>
      <c r="P229" s="14">
        <v>0</v>
      </c>
      <c r="Q229" s="13">
        <v>3</v>
      </c>
      <c r="R229" s="14">
        <v>0</v>
      </c>
      <c r="S229" s="14">
        <v>3</v>
      </c>
      <c r="T229" s="14">
        <v>8</v>
      </c>
      <c r="U229" s="14">
        <v>0</v>
      </c>
      <c r="V229" s="13">
        <v>0</v>
      </c>
      <c r="W229" s="2">
        <f>(C229+H229+M229+R229)/4</f>
        <v>0</v>
      </c>
      <c r="X229" s="2">
        <f>(D229+I229+N229+S229)/4</f>
        <v>3</v>
      </c>
      <c r="Y229" s="2">
        <f>(E229+J229+O229+T229)/4</f>
        <v>8</v>
      </c>
      <c r="Z229" s="2">
        <f>(F229+K229+P229+U229)/4</f>
        <v>0</v>
      </c>
      <c r="AA229" s="2">
        <f>(G229+L229+Q229+V229)/4</f>
        <v>0.75</v>
      </c>
      <c r="AB229" s="1"/>
    </row>
    <row r="230" spans="1:28" x14ac:dyDescent="0.2">
      <c r="A230" s="3">
        <v>1840</v>
      </c>
      <c r="B230" s="4" t="s">
        <v>145</v>
      </c>
      <c r="C230" s="14">
        <v>0</v>
      </c>
      <c r="D230" s="14">
        <v>0</v>
      </c>
      <c r="E230" s="14">
        <v>0</v>
      </c>
      <c r="F230" s="14">
        <v>2</v>
      </c>
      <c r="G230" s="13">
        <v>0</v>
      </c>
      <c r="H230" s="14">
        <v>0</v>
      </c>
      <c r="I230" s="14">
        <v>0</v>
      </c>
      <c r="J230" s="14">
        <v>0</v>
      </c>
      <c r="K230" s="14">
        <v>4</v>
      </c>
      <c r="L230" s="13">
        <v>0</v>
      </c>
      <c r="M230" s="14">
        <v>0</v>
      </c>
      <c r="N230" s="14">
        <v>0</v>
      </c>
      <c r="O230" s="14">
        <v>0</v>
      </c>
      <c r="P230" s="14">
        <v>2</v>
      </c>
      <c r="Q230" s="13">
        <v>0</v>
      </c>
      <c r="R230" s="14">
        <v>0</v>
      </c>
      <c r="S230" s="14">
        <v>0</v>
      </c>
      <c r="T230" s="14">
        <v>0</v>
      </c>
      <c r="U230" s="14">
        <v>0</v>
      </c>
      <c r="V230" s="13">
        <v>0</v>
      </c>
      <c r="W230" s="2">
        <f>(C230+H230+M230+R230)/4</f>
        <v>0</v>
      </c>
      <c r="X230" s="2">
        <f>(D230+I230+N230+S230)/4</f>
        <v>0</v>
      </c>
      <c r="Y230" s="2">
        <f>(E230+J230+O230+T230)/4</f>
        <v>0</v>
      </c>
      <c r="Z230" s="2">
        <f>(F230+K230+P230+U230)/4</f>
        <v>2</v>
      </c>
      <c r="AA230" s="2">
        <f>(G230+L230+Q230+V230)/4</f>
        <v>0</v>
      </c>
      <c r="AB230" s="1"/>
    </row>
    <row r="231" spans="1:28" x14ac:dyDescent="0.2">
      <c r="A231" s="3">
        <v>1850</v>
      </c>
      <c r="B231" s="4" t="s">
        <v>146</v>
      </c>
      <c r="C231" s="14">
        <v>27.5</v>
      </c>
      <c r="D231" s="14">
        <v>75.5</v>
      </c>
      <c r="E231" s="14">
        <v>96.75</v>
      </c>
      <c r="F231" s="14">
        <v>70</v>
      </c>
      <c r="G231" s="13">
        <v>66</v>
      </c>
      <c r="H231" s="14">
        <v>25.5</v>
      </c>
      <c r="I231" s="14">
        <v>72.5</v>
      </c>
      <c r="J231" s="14">
        <v>105.75</v>
      </c>
      <c r="K231" s="14">
        <v>78</v>
      </c>
      <c r="L231" s="13">
        <v>59</v>
      </c>
      <c r="M231" s="14">
        <v>26.5</v>
      </c>
      <c r="N231" s="14">
        <v>75.5</v>
      </c>
      <c r="O231" s="14">
        <v>97.75</v>
      </c>
      <c r="P231" s="14">
        <v>70</v>
      </c>
      <c r="Q231" s="13">
        <v>66</v>
      </c>
      <c r="R231" s="14">
        <v>25.5</v>
      </c>
      <c r="S231" s="14">
        <v>76.5</v>
      </c>
      <c r="T231" s="14">
        <v>106.75</v>
      </c>
      <c r="U231" s="14">
        <v>78</v>
      </c>
      <c r="V231" s="13">
        <v>58</v>
      </c>
      <c r="W231" s="2">
        <f>(C231+H231+M231+R231)/4</f>
        <v>26.25</v>
      </c>
      <c r="X231" s="2">
        <f>(D231+I231+N231+S231)/4</f>
        <v>75</v>
      </c>
      <c r="Y231" s="2">
        <f>(E231+J231+O231+T231)/4</f>
        <v>101.75</v>
      </c>
      <c r="Z231" s="2">
        <f>(F231+K231+P231+U231)/4</f>
        <v>74</v>
      </c>
      <c r="AA231" s="2">
        <f>(G231+L231+Q231+V231)/4</f>
        <v>62.25</v>
      </c>
      <c r="AB231" s="1"/>
    </row>
    <row r="232" spans="1:28" x14ac:dyDescent="0.2">
      <c r="A232" s="3">
        <v>1884</v>
      </c>
      <c r="B232" s="4" t="s">
        <v>335</v>
      </c>
      <c r="C232" s="14">
        <v>0</v>
      </c>
      <c r="D232" s="14">
        <v>0</v>
      </c>
      <c r="E232" s="14">
        <v>0</v>
      </c>
      <c r="F232" s="14">
        <v>0</v>
      </c>
      <c r="G232" s="13">
        <v>0</v>
      </c>
      <c r="H232" s="14">
        <v>0</v>
      </c>
      <c r="I232" s="14">
        <v>0</v>
      </c>
      <c r="J232" s="14">
        <v>0</v>
      </c>
      <c r="K232" s="14">
        <v>0</v>
      </c>
      <c r="L232" s="13">
        <v>0</v>
      </c>
      <c r="M232" s="14">
        <v>0</v>
      </c>
      <c r="N232" s="14">
        <v>0</v>
      </c>
      <c r="O232" s="14">
        <v>0</v>
      </c>
      <c r="P232" s="14">
        <v>0</v>
      </c>
      <c r="Q232" s="13">
        <v>0</v>
      </c>
      <c r="R232" s="14">
        <v>0</v>
      </c>
      <c r="S232" s="14">
        <v>0</v>
      </c>
      <c r="T232" s="14">
        <v>0</v>
      </c>
      <c r="U232" s="14">
        <v>0</v>
      </c>
      <c r="V232" s="13">
        <v>0</v>
      </c>
      <c r="W232" s="2">
        <f>(C232+H232+M232+R232)/4</f>
        <v>0</v>
      </c>
      <c r="X232" s="2">
        <f>(D232+I232+N232+S232)/4</f>
        <v>0</v>
      </c>
      <c r="Y232" s="2">
        <f>(E232+J232+O232+T232)/4</f>
        <v>0</v>
      </c>
      <c r="Z232" s="2">
        <f>(F232+K232+P232+U232)/4</f>
        <v>0</v>
      </c>
      <c r="AA232" s="2">
        <f>(G232+L232+Q232+V232)/4</f>
        <v>0</v>
      </c>
      <c r="AB232" s="1"/>
    </row>
    <row r="233" spans="1:28" x14ac:dyDescent="0.2">
      <c r="A233" s="3">
        <v>1898</v>
      </c>
      <c r="B233" s="4" t="s">
        <v>144</v>
      </c>
      <c r="C233" s="14">
        <v>0</v>
      </c>
      <c r="D233" s="14">
        <v>0</v>
      </c>
      <c r="E233" s="14">
        <v>0</v>
      </c>
      <c r="F233" s="14">
        <v>0</v>
      </c>
      <c r="G233" s="13">
        <v>0</v>
      </c>
      <c r="H233" s="14">
        <v>0</v>
      </c>
      <c r="I233" s="14">
        <v>0</v>
      </c>
      <c r="J233" s="14">
        <v>0</v>
      </c>
      <c r="K233" s="14">
        <v>0</v>
      </c>
      <c r="L233" s="13">
        <v>0</v>
      </c>
      <c r="M233" s="14">
        <v>0</v>
      </c>
      <c r="N233" s="14">
        <v>0</v>
      </c>
      <c r="O233" s="14">
        <v>0</v>
      </c>
      <c r="P233" s="14">
        <v>0</v>
      </c>
      <c r="Q233" s="13">
        <v>0</v>
      </c>
      <c r="R233" s="14">
        <v>0</v>
      </c>
      <c r="S233" s="14">
        <v>0</v>
      </c>
      <c r="T233" s="14">
        <v>0</v>
      </c>
      <c r="U233" s="14">
        <v>0</v>
      </c>
      <c r="V233" s="13">
        <v>0</v>
      </c>
      <c r="W233" s="2">
        <f>(C233+H233+M233+R233)/4</f>
        <v>0</v>
      </c>
      <c r="X233" s="2">
        <f>(D233+I233+N233+S233)/4</f>
        <v>0</v>
      </c>
      <c r="Y233" s="2">
        <f>(E233+J233+O233+T233)/4</f>
        <v>0</v>
      </c>
      <c r="Z233" s="2">
        <f>(F233+K233+P233+U233)/4</f>
        <v>0</v>
      </c>
      <c r="AA233" s="2">
        <f>(G233+L233+Q233+V233)/4</f>
        <v>0</v>
      </c>
      <c r="AB233" s="1"/>
    </row>
    <row r="234" spans="1:28" x14ac:dyDescent="0.2">
      <c r="A234" s="3">
        <v>1900</v>
      </c>
      <c r="B234" s="4" t="s">
        <v>250</v>
      </c>
      <c r="C234" s="14">
        <v>0</v>
      </c>
      <c r="D234" s="14">
        <v>0</v>
      </c>
      <c r="E234" s="14">
        <v>0</v>
      </c>
      <c r="F234" s="14">
        <v>0</v>
      </c>
      <c r="G234" s="13">
        <v>0</v>
      </c>
      <c r="H234" s="14">
        <v>0</v>
      </c>
      <c r="I234" s="14">
        <v>0</v>
      </c>
      <c r="J234" s="14">
        <v>0</v>
      </c>
      <c r="K234" s="14">
        <v>0</v>
      </c>
      <c r="L234" s="13">
        <v>0</v>
      </c>
      <c r="M234" s="14">
        <v>0</v>
      </c>
      <c r="N234" s="14">
        <v>0</v>
      </c>
      <c r="O234" s="14">
        <v>0</v>
      </c>
      <c r="P234" s="14">
        <v>0</v>
      </c>
      <c r="Q234" s="13">
        <v>0</v>
      </c>
      <c r="R234" s="14">
        <v>0</v>
      </c>
      <c r="S234" s="14">
        <v>0</v>
      </c>
      <c r="T234" s="14">
        <v>0</v>
      </c>
      <c r="U234" s="14">
        <v>0</v>
      </c>
      <c r="V234" s="13">
        <v>0</v>
      </c>
      <c r="W234" s="2">
        <f>(C234+H234+M234+R234)/4</f>
        <v>0</v>
      </c>
      <c r="X234" s="2">
        <f>(D234+I234+N234+S234)/4</f>
        <v>0</v>
      </c>
      <c r="Y234" s="2">
        <f>(E234+J234+O234+T234)/4</f>
        <v>0</v>
      </c>
      <c r="Z234" s="2">
        <f>(F234+K234+P234+U234)/4</f>
        <v>0</v>
      </c>
      <c r="AA234" s="2">
        <f>(G234+L234+Q234+V234)/4</f>
        <v>0</v>
      </c>
      <c r="AB234" s="1"/>
    </row>
    <row r="235" spans="1:28" x14ac:dyDescent="0.2">
      <c r="A235" s="3">
        <v>1902</v>
      </c>
      <c r="B235" s="4" t="s">
        <v>251</v>
      </c>
      <c r="C235" s="14">
        <v>0</v>
      </c>
      <c r="D235" s="14">
        <v>0</v>
      </c>
      <c r="E235" s="14">
        <v>0</v>
      </c>
      <c r="F235" s="14">
        <v>0</v>
      </c>
      <c r="G235" s="13">
        <v>0</v>
      </c>
      <c r="H235" s="14">
        <v>0</v>
      </c>
      <c r="I235" s="14">
        <v>0</v>
      </c>
      <c r="J235" s="14">
        <v>0</v>
      </c>
      <c r="K235" s="14">
        <v>0</v>
      </c>
      <c r="L235" s="13">
        <v>0</v>
      </c>
      <c r="M235" s="14">
        <v>0</v>
      </c>
      <c r="N235" s="14">
        <v>0</v>
      </c>
      <c r="O235" s="14">
        <v>0</v>
      </c>
      <c r="P235" s="14">
        <v>0</v>
      </c>
      <c r="Q235" s="13">
        <v>0</v>
      </c>
      <c r="R235" s="14">
        <v>0</v>
      </c>
      <c r="S235" s="14">
        <v>0</v>
      </c>
      <c r="T235" s="14">
        <v>0</v>
      </c>
      <c r="U235" s="14">
        <v>0</v>
      </c>
      <c r="V235" s="13">
        <v>0</v>
      </c>
      <c r="W235" s="2">
        <f>(C235+H235+M235+R235)/4</f>
        <v>0</v>
      </c>
      <c r="X235" s="2">
        <f>(D235+I235+N235+S235)/4</f>
        <v>0</v>
      </c>
      <c r="Y235" s="2">
        <f>(E235+J235+O235+T235)/4</f>
        <v>0</v>
      </c>
      <c r="Z235" s="2">
        <f>(F235+K235+P235+U235)/4</f>
        <v>0</v>
      </c>
      <c r="AA235" s="2">
        <f>(G235+L235+Q235+V235)/4</f>
        <v>0</v>
      </c>
      <c r="AB235" s="1"/>
    </row>
    <row r="236" spans="1:28" x14ac:dyDescent="0.2">
      <c r="A236" s="3">
        <v>2105</v>
      </c>
      <c r="B236" s="4" t="s">
        <v>147</v>
      </c>
      <c r="C236" s="14">
        <v>0</v>
      </c>
      <c r="D236" s="14">
        <v>0</v>
      </c>
      <c r="E236" s="14">
        <v>0</v>
      </c>
      <c r="F236" s="14">
        <v>0</v>
      </c>
      <c r="G236" s="13">
        <v>0</v>
      </c>
      <c r="H236" s="14">
        <v>0</v>
      </c>
      <c r="I236" s="14">
        <v>0</v>
      </c>
      <c r="J236" s="14">
        <v>0</v>
      </c>
      <c r="K236" s="14">
        <v>0</v>
      </c>
      <c r="L236" s="13">
        <v>0</v>
      </c>
      <c r="M236" s="14">
        <v>0</v>
      </c>
      <c r="N236" s="14">
        <v>0</v>
      </c>
      <c r="O236" s="14">
        <v>0</v>
      </c>
      <c r="P236" s="14">
        <v>0</v>
      </c>
      <c r="Q236" s="13">
        <v>0</v>
      </c>
      <c r="R236" s="14">
        <v>0</v>
      </c>
      <c r="S236" s="14">
        <v>0</v>
      </c>
      <c r="T236" s="14">
        <v>0</v>
      </c>
      <c r="U236" s="14">
        <v>0</v>
      </c>
      <c r="V236" s="13">
        <v>0</v>
      </c>
      <c r="W236" s="2">
        <f>(C236+H236+M236+R236)/4</f>
        <v>0</v>
      </c>
      <c r="X236" s="2">
        <f>(D236+I236+N236+S236)/4</f>
        <v>0</v>
      </c>
      <c r="Y236" s="2">
        <f>(E236+J236+O236+T236)/4</f>
        <v>0</v>
      </c>
      <c r="Z236" s="2">
        <f>(F236+K236+P236+U236)/4</f>
        <v>0</v>
      </c>
      <c r="AA236" s="2">
        <f>(G236+L236+Q236+V236)/4</f>
        <v>0</v>
      </c>
      <c r="AB236" s="1"/>
    </row>
    <row r="237" spans="1:28" x14ac:dyDescent="0.2">
      <c r="A237" s="3">
        <v>2135</v>
      </c>
      <c r="B237" s="4" t="s">
        <v>147</v>
      </c>
      <c r="C237" s="14">
        <v>0</v>
      </c>
      <c r="D237" s="14">
        <v>0</v>
      </c>
      <c r="E237" s="14">
        <v>4.5</v>
      </c>
      <c r="F237" s="14">
        <v>13</v>
      </c>
      <c r="G237" s="13">
        <v>0</v>
      </c>
      <c r="H237" s="14">
        <v>0</v>
      </c>
      <c r="I237" s="14">
        <v>0</v>
      </c>
      <c r="J237" s="14">
        <v>0.5</v>
      </c>
      <c r="K237" s="14">
        <v>13</v>
      </c>
      <c r="L237" s="13">
        <v>0</v>
      </c>
      <c r="M237" s="14">
        <v>0</v>
      </c>
      <c r="N237" s="14">
        <v>0</v>
      </c>
      <c r="O237" s="14">
        <v>4.5</v>
      </c>
      <c r="P237" s="14">
        <v>13</v>
      </c>
      <c r="Q237" s="13">
        <v>0</v>
      </c>
      <c r="R237" s="14">
        <v>0</v>
      </c>
      <c r="S237" s="14">
        <v>0</v>
      </c>
      <c r="T237" s="14">
        <v>0.5</v>
      </c>
      <c r="U237" s="14">
        <v>13</v>
      </c>
      <c r="V237" s="13">
        <v>0</v>
      </c>
      <c r="W237" s="2">
        <f>(C237+H237+M237+R237)/4</f>
        <v>0</v>
      </c>
      <c r="X237" s="2">
        <f>(D237+I237+N237+S237)/4</f>
        <v>0</v>
      </c>
      <c r="Y237" s="2">
        <f>(E237+J237+O237+T237)/4</f>
        <v>2.5</v>
      </c>
      <c r="Z237" s="2">
        <f>(F237+K237+P237+U237)/4</f>
        <v>13</v>
      </c>
      <c r="AA237" s="2">
        <f>(G237+L237+Q237+V237)/4</f>
        <v>0</v>
      </c>
      <c r="AB237" s="1"/>
    </row>
    <row r="238" spans="1:28" x14ac:dyDescent="0.2">
      <c r="A238" s="3">
        <v>2137</v>
      </c>
      <c r="B238" s="4" t="s">
        <v>148</v>
      </c>
      <c r="C238" s="14">
        <v>0.25</v>
      </c>
      <c r="D238" s="14">
        <v>1.75</v>
      </c>
      <c r="E238" s="14">
        <v>1</v>
      </c>
      <c r="F238" s="14">
        <v>1.5</v>
      </c>
      <c r="G238" s="13">
        <v>4.25</v>
      </c>
      <c r="H238" s="14">
        <v>0.25</v>
      </c>
      <c r="I238" s="14">
        <v>2.25</v>
      </c>
      <c r="J238" s="14">
        <v>2.5</v>
      </c>
      <c r="K238" s="14">
        <v>0.5</v>
      </c>
      <c r="L238" s="13">
        <v>1.25</v>
      </c>
      <c r="M238" s="14">
        <v>0.25</v>
      </c>
      <c r="N238" s="14">
        <v>1.75</v>
      </c>
      <c r="O238" s="14">
        <v>1</v>
      </c>
      <c r="P238" s="14">
        <v>1.5</v>
      </c>
      <c r="Q238" s="13">
        <v>1.25</v>
      </c>
      <c r="R238" s="14">
        <v>0.25</v>
      </c>
      <c r="S238" s="14">
        <v>2.25</v>
      </c>
      <c r="T238" s="14">
        <v>2.5</v>
      </c>
      <c r="U238" s="14">
        <v>0.5</v>
      </c>
      <c r="V238" s="13">
        <v>1.25</v>
      </c>
      <c r="W238" s="2">
        <f>(C238+H238+M238+R238)/4</f>
        <v>0.25</v>
      </c>
      <c r="X238" s="2">
        <f>(D238+I238+N238+S238)/4</f>
        <v>2</v>
      </c>
      <c r="Y238" s="2">
        <f>(E238+J238+O238+T238)/4</f>
        <v>1.75</v>
      </c>
      <c r="Z238" s="2">
        <f>(F238+K238+P238+U238)/4</f>
        <v>1</v>
      </c>
      <c r="AA238" s="2">
        <f>(G238+L238+Q238+V238)/4</f>
        <v>2</v>
      </c>
      <c r="AB238" s="1"/>
    </row>
    <row r="239" spans="1:28" x14ac:dyDescent="0.2">
      <c r="A239" s="3">
        <v>2138</v>
      </c>
      <c r="B239" s="4" t="s">
        <v>149</v>
      </c>
      <c r="C239" s="14">
        <v>0</v>
      </c>
      <c r="D239" s="14">
        <v>0</v>
      </c>
      <c r="E239" s="14">
        <v>0.25</v>
      </c>
      <c r="F239" s="14">
        <v>0</v>
      </c>
      <c r="G239" s="13">
        <v>0</v>
      </c>
      <c r="H239" s="14">
        <v>0</v>
      </c>
      <c r="I239" s="14">
        <v>0</v>
      </c>
      <c r="J239" s="14">
        <v>0.25</v>
      </c>
      <c r="K239" s="14">
        <v>0</v>
      </c>
      <c r="L239" s="13">
        <v>0</v>
      </c>
      <c r="M239" s="14">
        <v>0</v>
      </c>
      <c r="N239" s="14">
        <v>0</v>
      </c>
      <c r="O239" s="14">
        <v>0.25</v>
      </c>
      <c r="P239" s="14">
        <v>0</v>
      </c>
      <c r="Q239" s="13">
        <v>0</v>
      </c>
      <c r="R239" s="14">
        <v>0</v>
      </c>
      <c r="S239" s="14">
        <v>0</v>
      </c>
      <c r="T239" s="14">
        <v>0.25</v>
      </c>
      <c r="U239" s="14">
        <v>0</v>
      </c>
      <c r="V239" s="13">
        <v>0</v>
      </c>
      <c r="W239" s="2">
        <f>(C239+H239+M239+R239)/4</f>
        <v>0</v>
      </c>
      <c r="X239" s="2">
        <f>(D239+I239+N239+S239)/4</f>
        <v>0</v>
      </c>
      <c r="Y239" s="2">
        <f>(E239+J239+O239+T239)/4</f>
        <v>0.25</v>
      </c>
      <c r="Z239" s="2">
        <f>(F239+K239+P239+U239)/4</f>
        <v>0</v>
      </c>
      <c r="AA239" s="2">
        <f>(G239+L239+Q239+V239)/4</f>
        <v>0</v>
      </c>
      <c r="AB239" s="1"/>
    </row>
    <row r="240" spans="1:28" x14ac:dyDescent="0.2">
      <c r="A240" s="3">
        <v>2139</v>
      </c>
      <c r="B240" s="4" t="s">
        <v>150</v>
      </c>
      <c r="C240" s="14">
        <v>0.5</v>
      </c>
      <c r="D240" s="14">
        <v>1.5</v>
      </c>
      <c r="E240" s="14">
        <v>0.75</v>
      </c>
      <c r="F240" s="14">
        <v>2.25</v>
      </c>
      <c r="G240" s="13">
        <v>3.25</v>
      </c>
      <c r="H240" s="14">
        <v>0.5</v>
      </c>
      <c r="I240" s="14">
        <v>2.5</v>
      </c>
      <c r="J240" s="14">
        <v>1.25</v>
      </c>
      <c r="K240" s="14">
        <v>1.75</v>
      </c>
      <c r="L240" s="13">
        <v>1.25</v>
      </c>
      <c r="M240" s="14">
        <v>0.5</v>
      </c>
      <c r="N240" s="14">
        <v>1.5</v>
      </c>
      <c r="O240" s="14">
        <v>0.75</v>
      </c>
      <c r="P240" s="14">
        <v>2.25</v>
      </c>
      <c r="Q240" s="13">
        <v>1.25</v>
      </c>
      <c r="R240" s="14">
        <v>0.5</v>
      </c>
      <c r="S240" s="14">
        <v>2.5</v>
      </c>
      <c r="T240" s="14">
        <v>1.25</v>
      </c>
      <c r="U240" s="14">
        <v>1.75</v>
      </c>
      <c r="V240" s="13">
        <v>1.25</v>
      </c>
      <c r="W240" s="2">
        <f>(C240+H240+M240+R240)/4</f>
        <v>0.5</v>
      </c>
      <c r="X240" s="2">
        <f>(D240+I240+N240+S240)/4</f>
        <v>2</v>
      </c>
      <c r="Y240" s="2">
        <f>(E240+J240+O240+T240)/4</f>
        <v>1</v>
      </c>
      <c r="Z240" s="2">
        <f>(F240+K240+P240+U240)/4</f>
        <v>2</v>
      </c>
      <c r="AA240" s="2">
        <f>(G240+L240+Q240+V240)/4</f>
        <v>1.75</v>
      </c>
      <c r="AB240" s="1"/>
    </row>
    <row r="241" spans="1:28" x14ac:dyDescent="0.2">
      <c r="A241" s="3">
        <v>2143</v>
      </c>
      <c r="B241" s="4" t="s">
        <v>336</v>
      </c>
      <c r="C241" s="14">
        <v>0.25</v>
      </c>
      <c r="D241" s="14">
        <v>0</v>
      </c>
      <c r="E241" s="14">
        <v>0</v>
      </c>
      <c r="F241" s="14">
        <v>0.5</v>
      </c>
      <c r="G241" s="13">
        <v>0</v>
      </c>
      <c r="H241" s="14">
        <v>0.25</v>
      </c>
      <c r="I241" s="14">
        <v>0</v>
      </c>
      <c r="J241" s="14">
        <v>0</v>
      </c>
      <c r="K241" s="14">
        <v>0.5</v>
      </c>
      <c r="L241" s="13">
        <v>0</v>
      </c>
      <c r="M241" s="14">
        <v>0.25</v>
      </c>
      <c r="N241" s="14">
        <v>0</v>
      </c>
      <c r="O241" s="14">
        <v>0</v>
      </c>
      <c r="P241" s="14">
        <v>0.5</v>
      </c>
      <c r="Q241" s="13">
        <v>0</v>
      </c>
      <c r="R241" s="14">
        <v>0.25</v>
      </c>
      <c r="S241" s="14">
        <v>0</v>
      </c>
      <c r="T241" s="14">
        <v>0</v>
      </c>
      <c r="U241" s="14">
        <v>0.5</v>
      </c>
      <c r="V241" s="13">
        <v>0</v>
      </c>
      <c r="W241" s="2">
        <f>(C241+H241+M241+R241)/4</f>
        <v>0.25</v>
      </c>
      <c r="X241" s="2">
        <f>(D241+I241+N241+S241)/4</f>
        <v>0</v>
      </c>
      <c r="Y241" s="2">
        <f>(E241+J241+O241+T241)/4</f>
        <v>0</v>
      </c>
      <c r="Z241" s="2">
        <f>(F241+K241+P241+U241)/4</f>
        <v>0.5</v>
      </c>
      <c r="AA241" s="2">
        <f>(G241+L241+Q241+V241)/4</f>
        <v>0</v>
      </c>
      <c r="AB241" s="1"/>
    </row>
    <row r="242" spans="1:28" x14ac:dyDescent="0.2">
      <c r="A242" s="3">
        <v>2152</v>
      </c>
      <c r="B242" s="4" t="s">
        <v>337</v>
      </c>
      <c r="C242" s="14">
        <v>0</v>
      </c>
      <c r="D242" s="14">
        <v>0</v>
      </c>
      <c r="E242" s="14">
        <v>0</v>
      </c>
      <c r="F242" s="14">
        <v>0</v>
      </c>
      <c r="G242" s="13">
        <v>0</v>
      </c>
      <c r="H242" s="14">
        <v>0</v>
      </c>
      <c r="I242" s="14">
        <v>0</v>
      </c>
      <c r="J242" s="14">
        <v>0</v>
      </c>
      <c r="K242" s="14">
        <v>0</v>
      </c>
      <c r="L242" s="13">
        <v>0</v>
      </c>
      <c r="M242" s="14">
        <v>0</v>
      </c>
      <c r="N242" s="14">
        <v>0</v>
      </c>
      <c r="O242" s="14">
        <v>0</v>
      </c>
      <c r="P242" s="14">
        <v>0</v>
      </c>
      <c r="Q242" s="13">
        <v>0</v>
      </c>
      <c r="R242" s="14">
        <v>0</v>
      </c>
      <c r="S242" s="14">
        <v>0</v>
      </c>
      <c r="T242" s="14">
        <v>0</v>
      </c>
      <c r="U242" s="14">
        <v>0</v>
      </c>
      <c r="V242" s="13">
        <v>0</v>
      </c>
      <c r="W242" s="2">
        <f>(C242+H242+M242+R242)/4</f>
        <v>0</v>
      </c>
      <c r="X242" s="2">
        <f>(D242+I242+N242+S242)/4</f>
        <v>0</v>
      </c>
      <c r="Y242" s="2">
        <f>(E242+J242+O242+T242)/4</f>
        <v>0</v>
      </c>
      <c r="Z242" s="2">
        <f>(F242+K242+P242+U242)/4</f>
        <v>0</v>
      </c>
      <c r="AA242" s="2">
        <f>(G242+L242+Q242+V242)/4</f>
        <v>0</v>
      </c>
      <c r="AB242" s="1"/>
    </row>
    <row r="243" spans="1:28" x14ac:dyDescent="0.2">
      <c r="A243" s="3">
        <v>2182</v>
      </c>
      <c r="B243" s="4" t="s">
        <v>151</v>
      </c>
      <c r="C243" s="14">
        <v>0.25</v>
      </c>
      <c r="D243" s="14">
        <v>0.25</v>
      </c>
      <c r="E243" s="14">
        <v>2.5</v>
      </c>
      <c r="F243" s="14">
        <v>1.75</v>
      </c>
      <c r="G243" s="13">
        <v>0.75</v>
      </c>
      <c r="H243" s="14">
        <v>3.25</v>
      </c>
      <c r="I243" s="14">
        <v>0.25</v>
      </c>
      <c r="J243" s="14">
        <v>4</v>
      </c>
      <c r="K243" s="14">
        <v>1.25</v>
      </c>
      <c r="L243" s="13">
        <v>3.25</v>
      </c>
      <c r="M243" s="14">
        <v>0.25</v>
      </c>
      <c r="N243" s="14">
        <v>0.25</v>
      </c>
      <c r="O243" s="14">
        <v>2.5</v>
      </c>
      <c r="P243" s="14">
        <v>1.75</v>
      </c>
      <c r="Q243" s="13">
        <v>0.75</v>
      </c>
      <c r="R243" s="14">
        <v>1.25</v>
      </c>
      <c r="S243" s="14">
        <v>0.25</v>
      </c>
      <c r="T243" s="14">
        <v>4</v>
      </c>
      <c r="U243" s="14">
        <v>1.25</v>
      </c>
      <c r="V243" s="13">
        <v>2.25</v>
      </c>
      <c r="W243" s="2">
        <f>(C243+H243+M243+R243)/4</f>
        <v>1.25</v>
      </c>
      <c r="X243" s="2">
        <f>(D243+I243+N243+S243)/4</f>
        <v>0.25</v>
      </c>
      <c r="Y243" s="2">
        <f>(E243+J243+O243+T243)/4</f>
        <v>3.25</v>
      </c>
      <c r="Z243" s="2">
        <f>(F243+K243+P243+U243)/4</f>
        <v>1.5</v>
      </c>
      <c r="AA243" s="2">
        <f>(G243+L243+Q243+V243)/4</f>
        <v>1.75</v>
      </c>
      <c r="AB243" s="1"/>
    </row>
    <row r="244" spans="1:28" x14ac:dyDescent="0.2">
      <c r="A244" s="3">
        <v>2183</v>
      </c>
      <c r="B244" s="4" t="s">
        <v>152</v>
      </c>
      <c r="C244" s="14">
        <v>0</v>
      </c>
      <c r="D244" s="14">
        <v>0</v>
      </c>
      <c r="E244" s="14">
        <v>0</v>
      </c>
      <c r="F244" s="14">
        <v>0</v>
      </c>
      <c r="G244" s="13">
        <v>0</v>
      </c>
      <c r="H244" s="14">
        <v>0</v>
      </c>
      <c r="I244" s="14">
        <v>0</v>
      </c>
      <c r="J244" s="14">
        <v>1</v>
      </c>
      <c r="K244" s="14">
        <v>0</v>
      </c>
      <c r="L244" s="13">
        <v>0</v>
      </c>
      <c r="M244" s="14">
        <v>0</v>
      </c>
      <c r="N244" s="14">
        <v>0</v>
      </c>
      <c r="O244" s="14">
        <v>0</v>
      </c>
      <c r="P244" s="14">
        <v>0</v>
      </c>
      <c r="Q244" s="13">
        <v>0</v>
      </c>
      <c r="R244" s="14">
        <v>0</v>
      </c>
      <c r="S244" s="14">
        <v>0</v>
      </c>
      <c r="T244" s="14">
        <v>1</v>
      </c>
      <c r="U244" s="14">
        <v>0</v>
      </c>
      <c r="V244" s="13">
        <v>0</v>
      </c>
      <c r="W244" s="2">
        <f>(C244+H244+M244+R244)/4</f>
        <v>0</v>
      </c>
      <c r="X244" s="2">
        <f>(D244+I244+N244+S244)/4</f>
        <v>0</v>
      </c>
      <c r="Y244" s="2">
        <f>(E244+J244+O244+T244)/4</f>
        <v>0.5</v>
      </c>
      <c r="Z244" s="2">
        <f>(F244+K244+P244+U244)/4</f>
        <v>0</v>
      </c>
      <c r="AA244" s="2">
        <f>(G244+L244+Q244+V244)/4</f>
        <v>0</v>
      </c>
      <c r="AB244" s="1"/>
    </row>
    <row r="245" spans="1:28" x14ac:dyDescent="0.2">
      <c r="A245" s="3">
        <v>2190</v>
      </c>
      <c r="B245" s="4" t="s">
        <v>153</v>
      </c>
      <c r="C245" s="14">
        <v>0</v>
      </c>
      <c r="D245" s="14">
        <v>8</v>
      </c>
      <c r="E245" s="14">
        <v>0</v>
      </c>
      <c r="F245" s="14">
        <v>0</v>
      </c>
      <c r="G245" s="13">
        <v>0</v>
      </c>
      <c r="H245" s="14">
        <v>0</v>
      </c>
      <c r="I245" s="14">
        <v>8</v>
      </c>
      <c r="J245" s="14">
        <v>0</v>
      </c>
      <c r="K245" s="14">
        <v>0</v>
      </c>
      <c r="L245" s="13">
        <v>0</v>
      </c>
      <c r="M245" s="14">
        <v>0</v>
      </c>
      <c r="N245" s="14">
        <v>8</v>
      </c>
      <c r="O245" s="14">
        <v>0</v>
      </c>
      <c r="P245" s="14">
        <v>0</v>
      </c>
      <c r="Q245" s="13">
        <v>0</v>
      </c>
      <c r="R245" s="14">
        <v>0</v>
      </c>
      <c r="S245" s="14">
        <v>8</v>
      </c>
      <c r="T245" s="14">
        <v>0</v>
      </c>
      <c r="U245" s="14">
        <v>0</v>
      </c>
      <c r="V245" s="13">
        <v>0</v>
      </c>
      <c r="W245" s="2">
        <f>(C245+H245+M245+R245)/4</f>
        <v>0</v>
      </c>
      <c r="X245" s="2">
        <f>(D245+I245+N245+S245)/4</f>
        <v>8</v>
      </c>
      <c r="Y245" s="2">
        <f>(E245+J245+O245+T245)/4</f>
        <v>0</v>
      </c>
      <c r="Z245" s="2">
        <f>(F245+K245+P245+U245)/4</f>
        <v>0</v>
      </c>
      <c r="AA245" s="2">
        <f>(G245+L245+Q245+V245)/4</f>
        <v>0</v>
      </c>
      <c r="AB245" s="1"/>
    </row>
    <row r="246" spans="1:28" x14ac:dyDescent="0.2">
      <c r="A246" s="3">
        <v>2192</v>
      </c>
      <c r="B246" s="4" t="s">
        <v>154</v>
      </c>
      <c r="C246" s="14">
        <v>0</v>
      </c>
      <c r="D246" s="14">
        <v>7</v>
      </c>
      <c r="E246" s="14">
        <v>3</v>
      </c>
      <c r="F246" s="14">
        <v>0</v>
      </c>
      <c r="G246" s="13">
        <v>0</v>
      </c>
      <c r="H246" s="14">
        <v>0</v>
      </c>
      <c r="I246" s="14">
        <v>5</v>
      </c>
      <c r="J246" s="14">
        <v>3</v>
      </c>
      <c r="K246" s="14">
        <v>0</v>
      </c>
      <c r="L246" s="13">
        <v>0</v>
      </c>
      <c r="M246" s="14">
        <v>0</v>
      </c>
      <c r="N246" s="14">
        <v>7</v>
      </c>
      <c r="O246" s="14">
        <v>3</v>
      </c>
      <c r="P246" s="14">
        <v>0</v>
      </c>
      <c r="Q246" s="13">
        <v>0</v>
      </c>
      <c r="R246" s="14">
        <v>0</v>
      </c>
      <c r="S246" s="14">
        <v>5</v>
      </c>
      <c r="T246" s="14">
        <v>3</v>
      </c>
      <c r="U246" s="14">
        <v>0</v>
      </c>
      <c r="V246" s="13">
        <v>0</v>
      </c>
      <c r="W246" s="2">
        <f>(C246+H246+M246+R246)/4</f>
        <v>0</v>
      </c>
      <c r="X246" s="2">
        <f>(D246+I246+N246+S246)/4</f>
        <v>6</v>
      </c>
      <c r="Y246" s="2">
        <f>(E246+J246+O246+T246)/4</f>
        <v>3</v>
      </c>
      <c r="Z246" s="2">
        <f>(F246+K246+P246+U246)/4</f>
        <v>0</v>
      </c>
      <c r="AA246" s="2">
        <f>(G246+L246+Q246+V246)/4</f>
        <v>0</v>
      </c>
      <c r="AB246" s="1"/>
    </row>
    <row r="247" spans="1:28" x14ac:dyDescent="0.2">
      <c r="A247" s="3">
        <v>2223</v>
      </c>
      <c r="B247" s="4" t="s">
        <v>155</v>
      </c>
      <c r="C247" s="14">
        <v>0.5</v>
      </c>
      <c r="D247" s="14">
        <v>0</v>
      </c>
      <c r="E247" s="14">
        <v>0</v>
      </c>
      <c r="F247" s="14">
        <v>0</v>
      </c>
      <c r="G247" s="13">
        <v>0</v>
      </c>
      <c r="H247" s="14">
        <v>0.5</v>
      </c>
      <c r="I247" s="14">
        <v>0</v>
      </c>
      <c r="J247" s="14">
        <v>0</v>
      </c>
      <c r="K247" s="14">
        <v>0</v>
      </c>
      <c r="L247" s="13">
        <v>0</v>
      </c>
      <c r="M247" s="14">
        <v>0.5</v>
      </c>
      <c r="N247" s="14">
        <v>0</v>
      </c>
      <c r="O247" s="14">
        <v>0</v>
      </c>
      <c r="P247" s="14">
        <v>0</v>
      </c>
      <c r="Q247" s="13">
        <v>0</v>
      </c>
      <c r="R247" s="14">
        <v>0.5</v>
      </c>
      <c r="S247" s="14">
        <v>0</v>
      </c>
      <c r="T247" s="14">
        <v>0</v>
      </c>
      <c r="U247" s="14">
        <v>0</v>
      </c>
      <c r="V247" s="13">
        <v>0</v>
      </c>
      <c r="W247" s="2">
        <f>(C247+H247+M247+R247)/4</f>
        <v>0.5</v>
      </c>
      <c r="X247" s="2">
        <f>(D247+I247+N247+S247)/4</f>
        <v>0</v>
      </c>
      <c r="Y247" s="2">
        <f>(E247+J247+O247+T247)/4</f>
        <v>0</v>
      </c>
      <c r="Z247" s="2">
        <f>(F247+K247+P247+U247)/4</f>
        <v>0</v>
      </c>
      <c r="AA247" s="2">
        <f>(G247+L247+Q247+V247)/4</f>
        <v>0</v>
      </c>
      <c r="AB247" s="1"/>
    </row>
    <row r="248" spans="1:28" x14ac:dyDescent="0.2">
      <c r="A248" s="3">
        <v>2229</v>
      </c>
      <c r="B248" s="4" t="s">
        <v>156</v>
      </c>
      <c r="C248" s="14">
        <v>0</v>
      </c>
      <c r="D248" s="14">
        <v>0.5</v>
      </c>
      <c r="E248" s="14">
        <v>0</v>
      </c>
      <c r="F248" s="14">
        <v>0</v>
      </c>
      <c r="G248" s="13">
        <v>0</v>
      </c>
      <c r="H248" s="14">
        <v>0</v>
      </c>
      <c r="I248" s="14">
        <v>0</v>
      </c>
      <c r="J248" s="14">
        <v>1</v>
      </c>
      <c r="K248" s="14">
        <v>0</v>
      </c>
      <c r="L248" s="13">
        <v>0</v>
      </c>
      <c r="M248" s="14">
        <v>0</v>
      </c>
      <c r="N248" s="14">
        <v>0.5</v>
      </c>
      <c r="O248" s="14">
        <v>0</v>
      </c>
      <c r="P248" s="14">
        <v>0</v>
      </c>
      <c r="Q248" s="13">
        <v>0</v>
      </c>
      <c r="R248" s="14">
        <v>0</v>
      </c>
      <c r="S248" s="14">
        <v>0</v>
      </c>
      <c r="T248" s="14">
        <v>1</v>
      </c>
      <c r="U248" s="14">
        <v>0</v>
      </c>
      <c r="V248" s="13">
        <v>0</v>
      </c>
      <c r="W248" s="2">
        <f>(C248+H248+M248+R248)/4</f>
        <v>0</v>
      </c>
      <c r="X248" s="2">
        <f>(D248+I248+N248+S248)/4</f>
        <v>0.25</v>
      </c>
      <c r="Y248" s="2">
        <f>(E248+J248+O248+T248)/4</f>
        <v>0.5</v>
      </c>
      <c r="Z248" s="2">
        <f>(F248+K248+P248+U248)/4</f>
        <v>0</v>
      </c>
      <c r="AA248" s="2">
        <f>(G248+L248+Q248+V248)/4</f>
        <v>0</v>
      </c>
      <c r="AB248" s="1"/>
    </row>
    <row r="249" spans="1:28" x14ac:dyDescent="0.2">
      <c r="A249" s="3">
        <v>2248</v>
      </c>
      <c r="B249" s="4" t="s">
        <v>338</v>
      </c>
      <c r="C249" s="14">
        <v>0</v>
      </c>
      <c r="D249" s="14">
        <v>0</v>
      </c>
      <c r="E249" s="14">
        <v>0</v>
      </c>
      <c r="F249" s="14">
        <v>0</v>
      </c>
      <c r="G249" s="13">
        <v>0</v>
      </c>
      <c r="H249" s="14">
        <v>0</v>
      </c>
      <c r="I249" s="14">
        <v>0</v>
      </c>
      <c r="J249" s="14">
        <v>0</v>
      </c>
      <c r="K249" s="14">
        <v>0</v>
      </c>
      <c r="L249" s="13">
        <v>0</v>
      </c>
      <c r="M249" s="14">
        <v>0</v>
      </c>
      <c r="N249" s="14">
        <v>0</v>
      </c>
      <c r="O249" s="14">
        <v>0</v>
      </c>
      <c r="P249" s="14">
        <v>0</v>
      </c>
      <c r="Q249" s="13">
        <v>0</v>
      </c>
      <c r="R249" s="14">
        <v>0</v>
      </c>
      <c r="S249" s="14">
        <v>0</v>
      </c>
      <c r="T249" s="14">
        <v>0</v>
      </c>
      <c r="U249" s="14">
        <v>0</v>
      </c>
      <c r="V249" s="13">
        <v>0</v>
      </c>
      <c r="W249" s="2">
        <f>(C249+H249+M249+R249)/4</f>
        <v>0</v>
      </c>
      <c r="X249" s="2">
        <f>(D249+I249+N249+S249)/4</f>
        <v>0</v>
      </c>
      <c r="Y249" s="2">
        <f>(E249+J249+O249+T249)/4</f>
        <v>0</v>
      </c>
      <c r="Z249" s="2">
        <f>(F249+K249+P249+U249)/4</f>
        <v>0</v>
      </c>
      <c r="AA249" s="2">
        <f>(G249+L249+Q249+V249)/4</f>
        <v>0</v>
      </c>
      <c r="AB249" s="1"/>
    </row>
    <row r="250" spans="1:28" x14ac:dyDescent="0.2">
      <c r="A250" s="3">
        <v>2249</v>
      </c>
      <c r="B250" s="4" t="s">
        <v>339</v>
      </c>
      <c r="C250" s="14">
        <v>0</v>
      </c>
      <c r="D250" s="14">
        <v>0</v>
      </c>
      <c r="E250" s="14">
        <v>0</v>
      </c>
      <c r="F250" s="14">
        <v>0.5</v>
      </c>
      <c r="G250" s="13">
        <v>0</v>
      </c>
      <c r="H250" s="14">
        <v>0</v>
      </c>
      <c r="I250" s="14">
        <v>0</v>
      </c>
      <c r="J250" s="14">
        <v>0</v>
      </c>
      <c r="K250" s="14">
        <v>0.5</v>
      </c>
      <c r="L250" s="13">
        <v>0</v>
      </c>
      <c r="M250" s="14">
        <v>0</v>
      </c>
      <c r="N250" s="14">
        <v>0</v>
      </c>
      <c r="O250" s="14">
        <v>0</v>
      </c>
      <c r="P250" s="14">
        <v>0.5</v>
      </c>
      <c r="Q250" s="13">
        <v>0</v>
      </c>
      <c r="R250" s="14">
        <v>0</v>
      </c>
      <c r="S250" s="14">
        <v>0</v>
      </c>
      <c r="T250" s="14">
        <v>0</v>
      </c>
      <c r="U250" s="14">
        <v>0.5</v>
      </c>
      <c r="V250" s="13">
        <v>0</v>
      </c>
      <c r="W250" s="2">
        <f>(C250+H250+M250+R250)/4</f>
        <v>0</v>
      </c>
      <c r="X250" s="2">
        <f>(D250+I250+N250+S250)/4</f>
        <v>0</v>
      </c>
      <c r="Y250" s="2">
        <f>(E250+J250+O250+T250)/4</f>
        <v>0</v>
      </c>
      <c r="Z250" s="2">
        <f>(F250+K250+P250+U250)/4</f>
        <v>0.5</v>
      </c>
      <c r="AA250" s="2">
        <f>(G250+L250+Q250+V250)/4</f>
        <v>0</v>
      </c>
      <c r="AB250" s="1"/>
    </row>
    <row r="251" spans="1:28" x14ac:dyDescent="0.2">
      <c r="A251" s="3">
        <v>2253</v>
      </c>
      <c r="B251" s="4" t="s">
        <v>157</v>
      </c>
      <c r="C251" s="14">
        <v>0</v>
      </c>
      <c r="D251" s="14">
        <v>0</v>
      </c>
      <c r="E251" s="14">
        <v>0</v>
      </c>
      <c r="F251" s="14">
        <v>0</v>
      </c>
      <c r="G251" s="13">
        <v>0</v>
      </c>
      <c r="H251" s="14">
        <v>0</v>
      </c>
      <c r="I251" s="14">
        <v>0</v>
      </c>
      <c r="J251" s="14">
        <v>0</v>
      </c>
      <c r="K251" s="14">
        <v>0</v>
      </c>
      <c r="L251" s="13">
        <v>0</v>
      </c>
      <c r="M251" s="14">
        <v>0</v>
      </c>
      <c r="N251" s="14">
        <v>0</v>
      </c>
      <c r="O251" s="14">
        <v>0</v>
      </c>
      <c r="P251" s="14">
        <v>0</v>
      </c>
      <c r="Q251" s="13">
        <v>0</v>
      </c>
      <c r="R251" s="14">
        <v>0</v>
      </c>
      <c r="S251" s="14">
        <v>0</v>
      </c>
      <c r="T251" s="14">
        <v>0</v>
      </c>
      <c r="U251" s="14">
        <v>0</v>
      </c>
      <c r="V251" s="13">
        <v>0</v>
      </c>
      <c r="W251" s="2">
        <f>(C251+H251+M251+R251)/4</f>
        <v>0</v>
      </c>
      <c r="X251" s="2">
        <f>(D251+I251+N251+S251)/4</f>
        <v>0</v>
      </c>
      <c r="Y251" s="2">
        <f>(E251+J251+O251+T251)/4</f>
        <v>0</v>
      </c>
      <c r="Z251" s="2">
        <f>(F251+K251+P251+U251)/4</f>
        <v>0</v>
      </c>
      <c r="AA251" s="2">
        <f>(G251+L251+Q251+V251)/4</f>
        <v>0</v>
      </c>
      <c r="AB251" s="1"/>
    </row>
    <row r="252" spans="1:28" x14ac:dyDescent="0.2">
      <c r="A252" s="3">
        <v>2260</v>
      </c>
      <c r="B252" s="4" t="s">
        <v>158</v>
      </c>
      <c r="C252" s="14">
        <v>0.25</v>
      </c>
      <c r="D252" s="14">
        <v>0</v>
      </c>
      <c r="E252" s="14">
        <v>0</v>
      </c>
      <c r="F252" s="14">
        <v>0</v>
      </c>
      <c r="G252" s="13">
        <v>0</v>
      </c>
      <c r="H252" s="14">
        <v>0.25</v>
      </c>
      <c r="I252" s="14">
        <v>0</v>
      </c>
      <c r="J252" s="14">
        <v>1</v>
      </c>
      <c r="K252" s="14">
        <v>0</v>
      </c>
      <c r="L252" s="13">
        <v>0</v>
      </c>
      <c r="M252" s="14">
        <v>0.25</v>
      </c>
      <c r="N252" s="14">
        <v>0</v>
      </c>
      <c r="O252" s="14">
        <v>0</v>
      </c>
      <c r="P252" s="14">
        <v>0</v>
      </c>
      <c r="Q252" s="13">
        <v>0</v>
      </c>
      <c r="R252" s="14">
        <v>0.25</v>
      </c>
      <c r="S252" s="14">
        <v>0</v>
      </c>
      <c r="T252" s="14">
        <v>1</v>
      </c>
      <c r="U252" s="14">
        <v>0</v>
      </c>
      <c r="V252" s="13">
        <v>0</v>
      </c>
      <c r="W252" s="2">
        <f>(C252+H252+M252+R252)/4</f>
        <v>0.25</v>
      </c>
      <c r="X252" s="2">
        <f>(D252+I252+N252+S252)/4</f>
        <v>0</v>
      </c>
      <c r="Y252" s="2">
        <f>(E252+J252+O252+T252)/4</f>
        <v>0.5</v>
      </c>
      <c r="Z252" s="2">
        <f>(F252+K252+P252+U252)/4</f>
        <v>0</v>
      </c>
      <c r="AA252" s="2">
        <f>(G252+L252+Q252+V252)/4</f>
        <v>0</v>
      </c>
      <c r="AB252" s="1"/>
    </row>
    <row r="253" spans="1:28" x14ac:dyDescent="0.2">
      <c r="A253" s="3">
        <v>2261</v>
      </c>
      <c r="B253" s="4" t="s">
        <v>159</v>
      </c>
      <c r="C253" s="14">
        <v>1.75</v>
      </c>
      <c r="D253" s="14">
        <v>3.75</v>
      </c>
      <c r="E253" s="14">
        <v>3</v>
      </c>
      <c r="F253" s="14">
        <v>1.75</v>
      </c>
      <c r="G253" s="13">
        <v>1.25</v>
      </c>
      <c r="H253" s="14">
        <v>2.75</v>
      </c>
      <c r="I253" s="14">
        <v>3.75</v>
      </c>
      <c r="J253" s="14">
        <v>5.5</v>
      </c>
      <c r="K253" s="14">
        <v>1.75</v>
      </c>
      <c r="L253" s="13">
        <v>0.75</v>
      </c>
      <c r="M253" s="14">
        <v>1.75</v>
      </c>
      <c r="N253" s="14">
        <v>3.75</v>
      </c>
      <c r="O253" s="14">
        <v>3</v>
      </c>
      <c r="P253" s="14">
        <v>1.75</v>
      </c>
      <c r="Q253" s="13">
        <v>1.25</v>
      </c>
      <c r="R253" s="14">
        <v>2.75</v>
      </c>
      <c r="S253" s="14">
        <v>3.75</v>
      </c>
      <c r="T253" s="14">
        <v>5.5</v>
      </c>
      <c r="U253" s="14">
        <v>1.75</v>
      </c>
      <c r="V253" s="13">
        <v>0.75</v>
      </c>
      <c r="W253" s="2">
        <f>(C253+H253+M253+R253)/4</f>
        <v>2.25</v>
      </c>
      <c r="X253" s="2">
        <f>(D253+I253+N253+S253)/4</f>
        <v>3.75</v>
      </c>
      <c r="Y253" s="2">
        <f>(E253+J253+O253+T253)/4</f>
        <v>4.25</v>
      </c>
      <c r="Z253" s="2">
        <f>(F253+K253+P253+U253)/4</f>
        <v>1.75</v>
      </c>
      <c r="AA253" s="2">
        <f>(G253+L253+Q253+V253)/4</f>
        <v>1</v>
      </c>
      <c r="AB253" s="1"/>
    </row>
    <row r="254" spans="1:28" x14ac:dyDescent="0.2">
      <c r="A254" s="3">
        <v>2262</v>
      </c>
      <c r="B254" s="4" t="s">
        <v>160</v>
      </c>
      <c r="C254" s="14">
        <v>0</v>
      </c>
      <c r="D254" s="14">
        <v>0</v>
      </c>
      <c r="E254" s="14">
        <v>0</v>
      </c>
      <c r="F254" s="14">
        <v>0</v>
      </c>
      <c r="G254" s="13">
        <v>0</v>
      </c>
      <c r="H254" s="14">
        <v>0</v>
      </c>
      <c r="I254" s="14">
        <v>0</v>
      </c>
      <c r="J254" s="14">
        <v>0</v>
      </c>
      <c r="K254" s="14">
        <v>0</v>
      </c>
      <c r="L254" s="13">
        <v>0</v>
      </c>
      <c r="M254" s="14">
        <v>0</v>
      </c>
      <c r="N254" s="14">
        <v>0</v>
      </c>
      <c r="O254" s="14">
        <v>0</v>
      </c>
      <c r="P254" s="14">
        <v>0</v>
      </c>
      <c r="Q254" s="13">
        <v>0</v>
      </c>
      <c r="R254" s="14">
        <v>0</v>
      </c>
      <c r="S254" s="14">
        <v>0</v>
      </c>
      <c r="T254" s="14">
        <v>0</v>
      </c>
      <c r="U254" s="14">
        <v>0</v>
      </c>
      <c r="V254" s="13">
        <v>0</v>
      </c>
      <c r="W254" s="2">
        <f>(C254+H254+M254+R254)/4</f>
        <v>0</v>
      </c>
      <c r="X254" s="2">
        <f>(D254+I254+N254+S254)/4</f>
        <v>0</v>
      </c>
      <c r="Y254" s="2">
        <f>(E254+J254+O254+T254)/4</f>
        <v>0</v>
      </c>
      <c r="Z254" s="2">
        <f>(F254+K254+P254+U254)/4</f>
        <v>0</v>
      </c>
      <c r="AA254" s="2">
        <f>(G254+L254+Q254+V254)/4</f>
        <v>0</v>
      </c>
      <c r="AB254" s="1"/>
    </row>
    <row r="255" spans="1:28" x14ac:dyDescent="0.2">
      <c r="A255" s="3">
        <v>2263</v>
      </c>
      <c r="B255" s="4" t="s">
        <v>161</v>
      </c>
      <c r="C255" s="14">
        <v>4</v>
      </c>
      <c r="D255" s="14">
        <v>0</v>
      </c>
      <c r="E255" s="14">
        <v>0</v>
      </c>
      <c r="F255" s="14">
        <v>1</v>
      </c>
      <c r="G255" s="13">
        <v>0</v>
      </c>
      <c r="H255" s="14">
        <v>0</v>
      </c>
      <c r="I255" s="14">
        <v>0</v>
      </c>
      <c r="J255" s="14">
        <v>0</v>
      </c>
      <c r="K255" s="14">
        <v>0</v>
      </c>
      <c r="L255" s="13">
        <v>0</v>
      </c>
      <c r="M255" s="14">
        <v>4</v>
      </c>
      <c r="N255" s="14">
        <v>0</v>
      </c>
      <c r="O255" s="14">
        <v>0</v>
      </c>
      <c r="P255" s="14">
        <v>0</v>
      </c>
      <c r="Q255" s="13">
        <v>0</v>
      </c>
      <c r="R255" s="14">
        <v>0</v>
      </c>
      <c r="S255" s="14">
        <v>0</v>
      </c>
      <c r="T255" s="14">
        <v>0</v>
      </c>
      <c r="U255" s="14">
        <v>0</v>
      </c>
      <c r="V255" s="13">
        <v>0</v>
      </c>
      <c r="W255" s="2">
        <f>(C255+H255+M255+R255)/4</f>
        <v>2</v>
      </c>
      <c r="X255" s="2">
        <f>(D255+I255+N255+S255)/4</f>
        <v>0</v>
      </c>
      <c r="Y255" s="2">
        <f>(E255+J255+O255+T255)/4</f>
        <v>0</v>
      </c>
      <c r="Z255" s="2">
        <f>(F255+K255+P255+U255)/4</f>
        <v>0.25</v>
      </c>
      <c r="AA255" s="2">
        <f>(G255+L255+Q255+V255)/4</f>
        <v>0</v>
      </c>
      <c r="AB255" s="1"/>
    </row>
    <row r="256" spans="1:28" x14ac:dyDescent="0.2">
      <c r="A256" s="3">
        <v>2264</v>
      </c>
      <c r="B256" s="4" t="s">
        <v>162</v>
      </c>
      <c r="C256" s="14">
        <v>0</v>
      </c>
      <c r="D256" s="14">
        <v>0</v>
      </c>
      <c r="E256" s="14">
        <v>0</v>
      </c>
      <c r="F256" s="14">
        <v>0</v>
      </c>
      <c r="G256" s="13">
        <v>0</v>
      </c>
      <c r="H256" s="14">
        <v>0</v>
      </c>
      <c r="I256" s="14">
        <v>0</v>
      </c>
      <c r="J256" s="14">
        <v>0</v>
      </c>
      <c r="K256" s="14">
        <v>2</v>
      </c>
      <c r="L256" s="13">
        <v>0</v>
      </c>
      <c r="M256" s="14">
        <v>0</v>
      </c>
      <c r="N256" s="14">
        <v>0</v>
      </c>
      <c r="O256" s="14">
        <v>0</v>
      </c>
      <c r="P256" s="14">
        <v>0</v>
      </c>
      <c r="Q256" s="13">
        <v>0</v>
      </c>
      <c r="R256" s="14">
        <v>0</v>
      </c>
      <c r="S256" s="14">
        <v>0</v>
      </c>
      <c r="T256" s="14">
        <v>0</v>
      </c>
      <c r="U256" s="14">
        <v>0</v>
      </c>
      <c r="V256" s="13">
        <v>0</v>
      </c>
      <c r="W256" s="2">
        <f>(C256+H256+M256+R256)/4</f>
        <v>0</v>
      </c>
      <c r="X256" s="2">
        <f>(D256+I256+N256+S256)/4</f>
        <v>0</v>
      </c>
      <c r="Y256" s="2">
        <f>(E256+J256+O256+T256)/4</f>
        <v>0</v>
      </c>
      <c r="Z256" s="2">
        <f>(F256+K256+P256+U256)/4</f>
        <v>0.5</v>
      </c>
      <c r="AA256" s="2">
        <f>(G256+L256+Q256+V256)/4</f>
        <v>0</v>
      </c>
      <c r="AB256" s="1"/>
    </row>
    <row r="257" spans="1:28" x14ac:dyDescent="0.2">
      <c r="A257" s="3">
        <v>2265</v>
      </c>
      <c r="B257" s="4" t="s">
        <v>163</v>
      </c>
      <c r="C257" s="14">
        <v>0</v>
      </c>
      <c r="D257" s="14">
        <v>0.5</v>
      </c>
      <c r="E257" s="14">
        <v>1.25</v>
      </c>
      <c r="F257" s="14">
        <v>0.5</v>
      </c>
      <c r="G257" s="13">
        <v>0</v>
      </c>
      <c r="H257" s="14">
        <v>0</v>
      </c>
      <c r="I257" s="14">
        <v>0.5</v>
      </c>
      <c r="J257" s="14">
        <v>1.25</v>
      </c>
      <c r="K257" s="14">
        <v>0.5</v>
      </c>
      <c r="L257" s="13">
        <v>1</v>
      </c>
      <c r="M257" s="14">
        <v>0</v>
      </c>
      <c r="N257" s="14">
        <v>0.5</v>
      </c>
      <c r="O257" s="14">
        <v>1.25</v>
      </c>
      <c r="P257" s="14">
        <v>0.5</v>
      </c>
      <c r="Q257" s="13">
        <v>0</v>
      </c>
      <c r="R257" s="14">
        <v>0</v>
      </c>
      <c r="S257" s="14">
        <v>0.5</v>
      </c>
      <c r="T257" s="14">
        <v>1.25</v>
      </c>
      <c r="U257" s="14">
        <v>0.5</v>
      </c>
      <c r="V257" s="13">
        <v>1</v>
      </c>
      <c r="W257" s="2">
        <f>(C257+H257+M257+R257)/4</f>
        <v>0</v>
      </c>
      <c r="X257" s="2">
        <f>(D257+I257+N257+S257)/4</f>
        <v>0.5</v>
      </c>
      <c r="Y257" s="2">
        <f>(E257+J257+O257+T257)/4</f>
        <v>1.25</v>
      </c>
      <c r="Z257" s="2">
        <f>(F257+K257+P257+U257)/4</f>
        <v>0.5</v>
      </c>
      <c r="AA257" s="2">
        <f>(G257+L257+Q257+V257)/4</f>
        <v>0.5</v>
      </c>
      <c r="AB257" s="1"/>
    </row>
    <row r="258" spans="1:28" x14ac:dyDescent="0.2">
      <c r="A258" s="3">
        <v>2266</v>
      </c>
      <c r="B258" s="4" t="s">
        <v>164</v>
      </c>
      <c r="C258" s="14">
        <v>0</v>
      </c>
      <c r="D258" s="14">
        <v>0</v>
      </c>
      <c r="E258" s="14">
        <v>0</v>
      </c>
      <c r="F258" s="14">
        <v>0</v>
      </c>
      <c r="G258" s="13">
        <v>0</v>
      </c>
      <c r="H258" s="14">
        <v>0</v>
      </c>
      <c r="I258" s="14">
        <v>0</v>
      </c>
      <c r="J258" s="14">
        <v>0</v>
      </c>
      <c r="K258" s="14">
        <v>0</v>
      </c>
      <c r="L258" s="13">
        <v>0</v>
      </c>
      <c r="M258" s="14">
        <v>0</v>
      </c>
      <c r="N258" s="14">
        <v>0</v>
      </c>
      <c r="O258" s="14">
        <v>0</v>
      </c>
      <c r="P258" s="14">
        <v>0</v>
      </c>
      <c r="Q258" s="13">
        <v>0</v>
      </c>
      <c r="R258" s="14">
        <v>0</v>
      </c>
      <c r="S258" s="14">
        <v>0</v>
      </c>
      <c r="T258" s="14">
        <v>0</v>
      </c>
      <c r="U258" s="14">
        <v>0</v>
      </c>
      <c r="V258" s="13">
        <v>0</v>
      </c>
      <c r="W258" s="2">
        <f>(C258+H258+M258+R258)/4</f>
        <v>0</v>
      </c>
      <c r="X258" s="2">
        <f>(D258+I258+N258+S258)/4</f>
        <v>0</v>
      </c>
      <c r="Y258" s="2">
        <f>(E258+J258+O258+T258)/4</f>
        <v>0</v>
      </c>
      <c r="Z258" s="2">
        <f>(F258+K258+P258+U258)/4</f>
        <v>0</v>
      </c>
      <c r="AA258" s="2">
        <f>(G258+L258+Q258+V258)/4</f>
        <v>0</v>
      </c>
      <c r="AB258" s="1"/>
    </row>
    <row r="259" spans="1:28" x14ac:dyDescent="0.2">
      <c r="A259" s="3">
        <v>2267</v>
      </c>
      <c r="B259" s="4" t="s">
        <v>165</v>
      </c>
      <c r="C259" s="14">
        <v>0</v>
      </c>
      <c r="D259" s="14">
        <v>0</v>
      </c>
      <c r="E259" s="14">
        <v>0.25</v>
      </c>
      <c r="F259" s="14">
        <v>0</v>
      </c>
      <c r="G259" s="13">
        <v>0.25</v>
      </c>
      <c r="H259" s="14">
        <v>0</v>
      </c>
      <c r="I259" s="14">
        <v>0</v>
      </c>
      <c r="J259" s="14">
        <v>0.25</v>
      </c>
      <c r="K259" s="14">
        <v>0</v>
      </c>
      <c r="L259" s="13">
        <v>0.25</v>
      </c>
      <c r="M259" s="14">
        <v>0</v>
      </c>
      <c r="N259" s="14">
        <v>0</v>
      </c>
      <c r="O259" s="14">
        <v>0.25</v>
      </c>
      <c r="P259" s="14">
        <v>0</v>
      </c>
      <c r="Q259" s="13">
        <v>0.25</v>
      </c>
      <c r="R259" s="14">
        <v>0</v>
      </c>
      <c r="S259" s="14">
        <v>0</v>
      </c>
      <c r="T259" s="14">
        <v>0.25</v>
      </c>
      <c r="U259" s="14">
        <v>0</v>
      </c>
      <c r="V259" s="13">
        <v>0.25</v>
      </c>
      <c r="W259" s="2">
        <f>(C259+H259+M259+R259)/4</f>
        <v>0</v>
      </c>
      <c r="X259" s="2">
        <f>(D259+I259+N259+S259)/4</f>
        <v>0</v>
      </c>
      <c r="Y259" s="2">
        <f>(E259+J259+O259+T259)/4</f>
        <v>0.25</v>
      </c>
      <c r="Z259" s="2">
        <f>(F259+K259+P259+U259)/4</f>
        <v>0</v>
      </c>
      <c r="AA259" s="2">
        <f>(G259+L259+Q259+V259)/4</f>
        <v>0.25</v>
      </c>
      <c r="AB259" s="1"/>
    </row>
    <row r="260" spans="1:28" x14ac:dyDescent="0.2">
      <c r="A260" s="3">
        <v>2268</v>
      </c>
      <c r="B260" s="4" t="s">
        <v>340</v>
      </c>
      <c r="C260" s="14">
        <v>0</v>
      </c>
      <c r="D260" s="14">
        <v>0</v>
      </c>
      <c r="E260" s="14">
        <v>0</v>
      </c>
      <c r="F260" s="14">
        <v>0</v>
      </c>
      <c r="G260" s="13">
        <v>0</v>
      </c>
      <c r="H260" s="14">
        <v>0</v>
      </c>
      <c r="I260" s="14">
        <v>0</v>
      </c>
      <c r="J260" s="14">
        <v>0</v>
      </c>
      <c r="K260" s="14">
        <v>0</v>
      </c>
      <c r="L260" s="13">
        <v>0</v>
      </c>
      <c r="M260" s="14">
        <v>0</v>
      </c>
      <c r="N260" s="14">
        <v>0</v>
      </c>
      <c r="O260" s="14">
        <v>0</v>
      </c>
      <c r="P260" s="14">
        <v>0</v>
      </c>
      <c r="Q260" s="13">
        <v>0</v>
      </c>
      <c r="R260" s="14">
        <v>0</v>
      </c>
      <c r="S260" s="14">
        <v>0</v>
      </c>
      <c r="T260" s="14">
        <v>0</v>
      </c>
      <c r="U260" s="14">
        <v>0</v>
      </c>
      <c r="V260" s="13">
        <v>0</v>
      </c>
      <c r="W260" s="2">
        <f>(C260+H260+M260+R260)/4</f>
        <v>0</v>
      </c>
      <c r="X260" s="2">
        <f>(D260+I260+N260+S260)/4</f>
        <v>0</v>
      </c>
      <c r="Y260" s="2">
        <f>(E260+J260+O260+T260)/4</f>
        <v>0</v>
      </c>
      <c r="Z260" s="2">
        <f>(F260+K260+P260+U260)/4</f>
        <v>0</v>
      </c>
      <c r="AA260" s="2">
        <f>(G260+L260+Q260+V260)/4</f>
        <v>0</v>
      </c>
      <c r="AB260" s="1"/>
    </row>
    <row r="261" spans="1:28" x14ac:dyDescent="0.2">
      <c r="A261" s="3">
        <v>2269</v>
      </c>
      <c r="B261" s="4" t="s">
        <v>341</v>
      </c>
      <c r="C261" s="14">
        <v>0</v>
      </c>
      <c r="D261" s="14">
        <v>0</v>
      </c>
      <c r="E261" s="14">
        <v>0.5</v>
      </c>
      <c r="F261" s="14">
        <v>0</v>
      </c>
      <c r="G261" s="13">
        <v>0</v>
      </c>
      <c r="H261" s="14">
        <v>0</v>
      </c>
      <c r="I261" s="14">
        <v>0</v>
      </c>
      <c r="J261" s="14">
        <v>0.5</v>
      </c>
      <c r="K261" s="14">
        <v>0</v>
      </c>
      <c r="L261" s="13">
        <v>0</v>
      </c>
      <c r="M261" s="14">
        <v>0</v>
      </c>
      <c r="N261" s="14">
        <v>0</v>
      </c>
      <c r="O261" s="14">
        <v>0.5</v>
      </c>
      <c r="P261" s="14">
        <v>0</v>
      </c>
      <c r="Q261" s="13">
        <v>0</v>
      </c>
      <c r="R261" s="14">
        <v>0</v>
      </c>
      <c r="S261" s="14">
        <v>0</v>
      </c>
      <c r="T261" s="14">
        <v>0.5</v>
      </c>
      <c r="U261" s="14">
        <v>0</v>
      </c>
      <c r="V261" s="13">
        <v>0</v>
      </c>
      <c r="W261" s="2">
        <f>(C261+H261+M261+R261)/4</f>
        <v>0</v>
      </c>
      <c r="X261" s="2">
        <f>(D261+I261+N261+S261)/4</f>
        <v>0</v>
      </c>
      <c r="Y261" s="2">
        <f>(E261+J261+O261+T261)/4</f>
        <v>0.5</v>
      </c>
      <c r="Z261" s="2">
        <f>(F261+K261+P261+U261)/4</f>
        <v>0</v>
      </c>
      <c r="AA261" s="2">
        <f>(G261+L261+Q261+V261)/4</f>
        <v>0</v>
      </c>
      <c r="AB261" s="1"/>
    </row>
    <row r="262" spans="1:28" x14ac:dyDescent="0.2">
      <c r="A262" s="3">
        <v>2272</v>
      </c>
      <c r="B262" s="4" t="s">
        <v>166</v>
      </c>
      <c r="C262" s="14">
        <v>0</v>
      </c>
      <c r="D262" s="14">
        <v>0</v>
      </c>
      <c r="E262" s="14">
        <v>0</v>
      </c>
      <c r="F262" s="14">
        <v>0</v>
      </c>
      <c r="G262" s="13">
        <v>0</v>
      </c>
      <c r="H262" s="14">
        <v>0</v>
      </c>
      <c r="I262" s="14">
        <v>0</v>
      </c>
      <c r="J262" s="14">
        <v>0</v>
      </c>
      <c r="K262" s="14">
        <v>2</v>
      </c>
      <c r="L262" s="13">
        <v>0</v>
      </c>
      <c r="M262" s="14">
        <v>0</v>
      </c>
      <c r="N262" s="14">
        <v>0</v>
      </c>
      <c r="O262" s="14">
        <v>0</v>
      </c>
      <c r="P262" s="14">
        <v>0</v>
      </c>
      <c r="Q262" s="13">
        <v>0</v>
      </c>
      <c r="R262" s="14">
        <v>0</v>
      </c>
      <c r="S262" s="14">
        <v>0</v>
      </c>
      <c r="T262" s="14">
        <v>0</v>
      </c>
      <c r="U262" s="14">
        <v>2</v>
      </c>
      <c r="V262" s="13">
        <v>0</v>
      </c>
      <c r="W262" s="2">
        <f>(C262+H262+M262+R262)/4</f>
        <v>0</v>
      </c>
      <c r="X262" s="2">
        <f>(D262+I262+N262+S262)/4</f>
        <v>0</v>
      </c>
      <c r="Y262" s="2">
        <f>(E262+J262+O262+T262)/4</f>
        <v>0</v>
      </c>
      <c r="Z262" s="2">
        <f>(F262+K262+P262+U262)/4</f>
        <v>1</v>
      </c>
      <c r="AA262" s="2">
        <f>(G262+L262+Q262+V262)/4</f>
        <v>0</v>
      </c>
      <c r="AB262" s="1"/>
    </row>
    <row r="263" spans="1:28" x14ac:dyDescent="0.2">
      <c r="A263" s="3">
        <v>2274</v>
      </c>
      <c r="B263" s="4" t="s">
        <v>167</v>
      </c>
      <c r="C263" s="14">
        <v>0</v>
      </c>
      <c r="D263" s="14">
        <v>0</v>
      </c>
      <c r="E263" s="14">
        <v>0</v>
      </c>
      <c r="F263" s="14">
        <v>0.5</v>
      </c>
      <c r="G263" s="13">
        <v>0</v>
      </c>
      <c r="H263" s="14">
        <v>0</v>
      </c>
      <c r="I263" s="14">
        <v>0</v>
      </c>
      <c r="J263" s="14">
        <v>0</v>
      </c>
      <c r="K263" s="14">
        <v>0.5</v>
      </c>
      <c r="L263" s="13">
        <v>0</v>
      </c>
      <c r="M263" s="14">
        <v>0</v>
      </c>
      <c r="N263" s="14">
        <v>0</v>
      </c>
      <c r="O263" s="14">
        <v>0</v>
      </c>
      <c r="P263" s="14">
        <v>0.5</v>
      </c>
      <c r="Q263" s="13">
        <v>0</v>
      </c>
      <c r="R263" s="14">
        <v>0</v>
      </c>
      <c r="S263" s="14">
        <v>0</v>
      </c>
      <c r="T263" s="14">
        <v>0</v>
      </c>
      <c r="U263" s="14">
        <v>0.5</v>
      </c>
      <c r="V263" s="13">
        <v>0</v>
      </c>
      <c r="W263" s="2">
        <f>(C263+H263+M263+R263)/4</f>
        <v>0</v>
      </c>
      <c r="X263" s="2">
        <f>(D263+I263+N263+S263)/4</f>
        <v>0</v>
      </c>
      <c r="Y263" s="2">
        <f>(E263+J263+O263+T263)/4</f>
        <v>0</v>
      </c>
      <c r="Z263" s="2">
        <f>(F263+K263+P263+U263)/4</f>
        <v>0.5</v>
      </c>
      <c r="AA263" s="2">
        <f>(G263+L263+Q263+V263)/4</f>
        <v>0</v>
      </c>
      <c r="AB263" s="1"/>
    </row>
    <row r="264" spans="1:28" x14ac:dyDescent="0.2">
      <c r="A264" s="3">
        <v>2281</v>
      </c>
      <c r="B264" s="4" t="s">
        <v>168</v>
      </c>
      <c r="C264" s="14">
        <v>5</v>
      </c>
      <c r="D264" s="14">
        <v>20</v>
      </c>
      <c r="E264" s="14">
        <v>10</v>
      </c>
      <c r="F264" s="14">
        <v>7</v>
      </c>
      <c r="G264" s="13">
        <v>9</v>
      </c>
      <c r="H264" s="14">
        <v>4</v>
      </c>
      <c r="I264" s="14">
        <v>23</v>
      </c>
      <c r="J264" s="14">
        <v>10</v>
      </c>
      <c r="K264" s="14">
        <v>5</v>
      </c>
      <c r="L264" s="13">
        <v>10</v>
      </c>
      <c r="M264" s="14">
        <v>5</v>
      </c>
      <c r="N264" s="14">
        <v>20</v>
      </c>
      <c r="O264" s="14">
        <v>10</v>
      </c>
      <c r="P264" s="14">
        <v>7</v>
      </c>
      <c r="Q264" s="13">
        <v>9</v>
      </c>
      <c r="R264" s="14">
        <v>4</v>
      </c>
      <c r="S264" s="14">
        <v>21</v>
      </c>
      <c r="T264" s="14">
        <v>10</v>
      </c>
      <c r="U264" s="14">
        <v>5</v>
      </c>
      <c r="V264" s="13">
        <v>10</v>
      </c>
      <c r="W264" s="2">
        <f>(C264+H264+M264+R264)/4</f>
        <v>4.5</v>
      </c>
      <c r="X264" s="2">
        <f>(D264+I264+N264+S264)/4</f>
        <v>21</v>
      </c>
      <c r="Y264" s="2">
        <f>(E264+J264+O264+T264)/4</f>
        <v>10</v>
      </c>
      <c r="Z264" s="2">
        <f>(F264+K264+P264+U264)/4</f>
        <v>6</v>
      </c>
      <c r="AA264" s="2">
        <f>(G264+L264+Q264+V264)/4</f>
        <v>9.5</v>
      </c>
      <c r="AB264" s="1"/>
    </row>
    <row r="265" spans="1:28" x14ac:dyDescent="0.2">
      <c r="A265" s="3">
        <v>2282</v>
      </c>
      <c r="B265" s="4" t="s">
        <v>169</v>
      </c>
      <c r="C265" s="14">
        <v>0</v>
      </c>
      <c r="D265" s="14">
        <v>5</v>
      </c>
      <c r="E265" s="14">
        <v>4</v>
      </c>
      <c r="F265" s="14">
        <v>5</v>
      </c>
      <c r="G265" s="13">
        <v>4</v>
      </c>
      <c r="H265" s="14">
        <v>0</v>
      </c>
      <c r="I265" s="14">
        <v>3</v>
      </c>
      <c r="J265" s="14">
        <v>5</v>
      </c>
      <c r="K265" s="14">
        <v>5</v>
      </c>
      <c r="L265" s="13">
        <v>4</v>
      </c>
      <c r="M265" s="14">
        <v>0</v>
      </c>
      <c r="N265" s="14">
        <v>5</v>
      </c>
      <c r="O265" s="14">
        <v>4</v>
      </c>
      <c r="P265" s="14">
        <v>5</v>
      </c>
      <c r="Q265" s="13">
        <v>4</v>
      </c>
      <c r="R265" s="14">
        <v>0</v>
      </c>
      <c r="S265" s="14">
        <v>3</v>
      </c>
      <c r="T265" s="14">
        <v>5</v>
      </c>
      <c r="U265" s="14">
        <v>5</v>
      </c>
      <c r="V265" s="13">
        <v>4</v>
      </c>
      <c r="W265" s="2">
        <f>(C265+H265+M265+R265)/4</f>
        <v>0</v>
      </c>
      <c r="X265" s="2">
        <f>(D265+I265+N265+S265)/4</f>
        <v>4</v>
      </c>
      <c r="Y265" s="2">
        <f>(E265+J265+O265+T265)/4</f>
        <v>4.5</v>
      </c>
      <c r="Z265" s="2">
        <f>(F265+K265+P265+U265)/4</f>
        <v>5</v>
      </c>
      <c r="AA265" s="2">
        <f>(G265+L265+Q265+V265)/4</f>
        <v>4</v>
      </c>
      <c r="AB265" s="1"/>
    </row>
    <row r="266" spans="1:28" x14ac:dyDescent="0.2">
      <c r="A266" s="3">
        <v>2283</v>
      </c>
      <c r="B266" s="4" t="s">
        <v>170</v>
      </c>
      <c r="C266" s="14">
        <v>8</v>
      </c>
      <c r="D266" s="14">
        <v>14</v>
      </c>
      <c r="E266" s="14">
        <v>11</v>
      </c>
      <c r="F266" s="14">
        <v>4</v>
      </c>
      <c r="G266" s="13">
        <v>0</v>
      </c>
      <c r="H266" s="14">
        <v>6</v>
      </c>
      <c r="I266" s="14">
        <v>14</v>
      </c>
      <c r="J266" s="14">
        <v>9</v>
      </c>
      <c r="K266" s="14">
        <v>4</v>
      </c>
      <c r="L266" s="13">
        <v>0</v>
      </c>
      <c r="M266" s="14">
        <v>6</v>
      </c>
      <c r="N266" s="14">
        <v>14</v>
      </c>
      <c r="O266" s="14">
        <v>11</v>
      </c>
      <c r="P266" s="14">
        <v>4</v>
      </c>
      <c r="Q266" s="13">
        <v>0</v>
      </c>
      <c r="R266" s="14">
        <v>6</v>
      </c>
      <c r="S266" s="14">
        <v>14</v>
      </c>
      <c r="T266" s="14">
        <v>9</v>
      </c>
      <c r="U266" s="14">
        <v>4</v>
      </c>
      <c r="V266" s="13">
        <v>0</v>
      </c>
      <c r="W266" s="2">
        <f>(C266+H266+M266+R266)/4</f>
        <v>6.5</v>
      </c>
      <c r="X266" s="2">
        <f>(D266+I266+N266+S266)/4</f>
        <v>14</v>
      </c>
      <c r="Y266" s="2">
        <f>(E266+J266+O266+T266)/4</f>
        <v>10</v>
      </c>
      <c r="Z266" s="2">
        <f>(F266+K266+P266+U266)/4</f>
        <v>4</v>
      </c>
      <c r="AA266" s="2">
        <f>(G266+L266+Q266+V266)/4</f>
        <v>0</v>
      </c>
      <c r="AB266" s="1"/>
    </row>
    <row r="267" spans="1:28" x14ac:dyDescent="0.2">
      <c r="A267" s="3">
        <v>2284</v>
      </c>
      <c r="B267" s="4" t="s">
        <v>342</v>
      </c>
      <c r="C267" s="14">
        <v>0</v>
      </c>
      <c r="D267" s="14">
        <v>2</v>
      </c>
      <c r="E267" s="14">
        <v>0</v>
      </c>
      <c r="F267" s="14">
        <v>3</v>
      </c>
      <c r="G267" s="13">
        <v>0</v>
      </c>
      <c r="H267" s="14">
        <v>0</v>
      </c>
      <c r="I267" s="14">
        <v>2</v>
      </c>
      <c r="J267" s="14">
        <v>0</v>
      </c>
      <c r="K267" s="14">
        <v>3</v>
      </c>
      <c r="L267" s="13">
        <v>0</v>
      </c>
      <c r="M267" s="14">
        <v>0</v>
      </c>
      <c r="N267" s="14">
        <v>2</v>
      </c>
      <c r="O267" s="14">
        <v>0</v>
      </c>
      <c r="P267" s="14">
        <v>3</v>
      </c>
      <c r="Q267" s="13">
        <v>0</v>
      </c>
      <c r="R267" s="14">
        <v>0</v>
      </c>
      <c r="S267" s="14">
        <v>2</v>
      </c>
      <c r="T267" s="14">
        <v>0</v>
      </c>
      <c r="U267" s="14">
        <v>3</v>
      </c>
      <c r="V267" s="13">
        <v>0</v>
      </c>
      <c r="W267" s="2">
        <f>(C267+H267+M267+R267)/4</f>
        <v>0</v>
      </c>
      <c r="X267" s="2">
        <f>(D267+I267+N267+S267)/4</f>
        <v>2</v>
      </c>
      <c r="Y267" s="2">
        <f>(E267+J267+O267+T267)/4</f>
        <v>0</v>
      </c>
      <c r="Z267" s="2">
        <f>(F267+K267+P267+U267)/4</f>
        <v>3</v>
      </c>
      <c r="AA267" s="2">
        <f>(G267+L267+Q267+V267)/4</f>
        <v>0</v>
      </c>
      <c r="AB267" s="1"/>
    </row>
    <row r="268" spans="1:28" x14ac:dyDescent="0.2">
      <c r="A268" s="3">
        <v>2287</v>
      </c>
      <c r="B268" s="4" t="s">
        <v>341</v>
      </c>
      <c r="C268" s="14">
        <v>0</v>
      </c>
      <c r="D268" s="14">
        <v>0</v>
      </c>
      <c r="E268" s="14">
        <v>0</v>
      </c>
      <c r="F268" s="14">
        <v>0</v>
      </c>
      <c r="G268" s="13">
        <v>0</v>
      </c>
      <c r="H268" s="14">
        <v>0</v>
      </c>
      <c r="I268" s="14">
        <v>0</v>
      </c>
      <c r="J268" s="14">
        <v>0</v>
      </c>
      <c r="K268" s="14">
        <v>0</v>
      </c>
      <c r="L268" s="13">
        <v>0</v>
      </c>
      <c r="M268" s="14">
        <v>0</v>
      </c>
      <c r="N268" s="14">
        <v>0</v>
      </c>
      <c r="O268" s="14">
        <v>0</v>
      </c>
      <c r="P268" s="14">
        <v>0</v>
      </c>
      <c r="Q268" s="13">
        <v>0</v>
      </c>
      <c r="R268" s="14">
        <v>0</v>
      </c>
      <c r="S268" s="14">
        <v>0</v>
      </c>
      <c r="T268" s="14">
        <v>0</v>
      </c>
      <c r="U268" s="14">
        <v>0</v>
      </c>
      <c r="V268" s="13">
        <v>0</v>
      </c>
      <c r="W268" s="2">
        <f>(C268+H268+M268+R268)/4</f>
        <v>0</v>
      </c>
      <c r="X268" s="2">
        <f>(D268+I268+N268+S268)/4</f>
        <v>0</v>
      </c>
      <c r="Y268" s="2">
        <f>(E268+J268+O268+T268)/4</f>
        <v>0</v>
      </c>
      <c r="Z268" s="2">
        <f>(F268+K268+P268+U268)/4</f>
        <v>0</v>
      </c>
      <c r="AA268" s="2">
        <f>(G268+L268+Q268+V268)/4</f>
        <v>0</v>
      </c>
      <c r="AB268" s="1"/>
    </row>
    <row r="269" spans="1:28" x14ac:dyDescent="0.2">
      <c r="A269" s="3">
        <v>2292</v>
      </c>
      <c r="B269" s="4" t="s">
        <v>171</v>
      </c>
      <c r="C269" s="14">
        <v>0</v>
      </c>
      <c r="D269" s="14">
        <v>10</v>
      </c>
      <c r="E269" s="14">
        <v>19</v>
      </c>
      <c r="F269" s="14">
        <v>4</v>
      </c>
      <c r="G269" s="13">
        <v>9</v>
      </c>
      <c r="H269" s="14">
        <v>0</v>
      </c>
      <c r="I269" s="14">
        <v>10</v>
      </c>
      <c r="J269" s="14">
        <v>19</v>
      </c>
      <c r="K269" s="14">
        <v>2</v>
      </c>
      <c r="L269" s="13">
        <v>9</v>
      </c>
      <c r="M269" s="14">
        <v>0</v>
      </c>
      <c r="N269" s="14">
        <v>10</v>
      </c>
      <c r="O269" s="14">
        <v>19</v>
      </c>
      <c r="P269" s="14">
        <v>4</v>
      </c>
      <c r="Q269" s="13">
        <v>9</v>
      </c>
      <c r="R269" s="14">
        <v>0</v>
      </c>
      <c r="S269" s="14">
        <v>10</v>
      </c>
      <c r="T269" s="14">
        <v>19</v>
      </c>
      <c r="U269" s="14">
        <v>2</v>
      </c>
      <c r="V269" s="13">
        <v>9</v>
      </c>
      <c r="W269" s="2">
        <f>(C269+H269+M269+R269)/4</f>
        <v>0</v>
      </c>
      <c r="X269" s="2">
        <f>(D269+I269+N269+S269)/4</f>
        <v>10</v>
      </c>
      <c r="Y269" s="2">
        <f>(E269+J269+O269+T269)/4</f>
        <v>19</v>
      </c>
      <c r="Z269" s="2">
        <f>(F269+K269+P269+U269)/4</f>
        <v>3</v>
      </c>
      <c r="AA269" s="2">
        <f>(G269+L269+Q269+V269)/4</f>
        <v>9</v>
      </c>
      <c r="AB269" s="1"/>
    </row>
    <row r="270" spans="1:28" x14ac:dyDescent="0.2">
      <c r="A270" s="3">
        <v>2293</v>
      </c>
      <c r="B270" s="4" t="s">
        <v>172</v>
      </c>
      <c r="C270" s="14">
        <v>0</v>
      </c>
      <c r="D270" s="14">
        <v>0</v>
      </c>
      <c r="E270" s="14">
        <v>4</v>
      </c>
      <c r="F270" s="14">
        <v>0</v>
      </c>
      <c r="G270" s="13">
        <v>0</v>
      </c>
      <c r="H270" s="14">
        <v>0</v>
      </c>
      <c r="I270" s="14">
        <v>0</v>
      </c>
      <c r="J270" s="14">
        <v>4</v>
      </c>
      <c r="K270" s="14">
        <v>0</v>
      </c>
      <c r="L270" s="13">
        <v>0</v>
      </c>
      <c r="M270" s="14">
        <v>0</v>
      </c>
      <c r="N270" s="14">
        <v>0</v>
      </c>
      <c r="O270" s="14">
        <v>4</v>
      </c>
      <c r="P270" s="14">
        <v>0</v>
      </c>
      <c r="Q270" s="13">
        <v>0</v>
      </c>
      <c r="R270" s="14">
        <v>0</v>
      </c>
      <c r="S270" s="14">
        <v>0</v>
      </c>
      <c r="T270" s="14">
        <v>4</v>
      </c>
      <c r="U270" s="14">
        <v>0</v>
      </c>
      <c r="V270" s="13">
        <v>0</v>
      </c>
      <c r="W270" s="2">
        <f>(C270+H270+M270+R270)/4</f>
        <v>0</v>
      </c>
      <c r="X270" s="2">
        <f>(D270+I270+N270+S270)/4</f>
        <v>0</v>
      </c>
      <c r="Y270" s="2">
        <f>(E270+J270+O270+T270)/4</f>
        <v>4</v>
      </c>
      <c r="Z270" s="2">
        <f>(F270+K270+P270+U270)/4</f>
        <v>0</v>
      </c>
      <c r="AA270" s="2">
        <f>(G270+L270+Q270+V270)/4</f>
        <v>0</v>
      </c>
      <c r="AB270" s="1"/>
    </row>
    <row r="271" spans="1:28" x14ac:dyDescent="0.2">
      <c r="A271" s="3">
        <v>2294</v>
      </c>
      <c r="B271" s="4" t="s">
        <v>252</v>
      </c>
      <c r="C271" s="14">
        <v>0</v>
      </c>
      <c r="D271" s="14">
        <v>12</v>
      </c>
      <c r="E271" s="14">
        <v>11</v>
      </c>
      <c r="F271" s="14">
        <v>2</v>
      </c>
      <c r="G271" s="13">
        <v>0</v>
      </c>
      <c r="H271" s="14">
        <v>0</v>
      </c>
      <c r="I271" s="14">
        <v>12</v>
      </c>
      <c r="J271" s="14">
        <v>9</v>
      </c>
      <c r="K271" s="14">
        <v>2</v>
      </c>
      <c r="L271" s="13">
        <v>0</v>
      </c>
      <c r="M271" s="14">
        <v>0</v>
      </c>
      <c r="N271" s="14">
        <v>12</v>
      </c>
      <c r="O271" s="14">
        <v>11</v>
      </c>
      <c r="P271" s="14">
        <v>2</v>
      </c>
      <c r="Q271" s="13">
        <v>0</v>
      </c>
      <c r="R271" s="14">
        <v>0</v>
      </c>
      <c r="S271" s="14">
        <v>12</v>
      </c>
      <c r="T271" s="14">
        <v>9</v>
      </c>
      <c r="U271" s="14">
        <v>2</v>
      </c>
      <c r="V271" s="13">
        <v>0</v>
      </c>
      <c r="W271" s="2">
        <f>(C271+H271+M271+R271)/4</f>
        <v>0</v>
      </c>
      <c r="X271" s="2">
        <f>(D271+I271+N271+S271)/4</f>
        <v>12</v>
      </c>
      <c r="Y271" s="2">
        <f>(E271+J271+O271+T271)/4</f>
        <v>10</v>
      </c>
      <c r="Z271" s="2">
        <f>(F271+K271+P271+U271)/4</f>
        <v>2</v>
      </c>
      <c r="AA271" s="2">
        <f>(G271+L271+Q271+V271)/4</f>
        <v>0</v>
      </c>
      <c r="AB271" s="1"/>
    </row>
    <row r="272" spans="1:28" x14ac:dyDescent="0.2">
      <c r="A272" s="3">
        <v>2295</v>
      </c>
      <c r="B272" s="4" t="s">
        <v>173</v>
      </c>
      <c r="C272" s="14">
        <v>3</v>
      </c>
      <c r="D272" s="14">
        <v>9</v>
      </c>
      <c r="E272" s="14">
        <v>4</v>
      </c>
      <c r="F272" s="14">
        <v>0</v>
      </c>
      <c r="G272" s="13">
        <v>0</v>
      </c>
      <c r="H272" s="14">
        <v>0</v>
      </c>
      <c r="I272" s="14">
        <v>9</v>
      </c>
      <c r="J272" s="14">
        <v>4</v>
      </c>
      <c r="K272" s="14">
        <v>0</v>
      </c>
      <c r="L272" s="13">
        <v>0</v>
      </c>
      <c r="M272" s="14">
        <v>3</v>
      </c>
      <c r="N272" s="14">
        <v>9</v>
      </c>
      <c r="O272" s="14">
        <v>4</v>
      </c>
      <c r="P272" s="14">
        <v>0</v>
      </c>
      <c r="Q272" s="13">
        <v>0</v>
      </c>
      <c r="R272" s="14">
        <v>0</v>
      </c>
      <c r="S272" s="14">
        <v>9</v>
      </c>
      <c r="T272" s="14">
        <v>4</v>
      </c>
      <c r="U272" s="14">
        <v>0</v>
      </c>
      <c r="V272" s="13">
        <v>0</v>
      </c>
      <c r="W272" s="2">
        <f>(C272+H272+M272+R272)/4</f>
        <v>1.5</v>
      </c>
      <c r="X272" s="2">
        <f>(D272+I272+N272+S272)/4</f>
        <v>9</v>
      </c>
      <c r="Y272" s="2">
        <f>(E272+J272+O272+T272)/4</f>
        <v>4</v>
      </c>
      <c r="Z272" s="2">
        <f>(F272+K272+P272+U272)/4</f>
        <v>0</v>
      </c>
      <c r="AA272" s="2">
        <f>(G272+L272+Q272+V272)/4</f>
        <v>0</v>
      </c>
      <c r="AB272" s="1"/>
    </row>
    <row r="273" spans="1:28" x14ac:dyDescent="0.2">
      <c r="A273" s="3">
        <v>2296</v>
      </c>
      <c r="B273" s="4" t="s">
        <v>174</v>
      </c>
      <c r="C273" s="14">
        <v>0</v>
      </c>
      <c r="D273" s="14">
        <v>2</v>
      </c>
      <c r="E273" s="14">
        <v>2</v>
      </c>
      <c r="F273" s="14">
        <v>0</v>
      </c>
      <c r="G273" s="13">
        <v>0</v>
      </c>
      <c r="H273" s="14">
        <v>0</v>
      </c>
      <c r="I273" s="14">
        <v>0</v>
      </c>
      <c r="J273" s="14">
        <v>2</v>
      </c>
      <c r="K273" s="14">
        <v>0</v>
      </c>
      <c r="L273" s="13">
        <v>0</v>
      </c>
      <c r="M273" s="14">
        <v>0</v>
      </c>
      <c r="N273" s="14">
        <v>2</v>
      </c>
      <c r="O273" s="14">
        <v>2</v>
      </c>
      <c r="P273" s="14">
        <v>0</v>
      </c>
      <c r="Q273" s="13">
        <v>0</v>
      </c>
      <c r="R273" s="14">
        <v>0</v>
      </c>
      <c r="S273" s="14">
        <v>0</v>
      </c>
      <c r="T273" s="14">
        <v>2</v>
      </c>
      <c r="U273" s="14">
        <v>0</v>
      </c>
      <c r="V273" s="13">
        <v>0</v>
      </c>
      <c r="W273" s="2">
        <f>(C273+H273+M273+R273)/4</f>
        <v>0</v>
      </c>
      <c r="X273" s="2">
        <f>(D273+I273+N273+S273)/4</f>
        <v>1</v>
      </c>
      <c r="Y273" s="2">
        <f>(E273+J273+O273+T273)/4</f>
        <v>2</v>
      </c>
      <c r="Z273" s="2">
        <f>(F273+K273+P273+U273)/4</f>
        <v>0</v>
      </c>
      <c r="AA273" s="2">
        <f>(G273+L273+Q273+V273)/4</f>
        <v>0</v>
      </c>
      <c r="AB273" s="1"/>
    </row>
    <row r="274" spans="1:28" x14ac:dyDescent="0.2">
      <c r="A274" s="3">
        <v>2297</v>
      </c>
      <c r="B274" s="4" t="s">
        <v>257</v>
      </c>
      <c r="C274" s="14">
        <v>0</v>
      </c>
      <c r="D274" s="14">
        <v>0</v>
      </c>
      <c r="E274" s="14">
        <v>0</v>
      </c>
      <c r="F274" s="14">
        <v>0</v>
      </c>
      <c r="G274" s="13">
        <v>0</v>
      </c>
      <c r="H274" s="14">
        <v>0</v>
      </c>
      <c r="I274" s="14">
        <v>0</v>
      </c>
      <c r="J274" s="14">
        <v>0</v>
      </c>
      <c r="K274" s="14">
        <v>0</v>
      </c>
      <c r="L274" s="13">
        <v>0</v>
      </c>
      <c r="M274" s="14">
        <v>0</v>
      </c>
      <c r="N274" s="14">
        <v>0</v>
      </c>
      <c r="O274" s="14">
        <v>0</v>
      </c>
      <c r="P274" s="14">
        <v>0</v>
      </c>
      <c r="Q274" s="13">
        <v>0</v>
      </c>
      <c r="R274" s="14">
        <v>0</v>
      </c>
      <c r="S274" s="14">
        <v>0</v>
      </c>
      <c r="T274" s="14">
        <v>0</v>
      </c>
      <c r="U274" s="14">
        <v>0</v>
      </c>
      <c r="V274" s="13">
        <v>0</v>
      </c>
      <c r="W274" s="2">
        <f>(C274+H274+M274+R274)/4</f>
        <v>0</v>
      </c>
      <c r="X274" s="2">
        <f>(D274+I274+N274+S274)/4</f>
        <v>0</v>
      </c>
      <c r="Y274" s="2">
        <f>(E274+J274+O274+T274)/4</f>
        <v>0</v>
      </c>
      <c r="Z274" s="2">
        <f>(F274+K274+P274+U274)/4</f>
        <v>0</v>
      </c>
      <c r="AA274" s="2">
        <f>(G274+L274+Q274+V274)/4</f>
        <v>0</v>
      </c>
      <c r="AB274" s="1"/>
    </row>
    <row r="275" spans="1:28" x14ac:dyDescent="0.2">
      <c r="A275" s="3">
        <v>2298</v>
      </c>
      <c r="B275" s="4" t="s">
        <v>341</v>
      </c>
      <c r="C275" s="14">
        <v>0</v>
      </c>
      <c r="D275" s="14">
        <v>0</v>
      </c>
      <c r="E275" s="14">
        <v>0</v>
      </c>
      <c r="F275" s="14">
        <v>0</v>
      </c>
      <c r="G275" s="13">
        <v>0</v>
      </c>
      <c r="H275" s="14">
        <v>0</v>
      </c>
      <c r="I275" s="14">
        <v>0</v>
      </c>
      <c r="J275" s="14">
        <v>0</v>
      </c>
      <c r="K275" s="14">
        <v>0</v>
      </c>
      <c r="L275" s="13">
        <v>0</v>
      </c>
      <c r="M275" s="14">
        <v>0</v>
      </c>
      <c r="N275" s="14">
        <v>0</v>
      </c>
      <c r="O275" s="14">
        <v>0</v>
      </c>
      <c r="P275" s="14">
        <v>0</v>
      </c>
      <c r="Q275" s="13">
        <v>0</v>
      </c>
      <c r="R275" s="14">
        <v>0</v>
      </c>
      <c r="S275" s="14">
        <v>0</v>
      </c>
      <c r="T275" s="14">
        <v>0</v>
      </c>
      <c r="U275" s="14">
        <v>0</v>
      </c>
      <c r="V275" s="13">
        <v>0</v>
      </c>
      <c r="W275" s="2">
        <f>(C275+H275+M275+R275)/4</f>
        <v>0</v>
      </c>
      <c r="X275" s="2">
        <f>(D275+I275+N275+S275)/4</f>
        <v>0</v>
      </c>
      <c r="Y275" s="2">
        <f>(E275+J275+O275+T275)/4</f>
        <v>0</v>
      </c>
      <c r="Z275" s="2">
        <f>(F275+K275+P275+U275)/4</f>
        <v>0</v>
      </c>
      <c r="AA275" s="2">
        <f>(G275+L275+Q275+V275)/4</f>
        <v>0</v>
      </c>
      <c r="AB275" s="1"/>
    </row>
    <row r="276" spans="1:28" x14ac:dyDescent="0.2">
      <c r="A276" s="3">
        <v>2299</v>
      </c>
      <c r="B276" s="4" t="s">
        <v>175</v>
      </c>
      <c r="C276" s="14">
        <v>8</v>
      </c>
      <c r="D276" s="14">
        <v>11</v>
      </c>
      <c r="E276" s="14">
        <v>7</v>
      </c>
      <c r="F276" s="14">
        <v>12</v>
      </c>
      <c r="G276" s="13">
        <v>5</v>
      </c>
      <c r="H276" s="14">
        <v>5</v>
      </c>
      <c r="I276" s="14">
        <v>8</v>
      </c>
      <c r="J276" s="14">
        <v>9</v>
      </c>
      <c r="K276" s="14">
        <v>11</v>
      </c>
      <c r="L276" s="13">
        <v>6</v>
      </c>
      <c r="M276" s="14">
        <v>6</v>
      </c>
      <c r="N276" s="14">
        <v>11</v>
      </c>
      <c r="O276" s="14">
        <v>7</v>
      </c>
      <c r="P276" s="14">
        <v>12</v>
      </c>
      <c r="Q276" s="13">
        <v>5</v>
      </c>
      <c r="R276" s="14">
        <v>5</v>
      </c>
      <c r="S276" s="14">
        <v>7</v>
      </c>
      <c r="T276" s="14">
        <v>9</v>
      </c>
      <c r="U276" s="14">
        <v>11</v>
      </c>
      <c r="V276" s="13">
        <v>6</v>
      </c>
      <c r="W276" s="2">
        <f>(C276+H276+M276+R276)/4</f>
        <v>6</v>
      </c>
      <c r="X276" s="2">
        <f>(D276+I276+N276+S276)/4</f>
        <v>9.25</v>
      </c>
      <c r="Y276" s="2">
        <f>(E276+J276+O276+T276)/4</f>
        <v>8</v>
      </c>
      <c r="Z276" s="2">
        <f>(F276+K276+P276+U276)/4</f>
        <v>11.5</v>
      </c>
      <c r="AA276" s="2">
        <f>(G276+L276+Q276+V276)/4</f>
        <v>5.5</v>
      </c>
      <c r="AB276" s="1"/>
    </row>
    <row r="277" spans="1:28" x14ac:dyDescent="0.2">
      <c r="A277" s="3">
        <v>2310</v>
      </c>
      <c r="B277" s="4" t="s">
        <v>176</v>
      </c>
      <c r="C277" s="14">
        <v>0</v>
      </c>
      <c r="D277" s="14">
        <v>0</v>
      </c>
      <c r="E277" s="14">
        <v>0</v>
      </c>
      <c r="F277" s="14">
        <v>0</v>
      </c>
      <c r="G277" s="13">
        <v>0</v>
      </c>
      <c r="H277" s="14">
        <v>0</v>
      </c>
      <c r="I277" s="14">
        <v>0</v>
      </c>
      <c r="J277" s="14">
        <v>0.5</v>
      </c>
      <c r="K277" s="14">
        <v>0</v>
      </c>
      <c r="L277" s="13">
        <v>0</v>
      </c>
      <c r="M277" s="14">
        <v>0</v>
      </c>
      <c r="N277" s="14">
        <v>0</v>
      </c>
      <c r="O277" s="14">
        <v>0</v>
      </c>
      <c r="P277" s="14">
        <v>0</v>
      </c>
      <c r="Q277" s="13">
        <v>0</v>
      </c>
      <c r="R277" s="14">
        <v>0</v>
      </c>
      <c r="S277" s="14">
        <v>0</v>
      </c>
      <c r="T277" s="14">
        <v>0.5</v>
      </c>
      <c r="U277" s="14">
        <v>0</v>
      </c>
      <c r="V277" s="13">
        <v>0</v>
      </c>
      <c r="W277" s="2">
        <f>(C277+H277+M277+R277)/4</f>
        <v>0</v>
      </c>
      <c r="X277" s="2">
        <f>(D277+I277+N277+S277)/4</f>
        <v>0</v>
      </c>
      <c r="Y277" s="2">
        <f>(E277+J277+O277+T277)/4</f>
        <v>0.25</v>
      </c>
      <c r="Z277" s="2">
        <f>(F277+K277+P277+U277)/4</f>
        <v>0</v>
      </c>
      <c r="AA277" s="2">
        <f>(G277+L277+Q277+V277)/4</f>
        <v>0</v>
      </c>
      <c r="AB277" s="1"/>
    </row>
    <row r="278" spans="1:28" x14ac:dyDescent="0.2">
      <c r="A278" s="3">
        <v>2312</v>
      </c>
      <c r="B278" s="4" t="s">
        <v>177</v>
      </c>
      <c r="C278" s="14">
        <v>0</v>
      </c>
      <c r="D278" s="14">
        <v>0</v>
      </c>
      <c r="E278" s="14">
        <v>0</v>
      </c>
      <c r="F278" s="14">
        <v>0</v>
      </c>
      <c r="G278" s="13">
        <v>0</v>
      </c>
      <c r="H278" s="14">
        <v>0</v>
      </c>
      <c r="I278" s="14">
        <v>0</v>
      </c>
      <c r="J278" s="14">
        <v>0</v>
      </c>
      <c r="K278" s="14">
        <v>0</v>
      </c>
      <c r="L278" s="13">
        <v>0</v>
      </c>
      <c r="M278" s="14">
        <v>0</v>
      </c>
      <c r="N278" s="14">
        <v>0</v>
      </c>
      <c r="O278" s="14">
        <v>0</v>
      </c>
      <c r="P278" s="14">
        <v>0</v>
      </c>
      <c r="Q278" s="13">
        <v>0</v>
      </c>
      <c r="R278" s="14">
        <v>0</v>
      </c>
      <c r="S278" s="14">
        <v>0</v>
      </c>
      <c r="T278" s="14">
        <v>0</v>
      </c>
      <c r="U278" s="14">
        <v>0</v>
      </c>
      <c r="V278" s="13">
        <v>0</v>
      </c>
      <c r="W278" s="2">
        <f>(C278+H278+M278+R278)/4</f>
        <v>0</v>
      </c>
      <c r="X278" s="2">
        <f>(D278+I278+N278+S278)/4</f>
        <v>0</v>
      </c>
      <c r="Y278" s="2">
        <f>(E278+J278+O278+T278)/4</f>
        <v>0</v>
      </c>
      <c r="Z278" s="2">
        <f>(F278+K278+P278+U278)/4</f>
        <v>0</v>
      </c>
      <c r="AA278" s="2">
        <f>(G278+L278+Q278+V278)/4</f>
        <v>0</v>
      </c>
      <c r="AB278" s="1"/>
    </row>
    <row r="279" spans="1:28" x14ac:dyDescent="0.2">
      <c r="A279" s="3">
        <v>2314</v>
      </c>
      <c r="B279" s="4" t="s">
        <v>178</v>
      </c>
      <c r="C279" s="14">
        <v>0.25</v>
      </c>
      <c r="D279" s="14">
        <v>0</v>
      </c>
      <c r="E279" s="14">
        <v>0.25</v>
      </c>
      <c r="F279" s="14">
        <v>0</v>
      </c>
      <c r="G279" s="13">
        <v>0</v>
      </c>
      <c r="H279" s="14">
        <v>0.25</v>
      </c>
      <c r="I279" s="14">
        <v>0.5</v>
      </c>
      <c r="J279" s="14">
        <v>0.25</v>
      </c>
      <c r="K279" s="14">
        <v>0</v>
      </c>
      <c r="L279" s="13">
        <v>0.5</v>
      </c>
      <c r="M279" s="14">
        <v>0.25</v>
      </c>
      <c r="N279" s="14">
        <v>0</v>
      </c>
      <c r="O279" s="14">
        <v>0.25</v>
      </c>
      <c r="P279" s="14">
        <v>0</v>
      </c>
      <c r="Q279" s="13">
        <v>0</v>
      </c>
      <c r="R279" s="14">
        <v>0.25</v>
      </c>
      <c r="S279" s="14">
        <v>0.5</v>
      </c>
      <c r="T279" s="14">
        <v>0.25</v>
      </c>
      <c r="U279" s="14">
        <v>0</v>
      </c>
      <c r="V279" s="13">
        <v>0.5</v>
      </c>
      <c r="W279" s="2">
        <f>(C279+H279+M279+R279)/4</f>
        <v>0.25</v>
      </c>
      <c r="X279" s="2">
        <f>(D279+I279+N279+S279)/4</f>
        <v>0.25</v>
      </c>
      <c r="Y279" s="2">
        <f>(E279+J279+O279+T279)/4</f>
        <v>0.25</v>
      </c>
      <c r="Z279" s="2">
        <f>(F279+K279+P279+U279)/4</f>
        <v>0</v>
      </c>
      <c r="AA279" s="2">
        <f>(G279+L279+Q279+V279)/4</f>
        <v>0.25</v>
      </c>
      <c r="AB279" s="1"/>
    </row>
    <row r="280" spans="1:28" x14ac:dyDescent="0.2">
      <c r="A280" s="3">
        <v>2316</v>
      </c>
      <c r="B280" s="4" t="s">
        <v>179</v>
      </c>
      <c r="C280" s="14">
        <v>0</v>
      </c>
      <c r="D280" s="14">
        <v>0.5</v>
      </c>
      <c r="E280" s="14">
        <v>0</v>
      </c>
      <c r="F280" s="14">
        <v>0</v>
      </c>
      <c r="G280" s="13">
        <v>0</v>
      </c>
      <c r="H280" s="14">
        <v>0</v>
      </c>
      <c r="I280" s="14">
        <v>0</v>
      </c>
      <c r="J280" s="14">
        <v>0</v>
      </c>
      <c r="K280" s="14">
        <v>0</v>
      </c>
      <c r="L280" s="13">
        <v>0</v>
      </c>
      <c r="M280" s="14">
        <v>0</v>
      </c>
      <c r="N280" s="14">
        <v>0.5</v>
      </c>
      <c r="O280" s="14">
        <v>0</v>
      </c>
      <c r="P280" s="14">
        <v>0</v>
      </c>
      <c r="Q280" s="13">
        <v>0</v>
      </c>
      <c r="R280" s="14">
        <v>0</v>
      </c>
      <c r="S280" s="14">
        <v>0</v>
      </c>
      <c r="T280" s="14">
        <v>0</v>
      </c>
      <c r="U280" s="14">
        <v>0</v>
      </c>
      <c r="V280" s="13">
        <v>0</v>
      </c>
      <c r="W280" s="2">
        <f>(C280+H280+M280+R280)/4</f>
        <v>0</v>
      </c>
      <c r="X280" s="2">
        <f>(D280+I280+N280+S280)/4</f>
        <v>0.25</v>
      </c>
      <c r="Y280" s="2">
        <f>(E280+J280+O280+T280)/4</f>
        <v>0</v>
      </c>
      <c r="Z280" s="2">
        <f>(F280+K280+P280+U280)/4</f>
        <v>0</v>
      </c>
      <c r="AA280" s="2">
        <f>(G280+L280+Q280+V280)/4</f>
        <v>0</v>
      </c>
      <c r="AB280" s="1"/>
    </row>
    <row r="281" spans="1:28" x14ac:dyDescent="0.2">
      <c r="A281" s="3">
        <v>2318</v>
      </c>
      <c r="B281" s="4" t="s">
        <v>180</v>
      </c>
      <c r="C281" s="14">
        <v>0.25</v>
      </c>
      <c r="D281" s="14">
        <v>0</v>
      </c>
      <c r="E281" s="14">
        <v>0</v>
      </c>
      <c r="F281" s="14">
        <v>0</v>
      </c>
      <c r="G281" s="13">
        <v>0</v>
      </c>
      <c r="H281" s="14">
        <v>0.25</v>
      </c>
      <c r="I281" s="14">
        <v>0</v>
      </c>
      <c r="J281" s="14">
        <v>0</v>
      </c>
      <c r="K281" s="14">
        <v>0</v>
      </c>
      <c r="L281" s="13">
        <v>0</v>
      </c>
      <c r="M281" s="14">
        <v>0.25</v>
      </c>
      <c r="N281" s="14">
        <v>0</v>
      </c>
      <c r="O281" s="14">
        <v>0</v>
      </c>
      <c r="P281" s="14">
        <v>0</v>
      </c>
      <c r="Q281" s="13">
        <v>0</v>
      </c>
      <c r="R281" s="14">
        <v>0.25</v>
      </c>
      <c r="S281" s="14">
        <v>0</v>
      </c>
      <c r="T281" s="14">
        <v>0</v>
      </c>
      <c r="U281" s="14">
        <v>0</v>
      </c>
      <c r="V281" s="13">
        <v>0</v>
      </c>
      <c r="W281" s="2">
        <f>(C281+H281+M281+R281)/4</f>
        <v>0.25</v>
      </c>
      <c r="X281" s="2">
        <f>(D281+I281+N281+S281)/4</f>
        <v>0</v>
      </c>
      <c r="Y281" s="2">
        <f>(E281+J281+O281+T281)/4</f>
        <v>0</v>
      </c>
      <c r="Z281" s="2">
        <f>(F281+K281+P281+U281)/4</f>
        <v>0</v>
      </c>
      <c r="AA281" s="2">
        <f>(G281+L281+Q281+V281)/4</f>
        <v>0</v>
      </c>
      <c r="AB281" s="1"/>
    </row>
    <row r="282" spans="1:28" x14ac:dyDescent="0.2">
      <c r="A282" s="3">
        <v>2320</v>
      </c>
      <c r="B282" s="4" t="s">
        <v>181</v>
      </c>
      <c r="C282" s="14">
        <v>0</v>
      </c>
      <c r="D282" s="14">
        <v>0.25</v>
      </c>
      <c r="E282" s="14">
        <v>0.25</v>
      </c>
      <c r="F282" s="14">
        <v>0</v>
      </c>
      <c r="G282" s="13">
        <v>3</v>
      </c>
      <c r="H282" s="14">
        <v>0</v>
      </c>
      <c r="I282" s="14">
        <v>0.25</v>
      </c>
      <c r="J282" s="14">
        <v>0.25</v>
      </c>
      <c r="K282" s="14">
        <v>0</v>
      </c>
      <c r="L282" s="13">
        <v>0</v>
      </c>
      <c r="M282" s="14">
        <v>0</v>
      </c>
      <c r="N282" s="14">
        <v>0.25</v>
      </c>
      <c r="O282" s="14">
        <v>0.25</v>
      </c>
      <c r="P282" s="14">
        <v>0</v>
      </c>
      <c r="Q282" s="13">
        <v>0</v>
      </c>
      <c r="R282" s="14">
        <v>0</v>
      </c>
      <c r="S282" s="14">
        <v>0.25</v>
      </c>
      <c r="T282" s="14">
        <v>0.25</v>
      </c>
      <c r="U282" s="14">
        <v>0</v>
      </c>
      <c r="V282" s="13">
        <v>0</v>
      </c>
      <c r="W282" s="2">
        <f>(C282+H282+M282+R282)/4</f>
        <v>0</v>
      </c>
      <c r="X282" s="2">
        <f>(D282+I282+N282+S282)/4</f>
        <v>0.25</v>
      </c>
      <c r="Y282" s="2">
        <f>(E282+J282+O282+T282)/4</f>
        <v>0.25</v>
      </c>
      <c r="Z282" s="2">
        <f>(F282+K282+P282+U282)/4</f>
        <v>0</v>
      </c>
      <c r="AA282" s="2">
        <f>(G282+L282+Q282+V282)/4</f>
        <v>0.75</v>
      </c>
      <c r="AB282" s="1"/>
    </row>
    <row r="283" spans="1:28" x14ac:dyDescent="0.2">
      <c r="A283" s="3">
        <v>2322</v>
      </c>
      <c r="B283" s="4" t="s">
        <v>182</v>
      </c>
      <c r="C283" s="14">
        <v>0</v>
      </c>
      <c r="D283" s="14">
        <v>0</v>
      </c>
      <c r="E283" s="14">
        <v>0</v>
      </c>
      <c r="F283" s="14">
        <v>0</v>
      </c>
      <c r="G283" s="13">
        <v>0</v>
      </c>
      <c r="H283" s="14">
        <v>0</v>
      </c>
      <c r="I283" s="14">
        <v>0.5</v>
      </c>
      <c r="J283" s="14">
        <v>1</v>
      </c>
      <c r="K283" s="14">
        <v>0</v>
      </c>
      <c r="L283" s="13">
        <v>0.5</v>
      </c>
      <c r="M283" s="14">
        <v>0</v>
      </c>
      <c r="N283" s="14">
        <v>0</v>
      </c>
      <c r="O283" s="14">
        <v>0</v>
      </c>
      <c r="P283" s="14">
        <v>0</v>
      </c>
      <c r="Q283" s="13">
        <v>0</v>
      </c>
      <c r="R283" s="14">
        <v>0</v>
      </c>
      <c r="S283" s="14">
        <v>0.5</v>
      </c>
      <c r="T283" s="14">
        <v>1</v>
      </c>
      <c r="U283" s="14">
        <v>0</v>
      </c>
      <c r="V283" s="13">
        <v>0.5</v>
      </c>
      <c r="W283" s="2">
        <f>(C283+H283+M283+R283)/4</f>
        <v>0</v>
      </c>
      <c r="X283" s="2">
        <f>(D283+I283+N283+S283)/4</f>
        <v>0.25</v>
      </c>
      <c r="Y283" s="2">
        <f>(E283+J283+O283+T283)/4</f>
        <v>0.5</v>
      </c>
      <c r="Z283" s="2">
        <f>(F283+K283+P283+U283)/4</f>
        <v>0</v>
      </c>
      <c r="AA283" s="2">
        <f>(G283+L283+Q283+V283)/4</f>
        <v>0.25</v>
      </c>
      <c r="AB283" s="1"/>
    </row>
    <row r="284" spans="1:28" x14ac:dyDescent="0.2">
      <c r="A284" s="3">
        <v>2324</v>
      </c>
      <c r="B284" s="4" t="s">
        <v>183</v>
      </c>
      <c r="C284" s="14">
        <v>0</v>
      </c>
      <c r="D284" s="14">
        <v>0.25</v>
      </c>
      <c r="E284" s="14">
        <v>0.5</v>
      </c>
      <c r="F284" s="14">
        <v>0.25</v>
      </c>
      <c r="G284" s="13">
        <v>0</v>
      </c>
      <c r="H284" s="14">
        <v>0</v>
      </c>
      <c r="I284" s="14">
        <v>0.25</v>
      </c>
      <c r="J284" s="14">
        <v>0.5</v>
      </c>
      <c r="K284" s="14">
        <v>0.25</v>
      </c>
      <c r="L284" s="13">
        <v>0</v>
      </c>
      <c r="M284" s="14">
        <v>0</v>
      </c>
      <c r="N284" s="14">
        <v>0.25</v>
      </c>
      <c r="O284" s="14">
        <v>0.5</v>
      </c>
      <c r="P284" s="14">
        <v>0.25</v>
      </c>
      <c r="Q284" s="13">
        <v>0</v>
      </c>
      <c r="R284" s="14">
        <v>0</v>
      </c>
      <c r="S284" s="14">
        <v>0.25</v>
      </c>
      <c r="T284" s="14">
        <v>0.5</v>
      </c>
      <c r="U284" s="14">
        <v>0.25</v>
      </c>
      <c r="V284" s="13">
        <v>0</v>
      </c>
      <c r="W284" s="2">
        <f>(C284+H284+M284+R284)/4</f>
        <v>0</v>
      </c>
      <c r="X284" s="2">
        <f>(D284+I284+N284+S284)/4</f>
        <v>0.25</v>
      </c>
      <c r="Y284" s="2">
        <f>(E284+J284+O284+T284)/4</f>
        <v>0.5</v>
      </c>
      <c r="Z284" s="2">
        <f>(F284+K284+P284+U284)/4</f>
        <v>0.25</v>
      </c>
      <c r="AA284" s="2">
        <f>(G284+L284+Q284+V284)/4</f>
        <v>0</v>
      </c>
      <c r="AB284" s="1"/>
    </row>
    <row r="285" spans="1:28" x14ac:dyDescent="0.2">
      <c r="A285" s="3">
        <v>2330</v>
      </c>
      <c r="B285" s="4" t="s">
        <v>184</v>
      </c>
      <c r="C285" s="14">
        <v>0</v>
      </c>
      <c r="D285" s="14">
        <v>0</v>
      </c>
      <c r="E285" s="14">
        <v>0</v>
      </c>
      <c r="F285" s="14">
        <v>1</v>
      </c>
      <c r="G285" s="13">
        <v>0</v>
      </c>
      <c r="H285" s="14">
        <v>0</v>
      </c>
      <c r="I285" s="14">
        <v>0</v>
      </c>
      <c r="J285" s="14">
        <v>0</v>
      </c>
      <c r="K285" s="14">
        <v>1</v>
      </c>
      <c r="L285" s="13">
        <v>0</v>
      </c>
      <c r="M285" s="14">
        <v>0</v>
      </c>
      <c r="N285" s="14">
        <v>0</v>
      </c>
      <c r="O285" s="14">
        <v>0</v>
      </c>
      <c r="P285" s="14">
        <v>1</v>
      </c>
      <c r="Q285" s="13">
        <v>0</v>
      </c>
      <c r="R285" s="14">
        <v>0</v>
      </c>
      <c r="S285" s="14">
        <v>0</v>
      </c>
      <c r="T285" s="14">
        <v>0</v>
      </c>
      <c r="U285" s="14">
        <v>1</v>
      </c>
      <c r="V285" s="13">
        <v>0</v>
      </c>
      <c r="W285" s="2">
        <f>(C285+H285+M285+R285)/4</f>
        <v>0</v>
      </c>
      <c r="X285" s="2">
        <f>(D285+I285+N285+S285)/4</f>
        <v>0</v>
      </c>
      <c r="Y285" s="2">
        <f>(E285+J285+O285+T285)/4</f>
        <v>0</v>
      </c>
      <c r="Z285" s="2">
        <f>(F285+K285+P285+U285)/4</f>
        <v>1</v>
      </c>
      <c r="AA285" s="2">
        <f>(G285+L285+Q285+V285)/4</f>
        <v>0</v>
      </c>
      <c r="AB285" s="1"/>
    </row>
    <row r="286" spans="1:28" x14ac:dyDescent="0.2">
      <c r="A286" s="3">
        <v>2398</v>
      </c>
      <c r="B286" s="4" t="s">
        <v>343</v>
      </c>
      <c r="C286" s="14">
        <v>0</v>
      </c>
      <c r="D286" s="14">
        <v>2</v>
      </c>
      <c r="E286" s="14">
        <v>0</v>
      </c>
      <c r="F286" s="14">
        <v>0</v>
      </c>
      <c r="G286" s="13">
        <v>0</v>
      </c>
      <c r="H286" s="14">
        <v>0</v>
      </c>
      <c r="I286" s="14">
        <v>2</v>
      </c>
      <c r="J286" s="14">
        <v>0</v>
      </c>
      <c r="K286" s="14">
        <v>0</v>
      </c>
      <c r="L286" s="13">
        <v>0</v>
      </c>
      <c r="M286" s="14">
        <v>0</v>
      </c>
      <c r="N286" s="14">
        <v>2</v>
      </c>
      <c r="O286" s="14">
        <v>0</v>
      </c>
      <c r="P286" s="14">
        <v>0</v>
      </c>
      <c r="Q286" s="13">
        <v>0</v>
      </c>
      <c r="R286" s="14">
        <v>0</v>
      </c>
      <c r="S286" s="14">
        <v>2</v>
      </c>
      <c r="T286" s="14">
        <v>0</v>
      </c>
      <c r="U286" s="14">
        <v>0</v>
      </c>
      <c r="V286" s="13">
        <v>0</v>
      </c>
      <c r="W286" s="2">
        <f>(C286+H286+M286+R286)/4</f>
        <v>0</v>
      </c>
      <c r="X286" s="2">
        <f>(D286+I286+N286+S286)/4</f>
        <v>2</v>
      </c>
      <c r="Y286" s="2">
        <f>(E286+J286+O286+T286)/4</f>
        <v>0</v>
      </c>
      <c r="Z286" s="2">
        <f>(F286+K286+P286+U286)/4</f>
        <v>0</v>
      </c>
      <c r="AA286" s="2">
        <f>(G286+L286+Q286+V286)/4</f>
        <v>0</v>
      </c>
      <c r="AB286" s="1"/>
    </row>
    <row r="287" spans="1:28" x14ac:dyDescent="0.2">
      <c r="A287" s="3">
        <v>2406</v>
      </c>
      <c r="B287" s="4" t="s">
        <v>185</v>
      </c>
      <c r="C287" s="14">
        <v>0</v>
      </c>
      <c r="D287" s="14">
        <v>0</v>
      </c>
      <c r="E287" s="14">
        <v>0</v>
      </c>
      <c r="F287" s="14">
        <v>0</v>
      </c>
      <c r="G287" s="13">
        <v>0</v>
      </c>
      <c r="H287" s="14">
        <v>0</v>
      </c>
      <c r="I287" s="14">
        <v>0</v>
      </c>
      <c r="J287" s="14">
        <v>0</v>
      </c>
      <c r="K287" s="14">
        <v>0</v>
      </c>
      <c r="L287" s="13">
        <v>0</v>
      </c>
      <c r="M287" s="14">
        <v>0</v>
      </c>
      <c r="N287" s="14">
        <v>0</v>
      </c>
      <c r="O287" s="14">
        <v>0</v>
      </c>
      <c r="P287" s="14">
        <v>0</v>
      </c>
      <c r="Q287" s="13">
        <v>0</v>
      </c>
      <c r="R287" s="14">
        <v>0</v>
      </c>
      <c r="S287" s="14">
        <v>0</v>
      </c>
      <c r="T287" s="14">
        <v>0</v>
      </c>
      <c r="U287" s="14">
        <v>0</v>
      </c>
      <c r="V287" s="13">
        <v>0</v>
      </c>
      <c r="W287" s="2">
        <f>(C287+H287+M287+R287)/4</f>
        <v>0</v>
      </c>
      <c r="X287" s="2">
        <f>(D287+I287+N287+S287)/4</f>
        <v>0</v>
      </c>
      <c r="Y287" s="2">
        <f>(E287+J287+O287+T287)/4</f>
        <v>0</v>
      </c>
      <c r="Z287" s="2">
        <f>(F287+K287+P287+U287)/4</f>
        <v>0</v>
      </c>
      <c r="AA287" s="2">
        <f>(G287+L287+Q287+V287)/4</f>
        <v>0</v>
      </c>
      <c r="AB287" s="1"/>
    </row>
    <row r="288" spans="1:28" x14ac:dyDescent="0.2">
      <c r="A288" s="3">
        <v>2407</v>
      </c>
      <c r="B288" s="4" t="s">
        <v>344</v>
      </c>
      <c r="C288" s="14">
        <v>0</v>
      </c>
      <c r="D288" s="14">
        <v>0</v>
      </c>
      <c r="E288" s="14">
        <v>0</v>
      </c>
      <c r="F288" s="14">
        <v>0</v>
      </c>
      <c r="G288" s="13">
        <v>0</v>
      </c>
      <c r="H288" s="14">
        <v>0</v>
      </c>
      <c r="I288" s="14">
        <v>0</v>
      </c>
      <c r="J288" s="14">
        <v>0</v>
      </c>
      <c r="K288" s="14">
        <v>0</v>
      </c>
      <c r="L288" s="13">
        <v>0</v>
      </c>
      <c r="M288" s="14">
        <v>0</v>
      </c>
      <c r="N288" s="14">
        <v>0</v>
      </c>
      <c r="O288" s="14">
        <v>0</v>
      </c>
      <c r="P288" s="14">
        <v>0</v>
      </c>
      <c r="Q288" s="13">
        <v>0</v>
      </c>
      <c r="R288" s="14">
        <v>0</v>
      </c>
      <c r="S288" s="14">
        <v>0</v>
      </c>
      <c r="T288" s="14">
        <v>0</v>
      </c>
      <c r="U288" s="14">
        <v>0</v>
      </c>
      <c r="V288" s="13">
        <v>0</v>
      </c>
      <c r="W288" s="2">
        <f>(C288+H288+M288+R288)/4</f>
        <v>0</v>
      </c>
      <c r="X288" s="2">
        <f>(D288+I288+N288+S288)/4</f>
        <v>0</v>
      </c>
      <c r="Y288" s="2">
        <f>(E288+J288+O288+T288)/4</f>
        <v>0</v>
      </c>
      <c r="Z288" s="2">
        <f>(F288+K288+P288+U288)/4</f>
        <v>0</v>
      </c>
      <c r="AA288" s="2">
        <f>(G288+L288+Q288+V288)/4</f>
        <v>0</v>
      </c>
      <c r="AB288" s="1"/>
    </row>
    <row r="289" spans="1:28" x14ac:dyDescent="0.2">
      <c r="A289" s="3">
        <v>2412</v>
      </c>
      <c r="B289" s="4" t="s">
        <v>345</v>
      </c>
      <c r="C289" s="14">
        <v>0</v>
      </c>
      <c r="D289" s="14">
        <v>0</v>
      </c>
      <c r="E289" s="14">
        <v>0.25</v>
      </c>
      <c r="F289" s="14">
        <v>0</v>
      </c>
      <c r="G289" s="13">
        <v>0</v>
      </c>
      <c r="H289" s="14">
        <v>0</v>
      </c>
      <c r="I289" s="14">
        <v>0</v>
      </c>
      <c r="J289" s="14">
        <v>0.25</v>
      </c>
      <c r="K289" s="14">
        <v>0</v>
      </c>
      <c r="L289" s="13">
        <v>0</v>
      </c>
      <c r="M289" s="14">
        <v>0</v>
      </c>
      <c r="N289" s="14">
        <v>0</v>
      </c>
      <c r="O289" s="14">
        <v>0.25</v>
      </c>
      <c r="P289" s="14">
        <v>0</v>
      </c>
      <c r="Q289" s="13">
        <v>0</v>
      </c>
      <c r="R289" s="14">
        <v>0</v>
      </c>
      <c r="S289" s="14">
        <v>0</v>
      </c>
      <c r="T289" s="14">
        <v>0.25</v>
      </c>
      <c r="U289" s="14">
        <v>0</v>
      </c>
      <c r="V289" s="13">
        <v>0</v>
      </c>
      <c r="W289" s="2">
        <f>(C289+H289+M289+R289)/4</f>
        <v>0</v>
      </c>
      <c r="X289" s="2">
        <f>(D289+I289+N289+S289)/4</f>
        <v>0</v>
      </c>
      <c r="Y289" s="2">
        <f>(E289+J289+O289+T289)/4</f>
        <v>0.25</v>
      </c>
      <c r="Z289" s="2">
        <f>(F289+K289+P289+U289)/4</f>
        <v>0</v>
      </c>
      <c r="AA289" s="2">
        <f>(G289+L289+Q289+V289)/4</f>
        <v>0</v>
      </c>
      <c r="AB289" s="1"/>
    </row>
    <row r="290" spans="1:28" x14ac:dyDescent="0.2">
      <c r="A290" s="3">
        <v>2413</v>
      </c>
      <c r="B290" s="4" t="s">
        <v>346</v>
      </c>
      <c r="C290" s="14">
        <v>0</v>
      </c>
      <c r="D290" s="14">
        <v>0</v>
      </c>
      <c r="E290" s="14">
        <v>0</v>
      </c>
      <c r="F290" s="14">
        <v>0</v>
      </c>
      <c r="G290" s="13">
        <v>0</v>
      </c>
      <c r="H290" s="14">
        <v>0</v>
      </c>
      <c r="I290" s="14">
        <v>0</v>
      </c>
      <c r="J290" s="14">
        <v>0</v>
      </c>
      <c r="K290" s="14">
        <v>0</v>
      </c>
      <c r="L290" s="13">
        <v>0</v>
      </c>
      <c r="M290" s="14">
        <v>0</v>
      </c>
      <c r="N290" s="14">
        <v>0</v>
      </c>
      <c r="O290" s="14">
        <v>0</v>
      </c>
      <c r="P290" s="14">
        <v>0</v>
      </c>
      <c r="Q290" s="13">
        <v>0</v>
      </c>
      <c r="R290" s="14">
        <v>0</v>
      </c>
      <c r="S290" s="14">
        <v>0</v>
      </c>
      <c r="T290" s="14">
        <v>0</v>
      </c>
      <c r="U290" s="14">
        <v>0</v>
      </c>
      <c r="V290" s="13">
        <v>0</v>
      </c>
      <c r="W290" s="2">
        <f>(C290+H290+M290+R290)/4</f>
        <v>0</v>
      </c>
      <c r="X290" s="2">
        <f>(D290+I290+N290+S290)/4</f>
        <v>0</v>
      </c>
      <c r="Y290" s="2">
        <f>(E290+J290+O290+T290)/4</f>
        <v>0</v>
      </c>
      <c r="Z290" s="2">
        <f>(F290+K290+P290+U290)/4</f>
        <v>0</v>
      </c>
      <c r="AA290" s="2">
        <f>(G290+L290+Q290+V290)/4</f>
        <v>0</v>
      </c>
      <c r="AB290" s="1"/>
    </row>
    <row r="291" spans="1:28" x14ac:dyDescent="0.2">
      <c r="A291" s="3">
        <v>2414</v>
      </c>
      <c r="B291" s="4" t="s">
        <v>347</v>
      </c>
      <c r="C291" s="14">
        <v>0</v>
      </c>
      <c r="D291" s="14">
        <v>0</v>
      </c>
      <c r="E291" s="14">
        <v>0</v>
      </c>
      <c r="F291" s="14">
        <v>0</v>
      </c>
      <c r="G291" s="13">
        <v>0</v>
      </c>
      <c r="H291" s="14">
        <v>0</v>
      </c>
      <c r="I291" s="14">
        <v>0</v>
      </c>
      <c r="J291" s="14">
        <v>0</v>
      </c>
      <c r="K291" s="14">
        <v>0</v>
      </c>
      <c r="L291" s="13">
        <v>0</v>
      </c>
      <c r="M291" s="14">
        <v>0</v>
      </c>
      <c r="N291" s="14">
        <v>0</v>
      </c>
      <c r="O291" s="14">
        <v>0</v>
      </c>
      <c r="P291" s="14">
        <v>0</v>
      </c>
      <c r="Q291" s="13">
        <v>0</v>
      </c>
      <c r="R291" s="14">
        <v>0</v>
      </c>
      <c r="S291" s="14">
        <v>0</v>
      </c>
      <c r="T291" s="14">
        <v>0</v>
      </c>
      <c r="U291" s="14">
        <v>0</v>
      </c>
      <c r="V291" s="13">
        <v>0</v>
      </c>
      <c r="W291" s="2">
        <f>(C291+H291+M291+R291)/4</f>
        <v>0</v>
      </c>
      <c r="X291" s="2">
        <f>(D291+I291+N291+S291)/4</f>
        <v>0</v>
      </c>
      <c r="Y291" s="2">
        <f>(E291+J291+O291+T291)/4</f>
        <v>0</v>
      </c>
      <c r="Z291" s="2">
        <f>(F291+K291+P291+U291)/4</f>
        <v>0</v>
      </c>
      <c r="AA291" s="2">
        <f>(G291+L291+Q291+V291)/4</f>
        <v>0</v>
      </c>
      <c r="AB291" s="1"/>
    </row>
    <row r="292" spans="1:28" x14ac:dyDescent="0.2">
      <c r="A292" s="3">
        <v>2420</v>
      </c>
      <c r="B292" s="4" t="s">
        <v>348</v>
      </c>
      <c r="C292" s="14">
        <v>0</v>
      </c>
      <c r="D292" s="14">
        <v>0</v>
      </c>
      <c r="E292" s="14">
        <v>0</v>
      </c>
      <c r="F292" s="14">
        <v>0</v>
      </c>
      <c r="G292" s="13">
        <v>0</v>
      </c>
      <c r="H292" s="14">
        <v>0</v>
      </c>
      <c r="I292" s="14">
        <v>0</v>
      </c>
      <c r="J292" s="14">
        <v>0</v>
      </c>
      <c r="K292" s="14">
        <v>0</v>
      </c>
      <c r="L292" s="13">
        <v>0</v>
      </c>
      <c r="M292" s="14">
        <v>0</v>
      </c>
      <c r="N292" s="14">
        <v>0</v>
      </c>
      <c r="O292" s="14">
        <v>0</v>
      </c>
      <c r="P292" s="14">
        <v>0</v>
      </c>
      <c r="Q292" s="13">
        <v>0</v>
      </c>
      <c r="R292" s="14">
        <v>0</v>
      </c>
      <c r="S292" s="14">
        <v>0</v>
      </c>
      <c r="T292" s="14">
        <v>0</v>
      </c>
      <c r="U292" s="14">
        <v>0</v>
      </c>
      <c r="V292" s="13">
        <v>0</v>
      </c>
      <c r="W292" s="2">
        <f>(C292+H292+M292+R292)/4</f>
        <v>0</v>
      </c>
      <c r="X292" s="2">
        <f>(D292+I292+N292+S292)/4</f>
        <v>0</v>
      </c>
      <c r="Y292" s="2">
        <f>(E292+J292+O292+T292)/4</f>
        <v>0</v>
      </c>
      <c r="Z292" s="2">
        <f>(F292+K292+P292+U292)/4</f>
        <v>0</v>
      </c>
      <c r="AA292" s="2">
        <f>(G292+L292+Q292+V292)/4</f>
        <v>0</v>
      </c>
      <c r="AB292" s="1"/>
    </row>
    <row r="293" spans="1:28" x14ac:dyDescent="0.2">
      <c r="A293" s="3">
        <v>2421</v>
      </c>
      <c r="B293" s="4" t="s">
        <v>349</v>
      </c>
      <c r="C293" s="14">
        <v>0</v>
      </c>
      <c r="D293" s="14">
        <v>0</v>
      </c>
      <c r="E293" s="14">
        <v>0</v>
      </c>
      <c r="F293" s="14">
        <v>0</v>
      </c>
      <c r="G293" s="13">
        <v>0</v>
      </c>
      <c r="H293" s="14">
        <v>0</v>
      </c>
      <c r="I293" s="14">
        <v>0</v>
      </c>
      <c r="J293" s="14">
        <v>0</v>
      </c>
      <c r="K293" s="14">
        <v>0</v>
      </c>
      <c r="L293" s="13">
        <v>0</v>
      </c>
      <c r="M293" s="14">
        <v>0</v>
      </c>
      <c r="N293" s="14">
        <v>0</v>
      </c>
      <c r="O293" s="14">
        <v>0</v>
      </c>
      <c r="P293" s="14">
        <v>0</v>
      </c>
      <c r="Q293" s="13">
        <v>0</v>
      </c>
      <c r="R293" s="14">
        <v>0</v>
      </c>
      <c r="S293" s="14">
        <v>0</v>
      </c>
      <c r="T293" s="14">
        <v>0</v>
      </c>
      <c r="U293" s="14">
        <v>0</v>
      </c>
      <c r="V293" s="13">
        <v>0</v>
      </c>
      <c r="W293" s="2">
        <f>(C293+H293+M293+R293)/4</f>
        <v>0</v>
      </c>
      <c r="X293" s="2">
        <f>(D293+I293+N293+S293)/4</f>
        <v>0</v>
      </c>
      <c r="Y293" s="2">
        <f>(E293+J293+O293+T293)/4</f>
        <v>0</v>
      </c>
      <c r="Z293" s="2">
        <f>(F293+K293+P293+U293)/4</f>
        <v>0</v>
      </c>
      <c r="AA293" s="2">
        <f>(G293+L293+Q293+V293)/4</f>
        <v>0</v>
      </c>
      <c r="AB293" s="1"/>
    </row>
    <row r="294" spans="1:28" x14ac:dyDescent="0.2">
      <c r="A294" s="3">
        <v>2436</v>
      </c>
      <c r="B294" s="4" t="s">
        <v>350</v>
      </c>
      <c r="C294" s="14">
        <v>0</v>
      </c>
      <c r="D294" s="14">
        <v>0.25</v>
      </c>
      <c r="E294" s="14">
        <v>0</v>
      </c>
      <c r="F294" s="14">
        <v>0</v>
      </c>
      <c r="G294" s="13">
        <v>0</v>
      </c>
      <c r="H294" s="14">
        <v>0</v>
      </c>
      <c r="I294" s="14">
        <v>0.25</v>
      </c>
      <c r="J294" s="14">
        <v>0</v>
      </c>
      <c r="K294" s="14">
        <v>0</v>
      </c>
      <c r="L294" s="13">
        <v>0</v>
      </c>
      <c r="M294" s="14">
        <v>0</v>
      </c>
      <c r="N294" s="14">
        <v>0.25</v>
      </c>
      <c r="O294" s="14">
        <v>0</v>
      </c>
      <c r="P294" s="14">
        <v>0</v>
      </c>
      <c r="Q294" s="13">
        <v>0</v>
      </c>
      <c r="R294" s="14">
        <v>0</v>
      </c>
      <c r="S294" s="14">
        <v>0.25</v>
      </c>
      <c r="T294" s="14">
        <v>0</v>
      </c>
      <c r="U294" s="14">
        <v>0</v>
      </c>
      <c r="V294" s="13">
        <v>0</v>
      </c>
      <c r="W294" s="2">
        <f>(C294+H294+M294+R294)/4</f>
        <v>0</v>
      </c>
      <c r="X294" s="2">
        <f>(D294+I294+N294+S294)/4</f>
        <v>0.25</v>
      </c>
      <c r="Y294" s="2">
        <f>(E294+J294+O294+T294)/4</f>
        <v>0</v>
      </c>
      <c r="Z294" s="2">
        <f>(F294+K294+P294+U294)/4</f>
        <v>0</v>
      </c>
      <c r="AA294" s="2">
        <f>(G294+L294+Q294+V294)/4</f>
        <v>0</v>
      </c>
      <c r="AB294" s="1"/>
    </row>
    <row r="295" spans="1:28" x14ac:dyDescent="0.2">
      <c r="A295" s="3">
        <v>2450</v>
      </c>
      <c r="B295" s="4" t="s">
        <v>351</v>
      </c>
      <c r="C295" s="14">
        <v>0</v>
      </c>
      <c r="D295" s="14">
        <v>0.25</v>
      </c>
      <c r="E295" s="14">
        <v>0.25</v>
      </c>
      <c r="F295" s="14">
        <v>0.25</v>
      </c>
      <c r="G295" s="13">
        <v>0</v>
      </c>
      <c r="H295" s="14">
        <v>0</v>
      </c>
      <c r="I295" s="14">
        <v>0.25</v>
      </c>
      <c r="J295" s="14">
        <v>0.25</v>
      </c>
      <c r="K295" s="14">
        <v>0.25</v>
      </c>
      <c r="L295" s="13">
        <v>0</v>
      </c>
      <c r="M295" s="14">
        <v>0</v>
      </c>
      <c r="N295" s="14">
        <v>0.25</v>
      </c>
      <c r="O295" s="14">
        <v>0.25</v>
      </c>
      <c r="P295" s="14">
        <v>0.25</v>
      </c>
      <c r="Q295" s="13">
        <v>0</v>
      </c>
      <c r="R295" s="14">
        <v>0</v>
      </c>
      <c r="S295" s="14">
        <v>0.25</v>
      </c>
      <c r="T295" s="14">
        <v>0.25</v>
      </c>
      <c r="U295" s="14">
        <v>0.25</v>
      </c>
      <c r="V295" s="13">
        <v>0</v>
      </c>
      <c r="W295" s="2">
        <f>(C295+H295+M295+R295)/4</f>
        <v>0</v>
      </c>
      <c r="X295" s="2">
        <f>(D295+I295+N295+S295)/4</f>
        <v>0.25</v>
      </c>
      <c r="Y295" s="2">
        <f>(E295+J295+O295+T295)/4</f>
        <v>0.25</v>
      </c>
      <c r="Z295" s="2">
        <f>(F295+K295+P295+U295)/4</f>
        <v>0.25</v>
      </c>
      <c r="AA295" s="2">
        <f>(G295+L295+Q295+V295)/4</f>
        <v>0</v>
      </c>
      <c r="AB295" s="1"/>
    </row>
    <row r="296" spans="1:28" x14ac:dyDescent="0.2">
      <c r="A296" s="3">
        <v>2451</v>
      </c>
      <c r="B296" s="4" t="s">
        <v>352</v>
      </c>
      <c r="C296" s="14">
        <v>0</v>
      </c>
      <c r="D296" s="14">
        <v>0.5</v>
      </c>
      <c r="E296" s="14">
        <v>0.5</v>
      </c>
      <c r="F296" s="14">
        <v>0.75</v>
      </c>
      <c r="G296" s="13">
        <v>0</v>
      </c>
      <c r="H296" s="14">
        <v>0</v>
      </c>
      <c r="I296" s="14">
        <v>0.5</v>
      </c>
      <c r="J296" s="14">
        <v>0.5</v>
      </c>
      <c r="K296" s="14">
        <v>0.75</v>
      </c>
      <c r="L296" s="13">
        <v>0</v>
      </c>
      <c r="M296" s="14">
        <v>0</v>
      </c>
      <c r="N296" s="14">
        <v>0.5</v>
      </c>
      <c r="O296" s="14">
        <v>0.5</v>
      </c>
      <c r="P296" s="14">
        <v>0.75</v>
      </c>
      <c r="Q296" s="13">
        <v>0</v>
      </c>
      <c r="R296" s="14">
        <v>0</v>
      </c>
      <c r="S296" s="14">
        <v>0.5</v>
      </c>
      <c r="T296" s="14">
        <v>0.5</v>
      </c>
      <c r="U296" s="14">
        <v>0.75</v>
      </c>
      <c r="V296" s="13">
        <v>0</v>
      </c>
      <c r="W296" s="2">
        <f>(C296+H296+M296+R296)/4</f>
        <v>0</v>
      </c>
      <c r="X296" s="2">
        <f>(D296+I296+N296+S296)/4</f>
        <v>0.5</v>
      </c>
      <c r="Y296" s="2">
        <f>(E296+J296+O296+T296)/4</f>
        <v>0.5</v>
      </c>
      <c r="Z296" s="2">
        <f>(F296+K296+P296+U296)/4</f>
        <v>0.75</v>
      </c>
      <c r="AA296" s="2">
        <f>(G296+L296+Q296+V296)/4</f>
        <v>0</v>
      </c>
      <c r="AB296" s="1"/>
    </row>
    <row r="297" spans="1:28" x14ac:dyDescent="0.2">
      <c r="A297" s="3">
        <v>5990</v>
      </c>
      <c r="B297" s="4" t="s">
        <v>186</v>
      </c>
      <c r="C297" s="14">
        <v>0</v>
      </c>
      <c r="D297" s="14">
        <v>8</v>
      </c>
      <c r="E297" s="14">
        <v>39</v>
      </c>
      <c r="F297" s="14">
        <v>0</v>
      </c>
      <c r="G297" s="13">
        <v>2</v>
      </c>
      <c r="H297" s="14">
        <v>0</v>
      </c>
      <c r="I297" s="14">
        <v>10</v>
      </c>
      <c r="J297" s="14">
        <v>39</v>
      </c>
      <c r="K297" s="14">
        <v>2</v>
      </c>
      <c r="L297" s="13">
        <v>2</v>
      </c>
      <c r="M297" s="14">
        <v>0</v>
      </c>
      <c r="N297" s="14">
        <v>8</v>
      </c>
      <c r="O297" s="14">
        <v>39</v>
      </c>
      <c r="P297" s="14">
        <v>0</v>
      </c>
      <c r="Q297" s="13">
        <v>1</v>
      </c>
      <c r="R297" s="14">
        <v>0</v>
      </c>
      <c r="S297" s="14">
        <v>10</v>
      </c>
      <c r="T297" s="14">
        <v>38</v>
      </c>
      <c r="U297" s="14">
        <v>2</v>
      </c>
      <c r="V297" s="13">
        <v>2</v>
      </c>
      <c r="W297" s="2">
        <f>(C297+H297+M297+R297)/4</f>
        <v>0</v>
      </c>
      <c r="X297" s="2">
        <f>(D297+I297+N297+S297)/4</f>
        <v>9</v>
      </c>
      <c r="Y297" s="2">
        <f>(E297+J297+O297+T297)/4</f>
        <v>38.75</v>
      </c>
      <c r="Z297" s="2">
        <f>(F297+K297+P297+U297)/4</f>
        <v>1</v>
      </c>
      <c r="AA297" s="2">
        <f>(G297+L297+Q297+V297)/4</f>
        <v>1.75</v>
      </c>
      <c r="AB297" s="1"/>
    </row>
    <row r="298" spans="1:28" x14ac:dyDescent="0.2">
      <c r="A298" s="3">
        <v>7502</v>
      </c>
      <c r="B298" s="4" t="s">
        <v>253</v>
      </c>
      <c r="C298" s="14">
        <v>0</v>
      </c>
      <c r="D298" s="14">
        <v>0</v>
      </c>
      <c r="E298" s="14">
        <v>0</v>
      </c>
      <c r="F298" s="14">
        <v>0</v>
      </c>
      <c r="G298" s="13">
        <v>0</v>
      </c>
      <c r="H298" s="14">
        <v>0</v>
      </c>
      <c r="I298" s="14">
        <v>0</v>
      </c>
      <c r="J298" s="14">
        <v>0</v>
      </c>
      <c r="K298" s="14">
        <v>0</v>
      </c>
      <c r="L298" s="13">
        <v>0</v>
      </c>
      <c r="M298" s="14">
        <v>0</v>
      </c>
      <c r="N298" s="14">
        <v>0</v>
      </c>
      <c r="O298" s="14">
        <v>0</v>
      </c>
      <c r="P298" s="14">
        <v>0</v>
      </c>
      <c r="Q298" s="13">
        <v>0</v>
      </c>
      <c r="R298" s="14">
        <v>0</v>
      </c>
      <c r="S298" s="14">
        <v>0</v>
      </c>
      <c r="T298" s="14">
        <v>0</v>
      </c>
      <c r="U298" s="14">
        <v>0</v>
      </c>
      <c r="V298" s="13">
        <v>0</v>
      </c>
      <c r="W298" s="2">
        <f>(C298+H298+M298+R298)/4</f>
        <v>0</v>
      </c>
      <c r="X298" s="2">
        <f>(D298+I298+N298+S298)/4</f>
        <v>0</v>
      </c>
      <c r="Y298" s="2">
        <f>(E298+J298+O298+T298)/4</f>
        <v>0</v>
      </c>
      <c r="Z298" s="2">
        <f>(F298+K298+P298+U298)/4</f>
        <v>0</v>
      </c>
      <c r="AA298" s="2">
        <f>(G298+L298+Q298+V298)/4</f>
        <v>0</v>
      </c>
      <c r="AB298" s="1"/>
    </row>
    <row r="299" spans="1:28" x14ac:dyDescent="0.2">
      <c r="A299" s="3">
        <v>7508</v>
      </c>
      <c r="B299" s="4" t="s">
        <v>403</v>
      </c>
      <c r="C299" s="14">
        <v>0</v>
      </c>
      <c r="D299" s="14">
        <v>0</v>
      </c>
      <c r="E299" s="14">
        <v>0</v>
      </c>
      <c r="F299" s="14">
        <v>0</v>
      </c>
      <c r="G299" s="13">
        <v>0</v>
      </c>
      <c r="H299" s="14">
        <v>0</v>
      </c>
      <c r="I299" s="14">
        <v>0</v>
      </c>
      <c r="J299" s="14">
        <v>0</v>
      </c>
      <c r="K299" s="14">
        <v>0</v>
      </c>
      <c r="L299" s="13">
        <v>0</v>
      </c>
      <c r="M299" s="14">
        <v>0</v>
      </c>
      <c r="N299" s="14">
        <v>0</v>
      </c>
      <c r="O299" s="14">
        <v>0</v>
      </c>
      <c r="P299" s="14">
        <v>0</v>
      </c>
      <c r="Q299" s="13">
        <v>0</v>
      </c>
      <c r="R299" s="14">
        <v>0</v>
      </c>
      <c r="S299" s="14">
        <v>0</v>
      </c>
      <c r="T299" s="14">
        <v>0</v>
      </c>
      <c r="U299" s="14">
        <v>0</v>
      </c>
      <c r="V299" s="13">
        <v>0</v>
      </c>
      <c r="W299" s="2">
        <f>(C299+H299+M299+R299)/4</f>
        <v>0</v>
      </c>
      <c r="X299" s="2">
        <f>(D299+I299+N299+S299)/4</f>
        <v>0</v>
      </c>
      <c r="Y299" s="2">
        <f>(E299+J299+O299+T299)/4</f>
        <v>0</v>
      </c>
      <c r="Z299" s="2">
        <f>(F299+K299+P299+U299)/4</f>
        <v>0</v>
      </c>
      <c r="AA299" s="2">
        <f>(G299+L299+Q299+V299)/4</f>
        <v>0</v>
      </c>
      <c r="AB299" s="1"/>
    </row>
    <row r="300" spans="1:28" x14ac:dyDescent="0.2">
      <c r="A300" s="3">
        <v>7514</v>
      </c>
      <c r="B300" s="4" t="s">
        <v>187</v>
      </c>
      <c r="C300" s="14">
        <v>0</v>
      </c>
      <c r="D300" s="14">
        <v>0</v>
      </c>
      <c r="E300" s="14">
        <v>0</v>
      </c>
      <c r="F300" s="14">
        <v>0</v>
      </c>
      <c r="G300" s="13">
        <v>0.5</v>
      </c>
      <c r="H300" s="14">
        <v>0</v>
      </c>
      <c r="I300" s="14">
        <v>0</v>
      </c>
      <c r="J300" s="14">
        <v>0</v>
      </c>
      <c r="K300" s="14">
        <v>0</v>
      </c>
      <c r="L300" s="13">
        <v>0.5</v>
      </c>
      <c r="M300" s="14">
        <v>0</v>
      </c>
      <c r="N300" s="14">
        <v>0</v>
      </c>
      <c r="O300" s="14">
        <v>0</v>
      </c>
      <c r="P300" s="14">
        <v>0</v>
      </c>
      <c r="Q300" s="13">
        <v>0.5</v>
      </c>
      <c r="R300" s="14">
        <v>0</v>
      </c>
      <c r="S300" s="14">
        <v>0</v>
      </c>
      <c r="T300" s="14">
        <v>0</v>
      </c>
      <c r="U300" s="14">
        <v>0</v>
      </c>
      <c r="V300" s="13">
        <v>0.5</v>
      </c>
      <c r="W300" s="2">
        <f>(C300+H300+M300+R300)/4</f>
        <v>0</v>
      </c>
      <c r="X300" s="2">
        <f>(D300+I300+N300+S300)/4</f>
        <v>0</v>
      </c>
      <c r="Y300" s="2">
        <f>(E300+J300+O300+T300)/4</f>
        <v>0</v>
      </c>
      <c r="Z300" s="2">
        <f>(F300+K300+P300+U300)/4</f>
        <v>0</v>
      </c>
      <c r="AA300" s="2">
        <f>(G300+L300+Q300+V300)/4</f>
        <v>0.5</v>
      </c>
      <c r="AB300" s="1"/>
    </row>
    <row r="301" spans="1:28" x14ac:dyDescent="0.2">
      <c r="A301" s="3">
        <v>7516</v>
      </c>
      <c r="B301" s="4" t="s">
        <v>254</v>
      </c>
      <c r="C301" s="14">
        <v>0</v>
      </c>
      <c r="D301" s="14">
        <v>0</v>
      </c>
      <c r="E301" s="14">
        <v>0</v>
      </c>
      <c r="F301" s="14">
        <v>0</v>
      </c>
      <c r="G301" s="13">
        <v>0</v>
      </c>
      <c r="H301" s="14">
        <v>0</v>
      </c>
      <c r="I301" s="14">
        <v>0</v>
      </c>
      <c r="J301" s="14">
        <v>0</v>
      </c>
      <c r="K301" s="14">
        <v>0</v>
      </c>
      <c r="L301" s="13">
        <v>0</v>
      </c>
      <c r="M301" s="14">
        <v>0</v>
      </c>
      <c r="N301" s="14">
        <v>0</v>
      </c>
      <c r="O301" s="14">
        <v>0</v>
      </c>
      <c r="P301" s="14">
        <v>0</v>
      </c>
      <c r="Q301" s="13">
        <v>0</v>
      </c>
      <c r="R301" s="14">
        <v>0</v>
      </c>
      <c r="S301" s="14">
        <v>0</v>
      </c>
      <c r="T301" s="14">
        <v>0</v>
      </c>
      <c r="U301" s="14">
        <v>0</v>
      </c>
      <c r="V301" s="13">
        <v>0</v>
      </c>
      <c r="W301" s="2">
        <f>(C301+H301+M301+R301)/4</f>
        <v>0</v>
      </c>
      <c r="X301" s="2">
        <f>(D301+I301+N301+S301)/4</f>
        <v>0</v>
      </c>
      <c r="Y301" s="2">
        <f>(E301+J301+O301+T301)/4</f>
        <v>0</v>
      </c>
      <c r="Z301" s="2">
        <f>(F301+K301+P301+U301)/4</f>
        <v>0</v>
      </c>
      <c r="AA301" s="2">
        <f>(G301+L301+Q301+V301)/4</f>
        <v>0</v>
      </c>
      <c r="AB301" s="1"/>
    </row>
    <row r="302" spans="1:28" x14ac:dyDescent="0.2">
      <c r="A302" s="3">
        <v>7526</v>
      </c>
      <c r="B302" s="4" t="s">
        <v>188</v>
      </c>
      <c r="C302" s="14">
        <v>0.25</v>
      </c>
      <c r="D302" s="14">
        <v>0</v>
      </c>
      <c r="E302" s="14">
        <v>0</v>
      </c>
      <c r="F302" s="14">
        <v>0</v>
      </c>
      <c r="G302" s="13">
        <v>0.5</v>
      </c>
      <c r="H302" s="14">
        <v>0.25</v>
      </c>
      <c r="I302" s="14">
        <v>0</v>
      </c>
      <c r="J302" s="14">
        <v>0</v>
      </c>
      <c r="K302" s="14">
        <v>0</v>
      </c>
      <c r="L302" s="13">
        <v>0.5</v>
      </c>
      <c r="M302" s="14">
        <v>0.25</v>
      </c>
      <c r="N302" s="14">
        <v>0</v>
      </c>
      <c r="O302" s="14">
        <v>0</v>
      </c>
      <c r="P302" s="14">
        <v>0</v>
      </c>
      <c r="Q302" s="13">
        <v>0.5</v>
      </c>
      <c r="R302" s="14">
        <v>0.25</v>
      </c>
      <c r="S302" s="14">
        <v>0</v>
      </c>
      <c r="T302" s="14">
        <v>0</v>
      </c>
      <c r="U302" s="14">
        <v>0</v>
      </c>
      <c r="V302" s="13">
        <v>0.5</v>
      </c>
      <c r="W302" s="2">
        <f>(C302+H302+M302+R302)/4</f>
        <v>0.25</v>
      </c>
      <c r="X302" s="2">
        <f>(D302+I302+N302+S302)/4</f>
        <v>0</v>
      </c>
      <c r="Y302" s="2">
        <f>(E302+J302+O302+T302)/4</f>
        <v>0</v>
      </c>
      <c r="Z302" s="2">
        <f>(F302+K302+P302+U302)/4</f>
        <v>0</v>
      </c>
      <c r="AA302" s="2">
        <f>(G302+L302+Q302+V302)/4</f>
        <v>0.5</v>
      </c>
      <c r="AB302" s="1"/>
    </row>
    <row r="303" spans="1:28" x14ac:dyDescent="0.2">
      <c r="A303" s="3">
        <v>7538</v>
      </c>
      <c r="B303" s="4" t="s">
        <v>255</v>
      </c>
      <c r="C303" s="14">
        <v>0</v>
      </c>
      <c r="D303" s="14">
        <v>0</v>
      </c>
      <c r="E303" s="14">
        <v>0</v>
      </c>
      <c r="F303" s="14">
        <v>0</v>
      </c>
      <c r="G303" s="13">
        <v>0</v>
      </c>
      <c r="H303" s="14">
        <v>0</v>
      </c>
      <c r="I303" s="14">
        <v>0</v>
      </c>
      <c r="J303" s="14">
        <v>0</v>
      </c>
      <c r="K303" s="14">
        <v>0</v>
      </c>
      <c r="L303" s="13">
        <v>0</v>
      </c>
      <c r="M303" s="14">
        <v>0</v>
      </c>
      <c r="N303" s="14">
        <v>0</v>
      </c>
      <c r="O303" s="14">
        <v>0</v>
      </c>
      <c r="P303" s="14">
        <v>0</v>
      </c>
      <c r="Q303" s="13">
        <v>0</v>
      </c>
      <c r="R303" s="14">
        <v>0</v>
      </c>
      <c r="S303" s="14">
        <v>0</v>
      </c>
      <c r="T303" s="14">
        <v>0</v>
      </c>
      <c r="U303" s="14">
        <v>0</v>
      </c>
      <c r="V303" s="13">
        <v>0</v>
      </c>
      <c r="W303" s="2">
        <f>(C303+H303+M303+R303)/4</f>
        <v>0</v>
      </c>
      <c r="X303" s="2">
        <f>(D303+I303+N303+S303)/4</f>
        <v>0</v>
      </c>
      <c r="Y303" s="2">
        <f>(E303+J303+O303+T303)/4</f>
        <v>0</v>
      </c>
      <c r="Z303" s="2">
        <f>(F303+K303+P303+U303)/4</f>
        <v>0</v>
      </c>
      <c r="AA303" s="2">
        <f>(G303+L303+Q303+V303)/4</f>
        <v>0</v>
      </c>
      <c r="AB303" s="1"/>
    </row>
    <row r="304" spans="1:28" x14ac:dyDescent="0.2">
      <c r="A304" s="3">
        <v>7540</v>
      </c>
      <c r="B304" s="4" t="s">
        <v>256</v>
      </c>
      <c r="C304" s="14">
        <v>0</v>
      </c>
      <c r="D304" s="14">
        <v>0</v>
      </c>
      <c r="E304" s="14">
        <v>0</v>
      </c>
      <c r="F304" s="14">
        <v>0</v>
      </c>
      <c r="G304" s="13">
        <v>0</v>
      </c>
      <c r="H304" s="14">
        <v>0</v>
      </c>
      <c r="I304" s="14">
        <v>0</v>
      </c>
      <c r="J304" s="14">
        <v>0</v>
      </c>
      <c r="K304" s="14">
        <v>0</v>
      </c>
      <c r="L304" s="13">
        <v>0</v>
      </c>
      <c r="M304" s="14">
        <v>0</v>
      </c>
      <c r="N304" s="14">
        <v>0</v>
      </c>
      <c r="O304" s="14">
        <v>0</v>
      </c>
      <c r="P304" s="14">
        <v>0</v>
      </c>
      <c r="Q304" s="13">
        <v>0</v>
      </c>
      <c r="R304" s="14">
        <v>0</v>
      </c>
      <c r="S304" s="14">
        <v>0</v>
      </c>
      <c r="T304" s="14">
        <v>0</v>
      </c>
      <c r="U304" s="14">
        <v>0</v>
      </c>
      <c r="V304" s="13">
        <v>0</v>
      </c>
      <c r="W304" s="2">
        <f>(C304+H304+M304+R304)/4</f>
        <v>0</v>
      </c>
      <c r="X304" s="2">
        <f>(D304+I304+N304+S304)/4</f>
        <v>0</v>
      </c>
      <c r="Y304" s="2">
        <f>(E304+J304+O304+T304)/4</f>
        <v>0</v>
      </c>
      <c r="Z304" s="2">
        <f>(F304+K304+P304+U304)/4</f>
        <v>0</v>
      </c>
      <c r="AA304" s="2">
        <f>(G304+L304+Q304+V304)/4</f>
        <v>0</v>
      </c>
      <c r="AB304" s="1"/>
    </row>
    <row r="305" spans="1:28" x14ac:dyDescent="0.2">
      <c r="A305" s="3">
        <v>7550</v>
      </c>
      <c r="B305" s="4" t="s">
        <v>189</v>
      </c>
      <c r="C305" s="14">
        <v>0.25</v>
      </c>
      <c r="D305" s="14">
        <v>0</v>
      </c>
      <c r="E305" s="14">
        <v>0</v>
      </c>
      <c r="F305" s="14">
        <v>0</v>
      </c>
      <c r="G305" s="13">
        <v>1</v>
      </c>
      <c r="H305" s="14">
        <v>0.25</v>
      </c>
      <c r="I305" s="14">
        <v>0</v>
      </c>
      <c r="J305" s="14">
        <v>0</v>
      </c>
      <c r="K305" s="14">
        <v>0</v>
      </c>
      <c r="L305" s="13">
        <v>1</v>
      </c>
      <c r="M305" s="14">
        <v>0.25</v>
      </c>
      <c r="N305" s="14">
        <v>0</v>
      </c>
      <c r="O305" s="14">
        <v>0</v>
      </c>
      <c r="P305" s="14">
        <v>0</v>
      </c>
      <c r="Q305" s="13">
        <v>1</v>
      </c>
      <c r="R305" s="14">
        <v>0.25</v>
      </c>
      <c r="S305" s="14">
        <v>0</v>
      </c>
      <c r="T305" s="14">
        <v>0</v>
      </c>
      <c r="U305" s="14">
        <v>0</v>
      </c>
      <c r="V305" s="13">
        <v>1</v>
      </c>
      <c r="W305" s="2">
        <f>(C305+H305+M305+R305)/4</f>
        <v>0.25</v>
      </c>
      <c r="X305" s="2">
        <f>(D305+I305+N305+S305)/4</f>
        <v>0</v>
      </c>
      <c r="Y305" s="2">
        <f>(E305+J305+O305+T305)/4</f>
        <v>0</v>
      </c>
      <c r="Z305" s="2">
        <f>(F305+K305+P305+U305)/4</f>
        <v>0</v>
      </c>
      <c r="AA305" s="2">
        <f>(G305+L305+Q305+V305)/4</f>
        <v>1</v>
      </c>
      <c r="AB305" s="1"/>
    </row>
    <row r="306" spans="1:28" x14ac:dyDescent="0.2">
      <c r="A306" s="3">
        <v>7552</v>
      </c>
      <c r="B306" s="4" t="s">
        <v>404</v>
      </c>
      <c r="C306" s="14">
        <v>0</v>
      </c>
      <c r="D306" s="14">
        <v>0.5</v>
      </c>
      <c r="E306" s="14">
        <v>0</v>
      </c>
      <c r="F306" s="14">
        <v>0</v>
      </c>
      <c r="G306" s="13">
        <v>0</v>
      </c>
      <c r="H306" s="14">
        <v>0</v>
      </c>
      <c r="I306" s="14">
        <v>0.5</v>
      </c>
      <c r="J306" s="14">
        <v>0.5</v>
      </c>
      <c r="K306" s="14">
        <v>0</v>
      </c>
      <c r="L306" s="13">
        <v>0</v>
      </c>
      <c r="M306" s="14">
        <v>0</v>
      </c>
      <c r="N306" s="14">
        <v>0.5</v>
      </c>
      <c r="O306" s="14">
        <v>0</v>
      </c>
      <c r="P306" s="14">
        <v>0</v>
      </c>
      <c r="Q306" s="13">
        <v>0</v>
      </c>
      <c r="R306" s="14">
        <v>0</v>
      </c>
      <c r="S306" s="14">
        <v>0.5</v>
      </c>
      <c r="T306" s="14">
        <v>0.5</v>
      </c>
      <c r="U306" s="14">
        <v>0</v>
      </c>
      <c r="V306" s="13">
        <v>0</v>
      </c>
      <c r="W306" s="2">
        <f>(C306+H306+M306+R306)/4</f>
        <v>0</v>
      </c>
      <c r="X306" s="2">
        <f>(D306+I306+N306+S306)/4</f>
        <v>0.5</v>
      </c>
      <c r="Y306" s="2">
        <f>(E306+J306+O306+T306)/4</f>
        <v>0.25</v>
      </c>
      <c r="Z306" s="2">
        <f>(F306+K306+P306+U306)/4</f>
        <v>0</v>
      </c>
      <c r="AA306" s="2">
        <f>(G306+L306+Q306+V306)/4</f>
        <v>0</v>
      </c>
      <c r="AB306" s="1"/>
    </row>
    <row r="307" spans="1:28" x14ac:dyDescent="0.2">
      <c r="A307" s="3">
        <v>7600</v>
      </c>
      <c r="B307" s="4" t="s">
        <v>190</v>
      </c>
      <c r="C307" s="14">
        <v>0</v>
      </c>
      <c r="D307" s="14">
        <v>0</v>
      </c>
      <c r="E307" s="14">
        <v>0</v>
      </c>
      <c r="F307" s="14">
        <v>0</v>
      </c>
      <c r="G307" s="13">
        <v>0</v>
      </c>
      <c r="H307" s="14">
        <v>0</v>
      </c>
      <c r="I307" s="14">
        <v>0</v>
      </c>
      <c r="J307" s="14">
        <v>0</v>
      </c>
      <c r="K307" s="14">
        <v>0</v>
      </c>
      <c r="L307" s="13">
        <v>0</v>
      </c>
      <c r="M307" s="14">
        <v>0</v>
      </c>
      <c r="N307" s="14">
        <v>0</v>
      </c>
      <c r="O307" s="14">
        <v>0</v>
      </c>
      <c r="P307" s="14">
        <v>0</v>
      </c>
      <c r="Q307" s="13">
        <v>0</v>
      </c>
      <c r="R307" s="14">
        <v>0</v>
      </c>
      <c r="S307" s="14">
        <v>0</v>
      </c>
      <c r="T307" s="14">
        <v>0</v>
      </c>
      <c r="U307" s="14">
        <v>0</v>
      </c>
      <c r="V307" s="13">
        <v>0</v>
      </c>
      <c r="W307" s="2">
        <f>(C307+H307+M307+R307)/4</f>
        <v>0</v>
      </c>
      <c r="X307" s="2">
        <f>(D307+I307+N307+S307)/4</f>
        <v>0</v>
      </c>
      <c r="Y307" s="2">
        <f>(E307+J307+O307+T307)/4</f>
        <v>0</v>
      </c>
      <c r="Z307" s="2">
        <f>(F307+K307+P307+U307)/4</f>
        <v>0</v>
      </c>
      <c r="AA307" s="2">
        <f>(G307+L307+Q307+V307)/4</f>
        <v>0</v>
      </c>
      <c r="AB307" s="1"/>
    </row>
    <row r="308" spans="1:28" x14ac:dyDescent="0.2">
      <c r="A308" s="3">
        <v>7601</v>
      </c>
      <c r="B308" s="4" t="s">
        <v>191</v>
      </c>
      <c r="C308" s="14">
        <v>0</v>
      </c>
      <c r="D308" s="14">
        <v>0</v>
      </c>
      <c r="E308" s="14">
        <v>0</v>
      </c>
      <c r="F308" s="14">
        <v>0</v>
      </c>
      <c r="G308" s="13">
        <v>8</v>
      </c>
      <c r="H308" s="14">
        <v>0</v>
      </c>
      <c r="I308" s="14">
        <v>0</v>
      </c>
      <c r="J308" s="14">
        <v>0.5</v>
      </c>
      <c r="K308" s="14">
        <v>1</v>
      </c>
      <c r="L308" s="13">
        <v>0</v>
      </c>
      <c r="M308" s="14">
        <v>0</v>
      </c>
      <c r="N308" s="14">
        <v>0</v>
      </c>
      <c r="O308" s="14">
        <v>0</v>
      </c>
      <c r="P308" s="14">
        <v>0</v>
      </c>
      <c r="Q308" s="13">
        <v>0</v>
      </c>
      <c r="R308" s="14">
        <v>0</v>
      </c>
      <c r="S308" s="14">
        <v>0</v>
      </c>
      <c r="T308" s="14">
        <v>0.5</v>
      </c>
      <c r="U308" s="14">
        <v>1</v>
      </c>
      <c r="V308" s="13">
        <v>0</v>
      </c>
      <c r="W308" s="2">
        <f>(C308+H308+M308+R308)/4</f>
        <v>0</v>
      </c>
      <c r="X308" s="2">
        <f>(D308+I308+N308+S308)/4</f>
        <v>0</v>
      </c>
      <c r="Y308" s="2">
        <f>(E308+J308+O308+T308)/4</f>
        <v>0.25</v>
      </c>
      <c r="Z308" s="2">
        <f>(F308+K308+P308+U308)/4</f>
        <v>0.5</v>
      </c>
      <c r="AA308" s="2">
        <f>(G308+L308+Q308+V308)/4</f>
        <v>2</v>
      </c>
      <c r="AB308" s="1"/>
    </row>
    <row r="309" spans="1:28" x14ac:dyDescent="0.2">
      <c r="A309" s="3">
        <v>7602</v>
      </c>
      <c r="B309" s="4" t="s">
        <v>192</v>
      </c>
      <c r="C309" s="14">
        <v>0</v>
      </c>
      <c r="D309" s="14">
        <v>0</v>
      </c>
      <c r="E309" s="14">
        <v>0</v>
      </c>
      <c r="F309" s="14">
        <v>0</v>
      </c>
      <c r="G309" s="13">
        <v>0</v>
      </c>
      <c r="H309" s="14">
        <v>0</v>
      </c>
      <c r="I309" s="14">
        <v>0</v>
      </c>
      <c r="J309" s="14">
        <v>0</v>
      </c>
      <c r="K309" s="14">
        <v>0</v>
      </c>
      <c r="L309" s="13">
        <v>0</v>
      </c>
      <c r="M309" s="14">
        <v>0</v>
      </c>
      <c r="N309" s="14">
        <v>0</v>
      </c>
      <c r="O309" s="14">
        <v>0</v>
      </c>
      <c r="P309" s="14">
        <v>0</v>
      </c>
      <c r="Q309" s="13">
        <v>0</v>
      </c>
      <c r="R309" s="14">
        <v>0</v>
      </c>
      <c r="S309" s="14">
        <v>0</v>
      </c>
      <c r="T309" s="14">
        <v>0</v>
      </c>
      <c r="U309" s="14">
        <v>0</v>
      </c>
      <c r="V309" s="13">
        <v>0</v>
      </c>
      <c r="W309" s="2">
        <f>(C309+H309+M309+R309)/4</f>
        <v>0</v>
      </c>
      <c r="X309" s="2">
        <f>(D309+I309+N309+S309)/4</f>
        <v>0</v>
      </c>
      <c r="Y309" s="2">
        <f>(E309+J309+O309+T309)/4</f>
        <v>0</v>
      </c>
      <c r="Z309" s="2">
        <f>(F309+K309+P309+U309)/4</f>
        <v>0</v>
      </c>
      <c r="AA309" s="2">
        <f>(G309+L309+Q309+V309)/4</f>
        <v>0</v>
      </c>
      <c r="AB309" s="1"/>
    </row>
    <row r="310" spans="1:28" x14ac:dyDescent="0.2">
      <c r="A310" s="3">
        <v>7603</v>
      </c>
      <c r="B310" s="4" t="s">
        <v>257</v>
      </c>
      <c r="C310" s="14">
        <v>0</v>
      </c>
      <c r="D310" s="14">
        <v>0</v>
      </c>
      <c r="E310" s="14">
        <v>0</v>
      </c>
      <c r="F310" s="14">
        <v>0</v>
      </c>
      <c r="G310" s="13">
        <v>0</v>
      </c>
      <c r="H310" s="14">
        <v>0</v>
      </c>
      <c r="I310" s="14">
        <v>0</v>
      </c>
      <c r="J310" s="14">
        <v>0</v>
      </c>
      <c r="K310" s="14">
        <v>0</v>
      </c>
      <c r="L310" s="13">
        <v>0</v>
      </c>
      <c r="M310" s="14">
        <v>0</v>
      </c>
      <c r="N310" s="14">
        <v>0</v>
      </c>
      <c r="O310" s="14">
        <v>0</v>
      </c>
      <c r="P310" s="14">
        <v>0</v>
      </c>
      <c r="Q310" s="13">
        <v>0</v>
      </c>
      <c r="R310" s="14">
        <v>0</v>
      </c>
      <c r="S310" s="14">
        <v>0</v>
      </c>
      <c r="T310" s="14">
        <v>0</v>
      </c>
      <c r="U310" s="14">
        <v>0</v>
      </c>
      <c r="V310" s="13">
        <v>0</v>
      </c>
      <c r="W310" s="2">
        <f>(C310+H310+M310+R310)/4</f>
        <v>0</v>
      </c>
      <c r="X310" s="2">
        <f>(D310+I310+N310+S310)/4</f>
        <v>0</v>
      </c>
      <c r="Y310" s="2">
        <f>(E310+J310+O310+T310)/4</f>
        <v>0</v>
      </c>
      <c r="Z310" s="2">
        <f>(F310+K310+P310+U310)/4</f>
        <v>0</v>
      </c>
      <c r="AA310" s="2">
        <f>(G310+L310+Q310+V310)/4</f>
        <v>0</v>
      </c>
      <c r="AB310" s="1"/>
    </row>
    <row r="311" spans="1:28" x14ac:dyDescent="0.2">
      <c r="A311" s="3">
        <v>7604</v>
      </c>
      <c r="B311" s="4" t="s">
        <v>193</v>
      </c>
      <c r="C311" s="14">
        <v>0</v>
      </c>
      <c r="D311" s="14">
        <v>0</v>
      </c>
      <c r="E311" s="14">
        <v>0</v>
      </c>
      <c r="F311" s="14">
        <v>0</v>
      </c>
      <c r="G311" s="13">
        <v>0</v>
      </c>
      <c r="H311" s="14">
        <v>0</v>
      </c>
      <c r="I311" s="14">
        <v>0</v>
      </c>
      <c r="J311" s="14">
        <v>0</v>
      </c>
      <c r="K311" s="14">
        <v>0</v>
      </c>
      <c r="L311" s="13">
        <v>0</v>
      </c>
      <c r="M311" s="14">
        <v>0</v>
      </c>
      <c r="N311" s="14">
        <v>0</v>
      </c>
      <c r="O311" s="14">
        <v>0</v>
      </c>
      <c r="P311" s="14">
        <v>0</v>
      </c>
      <c r="Q311" s="13">
        <v>0</v>
      </c>
      <c r="R311" s="14">
        <v>0</v>
      </c>
      <c r="S311" s="14">
        <v>0</v>
      </c>
      <c r="T311" s="14">
        <v>0</v>
      </c>
      <c r="U311" s="14">
        <v>0</v>
      </c>
      <c r="V311" s="13">
        <v>0</v>
      </c>
      <c r="W311" s="2">
        <f>(C311+H311+M311+R311)/4</f>
        <v>0</v>
      </c>
      <c r="X311" s="2">
        <f>(D311+I311+N311+S311)/4</f>
        <v>0</v>
      </c>
      <c r="Y311" s="2">
        <f>(E311+J311+O311+T311)/4</f>
        <v>0</v>
      </c>
      <c r="Z311" s="2">
        <f>(F311+K311+P311+U311)/4</f>
        <v>0</v>
      </c>
      <c r="AA311" s="2">
        <f>(G311+L311+Q311+V311)/4</f>
        <v>0</v>
      </c>
      <c r="AB311" s="1"/>
    </row>
    <row r="312" spans="1:28" x14ac:dyDescent="0.2">
      <c r="A312" s="3">
        <v>7614</v>
      </c>
      <c r="B312" s="4" t="s">
        <v>258</v>
      </c>
      <c r="C312" s="14">
        <v>0</v>
      </c>
      <c r="D312" s="14">
        <v>0</v>
      </c>
      <c r="E312" s="14">
        <v>0</v>
      </c>
      <c r="F312" s="14">
        <v>0</v>
      </c>
      <c r="G312" s="13">
        <v>0</v>
      </c>
      <c r="H312" s="14">
        <v>0</v>
      </c>
      <c r="I312" s="14">
        <v>0</v>
      </c>
      <c r="J312" s="14">
        <v>0</v>
      </c>
      <c r="K312" s="14">
        <v>0</v>
      </c>
      <c r="L312" s="13">
        <v>0</v>
      </c>
      <c r="M312" s="14">
        <v>0</v>
      </c>
      <c r="N312" s="14">
        <v>0</v>
      </c>
      <c r="O312" s="14">
        <v>0</v>
      </c>
      <c r="P312" s="14">
        <v>0</v>
      </c>
      <c r="Q312" s="13">
        <v>0</v>
      </c>
      <c r="R312" s="14">
        <v>0</v>
      </c>
      <c r="S312" s="14">
        <v>0</v>
      </c>
      <c r="T312" s="14">
        <v>0</v>
      </c>
      <c r="U312" s="14">
        <v>0</v>
      </c>
      <c r="V312" s="13">
        <v>0</v>
      </c>
      <c r="W312" s="2">
        <f>(C312+H312+M312+R312)/4</f>
        <v>0</v>
      </c>
      <c r="X312" s="2">
        <f>(D312+I312+N312+S312)/4</f>
        <v>0</v>
      </c>
      <c r="Y312" s="2">
        <f>(E312+J312+O312+T312)/4</f>
        <v>0</v>
      </c>
      <c r="Z312" s="2">
        <f>(F312+K312+P312+U312)/4</f>
        <v>0</v>
      </c>
      <c r="AA312" s="2">
        <f>(G312+L312+Q312+V312)/4</f>
        <v>0</v>
      </c>
      <c r="AB312" s="1"/>
    </row>
    <row r="313" spans="1:28" x14ac:dyDescent="0.2">
      <c r="A313" s="3">
        <v>7625</v>
      </c>
      <c r="B313" s="4" t="s">
        <v>194</v>
      </c>
      <c r="C313" s="14">
        <v>0</v>
      </c>
      <c r="D313" s="14">
        <v>0</v>
      </c>
      <c r="E313" s="14">
        <v>0</v>
      </c>
      <c r="F313" s="14">
        <v>0.25</v>
      </c>
      <c r="G313" s="13">
        <v>0</v>
      </c>
      <c r="H313" s="14">
        <v>0</v>
      </c>
      <c r="I313" s="14">
        <v>0</v>
      </c>
      <c r="J313" s="14">
        <v>0</v>
      </c>
      <c r="K313" s="14">
        <v>0.25</v>
      </c>
      <c r="L313" s="13">
        <v>0</v>
      </c>
      <c r="M313" s="14">
        <v>0</v>
      </c>
      <c r="N313" s="14">
        <v>0</v>
      </c>
      <c r="O313" s="14">
        <v>0</v>
      </c>
      <c r="P313" s="14">
        <v>0.25</v>
      </c>
      <c r="Q313" s="13">
        <v>0</v>
      </c>
      <c r="R313" s="14">
        <v>0</v>
      </c>
      <c r="S313" s="14">
        <v>0</v>
      </c>
      <c r="T313" s="14">
        <v>0</v>
      </c>
      <c r="U313" s="14">
        <v>0.25</v>
      </c>
      <c r="V313" s="13">
        <v>0</v>
      </c>
      <c r="W313" s="2">
        <f>(C313+H313+M313+R313)/4</f>
        <v>0</v>
      </c>
      <c r="X313" s="2">
        <f>(D313+I313+N313+S313)/4</f>
        <v>0</v>
      </c>
      <c r="Y313" s="2">
        <f>(E313+J313+O313+T313)/4</f>
        <v>0</v>
      </c>
      <c r="Z313" s="2">
        <f>(F313+K313+P313+U313)/4</f>
        <v>0.25</v>
      </c>
      <c r="AA313" s="2">
        <f>(G313+L313+Q313+V313)/4</f>
        <v>0</v>
      </c>
      <c r="AB313" s="1"/>
    </row>
    <row r="314" spans="1:28" x14ac:dyDescent="0.2">
      <c r="A314" s="3">
        <v>7626</v>
      </c>
      <c r="B314" s="4" t="s">
        <v>259</v>
      </c>
      <c r="C314" s="14">
        <v>0</v>
      </c>
      <c r="D314" s="14">
        <v>0</v>
      </c>
      <c r="E314" s="14">
        <v>0</v>
      </c>
      <c r="F314" s="14">
        <v>0</v>
      </c>
      <c r="G314" s="13">
        <v>0</v>
      </c>
      <c r="H314" s="14">
        <v>0</v>
      </c>
      <c r="I314" s="14">
        <v>0</v>
      </c>
      <c r="J314" s="14">
        <v>0</v>
      </c>
      <c r="K314" s="14">
        <v>0</v>
      </c>
      <c r="L314" s="13">
        <v>0</v>
      </c>
      <c r="M314" s="14">
        <v>0</v>
      </c>
      <c r="N314" s="14">
        <v>0</v>
      </c>
      <c r="O314" s="14">
        <v>0</v>
      </c>
      <c r="P314" s="14">
        <v>0</v>
      </c>
      <c r="Q314" s="13">
        <v>0</v>
      </c>
      <c r="R314" s="14">
        <v>0</v>
      </c>
      <c r="S314" s="14">
        <v>0</v>
      </c>
      <c r="T314" s="14">
        <v>0</v>
      </c>
      <c r="U314" s="14">
        <v>0</v>
      </c>
      <c r="V314" s="13">
        <v>0</v>
      </c>
      <c r="W314" s="2">
        <f>(C314+H314+M314+R314)/4</f>
        <v>0</v>
      </c>
      <c r="X314" s="2">
        <f>(D314+I314+N314+S314)/4</f>
        <v>0</v>
      </c>
      <c r="Y314" s="2">
        <f>(E314+J314+O314+T314)/4</f>
        <v>0</v>
      </c>
      <c r="Z314" s="2">
        <f>(F314+K314+P314+U314)/4</f>
        <v>0</v>
      </c>
      <c r="AA314" s="2">
        <f>(G314+L314+Q314+V314)/4</f>
        <v>0</v>
      </c>
      <c r="AB314" s="1"/>
    </row>
    <row r="315" spans="1:28" x14ac:dyDescent="0.2">
      <c r="A315" s="3">
        <v>7627</v>
      </c>
      <c r="B315" s="4" t="s">
        <v>195</v>
      </c>
      <c r="C315" s="14">
        <v>0</v>
      </c>
      <c r="D315" s="14">
        <v>0</v>
      </c>
      <c r="E315" s="14">
        <v>0.25</v>
      </c>
      <c r="F315" s="14">
        <v>0.5</v>
      </c>
      <c r="G315" s="13">
        <v>10</v>
      </c>
      <c r="H315" s="14">
        <v>0</v>
      </c>
      <c r="I315" s="14">
        <v>0</v>
      </c>
      <c r="J315" s="14">
        <v>0.25</v>
      </c>
      <c r="K315" s="14">
        <v>0.5</v>
      </c>
      <c r="L315" s="13">
        <v>0</v>
      </c>
      <c r="M315" s="14">
        <v>0</v>
      </c>
      <c r="N315" s="14">
        <v>0</v>
      </c>
      <c r="O315" s="14">
        <v>0.25</v>
      </c>
      <c r="P315" s="14">
        <v>0.5</v>
      </c>
      <c r="Q315" s="13">
        <v>0</v>
      </c>
      <c r="R315" s="14">
        <v>0</v>
      </c>
      <c r="S315" s="14">
        <v>0</v>
      </c>
      <c r="T315" s="14">
        <v>0.25</v>
      </c>
      <c r="U315" s="14">
        <v>0.5</v>
      </c>
      <c r="V315" s="13">
        <v>0</v>
      </c>
      <c r="W315" s="2">
        <f>(C315+H315+M315+R315)/4</f>
        <v>0</v>
      </c>
      <c r="X315" s="2">
        <f>(D315+I315+N315+S315)/4</f>
        <v>0</v>
      </c>
      <c r="Y315" s="2">
        <f>(E315+J315+O315+T315)/4</f>
        <v>0.25</v>
      </c>
      <c r="Z315" s="2">
        <f>(F315+K315+P315+U315)/4</f>
        <v>0.5</v>
      </c>
      <c r="AA315" s="2">
        <f>(G315+L315+Q315+V315)/4</f>
        <v>2.5</v>
      </c>
      <c r="AB315" s="1"/>
    </row>
    <row r="316" spans="1:28" x14ac:dyDescent="0.2">
      <c r="A316" s="3">
        <v>7630</v>
      </c>
      <c r="B316" s="4" t="s">
        <v>260</v>
      </c>
      <c r="C316" s="14">
        <v>0</v>
      </c>
      <c r="D316" s="14">
        <v>0</v>
      </c>
      <c r="E316" s="14">
        <v>0</v>
      </c>
      <c r="F316" s="14">
        <v>0</v>
      </c>
      <c r="G316" s="13">
        <v>0</v>
      </c>
      <c r="H316" s="14">
        <v>0</v>
      </c>
      <c r="I316" s="14">
        <v>0</v>
      </c>
      <c r="J316" s="14">
        <v>0</v>
      </c>
      <c r="K316" s="14">
        <v>0</v>
      </c>
      <c r="L316" s="13">
        <v>0</v>
      </c>
      <c r="M316" s="14">
        <v>0</v>
      </c>
      <c r="N316" s="14">
        <v>0</v>
      </c>
      <c r="O316" s="14">
        <v>0</v>
      </c>
      <c r="P316" s="14">
        <v>0</v>
      </c>
      <c r="Q316" s="13">
        <v>0</v>
      </c>
      <c r="R316" s="14">
        <v>0</v>
      </c>
      <c r="S316" s="14">
        <v>0</v>
      </c>
      <c r="T316" s="14">
        <v>0</v>
      </c>
      <c r="U316" s="14">
        <v>0</v>
      </c>
      <c r="V316" s="13">
        <v>0</v>
      </c>
      <c r="W316" s="2">
        <f>(C316+H316+M316+R316)/4</f>
        <v>0</v>
      </c>
      <c r="X316" s="2">
        <f>(D316+I316+N316+S316)/4</f>
        <v>0</v>
      </c>
      <c r="Y316" s="2">
        <f>(E316+J316+O316+T316)/4</f>
        <v>0</v>
      </c>
      <c r="Z316" s="2">
        <f>(F316+K316+P316+U316)/4</f>
        <v>0</v>
      </c>
      <c r="AA316" s="2">
        <f>(G316+L316+Q316+V316)/4</f>
        <v>0</v>
      </c>
      <c r="AB316" s="1"/>
    </row>
    <row r="317" spans="1:28" x14ac:dyDescent="0.2">
      <c r="A317" s="3">
        <v>7631</v>
      </c>
      <c r="B317" s="4" t="s">
        <v>409</v>
      </c>
      <c r="C317" s="14">
        <v>0</v>
      </c>
      <c r="D317" s="14">
        <v>0</v>
      </c>
      <c r="E317" s="14">
        <v>0</v>
      </c>
      <c r="F317" s="14">
        <v>0</v>
      </c>
      <c r="G317" s="13">
        <v>0</v>
      </c>
      <c r="H317" s="14">
        <v>0</v>
      </c>
      <c r="I317" s="14">
        <v>0</v>
      </c>
      <c r="J317" s="14">
        <v>0</v>
      </c>
      <c r="K317" s="14">
        <v>0</v>
      </c>
      <c r="L317" s="13">
        <v>0</v>
      </c>
      <c r="M317" s="14">
        <v>0</v>
      </c>
      <c r="N317" s="14">
        <v>0</v>
      </c>
      <c r="O317" s="14">
        <v>0</v>
      </c>
      <c r="P317" s="14">
        <v>0</v>
      </c>
      <c r="Q317" s="13">
        <v>0</v>
      </c>
      <c r="R317" s="14">
        <v>0</v>
      </c>
      <c r="S317" s="14">
        <v>0</v>
      </c>
      <c r="T317" s="14">
        <v>0</v>
      </c>
      <c r="U317" s="14">
        <v>0</v>
      </c>
      <c r="V317" s="13">
        <v>0</v>
      </c>
      <c r="W317" s="2">
        <f>(C317+H317+M317+R317)/4</f>
        <v>0</v>
      </c>
      <c r="X317" s="2">
        <f>(D317+I317+N317+S317)/4</f>
        <v>0</v>
      </c>
      <c r="Y317" s="2">
        <f>(E317+J317+O317+T317)/4</f>
        <v>0</v>
      </c>
      <c r="Z317" s="2">
        <f>(F317+K317+P317+U317)/4</f>
        <v>0</v>
      </c>
      <c r="AA317" s="2">
        <f>(G317+L317+Q317+V317)/4</f>
        <v>0</v>
      </c>
      <c r="AB317" s="1"/>
    </row>
    <row r="318" spans="1:28" x14ac:dyDescent="0.2">
      <c r="A318" s="3">
        <v>7632</v>
      </c>
      <c r="B318" s="4" t="s">
        <v>196</v>
      </c>
      <c r="C318" s="14">
        <v>0</v>
      </c>
      <c r="D318" s="14">
        <v>0</v>
      </c>
      <c r="E318" s="14">
        <v>0</v>
      </c>
      <c r="F318" s="14">
        <v>0</v>
      </c>
      <c r="G318" s="13">
        <v>15</v>
      </c>
      <c r="H318" s="14">
        <v>0</v>
      </c>
      <c r="I318" s="14">
        <v>0</v>
      </c>
      <c r="J318" s="14">
        <v>0</v>
      </c>
      <c r="K318" s="14">
        <v>0</v>
      </c>
      <c r="L318" s="13">
        <v>0</v>
      </c>
      <c r="M318" s="14">
        <v>0</v>
      </c>
      <c r="N318" s="14">
        <v>0</v>
      </c>
      <c r="O318" s="14">
        <v>0</v>
      </c>
      <c r="P318" s="14">
        <v>0</v>
      </c>
      <c r="Q318" s="13">
        <v>0</v>
      </c>
      <c r="R318" s="14">
        <v>0</v>
      </c>
      <c r="S318" s="14">
        <v>0</v>
      </c>
      <c r="T318" s="14">
        <v>0</v>
      </c>
      <c r="U318" s="14">
        <v>0</v>
      </c>
      <c r="V318" s="13">
        <v>0</v>
      </c>
      <c r="W318" s="2">
        <f>(C318+H318+M318+R318)/4</f>
        <v>0</v>
      </c>
      <c r="X318" s="2">
        <f>(D318+I318+N318+S318)/4</f>
        <v>0</v>
      </c>
      <c r="Y318" s="2">
        <f>(E318+J318+O318+T318)/4</f>
        <v>0</v>
      </c>
      <c r="Z318" s="2">
        <f>(F318+K318+P318+U318)/4</f>
        <v>0</v>
      </c>
      <c r="AA318" s="2">
        <f>(G318+L318+Q318+V318)/4</f>
        <v>3.75</v>
      </c>
      <c r="AB318" s="1"/>
    </row>
    <row r="319" spans="1:28" x14ac:dyDescent="0.2">
      <c r="A319" s="3">
        <v>7633</v>
      </c>
      <c r="B319" s="4" t="s">
        <v>197</v>
      </c>
      <c r="C319" s="14">
        <v>0</v>
      </c>
      <c r="D319" s="14">
        <v>0</v>
      </c>
      <c r="E319" s="14">
        <v>0</v>
      </c>
      <c r="F319" s="14">
        <v>0</v>
      </c>
      <c r="G319" s="13">
        <v>14</v>
      </c>
      <c r="H319" s="14">
        <v>0</v>
      </c>
      <c r="I319" s="14">
        <v>0</v>
      </c>
      <c r="J319" s="14">
        <v>0</v>
      </c>
      <c r="K319" s="14">
        <v>0</v>
      </c>
      <c r="L319" s="13">
        <v>0</v>
      </c>
      <c r="M319" s="14">
        <v>0</v>
      </c>
      <c r="N319" s="14">
        <v>0</v>
      </c>
      <c r="O319" s="14">
        <v>0</v>
      </c>
      <c r="P319" s="14">
        <v>0</v>
      </c>
      <c r="Q319" s="13">
        <v>0</v>
      </c>
      <c r="R319" s="14">
        <v>0</v>
      </c>
      <c r="S319" s="14">
        <v>0</v>
      </c>
      <c r="T319" s="14">
        <v>0</v>
      </c>
      <c r="U319" s="14">
        <v>0</v>
      </c>
      <c r="V319" s="13">
        <v>0</v>
      </c>
      <c r="W319" s="2">
        <f>(C319+H319+M319+R319)/4</f>
        <v>0</v>
      </c>
      <c r="X319" s="2">
        <f>(D319+I319+N319+S319)/4</f>
        <v>0</v>
      </c>
      <c r="Y319" s="2">
        <f>(E319+J319+O319+T319)/4</f>
        <v>0</v>
      </c>
      <c r="Z319" s="2">
        <f>(F319+K319+P319+U319)/4</f>
        <v>0</v>
      </c>
      <c r="AA319" s="2">
        <f>(G319+L319+Q319+V319)/4</f>
        <v>3.5</v>
      </c>
      <c r="AB319" s="1"/>
    </row>
    <row r="320" spans="1:28" x14ac:dyDescent="0.2">
      <c r="A320" s="3">
        <v>7634</v>
      </c>
      <c r="B320" s="4" t="s">
        <v>261</v>
      </c>
      <c r="C320" s="14">
        <v>0</v>
      </c>
      <c r="D320" s="14">
        <v>0</v>
      </c>
      <c r="E320" s="14">
        <v>0</v>
      </c>
      <c r="F320" s="14">
        <v>0</v>
      </c>
      <c r="G320" s="13">
        <v>0</v>
      </c>
      <c r="H320" s="14">
        <v>0</v>
      </c>
      <c r="I320" s="14">
        <v>0</v>
      </c>
      <c r="J320" s="14">
        <v>0</v>
      </c>
      <c r="K320" s="14">
        <v>0</v>
      </c>
      <c r="L320" s="13">
        <v>0</v>
      </c>
      <c r="M320" s="14">
        <v>0</v>
      </c>
      <c r="N320" s="14">
        <v>0</v>
      </c>
      <c r="O320" s="14">
        <v>0</v>
      </c>
      <c r="P320" s="14">
        <v>0</v>
      </c>
      <c r="Q320" s="13">
        <v>0</v>
      </c>
      <c r="R320" s="14">
        <v>0</v>
      </c>
      <c r="S320" s="14">
        <v>0</v>
      </c>
      <c r="T320" s="14">
        <v>0</v>
      </c>
      <c r="U320" s="14">
        <v>0</v>
      </c>
      <c r="V320" s="13">
        <v>0</v>
      </c>
      <c r="W320" s="2">
        <f>(C320+H320+M320+R320)/4</f>
        <v>0</v>
      </c>
      <c r="X320" s="2">
        <f>(D320+I320+N320+S320)/4</f>
        <v>0</v>
      </c>
      <c r="Y320" s="2">
        <f>(E320+J320+O320+T320)/4</f>
        <v>0</v>
      </c>
      <c r="Z320" s="2">
        <f>(F320+K320+P320+U320)/4</f>
        <v>0</v>
      </c>
      <c r="AA320" s="2">
        <f>(G320+L320+Q320+V320)/4</f>
        <v>0</v>
      </c>
      <c r="AB320" s="1"/>
    </row>
    <row r="321" spans="1:28" x14ac:dyDescent="0.2">
      <c r="A321" s="3">
        <v>7637</v>
      </c>
      <c r="B321" s="4" t="s">
        <v>262</v>
      </c>
      <c r="C321" s="14">
        <v>0</v>
      </c>
      <c r="D321" s="14">
        <v>0</v>
      </c>
      <c r="E321" s="14">
        <v>0</v>
      </c>
      <c r="F321" s="14">
        <v>0</v>
      </c>
      <c r="G321" s="13">
        <v>0</v>
      </c>
      <c r="H321" s="14">
        <v>0</v>
      </c>
      <c r="I321" s="14">
        <v>0</v>
      </c>
      <c r="J321" s="14">
        <v>0</v>
      </c>
      <c r="K321" s="14">
        <v>0</v>
      </c>
      <c r="L321" s="13">
        <v>0</v>
      </c>
      <c r="M321" s="14">
        <v>0</v>
      </c>
      <c r="N321" s="14">
        <v>0</v>
      </c>
      <c r="O321" s="14">
        <v>0</v>
      </c>
      <c r="P321" s="14">
        <v>0</v>
      </c>
      <c r="Q321" s="13">
        <v>0</v>
      </c>
      <c r="R321" s="14">
        <v>0</v>
      </c>
      <c r="S321" s="14">
        <v>0</v>
      </c>
      <c r="T321" s="14">
        <v>0</v>
      </c>
      <c r="U321" s="14">
        <v>0</v>
      </c>
      <c r="V321" s="13">
        <v>0</v>
      </c>
      <c r="W321" s="2">
        <f>(C321+H321+M321+R321)/4</f>
        <v>0</v>
      </c>
      <c r="X321" s="2">
        <f>(D321+I321+N321+S321)/4</f>
        <v>0</v>
      </c>
      <c r="Y321" s="2">
        <f>(E321+J321+O321+T321)/4</f>
        <v>0</v>
      </c>
      <c r="Z321" s="2">
        <f>(F321+K321+P321+U321)/4</f>
        <v>0</v>
      </c>
      <c r="AA321" s="2">
        <f>(G321+L321+Q321+V321)/4</f>
        <v>0</v>
      </c>
      <c r="AB321" s="1"/>
    </row>
    <row r="322" spans="1:28" x14ac:dyDescent="0.2">
      <c r="A322" s="3">
        <v>7643</v>
      </c>
      <c r="B322" s="4" t="s">
        <v>198</v>
      </c>
      <c r="C322" s="14">
        <v>0</v>
      </c>
      <c r="D322" s="14">
        <v>0</v>
      </c>
      <c r="E322" s="14">
        <v>0</v>
      </c>
      <c r="F322" s="14">
        <v>0</v>
      </c>
      <c r="G322" s="13">
        <v>0</v>
      </c>
      <c r="H322" s="14">
        <v>0</v>
      </c>
      <c r="I322" s="14">
        <v>0</v>
      </c>
      <c r="J322" s="14">
        <v>0</v>
      </c>
      <c r="K322" s="14">
        <v>0</v>
      </c>
      <c r="L322" s="13">
        <v>0</v>
      </c>
      <c r="M322" s="14">
        <v>0</v>
      </c>
      <c r="N322" s="14">
        <v>0</v>
      </c>
      <c r="O322" s="14">
        <v>0</v>
      </c>
      <c r="P322" s="14">
        <v>0</v>
      </c>
      <c r="Q322" s="13">
        <v>0</v>
      </c>
      <c r="R322" s="14">
        <v>0</v>
      </c>
      <c r="S322" s="14">
        <v>0</v>
      </c>
      <c r="T322" s="14">
        <v>0</v>
      </c>
      <c r="U322" s="14">
        <v>0</v>
      </c>
      <c r="V322" s="13">
        <v>0</v>
      </c>
      <c r="W322" s="2">
        <f>(C322+H322+M322+R322)/4</f>
        <v>0</v>
      </c>
      <c r="X322" s="2">
        <f>(D322+I322+N322+S322)/4</f>
        <v>0</v>
      </c>
      <c r="Y322" s="2">
        <f>(E322+J322+O322+T322)/4</f>
        <v>0</v>
      </c>
      <c r="Z322" s="2">
        <f>(F322+K322+P322+U322)/4</f>
        <v>0</v>
      </c>
      <c r="AA322" s="2">
        <f>(G322+L322+Q322+V322)/4</f>
        <v>0</v>
      </c>
      <c r="AB322" s="1"/>
    </row>
    <row r="323" spans="1:28" x14ac:dyDescent="0.2">
      <c r="A323" s="3">
        <v>7661</v>
      </c>
      <c r="B323" s="4" t="s">
        <v>199</v>
      </c>
      <c r="C323" s="14">
        <v>0.25</v>
      </c>
      <c r="D323" s="14">
        <v>1.5</v>
      </c>
      <c r="E323" s="14">
        <v>0</v>
      </c>
      <c r="F323" s="14">
        <v>0</v>
      </c>
      <c r="G323" s="13">
        <v>0</v>
      </c>
      <c r="H323" s="14">
        <v>0.25</v>
      </c>
      <c r="I323" s="14">
        <v>0</v>
      </c>
      <c r="J323" s="14">
        <v>0</v>
      </c>
      <c r="K323" s="14">
        <v>0</v>
      </c>
      <c r="L323" s="13">
        <v>0</v>
      </c>
      <c r="M323" s="14">
        <v>0.25</v>
      </c>
      <c r="N323" s="14">
        <v>1.5</v>
      </c>
      <c r="O323" s="14">
        <v>0</v>
      </c>
      <c r="P323" s="14">
        <v>0</v>
      </c>
      <c r="Q323" s="13">
        <v>0</v>
      </c>
      <c r="R323" s="14">
        <v>0.25</v>
      </c>
      <c r="S323" s="14">
        <v>0</v>
      </c>
      <c r="T323" s="14">
        <v>0</v>
      </c>
      <c r="U323" s="14">
        <v>0</v>
      </c>
      <c r="V323" s="13">
        <v>0</v>
      </c>
      <c r="W323" s="2">
        <f>(C323+H323+M323+R323)/4</f>
        <v>0.25</v>
      </c>
      <c r="X323" s="2">
        <f>(D323+I323+N323+S323)/4</f>
        <v>0.75</v>
      </c>
      <c r="Y323" s="2">
        <f>(E323+J323+O323+T323)/4</f>
        <v>0</v>
      </c>
      <c r="Z323" s="2">
        <f>(F323+K323+P323+U323)/4</f>
        <v>0</v>
      </c>
      <c r="AA323" s="2">
        <f>(G323+L323+Q323+V323)/4</f>
        <v>0</v>
      </c>
      <c r="AB323" s="1"/>
    </row>
    <row r="324" spans="1:28" x14ac:dyDescent="0.2">
      <c r="A324" s="3">
        <v>7670</v>
      </c>
      <c r="B324" s="4" t="s">
        <v>200</v>
      </c>
      <c r="C324" s="14">
        <v>0</v>
      </c>
      <c r="D324" s="14">
        <v>0</v>
      </c>
      <c r="E324" s="14">
        <v>0</v>
      </c>
      <c r="F324" s="14">
        <v>0.25</v>
      </c>
      <c r="G324" s="13">
        <v>0</v>
      </c>
      <c r="H324" s="14">
        <v>0</v>
      </c>
      <c r="I324" s="14">
        <v>0</v>
      </c>
      <c r="J324" s="14">
        <v>0</v>
      </c>
      <c r="K324" s="14">
        <v>0.25</v>
      </c>
      <c r="L324" s="13">
        <v>0</v>
      </c>
      <c r="M324" s="14">
        <v>0</v>
      </c>
      <c r="N324" s="14">
        <v>0</v>
      </c>
      <c r="O324" s="14">
        <v>0</v>
      </c>
      <c r="P324" s="14">
        <v>0.25</v>
      </c>
      <c r="Q324" s="13">
        <v>0</v>
      </c>
      <c r="R324" s="14">
        <v>0</v>
      </c>
      <c r="S324" s="14">
        <v>0</v>
      </c>
      <c r="T324" s="14">
        <v>0</v>
      </c>
      <c r="U324" s="14">
        <v>0.25</v>
      </c>
      <c r="V324" s="13">
        <v>0</v>
      </c>
      <c r="W324" s="2">
        <f>(C324+H324+M324+R324)/4</f>
        <v>0</v>
      </c>
      <c r="X324" s="2">
        <f>(D324+I324+N324+S324)/4</f>
        <v>0</v>
      </c>
      <c r="Y324" s="2">
        <f>(E324+J324+O324+T324)/4</f>
        <v>0</v>
      </c>
      <c r="Z324" s="2">
        <f>(F324+K324+P324+U324)/4</f>
        <v>0.25</v>
      </c>
      <c r="AA324" s="2">
        <f>(G324+L324+Q324+V324)/4</f>
        <v>0</v>
      </c>
      <c r="AB324" s="1"/>
    </row>
    <row r="325" spans="1:28" x14ac:dyDescent="0.2">
      <c r="A325" s="3">
        <v>7672</v>
      </c>
      <c r="B325" s="4" t="s">
        <v>410</v>
      </c>
      <c r="C325" s="14">
        <v>0</v>
      </c>
      <c r="D325" s="14">
        <v>0</v>
      </c>
      <c r="E325" s="14">
        <v>0</v>
      </c>
      <c r="F325" s="14">
        <v>0</v>
      </c>
      <c r="G325" s="13">
        <v>0</v>
      </c>
      <c r="H325" s="14">
        <v>0</v>
      </c>
      <c r="I325" s="14">
        <v>0</v>
      </c>
      <c r="J325" s="14">
        <v>0</v>
      </c>
      <c r="K325" s="14">
        <v>0</v>
      </c>
      <c r="L325" s="13">
        <v>0</v>
      </c>
      <c r="M325" s="14">
        <v>0</v>
      </c>
      <c r="N325" s="14">
        <v>0</v>
      </c>
      <c r="O325" s="14">
        <v>0</v>
      </c>
      <c r="P325" s="14">
        <v>0</v>
      </c>
      <c r="Q325" s="13">
        <v>0</v>
      </c>
      <c r="R325" s="14">
        <v>0</v>
      </c>
      <c r="S325" s="14">
        <v>0</v>
      </c>
      <c r="T325" s="14">
        <v>0</v>
      </c>
      <c r="U325" s="14">
        <v>0</v>
      </c>
      <c r="V325" s="13">
        <v>0</v>
      </c>
      <c r="W325" s="2">
        <f>(C325+H325+M325+R325)/4</f>
        <v>0</v>
      </c>
      <c r="X325" s="2">
        <f>(D325+I325+N325+S325)/4</f>
        <v>0</v>
      </c>
      <c r="Y325" s="2">
        <f>(E325+J325+O325+T325)/4</f>
        <v>0</v>
      </c>
      <c r="Z325" s="2">
        <f>(F325+K325+P325+U325)/4</f>
        <v>0</v>
      </c>
      <c r="AA325" s="2">
        <f>(G325+L325+Q325+V325)/4</f>
        <v>0</v>
      </c>
      <c r="AB325" s="1"/>
    </row>
    <row r="326" spans="1:28" x14ac:dyDescent="0.2">
      <c r="A326" s="3">
        <v>7680</v>
      </c>
      <c r="B326" s="4" t="s">
        <v>201</v>
      </c>
      <c r="C326" s="14">
        <v>0</v>
      </c>
      <c r="D326" s="14">
        <v>0</v>
      </c>
      <c r="E326" s="14">
        <v>0</v>
      </c>
      <c r="F326" s="14">
        <v>0</v>
      </c>
      <c r="G326" s="13">
        <v>0</v>
      </c>
      <c r="H326" s="14">
        <v>0</v>
      </c>
      <c r="I326" s="14">
        <v>0</v>
      </c>
      <c r="J326" s="14">
        <v>0</v>
      </c>
      <c r="K326" s="14">
        <v>0</v>
      </c>
      <c r="L326" s="13">
        <v>0</v>
      </c>
      <c r="M326" s="14">
        <v>0</v>
      </c>
      <c r="N326" s="14">
        <v>0</v>
      </c>
      <c r="O326" s="14">
        <v>0</v>
      </c>
      <c r="P326" s="14">
        <v>0</v>
      </c>
      <c r="Q326" s="13">
        <v>0</v>
      </c>
      <c r="R326" s="14">
        <v>0</v>
      </c>
      <c r="S326" s="14">
        <v>0</v>
      </c>
      <c r="T326" s="14">
        <v>0</v>
      </c>
      <c r="U326" s="14">
        <v>0</v>
      </c>
      <c r="V326" s="13">
        <v>0</v>
      </c>
      <c r="W326" s="2">
        <f>(C326+H326+M326+R326)/4</f>
        <v>0</v>
      </c>
      <c r="X326" s="2">
        <f>(D326+I326+N326+S326)/4</f>
        <v>0</v>
      </c>
      <c r="Y326" s="2">
        <f>(E326+J326+O326+T326)/4</f>
        <v>0</v>
      </c>
      <c r="Z326" s="2">
        <f>(F326+K326+P326+U326)/4</f>
        <v>0</v>
      </c>
      <c r="AA326" s="2">
        <f>(G326+L326+Q326+V326)/4</f>
        <v>0</v>
      </c>
      <c r="AB326" s="1"/>
    </row>
    <row r="327" spans="1:28" x14ac:dyDescent="0.2">
      <c r="A327" s="3">
        <v>8561</v>
      </c>
      <c r="B327" s="4" t="s">
        <v>411</v>
      </c>
      <c r="C327" s="14">
        <v>0</v>
      </c>
      <c r="D327" s="14">
        <v>0</v>
      </c>
      <c r="E327" s="14">
        <v>0</v>
      </c>
      <c r="F327" s="14">
        <v>0</v>
      </c>
      <c r="G327" s="13">
        <v>0</v>
      </c>
      <c r="H327" s="14">
        <v>0</v>
      </c>
      <c r="I327" s="14">
        <v>0</v>
      </c>
      <c r="J327" s="14">
        <v>0</v>
      </c>
      <c r="K327" s="14">
        <v>0</v>
      </c>
      <c r="L327" s="13">
        <v>0</v>
      </c>
      <c r="M327" s="14">
        <v>0</v>
      </c>
      <c r="N327" s="14">
        <v>0</v>
      </c>
      <c r="O327" s="14">
        <v>0</v>
      </c>
      <c r="P327" s="14">
        <v>0</v>
      </c>
      <c r="Q327" s="13">
        <v>0</v>
      </c>
      <c r="R327" s="14">
        <v>0</v>
      </c>
      <c r="S327" s="14">
        <v>0</v>
      </c>
      <c r="T327" s="14">
        <v>0</v>
      </c>
      <c r="U327" s="14">
        <v>0</v>
      </c>
      <c r="V327" s="13">
        <v>0</v>
      </c>
      <c r="W327" s="2">
        <f>(C327+H327+M327+R327)/4</f>
        <v>0</v>
      </c>
      <c r="X327" s="2">
        <f>(D327+I327+N327+S327)/4</f>
        <v>0</v>
      </c>
      <c r="Y327" s="2">
        <f>(E327+J327+O327+T327)/4</f>
        <v>0</v>
      </c>
      <c r="Z327" s="2">
        <f>(F327+K327+P327+U327)/4</f>
        <v>0</v>
      </c>
      <c r="AA327" s="2">
        <f>(G327+L327+Q327+V327)/4</f>
        <v>0</v>
      </c>
      <c r="AB327" s="1"/>
    </row>
    <row r="328" spans="1:28" x14ac:dyDescent="0.2">
      <c r="A328" s="3">
        <v>4016210</v>
      </c>
      <c r="B328" s="4" t="s">
        <v>263</v>
      </c>
      <c r="C328" s="14">
        <v>0</v>
      </c>
      <c r="D328" s="14">
        <v>0</v>
      </c>
      <c r="E328" s="14">
        <v>0</v>
      </c>
      <c r="F328" s="14">
        <v>0</v>
      </c>
      <c r="G328" s="13">
        <v>0</v>
      </c>
      <c r="H328" s="14">
        <v>0</v>
      </c>
      <c r="I328" s="14">
        <v>0</v>
      </c>
      <c r="J328" s="14">
        <v>0</v>
      </c>
      <c r="K328" s="14">
        <v>0</v>
      </c>
      <c r="L328" s="13">
        <v>0</v>
      </c>
      <c r="M328" s="14">
        <v>0</v>
      </c>
      <c r="N328" s="14">
        <v>0</v>
      </c>
      <c r="O328" s="14">
        <v>0</v>
      </c>
      <c r="P328" s="14">
        <v>0</v>
      </c>
      <c r="Q328" s="13">
        <v>0</v>
      </c>
      <c r="R328" s="14">
        <v>0</v>
      </c>
      <c r="S328" s="14">
        <v>0</v>
      </c>
      <c r="T328" s="14">
        <v>0</v>
      </c>
      <c r="U328" s="14">
        <v>0</v>
      </c>
      <c r="V328" s="13">
        <v>0</v>
      </c>
      <c r="W328" s="2">
        <f>(C328+H328+M328+R328)/4</f>
        <v>0</v>
      </c>
      <c r="X328" s="2">
        <f>(D328+I328+N328+S328)/4</f>
        <v>0</v>
      </c>
      <c r="Y328" s="2">
        <f>(E328+J328+O328+T328)/4</f>
        <v>0</v>
      </c>
      <c r="Z328" s="2">
        <f>(F328+K328+P328+U328)/4</f>
        <v>0</v>
      </c>
      <c r="AA328" s="2">
        <f>(G328+L328+Q328+V328)/4</f>
        <v>0</v>
      </c>
      <c r="AB328" s="1"/>
    </row>
    <row r="329" spans="1:28" x14ac:dyDescent="0.2">
      <c r="A329" s="3" t="s">
        <v>311</v>
      </c>
      <c r="B329" s="4" t="s">
        <v>286</v>
      </c>
      <c r="C329" s="14">
        <v>0</v>
      </c>
      <c r="D329" s="14">
        <v>0</v>
      </c>
      <c r="E329" s="14">
        <v>0</v>
      </c>
      <c r="F329" s="14">
        <v>0</v>
      </c>
      <c r="G329" s="13">
        <v>0</v>
      </c>
      <c r="H329" s="14">
        <v>0</v>
      </c>
      <c r="I329" s="14">
        <v>0</v>
      </c>
      <c r="J329" s="14">
        <v>0</v>
      </c>
      <c r="K329" s="14">
        <v>0</v>
      </c>
      <c r="L329" s="13">
        <v>0</v>
      </c>
      <c r="M329" s="14">
        <v>0</v>
      </c>
      <c r="N329" s="14">
        <v>0</v>
      </c>
      <c r="O329" s="14">
        <v>0</v>
      </c>
      <c r="P329" s="14">
        <v>0</v>
      </c>
      <c r="Q329" s="13">
        <v>0</v>
      </c>
      <c r="R329" s="14">
        <v>0</v>
      </c>
      <c r="S329" s="14">
        <v>0</v>
      </c>
      <c r="T329" s="14">
        <v>0</v>
      </c>
      <c r="U329" s="14">
        <v>0</v>
      </c>
      <c r="V329" s="13">
        <v>0</v>
      </c>
      <c r="W329" s="2">
        <f>(C329+H329+M329+R329)/4</f>
        <v>0</v>
      </c>
      <c r="X329" s="2">
        <f>(D329+I329+N329+S329)/4</f>
        <v>0</v>
      </c>
      <c r="Y329" s="2">
        <f>(E329+J329+O329+T329)/4</f>
        <v>0</v>
      </c>
      <c r="Z329" s="2">
        <f>(F329+K329+P329+U329)/4</f>
        <v>0</v>
      </c>
      <c r="AA329" s="2">
        <f>(G329+L329+Q329+V329)/4</f>
        <v>0</v>
      </c>
      <c r="AB329" s="1"/>
    </row>
    <row r="330" spans="1:28" x14ac:dyDescent="0.2">
      <c r="A330" s="3" t="s">
        <v>287</v>
      </c>
      <c r="B330" s="4" t="s">
        <v>288</v>
      </c>
      <c r="C330" s="14">
        <v>0</v>
      </c>
      <c r="D330" s="14">
        <v>0</v>
      </c>
      <c r="E330" s="14">
        <v>0</v>
      </c>
      <c r="F330" s="14">
        <v>0</v>
      </c>
      <c r="G330" s="13">
        <v>0</v>
      </c>
      <c r="H330" s="14">
        <v>0</v>
      </c>
      <c r="I330" s="14">
        <v>0</v>
      </c>
      <c r="J330" s="14">
        <v>0</v>
      </c>
      <c r="K330" s="14">
        <v>0</v>
      </c>
      <c r="L330" s="13">
        <v>0</v>
      </c>
      <c r="M330" s="14">
        <v>0</v>
      </c>
      <c r="N330" s="14">
        <v>0</v>
      </c>
      <c r="O330" s="14">
        <v>0</v>
      </c>
      <c r="P330" s="14">
        <v>0</v>
      </c>
      <c r="Q330" s="13">
        <v>0</v>
      </c>
      <c r="R330" s="14">
        <v>0</v>
      </c>
      <c r="S330" s="14">
        <v>0</v>
      </c>
      <c r="T330" s="14">
        <v>0</v>
      </c>
      <c r="U330" s="14">
        <v>0</v>
      </c>
      <c r="V330" s="13">
        <v>0</v>
      </c>
      <c r="W330" s="2">
        <f>(C330+H330+M330+R330)/4</f>
        <v>0</v>
      </c>
      <c r="X330" s="2">
        <f>(D330+I330+N330+S330)/4</f>
        <v>0</v>
      </c>
      <c r="Y330" s="2">
        <f>(E330+J330+O330+T330)/4</f>
        <v>0</v>
      </c>
      <c r="Z330" s="2">
        <f>(F330+K330+P330+U330)/4</f>
        <v>0</v>
      </c>
      <c r="AA330" s="2">
        <f>(G330+L330+Q330+V330)/4</f>
        <v>0</v>
      </c>
      <c r="AB330" s="1"/>
    </row>
    <row r="331" spans="1:28" x14ac:dyDescent="0.2">
      <c r="A331" s="3" t="s">
        <v>312</v>
      </c>
      <c r="B331" s="4" t="s">
        <v>286</v>
      </c>
      <c r="C331" s="14">
        <v>0</v>
      </c>
      <c r="D331" s="14">
        <v>0</v>
      </c>
      <c r="E331" s="14">
        <v>0</v>
      </c>
      <c r="F331" s="14">
        <v>0</v>
      </c>
      <c r="G331" s="13">
        <v>0</v>
      </c>
      <c r="H331" s="14">
        <v>0</v>
      </c>
      <c r="I331" s="14">
        <v>0</v>
      </c>
      <c r="J331" s="14">
        <v>0</v>
      </c>
      <c r="K331" s="14">
        <v>0</v>
      </c>
      <c r="L331" s="13">
        <v>0</v>
      </c>
      <c r="M331" s="14">
        <v>0</v>
      </c>
      <c r="N331" s="14">
        <v>0</v>
      </c>
      <c r="O331" s="14">
        <v>0</v>
      </c>
      <c r="P331" s="14">
        <v>0</v>
      </c>
      <c r="Q331" s="13">
        <v>0</v>
      </c>
      <c r="R331" s="14">
        <v>0</v>
      </c>
      <c r="S331" s="14">
        <v>0</v>
      </c>
      <c r="T331" s="14">
        <v>0</v>
      </c>
      <c r="U331" s="14">
        <v>0</v>
      </c>
      <c r="V331" s="13">
        <v>0</v>
      </c>
      <c r="W331" s="2">
        <f>(C331+H331+M331+R331)/4</f>
        <v>0</v>
      </c>
      <c r="X331" s="2">
        <f>(D331+I331+N331+S331)/4</f>
        <v>0</v>
      </c>
      <c r="Y331" s="2">
        <f>(E331+J331+O331+T331)/4</f>
        <v>0</v>
      </c>
      <c r="Z331" s="2">
        <f>(F331+K331+P331+U331)/4</f>
        <v>0</v>
      </c>
      <c r="AA331" s="2">
        <f>(G331+L331+Q331+V331)/4</f>
        <v>0</v>
      </c>
      <c r="AB331" s="1"/>
    </row>
    <row r="332" spans="1:28" x14ac:dyDescent="0.2">
      <c r="A332" s="3" t="s">
        <v>315</v>
      </c>
      <c r="B332" s="4" t="s">
        <v>316</v>
      </c>
      <c r="C332" s="14">
        <v>0</v>
      </c>
      <c r="D332" s="14">
        <v>0</v>
      </c>
      <c r="E332" s="14">
        <v>0</v>
      </c>
      <c r="F332" s="14">
        <v>1</v>
      </c>
      <c r="G332" s="13">
        <v>3</v>
      </c>
      <c r="H332" s="14">
        <v>0</v>
      </c>
      <c r="I332" s="14">
        <v>0</v>
      </c>
      <c r="J332" s="14">
        <v>1</v>
      </c>
      <c r="K332" s="14">
        <v>1</v>
      </c>
      <c r="L332" s="13">
        <v>3</v>
      </c>
      <c r="M332" s="14">
        <v>0</v>
      </c>
      <c r="N332" s="14">
        <v>1</v>
      </c>
      <c r="O332" s="14">
        <v>0</v>
      </c>
      <c r="P332" s="14">
        <v>1</v>
      </c>
      <c r="Q332" s="13">
        <v>3</v>
      </c>
      <c r="R332" s="14">
        <v>0</v>
      </c>
      <c r="S332" s="14">
        <v>0</v>
      </c>
      <c r="T332" s="14">
        <v>1</v>
      </c>
      <c r="U332" s="14">
        <v>1</v>
      </c>
      <c r="V332" s="13">
        <v>3</v>
      </c>
      <c r="W332" s="2">
        <f>(C332+H332+M332+R332)/4</f>
        <v>0</v>
      </c>
      <c r="X332" s="2">
        <f>(D332+I332+N332+S332)/4</f>
        <v>0.25</v>
      </c>
      <c r="Y332" s="2">
        <f>(E332+J332+O332+T332)/4</f>
        <v>0.5</v>
      </c>
      <c r="Z332" s="2">
        <f>(F332+K332+P332+U332)/4</f>
        <v>1</v>
      </c>
      <c r="AA332" s="2">
        <f>(G332+L332+Q332+V332)/4</f>
        <v>3</v>
      </c>
      <c r="AB332" s="1"/>
    </row>
    <row r="333" spans="1:28" x14ac:dyDescent="0.2">
      <c r="A333" s="3" t="s">
        <v>202</v>
      </c>
      <c r="B333" s="4" t="s">
        <v>203</v>
      </c>
      <c r="C333" s="14">
        <v>0</v>
      </c>
      <c r="D333" s="14">
        <v>0</v>
      </c>
      <c r="E333" s="14">
        <v>0</v>
      </c>
      <c r="F333" s="14">
        <v>0</v>
      </c>
      <c r="G333" s="13">
        <v>0</v>
      </c>
      <c r="H333" s="14">
        <v>0</v>
      </c>
      <c r="I333" s="14">
        <v>0</v>
      </c>
      <c r="J333" s="14">
        <v>0</v>
      </c>
      <c r="K333" s="14">
        <v>0</v>
      </c>
      <c r="L333" s="13">
        <v>0</v>
      </c>
      <c r="M333" s="14">
        <v>0</v>
      </c>
      <c r="N333" s="14">
        <v>0</v>
      </c>
      <c r="O333" s="14">
        <v>0</v>
      </c>
      <c r="P333" s="14">
        <v>0</v>
      </c>
      <c r="Q333" s="13">
        <v>0</v>
      </c>
      <c r="R333" s="14">
        <v>0</v>
      </c>
      <c r="S333" s="14">
        <v>0</v>
      </c>
      <c r="T333" s="14">
        <v>0</v>
      </c>
      <c r="U333" s="14">
        <v>0</v>
      </c>
      <c r="V333" s="13">
        <v>0</v>
      </c>
      <c r="W333" s="2">
        <f>(C333+H333+M333+R333)/4</f>
        <v>0</v>
      </c>
      <c r="X333" s="2">
        <f>(D333+I333+N333+S333)/4</f>
        <v>0</v>
      </c>
      <c r="Y333" s="2">
        <f>(E333+J333+O333+T333)/4</f>
        <v>0</v>
      </c>
      <c r="Z333" s="2">
        <f>(F333+K333+P333+U333)/4</f>
        <v>0</v>
      </c>
      <c r="AA333" s="2">
        <f>(G333+L333+Q333+V333)/4</f>
        <v>0</v>
      </c>
      <c r="AB333" s="1"/>
    </row>
    <row r="334" spans="1:28" x14ac:dyDescent="0.2">
      <c r="A334" s="3" t="s">
        <v>204</v>
      </c>
      <c r="B334" s="4" t="s">
        <v>205</v>
      </c>
      <c r="C334" s="14">
        <v>6</v>
      </c>
      <c r="D334" s="14">
        <v>1</v>
      </c>
      <c r="E334" s="14">
        <v>5</v>
      </c>
      <c r="F334" s="14">
        <v>3</v>
      </c>
      <c r="G334" s="13">
        <v>14</v>
      </c>
      <c r="H334" s="14">
        <v>4</v>
      </c>
      <c r="I334" s="14">
        <v>2</v>
      </c>
      <c r="J334" s="14">
        <v>8</v>
      </c>
      <c r="K334" s="14">
        <v>3</v>
      </c>
      <c r="L334" s="13">
        <v>5</v>
      </c>
      <c r="M334" s="14">
        <v>6</v>
      </c>
      <c r="N334" s="14">
        <v>2</v>
      </c>
      <c r="O334" s="14">
        <v>5</v>
      </c>
      <c r="P334" s="14">
        <v>3</v>
      </c>
      <c r="Q334" s="13">
        <v>9</v>
      </c>
      <c r="R334" s="14">
        <v>4</v>
      </c>
      <c r="S334" s="14">
        <v>2</v>
      </c>
      <c r="T334" s="14">
        <v>8</v>
      </c>
      <c r="U334" s="14">
        <v>3</v>
      </c>
      <c r="V334" s="13">
        <v>5</v>
      </c>
      <c r="W334" s="2">
        <f>(C334+H334+M334+R334)/4</f>
        <v>5</v>
      </c>
      <c r="X334" s="2">
        <f>(D334+I334+N334+S334)/4</f>
        <v>1.75</v>
      </c>
      <c r="Y334" s="2">
        <f>(E334+J334+O334+T334)/4</f>
        <v>6.5</v>
      </c>
      <c r="Z334" s="2">
        <f>(F334+K334+P334+U334)/4</f>
        <v>3</v>
      </c>
      <c r="AA334" s="2">
        <f>(G334+L334+Q334+V334)/4</f>
        <v>8.25</v>
      </c>
      <c r="AB334" s="1"/>
    </row>
    <row r="335" spans="1:28" x14ac:dyDescent="0.2">
      <c r="A335" s="3" t="s">
        <v>323</v>
      </c>
      <c r="B335" s="4" t="s">
        <v>324</v>
      </c>
      <c r="C335" s="14">
        <v>0</v>
      </c>
      <c r="D335" s="14">
        <v>0</v>
      </c>
      <c r="E335" s="14">
        <v>0</v>
      </c>
      <c r="F335" s="14">
        <v>0</v>
      </c>
      <c r="G335" s="13">
        <v>1</v>
      </c>
      <c r="H335" s="14">
        <v>0</v>
      </c>
      <c r="I335" s="14">
        <v>0</v>
      </c>
      <c r="J335" s="14">
        <v>0</v>
      </c>
      <c r="K335" s="14">
        <v>0</v>
      </c>
      <c r="L335" s="13">
        <v>0</v>
      </c>
      <c r="M335" s="14">
        <v>0</v>
      </c>
      <c r="N335" s="14">
        <v>0</v>
      </c>
      <c r="O335" s="14">
        <v>0</v>
      </c>
      <c r="P335" s="14">
        <v>0</v>
      </c>
      <c r="Q335" s="13">
        <v>0</v>
      </c>
      <c r="R335" s="14">
        <v>0</v>
      </c>
      <c r="S335" s="14">
        <v>0</v>
      </c>
      <c r="T335" s="14">
        <v>0</v>
      </c>
      <c r="U335" s="14">
        <v>0</v>
      </c>
      <c r="V335" s="13">
        <v>0</v>
      </c>
      <c r="W335" s="2">
        <f>(C335+H335+M335+R335)/4</f>
        <v>0</v>
      </c>
      <c r="X335" s="2">
        <f>(D335+I335+N335+S335)/4</f>
        <v>0</v>
      </c>
      <c r="Y335" s="2">
        <f>(E335+J335+O335+T335)/4</f>
        <v>0</v>
      </c>
      <c r="Z335" s="2">
        <f>(F335+K335+P335+U335)/4</f>
        <v>0</v>
      </c>
      <c r="AA335" s="2">
        <f>(G335+L335+Q335+V335)/4</f>
        <v>0.25</v>
      </c>
      <c r="AB335" s="1"/>
    </row>
    <row r="336" spans="1:28" x14ac:dyDescent="0.2">
      <c r="A336" s="3" t="s">
        <v>329</v>
      </c>
      <c r="B336" s="4" t="s">
        <v>330</v>
      </c>
      <c r="C336" s="14">
        <v>0</v>
      </c>
      <c r="D336" s="14">
        <v>0</v>
      </c>
      <c r="E336" s="14">
        <v>0</v>
      </c>
      <c r="F336" s="14">
        <v>1</v>
      </c>
      <c r="G336" s="13">
        <v>0</v>
      </c>
      <c r="H336" s="14">
        <v>0</v>
      </c>
      <c r="I336" s="14">
        <v>0</v>
      </c>
      <c r="J336" s="14">
        <v>0</v>
      </c>
      <c r="K336" s="14">
        <v>1</v>
      </c>
      <c r="L336" s="13">
        <v>0</v>
      </c>
      <c r="M336" s="14">
        <v>0</v>
      </c>
      <c r="N336" s="14">
        <v>0</v>
      </c>
      <c r="O336" s="14">
        <v>0</v>
      </c>
      <c r="P336" s="14">
        <v>1</v>
      </c>
      <c r="Q336" s="13">
        <v>0</v>
      </c>
      <c r="R336" s="14">
        <v>0</v>
      </c>
      <c r="S336" s="14">
        <v>0</v>
      </c>
      <c r="T336" s="14">
        <v>0</v>
      </c>
      <c r="U336" s="14">
        <v>1</v>
      </c>
      <c r="V336" s="13">
        <v>0</v>
      </c>
      <c r="W336" s="2">
        <f>(C336+H336+M336+R336)/4</f>
        <v>0</v>
      </c>
      <c r="X336" s="2">
        <f>(D336+I336+N336+S336)/4</f>
        <v>0</v>
      </c>
      <c r="Y336" s="2">
        <f>(E336+J336+O336+T336)/4</f>
        <v>0</v>
      </c>
      <c r="Z336" s="2">
        <f>(F336+K336+P336+U336)/4</f>
        <v>1</v>
      </c>
      <c r="AA336" s="2">
        <f>(G336+L336+Q336+V336)/4</f>
        <v>0</v>
      </c>
      <c r="AB336" s="1"/>
    </row>
    <row r="337" spans="1:28" x14ac:dyDescent="0.2">
      <c r="A337" s="3" t="s">
        <v>373</v>
      </c>
      <c r="B337" s="4" t="s">
        <v>374</v>
      </c>
      <c r="C337" s="14">
        <v>0</v>
      </c>
      <c r="D337" s="14">
        <v>0</v>
      </c>
      <c r="E337" s="14">
        <v>0</v>
      </c>
      <c r="F337" s="14">
        <v>0</v>
      </c>
      <c r="G337" s="13">
        <v>0</v>
      </c>
      <c r="H337" s="14">
        <v>0</v>
      </c>
      <c r="I337" s="14">
        <v>0</v>
      </c>
      <c r="J337" s="14">
        <v>0</v>
      </c>
      <c r="K337" s="14">
        <v>0</v>
      </c>
      <c r="L337" s="13">
        <v>0</v>
      </c>
      <c r="M337" s="14">
        <v>0</v>
      </c>
      <c r="N337" s="14">
        <v>0</v>
      </c>
      <c r="O337" s="14">
        <v>0</v>
      </c>
      <c r="P337" s="14">
        <v>0</v>
      </c>
      <c r="Q337" s="13">
        <v>0</v>
      </c>
      <c r="R337" s="14">
        <v>0</v>
      </c>
      <c r="S337" s="14">
        <v>0</v>
      </c>
      <c r="T337" s="14">
        <v>0</v>
      </c>
      <c r="U337" s="14">
        <v>0</v>
      </c>
      <c r="V337" s="13">
        <v>0</v>
      </c>
      <c r="W337" s="2">
        <f>(C337+H337+M337+R337)/4</f>
        <v>0</v>
      </c>
      <c r="X337" s="2">
        <f>(D337+I337+N337+S337)/4</f>
        <v>0</v>
      </c>
      <c r="Y337" s="2">
        <f>(E337+J337+O337+T337)/4</f>
        <v>0</v>
      </c>
      <c r="Z337" s="2">
        <f>(F337+K337+P337+U337)/4</f>
        <v>0</v>
      </c>
      <c r="AA337" s="2">
        <f>(G337+L337+Q337+V337)/4</f>
        <v>0</v>
      </c>
      <c r="AB337" s="1"/>
    </row>
    <row r="338" spans="1:28" x14ac:dyDescent="0.2">
      <c r="A338" s="3" t="s">
        <v>405</v>
      </c>
      <c r="B338" s="4" t="s">
        <v>406</v>
      </c>
      <c r="C338" s="14">
        <v>0</v>
      </c>
      <c r="D338" s="14">
        <v>0</v>
      </c>
      <c r="E338" s="14">
        <v>0</v>
      </c>
      <c r="F338" s="14">
        <v>0</v>
      </c>
      <c r="G338" s="13">
        <v>0</v>
      </c>
      <c r="H338" s="14">
        <v>0</v>
      </c>
      <c r="I338" s="14">
        <v>0</v>
      </c>
      <c r="J338" s="14">
        <v>0</v>
      </c>
      <c r="K338" s="14">
        <v>0</v>
      </c>
      <c r="L338" s="13">
        <v>0</v>
      </c>
      <c r="M338" s="14">
        <v>0</v>
      </c>
      <c r="N338" s="14">
        <v>0</v>
      </c>
      <c r="O338" s="14">
        <v>0</v>
      </c>
      <c r="P338" s="14">
        <v>0</v>
      </c>
      <c r="Q338" s="13">
        <v>0</v>
      </c>
      <c r="R338" s="14">
        <v>0</v>
      </c>
      <c r="S338" s="14">
        <v>0</v>
      </c>
      <c r="T338" s="14">
        <v>0</v>
      </c>
      <c r="U338" s="14">
        <v>0</v>
      </c>
      <c r="V338" s="13">
        <v>0</v>
      </c>
      <c r="W338" s="2">
        <f>(C338+H338+M338+R338)/4</f>
        <v>0</v>
      </c>
      <c r="X338" s="2">
        <f>(D338+I338+N338+S338)/4</f>
        <v>0</v>
      </c>
      <c r="Y338" s="2">
        <f>(E338+J338+O338+T338)/4</f>
        <v>0</v>
      </c>
      <c r="Z338" s="2">
        <f>(F338+K338+P338+U338)/4</f>
        <v>0</v>
      </c>
      <c r="AA338" s="2">
        <f>(G338+L338+Q338+V338)/4</f>
        <v>0</v>
      </c>
      <c r="AB338" s="1"/>
    </row>
    <row r="339" spans="1:28" x14ac:dyDescent="0.2">
      <c r="A339" s="3" t="s">
        <v>407</v>
      </c>
      <c r="B339" s="4" t="s">
        <v>408</v>
      </c>
      <c r="C339" s="14">
        <v>0</v>
      </c>
      <c r="D339" s="14">
        <v>0</v>
      </c>
      <c r="E339" s="14">
        <v>0</v>
      </c>
      <c r="F339" s="14">
        <v>0</v>
      </c>
      <c r="G339" s="13">
        <v>0</v>
      </c>
      <c r="H339" s="14">
        <v>0</v>
      </c>
      <c r="I339" s="14">
        <v>0</v>
      </c>
      <c r="J339" s="14">
        <v>0</v>
      </c>
      <c r="K339" s="14">
        <v>0</v>
      </c>
      <c r="L339" s="13">
        <v>0</v>
      </c>
      <c r="M339" s="14">
        <v>0</v>
      </c>
      <c r="N339" s="14">
        <v>0</v>
      </c>
      <c r="O339" s="14">
        <v>0</v>
      </c>
      <c r="P339" s="14">
        <v>0</v>
      </c>
      <c r="Q339" s="13">
        <v>0</v>
      </c>
      <c r="R339" s="14">
        <v>0</v>
      </c>
      <c r="S339" s="14">
        <v>0</v>
      </c>
      <c r="T339" s="14">
        <v>0</v>
      </c>
      <c r="U339" s="14">
        <v>0</v>
      </c>
      <c r="V339" s="13">
        <v>0</v>
      </c>
      <c r="W339" s="2">
        <f>(C339+H339+M339+R339)/4</f>
        <v>0</v>
      </c>
      <c r="X339" s="2">
        <f>(D339+I339+N339+S339)/4</f>
        <v>0</v>
      </c>
      <c r="Y339" s="2">
        <f>(E339+J339+O339+T339)/4</f>
        <v>0</v>
      </c>
      <c r="Z339" s="2">
        <f>(F339+K339+P339+U339)/4</f>
        <v>0</v>
      </c>
      <c r="AA339" s="2">
        <f>(G339+L339+Q339+V339)/4</f>
        <v>0</v>
      </c>
      <c r="AB339" s="1"/>
    </row>
    <row r="340" spans="1:28" x14ac:dyDescent="0.2">
      <c r="A340" s="3" t="s">
        <v>412</v>
      </c>
      <c r="B340" s="4" t="s">
        <v>272</v>
      </c>
      <c r="C340" s="14">
        <v>0</v>
      </c>
      <c r="D340" s="14">
        <v>5.25</v>
      </c>
      <c r="E340" s="14">
        <v>0</v>
      </c>
      <c r="F340" s="14">
        <v>0</v>
      </c>
      <c r="G340" s="13">
        <v>0</v>
      </c>
      <c r="H340" s="14">
        <v>0</v>
      </c>
      <c r="I340" s="14">
        <v>5.25</v>
      </c>
      <c r="J340" s="14">
        <v>0</v>
      </c>
      <c r="K340" s="14">
        <v>0</v>
      </c>
      <c r="L340" s="13">
        <v>0</v>
      </c>
      <c r="M340" s="14">
        <v>0</v>
      </c>
      <c r="N340" s="14">
        <v>5.25</v>
      </c>
      <c r="O340" s="14">
        <v>0</v>
      </c>
      <c r="P340" s="14">
        <v>0</v>
      </c>
      <c r="Q340" s="13">
        <v>0</v>
      </c>
      <c r="R340" s="14">
        <v>0</v>
      </c>
      <c r="S340" s="14">
        <v>5.25</v>
      </c>
      <c r="T340" s="14">
        <v>0</v>
      </c>
      <c r="U340" s="14">
        <v>0</v>
      </c>
      <c r="V340" s="13">
        <v>0</v>
      </c>
      <c r="W340" s="2">
        <f>(C340+H340+M340+R340)/4</f>
        <v>0</v>
      </c>
      <c r="X340" s="2">
        <f>(D340+I340+N340+S340)/4</f>
        <v>5.25</v>
      </c>
      <c r="Y340" s="2">
        <f>(E340+J340+O340+T340)/4</f>
        <v>0</v>
      </c>
      <c r="Z340" s="2">
        <f>(F340+K340+P340+U340)/4</f>
        <v>0</v>
      </c>
      <c r="AA340" s="2">
        <f>(G340+L340+Q340+V340)/4</f>
        <v>0</v>
      </c>
      <c r="AB340" s="1"/>
    </row>
    <row r="341" spans="1:28" x14ac:dyDescent="0.2">
      <c r="A341" s="3" t="s">
        <v>413</v>
      </c>
      <c r="B341" s="4" t="s">
        <v>268</v>
      </c>
      <c r="C341" s="14">
        <v>0</v>
      </c>
      <c r="D341" s="14">
        <v>0</v>
      </c>
      <c r="E341" s="14">
        <v>0</v>
      </c>
      <c r="F341" s="14">
        <v>0</v>
      </c>
      <c r="G341" s="13">
        <v>0</v>
      </c>
      <c r="H341" s="14">
        <v>0</v>
      </c>
      <c r="I341" s="14">
        <v>0</v>
      </c>
      <c r="J341" s="14">
        <v>0</v>
      </c>
      <c r="K341" s="14">
        <v>0</v>
      </c>
      <c r="L341" s="13">
        <v>0</v>
      </c>
      <c r="M341" s="14">
        <v>0</v>
      </c>
      <c r="N341" s="14">
        <v>0</v>
      </c>
      <c r="O341" s="14">
        <v>0</v>
      </c>
      <c r="P341" s="14">
        <v>0</v>
      </c>
      <c r="Q341" s="13">
        <v>0</v>
      </c>
      <c r="R341" s="14">
        <v>0</v>
      </c>
      <c r="S341" s="14">
        <v>0</v>
      </c>
      <c r="T341" s="14">
        <v>0</v>
      </c>
      <c r="U341" s="14">
        <v>0</v>
      </c>
      <c r="V341" s="13">
        <v>0</v>
      </c>
      <c r="W341" s="2">
        <f>(C341+H341+M341+R341)/4</f>
        <v>0</v>
      </c>
      <c r="X341" s="2">
        <f>(D341+I341+N341+S341)/4</f>
        <v>0</v>
      </c>
      <c r="Y341" s="2">
        <f>(E341+J341+O341+T341)/4</f>
        <v>0</v>
      </c>
      <c r="Z341" s="2">
        <f>(F341+K341+P341+U341)/4</f>
        <v>0</v>
      </c>
      <c r="AA341" s="2">
        <f>(G341+L341+Q341+V341)/4</f>
        <v>0</v>
      </c>
      <c r="AB341" s="1"/>
    </row>
    <row r="342" spans="1:28" x14ac:dyDescent="0.2">
      <c r="A342" s="3" t="s">
        <v>414</v>
      </c>
      <c r="B342" s="4" t="s">
        <v>269</v>
      </c>
      <c r="C342" s="14">
        <v>0</v>
      </c>
      <c r="D342" s="14">
        <v>0</v>
      </c>
      <c r="E342" s="14">
        <v>1</v>
      </c>
      <c r="F342" s="14">
        <v>0</v>
      </c>
      <c r="G342" s="13">
        <v>0</v>
      </c>
      <c r="H342" s="14">
        <v>0</v>
      </c>
      <c r="I342" s="14">
        <v>0</v>
      </c>
      <c r="J342" s="14">
        <v>1</v>
      </c>
      <c r="K342" s="14">
        <v>0</v>
      </c>
      <c r="L342" s="13">
        <v>0</v>
      </c>
      <c r="M342" s="14">
        <v>0</v>
      </c>
      <c r="N342" s="14">
        <v>0</v>
      </c>
      <c r="O342" s="14">
        <v>1</v>
      </c>
      <c r="P342" s="14">
        <v>0</v>
      </c>
      <c r="Q342" s="13">
        <v>0</v>
      </c>
      <c r="R342" s="14">
        <v>0</v>
      </c>
      <c r="S342" s="14">
        <v>0</v>
      </c>
      <c r="T342" s="14">
        <v>1</v>
      </c>
      <c r="U342" s="14">
        <v>0</v>
      </c>
      <c r="V342" s="13">
        <v>0</v>
      </c>
      <c r="W342" s="2">
        <f>(C342+H342+M342+R342)/4</f>
        <v>0</v>
      </c>
      <c r="X342" s="2">
        <f>(D342+I342+N342+S342)/4</f>
        <v>0</v>
      </c>
      <c r="Y342" s="2">
        <f>(E342+J342+O342+T342)/4</f>
        <v>1</v>
      </c>
      <c r="Z342" s="2">
        <f>(F342+K342+P342+U342)/4</f>
        <v>0</v>
      </c>
      <c r="AA342" s="2">
        <f>(G342+L342+Q342+V342)/4</f>
        <v>0</v>
      </c>
      <c r="AB342" s="1"/>
    </row>
    <row r="343" spans="1:28" x14ac:dyDescent="0.2">
      <c r="A343" s="3" t="s">
        <v>415</v>
      </c>
      <c r="B343" s="4" t="s">
        <v>416</v>
      </c>
      <c r="C343" s="14">
        <v>0</v>
      </c>
      <c r="D343" s="14">
        <v>0</v>
      </c>
      <c r="E343" s="14">
        <v>0</v>
      </c>
      <c r="F343" s="14">
        <v>0</v>
      </c>
      <c r="G343" s="13">
        <v>0</v>
      </c>
      <c r="H343" s="14">
        <v>0</v>
      </c>
      <c r="I343" s="14">
        <v>0</v>
      </c>
      <c r="J343" s="14">
        <v>0</v>
      </c>
      <c r="K343" s="14">
        <v>0</v>
      </c>
      <c r="L343" s="13">
        <v>0</v>
      </c>
      <c r="M343" s="14">
        <v>0</v>
      </c>
      <c r="N343" s="14">
        <v>0</v>
      </c>
      <c r="O343" s="14">
        <v>0</v>
      </c>
      <c r="P343" s="14">
        <v>0</v>
      </c>
      <c r="Q343" s="13">
        <v>0</v>
      </c>
      <c r="R343" s="14">
        <v>0</v>
      </c>
      <c r="S343" s="14">
        <v>0</v>
      </c>
      <c r="T343" s="14">
        <v>0</v>
      </c>
      <c r="U343" s="14">
        <v>0</v>
      </c>
      <c r="V343" s="13">
        <v>0</v>
      </c>
      <c r="W343" s="2">
        <f>(C343+H343+M343+R343)/4</f>
        <v>0</v>
      </c>
      <c r="X343" s="2">
        <f>(D343+I343+N343+S343)/4</f>
        <v>0</v>
      </c>
      <c r="Y343" s="2">
        <f>(E343+J343+O343+T343)/4</f>
        <v>0</v>
      </c>
      <c r="Z343" s="2">
        <f>(F343+K343+P343+U343)/4</f>
        <v>0</v>
      </c>
      <c r="AA343" s="2">
        <f>(G343+L343+Q343+V343)/4</f>
        <v>0</v>
      </c>
      <c r="AB343" s="1"/>
    </row>
    <row r="344" spans="1:28" x14ac:dyDescent="0.2">
      <c r="A344" s="3" t="s">
        <v>417</v>
      </c>
      <c r="B344" s="4" t="s">
        <v>418</v>
      </c>
      <c r="C344" s="14">
        <v>0</v>
      </c>
      <c r="D344" s="14">
        <v>0</v>
      </c>
      <c r="E344" s="14">
        <v>0</v>
      </c>
      <c r="F344" s="14">
        <v>0</v>
      </c>
      <c r="G344" s="13">
        <v>0</v>
      </c>
      <c r="H344" s="14">
        <v>0</v>
      </c>
      <c r="I344" s="14">
        <v>0</v>
      </c>
      <c r="J344" s="14">
        <v>0</v>
      </c>
      <c r="K344" s="14">
        <v>0</v>
      </c>
      <c r="L344" s="13">
        <v>0</v>
      </c>
      <c r="M344" s="14">
        <v>0</v>
      </c>
      <c r="N344" s="14">
        <v>0</v>
      </c>
      <c r="O344" s="14">
        <v>0</v>
      </c>
      <c r="P344" s="14">
        <v>0</v>
      </c>
      <c r="Q344" s="13">
        <v>0</v>
      </c>
      <c r="R344" s="14">
        <v>0</v>
      </c>
      <c r="S344" s="14">
        <v>0</v>
      </c>
      <c r="T344" s="14">
        <v>0</v>
      </c>
      <c r="U344" s="14">
        <v>0</v>
      </c>
      <c r="V344" s="13">
        <v>0</v>
      </c>
      <c r="W344" s="2">
        <f>(C344+H344+M344+R344)/4</f>
        <v>0</v>
      </c>
      <c r="X344" s="2">
        <f>(D344+I344+N344+S344)/4</f>
        <v>0</v>
      </c>
      <c r="Y344" s="2">
        <f>(E344+J344+O344+T344)/4</f>
        <v>0</v>
      </c>
      <c r="Z344" s="2">
        <f>(F344+K344+P344+U344)/4</f>
        <v>0</v>
      </c>
      <c r="AA344" s="2">
        <f>(G344+L344+Q344+V344)/4</f>
        <v>0</v>
      </c>
      <c r="AB344" s="1"/>
    </row>
    <row r="345" spans="1:28" x14ac:dyDescent="0.2">
      <c r="A345" s="3" t="s">
        <v>419</v>
      </c>
      <c r="B345" s="4" t="s">
        <v>269</v>
      </c>
      <c r="C345" s="14">
        <v>0</v>
      </c>
      <c r="D345" s="14">
        <v>0</v>
      </c>
      <c r="E345" s="14">
        <v>0</v>
      </c>
      <c r="F345" s="14">
        <v>0</v>
      </c>
      <c r="G345" s="13">
        <v>0</v>
      </c>
      <c r="H345" s="14">
        <v>0</v>
      </c>
      <c r="I345" s="14">
        <v>0</v>
      </c>
      <c r="J345" s="14">
        <v>0</v>
      </c>
      <c r="K345" s="14">
        <v>0</v>
      </c>
      <c r="L345" s="13">
        <v>0</v>
      </c>
      <c r="M345" s="14">
        <v>0</v>
      </c>
      <c r="N345" s="14">
        <v>0</v>
      </c>
      <c r="O345" s="14">
        <v>0</v>
      </c>
      <c r="P345" s="14">
        <v>0</v>
      </c>
      <c r="Q345" s="13">
        <v>0</v>
      </c>
      <c r="R345" s="14">
        <v>0</v>
      </c>
      <c r="S345" s="14">
        <v>0</v>
      </c>
      <c r="T345" s="14">
        <v>0</v>
      </c>
      <c r="U345" s="14">
        <v>0</v>
      </c>
      <c r="V345" s="13">
        <v>0</v>
      </c>
      <c r="W345" s="2">
        <f>(C345+H345+M345+R345)/4</f>
        <v>0</v>
      </c>
      <c r="X345" s="2">
        <f>(D345+I345+N345+S345)/4</f>
        <v>0</v>
      </c>
      <c r="Y345" s="2">
        <f>(E345+J345+O345+T345)/4</f>
        <v>0</v>
      </c>
      <c r="Z345" s="2">
        <f>(F345+K345+P345+U345)/4</f>
        <v>0</v>
      </c>
      <c r="AA345" s="2">
        <f>(G345+L345+Q345+V345)/4</f>
        <v>0</v>
      </c>
      <c r="AB345" s="1"/>
    </row>
    <row r="346" spans="1:28" x14ac:dyDescent="0.2">
      <c r="A346" s="3" t="s">
        <v>420</v>
      </c>
      <c r="B346" s="4" t="s">
        <v>269</v>
      </c>
      <c r="C346" s="14">
        <v>0</v>
      </c>
      <c r="D346" s="14">
        <v>2</v>
      </c>
      <c r="E346" s="14">
        <v>0</v>
      </c>
      <c r="F346" s="14">
        <v>0</v>
      </c>
      <c r="G346" s="13">
        <v>0</v>
      </c>
      <c r="H346" s="14">
        <v>0</v>
      </c>
      <c r="I346" s="14">
        <v>2</v>
      </c>
      <c r="J346" s="14">
        <v>0</v>
      </c>
      <c r="K346" s="14">
        <v>0</v>
      </c>
      <c r="L346" s="13">
        <v>0</v>
      </c>
      <c r="M346" s="14">
        <v>0</v>
      </c>
      <c r="N346" s="14">
        <v>2</v>
      </c>
      <c r="O346" s="14">
        <v>0</v>
      </c>
      <c r="P346" s="14">
        <v>0</v>
      </c>
      <c r="Q346" s="13">
        <v>0</v>
      </c>
      <c r="R346" s="14">
        <v>0</v>
      </c>
      <c r="S346" s="14">
        <v>2</v>
      </c>
      <c r="T346" s="14">
        <v>0</v>
      </c>
      <c r="U346" s="14">
        <v>0</v>
      </c>
      <c r="V346" s="13">
        <v>0</v>
      </c>
      <c r="W346" s="2">
        <f>(C346+H346+M346+R346)/4</f>
        <v>0</v>
      </c>
      <c r="X346" s="2">
        <f>(D346+I346+N346+S346)/4</f>
        <v>2</v>
      </c>
      <c r="Y346" s="2">
        <f>(E346+J346+O346+T346)/4</f>
        <v>0</v>
      </c>
      <c r="Z346" s="2">
        <f>(F346+K346+P346+U346)/4</f>
        <v>0</v>
      </c>
      <c r="AA346" s="2">
        <f>(G346+L346+Q346+V346)/4</f>
        <v>0</v>
      </c>
      <c r="AB346" s="1"/>
    </row>
    <row r="347" spans="1:28" x14ac:dyDescent="0.2">
      <c r="A347" s="3" t="s">
        <v>421</v>
      </c>
      <c r="B347" s="4" t="s">
        <v>269</v>
      </c>
      <c r="C347" s="14">
        <v>0</v>
      </c>
      <c r="D347" s="14">
        <v>0</v>
      </c>
      <c r="E347" s="14">
        <v>0</v>
      </c>
      <c r="F347" s="14">
        <v>0</v>
      </c>
      <c r="G347" s="13">
        <v>0</v>
      </c>
      <c r="H347" s="14">
        <v>0</v>
      </c>
      <c r="I347" s="14">
        <v>0</v>
      </c>
      <c r="J347" s="14">
        <v>0</v>
      </c>
      <c r="K347" s="14">
        <v>0</v>
      </c>
      <c r="L347" s="13">
        <v>0</v>
      </c>
      <c r="M347" s="14">
        <v>0</v>
      </c>
      <c r="N347" s="14">
        <v>0</v>
      </c>
      <c r="O347" s="14">
        <v>0</v>
      </c>
      <c r="P347" s="14">
        <v>0</v>
      </c>
      <c r="Q347" s="13">
        <v>0</v>
      </c>
      <c r="R347" s="14">
        <v>0</v>
      </c>
      <c r="S347" s="14">
        <v>0</v>
      </c>
      <c r="T347" s="14">
        <v>0</v>
      </c>
      <c r="U347" s="14">
        <v>0</v>
      </c>
      <c r="V347" s="13">
        <v>0</v>
      </c>
      <c r="W347" s="2">
        <f>(C347+H347+M347+R347)/4</f>
        <v>0</v>
      </c>
      <c r="X347" s="2">
        <f>(D347+I347+N347+S347)/4</f>
        <v>0</v>
      </c>
      <c r="Y347" s="2">
        <f>(E347+J347+O347+T347)/4</f>
        <v>0</v>
      </c>
      <c r="Z347" s="2">
        <f>(F347+K347+P347+U347)/4</f>
        <v>0</v>
      </c>
      <c r="AA347" s="2">
        <f>(G347+L347+Q347+V347)/4</f>
        <v>0</v>
      </c>
      <c r="AB347" s="1"/>
    </row>
    <row r="348" spans="1:28" x14ac:dyDescent="0.2">
      <c r="A348" s="3" t="s">
        <v>422</v>
      </c>
      <c r="B348" s="4" t="s">
        <v>423</v>
      </c>
      <c r="C348" s="14">
        <v>0</v>
      </c>
      <c r="D348" s="14">
        <v>0</v>
      </c>
      <c r="E348" s="14">
        <v>0</v>
      </c>
      <c r="F348" s="14">
        <v>0</v>
      </c>
      <c r="G348" s="13">
        <v>0</v>
      </c>
      <c r="H348" s="14">
        <v>0</v>
      </c>
      <c r="I348" s="14">
        <v>0</v>
      </c>
      <c r="J348" s="14">
        <v>0</v>
      </c>
      <c r="K348" s="14">
        <v>0</v>
      </c>
      <c r="L348" s="13">
        <v>0</v>
      </c>
      <c r="M348" s="14">
        <v>0</v>
      </c>
      <c r="N348" s="14">
        <v>0</v>
      </c>
      <c r="O348" s="14">
        <v>0</v>
      </c>
      <c r="P348" s="14">
        <v>0</v>
      </c>
      <c r="Q348" s="13">
        <v>0</v>
      </c>
      <c r="R348" s="14">
        <v>0</v>
      </c>
      <c r="S348" s="14">
        <v>0</v>
      </c>
      <c r="T348" s="14">
        <v>0</v>
      </c>
      <c r="U348" s="14">
        <v>0</v>
      </c>
      <c r="V348" s="13">
        <v>0</v>
      </c>
      <c r="W348" s="2">
        <f>(C348+H348+M348+R348)/4</f>
        <v>0</v>
      </c>
      <c r="X348" s="2">
        <f>(D348+I348+N348+S348)/4</f>
        <v>0</v>
      </c>
      <c r="Y348" s="2">
        <f>(E348+J348+O348+T348)/4</f>
        <v>0</v>
      </c>
      <c r="Z348" s="2">
        <f>(F348+K348+P348+U348)/4</f>
        <v>0</v>
      </c>
      <c r="AA348" s="2">
        <f>(G348+L348+Q348+V348)/4</f>
        <v>0</v>
      </c>
      <c r="AB348" s="1"/>
    </row>
    <row r="349" spans="1:28" x14ac:dyDescent="0.2">
      <c r="A349" s="3" t="s">
        <v>424</v>
      </c>
      <c r="B349" s="4" t="s">
        <v>264</v>
      </c>
      <c r="C349" s="14">
        <v>0</v>
      </c>
      <c r="D349" s="14">
        <v>2.75</v>
      </c>
      <c r="E349" s="14">
        <v>15.5</v>
      </c>
      <c r="F349" s="14">
        <v>0</v>
      </c>
      <c r="G349" s="13">
        <v>0</v>
      </c>
      <c r="H349" s="14">
        <v>0</v>
      </c>
      <c r="I349" s="14">
        <v>2.75</v>
      </c>
      <c r="J349" s="14">
        <v>15.5</v>
      </c>
      <c r="K349" s="14">
        <v>0</v>
      </c>
      <c r="L349" s="13">
        <v>0</v>
      </c>
      <c r="M349" s="14">
        <v>0</v>
      </c>
      <c r="N349" s="14">
        <v>2.75</v>
      </c>
      <c r="O349" s="14">
        <v>15.5</v>
      </c>
      <c r="P349" s="14">
        <v>0</v>
      </c>
      <c r="Q349" s="13">
        <v>0</v>
      </c>
      <c r="R349" s="14">
        <v>0</v>
      </c>
      <c r="S349" s="14">
        <v>2.75</v>
      </c>
      <c r="T349" s="14">
        <v>15.5</v>
      </c>
      <c r="U349" s="14">
        <v>0</v>
      </c>
      <c r="V349" s="13">
        <v>0</v>
      </c>
      <c r="W349" s="2">
        <f>(C349+H349+M349+R349)/4</f>
        <v>0</v>
      </c>
      <c r="X349" s="2">
        <f>(D349+I349+N349+S349)/4</f>
        <v>2.75</v>
      </c>
      <c r="Y349" s="2">
        <f>(E349+J349+O349+T349)/4</f>
        <v>15.5</v>
      </c>
      <c r="Z349" s="2">
        <f>(F349+K349+P349+U349)/4</f>
        <v>0</v>
      </c>
      <c r="AA349" s="2">
        <f>(G349+L349+Q349+V349)/4</f>
        <v>0</v>
      </c>
      <c r="AB349" s="1"/>
    </row>
    <row r="350" spans="1:28" x14ac:dyDescent="0.2">
      <c r="A350" s="3" t="s">
        <v>425</v>
      </c>
      <c r="B350" s="4" t="s">
        <v>265</v>
      </c>
      <c r="C350" s="14">
        <v>11.5</v>
      </c>
      <c r="D350" s="14">
        <v>25.25</v>
      </c>
      <c r="E350" s="14">
        <v>0</v>
      </c>
      <c r="F350" s="14">
        <v>2.5</v>
      </c>
      <c r="G350" s="13">
        <v>0</v>
      </c>
      <c r="H350" s="14">
        <v>11.5</v>
      </c>
      <c r="I350" s="14">
        <v>25.25</v>
      </c>
      <c r="J350" s="14">
        <v>0</v>
      </c>
      <c r="K350" s="14">
        <v>2.5</v>
      </c>
      <c r="L350" s="13">
        <v>0</v>
      </c>
      <c r="M350" s="14">
        <v>11.5</v>
      </c>
      <c r="N350" s="14">
        <v>25.25</v>
      </c>
      <c r="O350" s="14">
        <v>0</v>
      </c>
      <c r="P350" s="14">
        <v>2.5</v>
      </c>
      <c r="Q350" s="13">
        <v>0</v>
      </c>
      <c r="R350" s="14">
        <v>11.5</v>
      </c>
      <c r="S350" s="14">
        <v>25.25</v>
      </c>
      <c r="T350" s="14">
        <v>0</v>
      </c>
      <c r="U350" s="14">
        <v>2.5</v>
      </c>
      <c r="V350" s="13">
        <v>0</v>
      </c>
      <c r="W350" s="2">
        <f>(C350+H350+M350+R350)/4</f>
        <v>11.5</v>
      </c>
      <c r="X350" s="2">
        <f>(D350+I350+N350+S350)/4</f>
        <v>25.25</v>
      </c>
      <c r="Y350" s="2">
        <f>(E350+J350+O350+T350)/4</f>
        <v>0</v>
      </c>
      <c r="Z350" s="2">
        <f>(F350+K350+P350+U350)/4</f>
        <v>2.5</v>
      </c>
      <c r="AA350" s="2">
        <f>(G350+L350+Q350+V350)/4</f>
        <v>0</v>
      </c>
      <c r="AB350" s="1"/>
    </row>
    <row r="351" spans="1:28" x14ac:dyDescent="0.2">
      <c r="A351" s="3" t="s">
        <v>426</v>
      </c>
      <c r="B351" s="4" t="s">
        <v>266</v>
      </c>
      <c r="C351" s="14">
        <v>0</v>
      </c>
      <c r="D351" s="14">
        <v>0</v>
      </c>
      <c r="E351" s="14">
        <v>0</v>
      </c>
      <c r="F351" s="14">
        <v>0</v>
      </c>
      <c r="G351" s="13">
        <v>0</v>
      </c>
      <c r="H351" s="14">
        <v>0</v>
      </c>
      <c r="I351" s="14">
        <v>0</v>
      </c>
      <c r="J351" s="14">
        <v>0</v>
      </c>
      <c r="K351" s="14">
        <v>0</v>
      </c>
      <c r="L351" s="13">
        <v>0</v>
      </c>
      <c r="M351" s="14">
        <v>0</v>
      </c>
      <c r="N351" s="14">
        <v>0</v>
      </c>
      <c r="O351" s="14">
        <v>0</v>
      </c>
      <c r="P351" s="14">
        <v>0</v>
      </c>
      <c r="Q351" s="13">
        <v>0</v>
      </c>
      <c r="R351" s="14">
        <v>0</v>
      </c>
      <c r="S351" s="14">
        <v>0</v>
      </c>
      <c r="T351" s="14">
        <v>0</v>
      </c>
      <c r="U351" s="14">
        <v>0</v>
      </c>
      <c r="V351" s="13">
        <v>0</v>
      </c>
      <c r="W351" s="2">
        <f>(C351+H351+M351+R351)/4</f>
        <v>0</v>
      </c>
      <c r="X351" s="2">
        <f>(D351+I351+N351+S351)/4</f>
        <v>0</v>
      </c>
      <c r="Y351" s="2">
        <f>(E351+J351+O351+T351)/4</f>
        <v>0</v>
      </c>
      <c r="Z351" s="2">
        <f>(F351+K351+P351+U351)/4</f>
        <v>0</v>
      </c>
      <c r="AA351" s="2">
        <f>(G351+L351+Q351+V351)/4</f>
        <v>0</v>
      </c>
      <c r="AB351" s="1"/>
    </row>
    <row r="352" spans="1:28" x14ac:dyDescent="0.2">
      <c r="A352" s="3" t="s">
        <v>427</v>
      </c>
      <c r="B352" s="4" t="s">
        <v>428</v>
      </c>
      <c r="C352" s="14">
        <v>0</v>
      </c>
      <c r="D352" s="14">
        <v>0.25</v>
      </c>
      <c r="E352" s="14">
        <v>0.5</v>
      </c>
      <c r="F352" s="14">
        <v>0</v>
      </c>
      <c r="G352" s="13">
        <v>0</v>
      </c>
      <c r="H352" s="14">
        <v>0</v>
      </c>
      <c r="I352" s="14">
        <v>0.25</v>
      </c>
      <c r="J352" s="14">
        <v>0.5</v>
      </c>
      <c r="K352" s="14">
        <v>0</v>
      </c>
      <c r="L352" s="13">
        <v>0</v>
      </c>
      <c r="M352" s="14">
        <v>0</v>
      </c>
      <c r="N352" s="14">
        <v>0.25</v>
      </c>
      <c r="O352" s="14">
        <v>0.5</v>
      </c>
      <c r="P352" s="14">
        <v>0</v>
      </c>
      <c r="Q352" s="13">
        <v>0</v>
      </c>
      <c r="R352" s="14">
        <v>0</v>
      </c>
      <c r="S352" s="14">
        <v>0.25</v>
      </c>
      <c r="T352" s="14">
        <v>0.5</v>
      </c>
      <c r="U352" s="14">
        <v>0</v>
      </c>
      <c r="V352" s="13">
        <v>0</v>
      </c>
      <c r="W352" s="2">
        <f>(C352+H352+M352+R352)/4</f>
        <v>0</v>
      </c>
      <c r="X352" s="2">
        <f>(D352+I352+N352+S352)/4</f>
        <v>0.25</v>
      </c>
      <c r="Y352" s="2">
        <f>(E352+J352+O352+T352)/4</f>
        <v>0.5</v>
      </c>
      <c r="Z352" s="2">
        <f>(F352+K352+P352+U352)/4</f>
        <v>0</v>
      </c>
      <c r="AA352" s="2">
        <f>(G352+L352+Q352+V352)/4</f>
        <v>0</v>
      </c>
      <c r="AB352" s="1"/>
    </row>
    <row r="353" spans="1:28" x14ac:dyDescent="0.2">
      <c r="A353" s="3" t="s">
        <v>289</v>
      </c>
      <c r="B353" s="4" t="s">
        <v>290</v>
      </c>
      <c r="C353" s="14">
        <v>0</v>
      </c>
      <c r="D353" s="14">
        <v>0</v>
      </c>
      <c r="E353" s="14">
        <v>0</v>
      </c>
      <c r="F353" s="14">
        <v>0</v>
      </c>
      <c r="G353" s="13">
        <v>0</v>
      </c>
      <c r="H353" s="14">
        <v>0</v>
      </c>
      <c r="I353" s="14">
        <v>0</v>
      </c>
      <c r="J353" s="14">
        <v>0</v>
      </c>
      <c r="K353" s="14">
        <v>0</v>
      </c>
      <c r="L353" s="13">
        <v>0</v>
      </c>
      <c r="M353" s="14">
        <v>0</v>
      </c>
      <c r="N353" s="14">
        <v>0</v>
      </c>
      <c r="O353" s="14">
        <v>0</v>
      </c>
      <c r="P353" s="14">
        <v>0</v>
      </c>
      <c r="Q353" s="13">
        <v>0</v>
      </c>
      <c r="R353" s="14">
        <v>0</v>
      </c>
      <c r="S353" s="14">
        <v>0</v>
      </c>
      <c r="T353" s="14">
        <v>0</v>
      </c>
      <c r="U353" s="14">
        <v>0</v>
      </c>
      <c r="V353" s="13">
        <v>0</v>
      </c>
      <c r="W353" s="2">
        <f>(C353+H353+M353+R353)/4</f>
        <v>0</v>
      </c>
      <c r="X353" s="2">
        <f>(D353+I353+N353+S353)/4</f>
        <v>0</v>
      </c>
      <c r="Y353" s="2">
        <f>(E353+J353+O353+T353)/4</f>
        <v>0</v>
      </c>
      <c r="Z353" s="2">
        <f>(F353+K353+P353+U353)/4</f>
        <v>0</v>
      </c>
      <c r="AA353" s="2">
        <f>(G353+L353+Q353+V353)/4</f>
        <v>0</v>
      </c>
      <c r="AB353" s="1"/>
    </row>
    <row r="354" spans="1:28" x14ac:dyDescent="0.2">
      <c r="A354" s="3" t="s">
        <v>291</v>
      </c>
      <c r="B354" s="4" t="s">
        <v>292</v>
      </c>
      <c r="C354" s="14">
        <v>0</v>
      </c>
      <c r="D354" s="14">
        <v>0</v>
      </c>
      <c r="E354" s="14">
        <v>0.25</v>
      </c>
      <c r="F354" s="14">
        <v>0</v>
      </c>
      <c r="G354" s="13">
        <v>0</v>
      </c>
      <c r="H354" s="14">
        <v>0</v>
      </c>
      <c r="I354" s="14">
        <v>0</v>
      </c>
      <c r="J354" s="14">
        <v>0.25</v>
      </c>
      <c r="K354" s="14">
        <v>0</v>
      </c>
      <c r="L354" s="13">
        <v>0</v>
      </c>
      <c r="M354" s="14">
        <v>0</v>
      </c>
      <c r="N354" s="14">
        <v>0</v>
      </c>
      <c r="O354" s="14">
        <v>0.25</v>
      </c>
      <c r="P354" s="14">
        <v>0</v>
      </c>
      <c r="Q354" s="13">
        <v>0</v>
      </c>
      <c r="R354" s="14">
        <v>0</v>
      </c>
      <c r="S354" s="14">
        <v>0</v>
      </c>
      <c r="T354" s="14">
        <v>0.25</v>
      </c>
      <c r="U354" s="14">
        <v>0</v>
      </c>
      <c r="V354" s="13">
        <v>0</v>
      </c>
      <c r="W354" s="2">
        <f>(C354+H354+M354+R354)/4</f>
        <v>0</v>
      </c>
      <c r="X354" s="2">
        <f>(D354+I354+N354+S354)/4</f>
        <v>0</v>
      </c>
      <c r="Y354" s="2">
        <f>(E354+J354+O354+T354)/4</f>
        <v>0.25</v>
      </c>
      <c r="Z354" s="2">
        <f>(F354+K354+P354+U354)/4</f>
        <v>0</v>
      </c>
      <c r="AA354" s="2">
        <f>(G354+L354+Q354+V354)/4</f>
        <v>0</v>
      </c>
      <c r="AB354" s="1"/>
    </row>
    <row r="355" spans="1:28" x14ac:dyDescent="0.2">
      <c r="A355" s="3" t="s">
        <v>293</v>
      </c>
      <c r="B355" s="4" t="s">
        <v>294</v>
      </c>
      <c r="C355" s="14">
        <v>0</v>
      </c>
      <c r="D355" s="14">
        <v>0</v>
      </c>
      <c r="E355" s="14">
        <v>0.25</v>
      </c>
      <c r="F355" s="14">
        <v>0</v>
      </c>
      <c r="G355" s="13">
        <v>0</v>
      </c>
      <c r="H355" s="14">
        <v>0</v>
      </c>
      <c r="I355" s="14">
        <v>0</v>
      </c>
      <c r="J355" s="14">
        <v>0.25</v>
      </c>
      <c r="K355" s="14">
        <v>0</v>
      </c>
      <c r="L355" s="13">
        <v>0</v>
      </c>
      <c r="M355" s="14">
        <v>0</v>
      </c>
      <c r="N355" s="14">
        <v>0</v>
      </c>
      <c r="O355" s="14">
        <v>0.25</v>
      </c>
      <c r="P355" s="14">
        <v>0</v>
      </c>
      <c r="Q355" s="13">
        <v>0</v>
      </c>
      <c r="R355" s="14">
        <v>0</v>
      </c>
      <c r="S355" s="14">
        <v>0</v>
      </c>
      <c r="T355" s="14">
        <v>0.25</v>
      </c>
      <c r="U355" s="14">
        <v>0</v>
      </c>
      <c r="V355" s="13">
        <v>0</v>
      </c>
      <c r="W355" s="2">
        <f>(C355+H355+M355+R355)/4</f>
        <v>0</v>
      </c>
      <c r="X355" s="2">
        <f>(D355+I355+N355+S355)/4</f>
        <v>0</v>
      </c>
      <c r="Y355" s="2">
        <f>(E355+J355+O355+T355)/4</f>
        <v>0.25</v>
      </c>
      <c r="Z355" s="2">
        <f>(F355+K355+P355+U355)/4</f>
        <v>0</v>
      </c>
      <c r="AA355" s="2">
        <f>(G355+L355+Q355+V355)/4</f>
        <v>0</v>
      </c>
      <c r="AB355" s="1"/>
    </row>
    <row r="356" spans="1:28" x14ac:dyDescent="0.2">
      <c r="A356" s="3" t="s">
        <v>295</v>
      </c>
      <c r="B356" s="4" t="s">
        <v>296</v>
      </c>
      <c r="C356" s="14">
        <v>0</v>
      </c>
      <c r="D356" s="14">
        <v>0</v>
      </c>
      <c r="E356" s="14">
        <v>0.25</v>
      </c>
      <c r="F356" s="14">
        <v>0</v>
      </c>
      <c r="G356" s="13">
        <v>0</v>
      </c>
      <c r="H356" s="14">
        <v>0</v>
      </c>
      <c r="I356" s="14">
        <v>0</v>
      </c>
      <c r="J356" s="14">
        <v>0.25</v>
      </c>
      <c r="K356" s="14">
        <v>0</v>
      </c>
      <c r="L356" s="13">
        <v>0</v>
      </c>
      <c r="M356" s="14">
        <v>0</v>
      </c>
      <c r="N356" s="14">
        <v>0</v>
      </c>
      <c r="O356" s="14">
        <v>0.25</v>
      </c>
      <c r="P356" s="14">
        <v>0</v>
      </c>
      <c r="Q356" s="13">
        <v>0</v>
      </c>
      <c r="R356" s="14">
        <v>0</v>
      </c>
      <c r="S356" s="14">
        <v>0</v>
      </c>
      <c r="T356" s="14">
        <v>0.25</v>
      </c>
      <c r="U356" s="14">
        <v>0</v>
      </c>
      <c r="V356" s="13">
        <v>0</v>
      </c>
      <c r="W356" s="2">
        <f>(C356+H356+M356+R356)/4</f>
        <v>0</v>
      </c>
      <c r="X356" s="2">
        <f>(D356+I356+N356+S356)/4</f>
        <v>0</v>
      </c>
      <c r="Y356" s="2">
        <f>(E356+J356+O356+T356)/4</f>
        <v>0.25</v>
      </c>
      <c r="Z356" s="2">
        <f>(F356+K356+P356+U356)/4</f>
        <v>0</v>
      </c>
      <c r="AA356" s="2">
        <f>(G356+L356+Q356+V356)/4</f>
        <v>0</v>
      </c>
      <c r="AB356" s="1"/>
    </row>
    <row r="357" spans="1:28" x14ac:dyDescent="0.2">
      <c r="A357" s="3" t="s">
        <v>429</v>
      </c>
      <c r="B357" s="4" t="s">
        <v>430</v>
      </c>
      <c r="C357" s="14">
        <v>0</v>
      </c>
      <c r="D357" s="14">
        <v>0</v>
      </c>
      <c r="E357" s="14">
        <v>0.5</v>
      </c>
      <c r="F357" s="14">
        <v>0</v>
      </c>
      <c r="G357" s="13">
        <v>0</v>
      </c>
      <c r="H357" s="14">
        <v>0</v>
      </c>
      <c r="I357" s="14">
        <v>0</v>
      </c>
      <c r="J357" s="14">
        <v>0.5</v>
      </c>
      <c r="K357" s="14">
        <v>0</v>
      </c>
      <c r="L357" s="13">
        <v>0</v>
      </c>
      <c r="M357" s="14">
        <v>0</v>
      </c>
      <c r="N357" s="14">
        <v>0</v>
      </c>
      <c r="O357" s="14">
        <v>0.5</v>
      </c>
      <c r="P357" s="14">
        <v>0</v>
      </c>
      <c r="Q357" s="13">
        <v>0</v>
      </c>
      <c r="R357" s="14">
        <v>0</v>
      </c>
      <c r="S357" s="14">
        <v>0</v>
      </c>
      <c r="T357" s="14">
        <v>0.5</v>
      </c>
      <c r="U357" s="14">
        <v>0</v>
      </c>
      <c r="V357" s="13">
        <v>0</v>
      </c>
      <c r="W357" s="2">
        <f>(C357+H357+M357+R357)/4</f>
        <v>0</v>
      </c>
      <c r="X357" s="2">
        <f>(D357+I357+N357+S357)/4</f>
        <v>0</v>
      </c>
      <c r="Y357" s="2">
        <f>(E357+J357+O357+T357)/4</f>
        <v>0.5</v>
      </c>
      <c r="Z357" s="2">
        <f>(F357+K357+P357+U357)/4</f>
        <v>0</v>
      </c>
      <c r="AA357" s="2">
        <f>(G357+L357+Q357+V357)/4</f>
        <v>0</v>
      </c>
      <c r="AB357" s="1"/>
    </row>
    <row r="358" spans="1:28" x14ac:dyDescent="0.2">
      <c r="A358" s="3" t="s">
        <v>206</v>
      </c>
      <c r="B358" s="4" t="s">
        <v>2</v>
      </c>
      <c r="C358" s="14">
        <v>0</v>
      </c>
      <c r="D358" s="14">
        <v>0</v>
      </c>
      <c r="E358" s="14">
        <v>0.5</v>
      </c>
      <c r="F358" s="14">
        <v>0</v>
      </c>
      <c r="G358" s="13">
        <v>0</v>
      </c>
      <c r="H358" s="14">
        <v>0</v>
      </c>
      <c r="I358" s="14">
        <v>0</v>
      </c>
      <c r="J358" s="14">
        <v>0.5</v>
      </c>
      <c r="K358" s="14">
        <v>0</v>
      </c>
      <c r="L358" s="13">
        <v>0</v>
      </c>
      <c r="M358" s="14">
        <v>0</v>
      </c>
      <c r="N358" s="14">
        <v>0</v>
      </c>
      <c r="O358" s="14">
        <v>0.5</v>
      </c>
      <c r="P358" s="14">
        <v>0</v>
      </c>
      <c r="Q358" s="13">
        <v>0</v>
      </c>
      <c r="R358" s="14">
        <v>0</v>
      </c>
      <c r="S358" s="14">
        <v>0</v>
      </c>
      <c r="T358" s="14">
        <v>0.5</v>
      </c>
      <c r="U358" s="14">
        <v>0</v>
      </c>
      <c r="V358" s="13">
        <v>0</v>
      </c>
      <c r="W358" s="2">
        <f>(C358+H358+M358+R358)/4</f>
        <v>0</v>
      </c>
      <c r="X358" s="2">
        <f>(D358+I358+N358+S358)/4</f>
        <v>0</v>
      </c>
      <c r="Y358" s="2">
        <f>(E358+J358+O358+T358)/4</f>
        <v>0.5</v>
      </c>
      <c r="Z358" s="2">
        <f>(F358+K358+P358+U358)/4</f>
        <v>0</v>
      </c>
      <c r="AA358" s="2">
        <f>(G358+L358+Q358+V358)/4</f>
        <v>0</v>
      </c>
      <c r="AB358" s="1"/>
    </row>
    <row r="359" spans="1:28" x14ac:dyDescent="0.2">
      <c r="A359" s="3" t="s">
        <v>297</v>
      </c>
      <c r="B359" s="4" t="s">
        <v>298</v>
      </c>
      <c r="C359" s="14">
        <v>0</v>
      </c>
      <c r="D359" s="14">
        <v>0</v>
      </c>
      <c r="E359" s="14">
        <v>0.25</v>
      </c>
      <c r="F359" s="14">
        <v>0</v>
      </c>
      <c r="G359" s="13">
        <v>0</v>
      </c>
      <c r="H359" s="14">
        <v>0</v>
      </c>
      <c r="I359" s="14">
        <v>0</v>
      </c>
      <c r="J359" s="14">
        <v>0.25</v>
      </c>
      <c r="K359" s="14">
        <v>0</v>
      </c>
      <c r="L359" s="13">
        <v>0</v>
      </c>
      <c r="M359" s="14">
        <v>0</v>
      </c>
      <c r="N359" s="14">
        <v>0</v>
      </c>
      <c r="O359" s="14">
        <v>0.25</v>
      </c>
      <c r="P359" s="14">
        <v>0</v>
      </c>
      <c r="Q359" s="13">
        <v>0</v>
      </c>
      <c r="R359" s="14">
        <v>0</v>
      </c>
      <c r="S359" s="14">
        <v>0</v>
      </c>
      <c r="T359" s="14">
        <v>0.25</v>
      </c>
      <c r="U359" s="14">
        <v>0</v>
      </c>
      <c r="V359" s="13">
        <v>0</v>
      </c>
      <c r="W359" s="2">
        <f>(C359+H359+M359+R359)/4</f>
        <v>0</v>
      </c>
      <c r="X359" s="2">
        <f>(D359+I359+N359+S359)/4</f>
        <v>0</v>
      </c>
      <c r="Y359" s="2">
        <f>(E359+J359+O359+T359)/4</f>
        <v>0.25</v>
      </c>
      <c r="Z359" s="2">
        <f>(F359+K359+P359+U359)/4</f>
        <v>0</v>
      </c>
      <c r="AA359" s="2">
        <f>(G359+L359+Q359+V359)/4</f>
        <v>0</v>
      </c>
      <c r="AB359" s="1"/>
    </row>
    <row r="360" spans="1:28" x14ac:dyDescent="0.2">
      <c r="A360" s="3" t="s">
        <v>431</v>
      </c>
      <c r="B360" s="4" t="s">
        <v>432</v>
      </c>
      <c r="C360" s="14">
        <v>0</v>
      </c>
      <c r="D360" s="14">
        <v>0</v>
      </c>
      <c r="E360" s="14">
        <v>0.25</v>
      </c>
      <c r="F360" s="14">
        <v>0</v>
      </c>
      <c r="G360" s="13">
        <v>0</v>
      </c>
      <c r="H360" s="14">
        <v>0</v>
      </c>
      <c r="I360" s="14">
        <v>0</v>
      </c>
      <c r="J360" s="14">
        <v>0.25</v>
      </c>
      <c r="K360" s="14">
        <v>0</v>
      </c>
      <c r="L360" s="13">
        <v>0</v>
      </c>
      <c r="M360" s="14">
        <v>0</v>
      </c>
      <c r="N360" s="14">
        <v>0</v>
      </c>
      <c r="O360" s="14">
        <v>0.25</v>
      </c>
      <c r="P360" s="14">
        <v>0</v>
      </c>
      <c r="Q360" s="13">
        <v>0</v>
      </c>
      <c r="R360" s="14">
        <v>0</v>
      </c>
      <c r="S360" s="14">
        <v>0</v>
      </c>
      <c r="T360" s="14">
        <v>0.25</v>
      </c>
      <c r="U360" s="14">
        <v>0</v>
      </c>
      <c r="V360" s="13">
        <v>0</v>
      </c>
      <c r="W360" s="2">
        <f>(C360+H360+M360+R360)/4</f>
        <v>0</v>
      </c>
      <c r="X360" s="2">
        <f>(D360+I360+N360+S360)/4</f>
        <v>0</v>
      </c>
      <c r="Y360" s="2">
        <f>(E360+J360+O360+T360)/4</f>
        <v>0.25</v>
      </c>
      <c r="Z360" s="2">
        <f>(F360+K360+P360+U360)/4</f>
        <v>0</v>
      </c>
      <c r="AA360" s="2">
        <f>(G360+L360+Q360+V360)/4</f>
        <v>0</v>
      </c>
      <c r="AB360" s="1"/>
    </row>
    <row r="361" spans="1:28" x14ac:dyDescent="0.2">
      <c r="A361" s="3" t="s">
        <v>207</v>
      </c>
      <c r="B361" s="4" t="s">
        <v>208</v>
      </c>
      <c r="C361" s="14">
        <v>0</v>
      </c>
      <c r="D361" s="14">
        <v>0</v>
      </c>
      <c r="E361" s="14">
        <v>0.5</v>
      </c>
      <c r="F361" s="14">
        <v>0</v>
      </c>
      <c r="G361" s="13">
        <v>0</v>
      </c>
      <c r="H361" s="14">
        <v>0</v>
      </c>
      <c r="I361" s="14">
        <v>0</v>
      </c>
      <c r="J361" s="14">
        <v>0.5</v>
      </c>
      <c r="K361" s="14">
        <v>0</v>
      </c>
      <c r="L361" s="13">
        <v>0</v>
      </c>
      <c r="M361" s="14">
        <v>0</v>
      </c>
      <c r="N361" s="14">
        <v>0</v>
      </c>
      <c r="O361" s="14">
        <v>0.5</v>
      </c>
      <c r="P361" s="14">
        <v>0</v>
      </c>
      <c r="Q361" s="13">
        <v>0</v>
      </c>
      <c r="R361" s="14">
        <v>0</v>
      </c>
      <c r="S361" s="14">
        <v>0</v>
      </c>
      <c r="T361" s="14">
        <v>0.5</v>
      </c>
      <c r="U361" s="14">
        <v>0</v>
      </c>
      <c r="V361" s="13">
        <v>0</v>
      </c>
      <c r="W361" s="2">
        <f>(C361+H361+M361+R361)/4</f>
        <v>0</v>
      </c>
      <c r="X361" s="2">
        <f>(D361+I361+N361+S361)/4</f>
        <v>0</v>
      </c>
      <c r="Y361" s="2">
        <f>(E361+J361+O361+T361)/4</f>
        <v>0.5</v>
      </c>
      <c r="Z361" s="2">
        <f>(F361+K361+P361+U361)/4</f>
        <v>0</v>
      </c>
      <c r="AA361" s="2">
        <f>(G361+L361+Q361+V361)/4</f>
        <v>0</v>
      </c>
      <c r="AB361" s="1"/>
    </row>
    <row r="362" spans="1:28" x14ac:dyDescent="0.2">
      <c r="A362" s="3" t="s">
        <v>299</v>
      </c>
      <c r="B362" s="4" t="s">
        <v>300</v>
      </c>
      <c r="C362" s="14">
        <v>0</v>
      </c>
      <c r="D362" s="14">
        <v>0</v>
      </c>
      <c r="E362" s="14">
        <v>0.25</v>
      </c>
      <c r="F362" s="14">
        <v>0</v>
      </c>
      <c r="G362" s="13">
        <v>0</v>
      </c>
      <c r="H362" s="14">
        <v>0</v>
      </c>
      <c r="I362" s="14">
        <v>0</v>
      </c>
      <c r="J362" s="14">
        <v>0.25</v>
      </c>
      <c r="K362" s="14">
        <v>0</v>
      </c>
      <c r="L362" s="13">
        <v>0</v>
      </c>
      <c r="M362" s="14">
        <v>0</v>
      </c>
      <c r="N362" s="14">
        <v>0</v>
      </c>
      <c r="O362" s="14">
        <v>0.25</v>
      </c>
      <c r="P362" s="14">
        <v>0</v>
      </c>
      <c r="Q362" s="13">
        <v>0</v>
      </c>
      <c r="R362" s="14">
        <v>0</v>
      </c>
      <c r="S362" s="14">
        <v>0</v>
      </c>
      <c r="T362" s="14">
        <v>0.25</v>
      </c>
      <c r="U362" s="14">
        <v>0</v>
      </c>
      <c r="V362" s="13">
        <v>0</v>
      </c>
      <c r="W362" s="2">
        <f>(C362+H362+M362+R362)/4</f>
        <v>0</v>
      </c>
      <c r="X362" s="2">
        <f>(D362+I362+N362+S362)/4</f>
        <v>0</v>
      </c>
      <c r="Y362" s="2">
        <f>(E362+J362+O362+T362)/4</f>
        <v>0.25</v>
      </c>
      <c r="Z362" s="2">
        <f>(F362+K362+P362+U362)/4</f>
        <v>0</v>
      </c>
      <c r="AA362" s="2">
        <f>(G362+L362+Q362+V362)/4</f>
        <v>0</v>
      </c>
      <c r="AB362" s="1"/>
    </row>
    <row r="363" spans="1:28" x14ac:dyDescent="0.2">
      <c r="A363" s="3" t="s">
        <v>301</v>
      </c>
      <c r="B363" s="4" t="s">
        <v>302</v>
      </c>
      <c r="C363" s="14">
        <v>0</v>
      </c>
      <c r="D363" s="14">
        <v>0</v>
      </c>
      <c r="E363" s="14">
        <v>0.25</v>
      </c>
      <c r="F363" s="14">
        <v>0</v>
      </c>
      <c r="G363" s="13">
        <v>0</v>
      </c>
      <c r="H363" s="14">
        <v>0</v>
      </c>
      <c r="I363" s="14">
        <v>0</v>
      </c>
      <c r="J363" s="14">
        <v>0.25</v>
      </c>
      <c r="K363" s="14">
        <v>0</v>
      </c>
      <c r="L363" s="13">
        <v>0</v>
      </c>
      <c r="M363" s="14">
        <v>0</v>
      </c>
      <c r="N363" s="14">
        <v>0</v>
      </c>
      <c r="O363" s="14">
        <v>0.25</v>
      </c>
      <c r="P363" s="14">
        <v>0</v>
      </c>
      <c r="Q363" s="13">
        <v>0</v>
      </c>
      <c r="R363" s="14">
        <v>0</v>
      </c>
      <c r="S363" s="14">
        <v>0</v>
      </c>
      <c r="T363" s="14">
        <v>0.25</v>
      </c>
      <c r="U363" s="14">
        <v>0</v>
      </c>
      <c r="V363" s="13">
        <v>0</v>
      </c>
      <c r="W363" s="2">
        <f>(C363+H363+M363+R363)/4</f>
        <v>0</v>
      </c>
      <c r="X363" s="2">
        <f>(D363+I363+N363+S363)/4</f>
        <v>0</v>
      </c>
      <c r="Y363" s="2">
        <f>(E363+J363+O363+T363)/4</f>
        <v>0.25</v>
      </c>
      <c r="Z363" s="2">
        <f>(F363+K363+P363+U363)/4</f>
        <v>0</v>
      </c>
      <c r="AA363" s="2">
        <f>(G363+L363+Q363+V363)/4</f>
        <v>0</v>
      </c>
      <c r="AB363" s="1"/>
    </row>
    <row r="364" spans="1:28" x14ac:dyDescent="0.2">
      <c r="A364" s="3" t="s">
        <v>433</v>
      </c>
      <c r="B364" s="4" t="s">
        <v>434</v>
      </c>
      <c r="C364" s="14">
        <v>0</v>
      </c>
      <c r="D364" s="14">
        <v>0</v>
      </c>
      <c r="E364" s="14">
        <v>0.25</v>
      </c>
      <c r="F364" s="14">
        <v>0</v>
      </c>
      <c r="G364" s="13">
        <v>0</v>
      </c>
      <c r="H364" s="14">
        <v>0</v>
      </c>
      <c r="I364" s="14">
        <v>0</v>
      </c>
      <c r="J364" s="14">
        <v>0.25</v>
      </c>
      <c r="K364" s="14">
        <v>0</v>
      </c>
      <c r="L364" s="13">
        <v>0</v>
      </c>
      <c r="M364" s="14">
        <v>0</v>
      </c>
      <c r="N364" s="14">
        <v>0</v>
      </c>
      <c r="O364" s="14">
        <v>0.25</v>
      </c>
      <c r="P364" s="14">
        <v>0</v>
      </c>
      <c r="Q364" s="13">
        <v>0</v>
      </c>
      <c r="R364" s="14">
        <v>0</v>
      </c>
      <c r="S364" s="14">
        <v>0</v>
      </c>
      <c r="T364" s="14">
        <v>0.25</v>
      </c>
      <c r="U364" s="14">
        <v>0</v>
      </c>
      <c r="V364" s="13">
        <v>0</v>
      </c>
      <c r="W364" s="11">
        <f>(C364+H364+M364+R364)/4</f>
        <v>0</v>
      </c>
      <c r="X364" s="11">
        <f>(D364+I364+N364+S364)/4</f>
        <v>0</v>
      </c>
      <c r="Y364" s="11">
        <f>(E364+J364+O364+T364)/4</f>
        <v>0.25</v>
      </c>
      <c r="Z364" s="11">
        <f>(F364+K364+P364+U364)/4</f>
        <v>0</v>
      </c>
      <c r="AA364" s="11">
        <f>(G364+L364+Q364+V364)/4</f>
        <v>0</v>
      </c>
    </row>
    <row r="365" spans="1:28" x14ac:dyDescent="0.2">
      <c r="A365" s="3" t="s">
        <v>303</v>
      </c>
      <c r="B365" s="4" t="s">
        <v>304</v>
      </c>
      <c r="C365" s="14">
        <v>0</v>
      </c>
      <c r="D365" s="14">
        <v>0</v>
      </c>
      <c r="E365" s="14">
        <v>0.25</v>
      </c>
      <c r="F365" s="14">
        <v>0</v>
      </c>
      <c r="G365" s="13">
        <v>0</v>
      </c>
      <c r="H365" s="14">
        <v>0</v>
      </c>
      <c r="I365" s="14">
        <v>0</v>
      </c>
      <c r="J365" s="14">
        <v>0.25</v>
      </c>
      <c r="K365" s="14">
        <v>0</v>
      </c>
      <c r="L365" s="13">
        <v>0</v>
      </c>
      <c r="M365" s="14">
        <v>0</v>
      </c>
      <c r="N365" s="14">
        <v>0</v>
      </c>
      <c r="O365" s="14">
        <v>0.25</v>
      </c>
      <c r="P365" s="14">
        <v>0</v>
      </c>
      <c r="Q365" s="13">
        <v>0</v>
      </c>
      <c r="R365" s="14">
        <v>0</v>
      </c>
      <c r="S365" s="14">
        <v>0</v>
      </c>
      <c r="T365" s="14">
        <v>0.25</v>
      </c>
      <c r="U365" s="14">
        <v>0</v>
      </c>
      <c r="V365" s="13">
        <v>0</v>
      </c>
      <c r="W365" s="11">
        <f>(C365+H365+M365+R365)/4</f>
        <v>0</v>
      </c>
      <c r="X365" s="11">
        <f>(D365+I365+N365+S365)/4</f>
        <v>0</v>
      </c>
      <c r="Y365" s="11">
        <f>(E365+J365+O365+T365)/4</f>
        <v>0.25</v>
      </c>
      <c r="Z365" s="11">
        <f>(F365+K365+P365+U365)/4</f>
        <v>0</v>
      </c>
      <c r="AA365" s="11">
        <f>(G365+L365+Q365+V365)/4</f>
        <v>0</v>
      </c>
    </row>
    <row r="366" spans="1:28" x14ac:dyDescent="0.2">
      <c r="A366" s="3" t="s">
        <v>435</v>
      </c>
      <c r="B366" s="4" t="s">
        <v>436</v>
      </c>
      <c r="C366" s="14">
        <v>0</v>
      </c>
      <c r="D366" s="14">
        <v>0</v>
      </c>
      <c r="E366" s="14">
        <v>0.25</v>
      </c>
      <c r="F366" s="14">
        <v>0</v>
      </c>
      <c r="G366" s="13">
        <v>0</v>
      </c>
      <c r="H366" s="14">
        <v>0</v>
      </c>
      <c r="I366" s="14">
        <v>0</v>
      </c>
      <c r="J366" s="14">
        <v>0.25</v>
      </c>
      <c r="K366" s="14">
        <v>0</v>
      </c>
      <c r="L366" s="13">
        <v>0</v>
      </c>
      <c r="M366" s="14">
        <v>0</v>
      </c>
      <c r="N366" s="14">
        <v>0</v>
      </c>
      <c r="O366" s="14">
        <v>0.25</v>
      </c>
      <c r="P366" s="14">
        <v>0</v>
      </c>
      <c r="Q366" s="13">
        <v>0</v>
      </c>
      <c r="R366" s="14">
        <v>0</v>
      </c>
      <c r="S366" s="14">
        <v>0</v>
      </c>
      <c r="T366" s="14">
        <v>0.25</v>
      </c>
      <c r="U366" s="14">
        <v>0</v>
      </c>
      <c r="V366" s="13">
        <v>0</v>
      </c>
      <c r="W366" s="11">
        <f>(C366+H366+M366+R366)/4</f>
        <v>0</v>
      </c>
      <c r="X366" s="11">
        <f>(D366+I366+N366+S366)/4</f>
        <v>0</v>
      </c>
      <c r="Y366" s="11">
        <f>(E366+J366+O366+T366)/4</f>
        <v>0.25</v>
      </c>
      <c r="Z366" s="11">
        <f>(F366+K366+P366+U366)/4</f>
        <v>0</v>
      </c>
      <c r="AA366" s="11">
        <f>(G366+L366+Q366+V366)/4</f>
        <v>0</v>
      </c>
    </row>
    <row r="367" spans="1:28" x14ac:dyDescent="0.2">
      <c r="A367" s="3" t="s">
        <v>305</v>
      </c>
      <c r="B367" s="4" t="s">
        <v>306</v>
      </c>
      <c r="C367" s="14">
        <v>0</v>
      </c>
      <c r="D367" s="14">
        <v>0</v>
      </c>
      <c r="E367" s="14">
        <v>0.25</v>
      </c>
      <c r="F367" s="14">
        <v>0</v>
      </c>
      <c r="G367" s="13">
        <v>0</v>
      </c>
      <c r="H367" s="14">
        <v>0</v>
      </c>
      <c r="I367" s="14">
        <v>0</v>
      </c>
      <c r="J367" s="14">
        <v>0.25</v>
      </c>
      <c r="K367" s="14">
        <v>0</v>
      </c>
      <c r="L367" s="13">
        <v>0</v>
      </c>
      <c r="M367" s="14">
        <v>0</v>
      </c>
      <c r="N367" s="14">
        <v>0</v>
      </c>
      <c r="O367" s="14">
        <v>0.25</v>
      </c>
      <c r="P367" s="14">
        <v>0</v>
      </c>
      <c r="Q367" s="13">
        <v>0</v>
      </c>
      <c r="R367" s="14">
        <v>0</v>
      </c>
      <c r="S367" s="14">
        <v>0</v>
      </c>
      <c r="T367" s="14">
        <v>0.25</v>
      </c>
      <c r="U367" s="14">
        <v>0</v>
      </c>
      <c r="V367" s="13">
        <v>0</v>
      </c>
      <c r="W367" s="11">
        <f>(C367+H367+M367+R367)/4</f>
        <v>0</v>
      </c>
      <c r="X367" s="11">
        <f>(D367+I367+N367+S367)/4</f>
        <v>0</v>
      </c>
      <c r="Y367" s="11">
        <f>(E367+J367+O367+T367)/4</f>
        <v>0.25</v>
      </c>
      <c r="Z367" s="11">
        <f>(F367+K367+P367+U367)/4</f>
        <v>0</v>
      </c>
      <c r="AA367" s="11">
        <f>(G367+L367+Q367+V367)/4</f>
        <v>0</v>
      </c>
    </row>
    <row r="368" spans="1:28" x14ac:dyDescent="0.2">
      <c r="A368" s="3" t="s">
        <v>209</v>
      </c>
      <c r="B368" s="4" t="s">
        <v>210</v>
      </c>
      <c r="C368" s="14">
        <v>0</v>
      </c>
      <c r="D368" s="14">
        <v>0</v>
      </c>
      <c r="E368" s="14">
        <v>0.25</v>
      </c>
      <c r="F368" s="14">
        <v>0</v>
      </c>
      <c r="G368" s="13">
        <v>0</v>
      </c>
      <c r="H368" s="14">
        <v>0</v>
      </c>
      <c r="I368" s="14">
        <v>0</v>
      </c>
      <c r="J368" s="14">
        <v>0.25</v>
      </c>
      <c r="K368" s="14">
        <v>0</v>
      </c>
      <c r="L368" s="13">
        <v>0</v>
      </c>
      <c r="M368" s="14">
        <v>0</v>
      </c>
      <c r="N368" s="14">
        <v>0</v>
      </c>
      <c r="O368" s="14">
        <v>0.25</v>
      </c>
      <c r="P368" s="14">
        <v>0</v>
      </c>
      <c r="Q368" s="13">
        <v>0</v>
      </c>
      <c r="R368" s="14">
        <v>0</v>
      </c>
      <c r="S368" s="14">
        <v>0</v>
      </c>
      <c r="T368" s="14">
        <v>0.25</v>
      </c>
      <c r="U368" s="14">
        <v>0</v>
      </c>
      <c r="V368" s="13">
        <v>0</v>
      </c>
      <c r="W368" s="11">
        <f>(C368+H368+M368+R368)/4</f>
        <v>0</v>
      </c>
      <c r="X368" s="11">
        <f>(D368+I368+N368+S368)/4</f>
        <v>0</v>
      </c>
      <c r="Y368" s="11">
        <f>(E368+J368+O368+T368)/4</f>
        <v>0.25</v>
      </c>
      <c r="Z368" s="11">
        <f>(F368+K368+P368+U368)/4</f>
        <v>0</v>
      </c>
      <c r="AA368" s="11">
        <f>(G368+L368+Q368+V368)/4</f>
        <v>0</v>
      </c>
    </row>
    <row r="369" spans="1:27" x14ac:dyDescent="0.2">
      <c r="A369" s="3" t="s">
        <v>211</v>
      </c>
      <c r="B369" s="4" t="s">
        <v>212</v>
      </c>
      <c r="C369" s="14">
        <v>0</v>
      </c>
      <c r="D369" s="14">
        <v>0</v>
      </c>
      <c r="E369" s="14">
        <v>0.25</v>
      </c>
      <c r="F369" s="14">
        <v>0</v>
      </c>
      <c r="G369" s="13">
        <v>0</v>
      </c>
      <c r="H369" s="14">
        <v>0</v>
      </c>
      <c r="I369" s="14">
        <v>0</v>
      </c>
      <c r="J369" s="14">
        <v>0.25</v>
      </c>
      <c r="K369" s="14">
        <v>0</v>
      </c>
      <c r="L369" s="13">
        <v>0</v>
      </c>
      <c r="M369" s="14">
        <v>0</v>
      </c>
      <c r="N369" s="14">
        <v>0</v>
      </c>
      <c r="O369" s="14">
        <v>0.25</v>
      </c>
      <c r="P369" s="14">
        <v>0</v>
      </c>
      <c r="Q369" s="13">
        <v>0</v>
      </c>
      <c r="R369" s="14">
        <v>0</v>
      </c>
      <c r="S369" s="14">
        <v>0</v>
      </c>
      <c r="T369" s="14">
        <v>0.25</v>
      </c>
      <c r="U369" s="14">
        <v>0</v>
      </c>
      <c r="V369" s="13">
        <v>0</v>
      </c>
      <c r="W369" s="11">
        <f>(C369+H369+M369+R369)/4</f>
        <v>0</v>
      </c>
      <c r="X369" s="11">
        <f>(D369+I369+N369+S369)/4</f>
        <v>0</v>
      </c>
      <c r="Y369" s="11">
        <f>(E369+J369+O369+T369)/4</f>
        <v>0.25</v>
      </c>
      <c r="Z369" s="11">
        <f>(F369+K369+P369+U369)/4</f>
        <v>0</v>
      </c>
      <c r="AA369" s="11">
        <f>(G369+L369+Q369+V369)/4</f>
        <v>0</v>
      </c>
    </row>
    <row r="370" spans="1:27" x14ac:dyDescent="0.2">
      <c r="A370" s="3" t="s">
        <v>307</v>
      </c>
      <c r="B370" s="4" t="s">
        <v>308</v>
      </c>
      <c r="C370" s="14">
        <v>0</v>
      </c>
      <c r="D370" s="14">
        <v>0</v>
      </c>
      <c r="E370" s="14">
        <v>0.25</v>
      </c>
      <c r="F370" s="14">
        <v>0</v>
      </c>
      <c r="G370" s="13">
        <v>0</v>
      </c>
      <c r="H370" s="14">
        <v>0</v>
      </c>
      <c r="I370" s="14">
        <v>0</v>
      </c>
      <c r="J370" s="14">
        <v>0.25</v>
      </c>
      <c r="K370" s="14">
        <v>0</v>
      </c>
      <c r="L370" s="13">
        <v>0</v>
      </c>
      <c r="M370" s="14">
        <v>0</v>
      </c>
      <c r="N370" s="14">
        <v>0</v>
      </c>
      <c r="O370" s="14">
        <v>0.25</v>
      </c>
      <c r="P370" s="14">
        <v>0</v>
      </c>
      <c r="Q370" s="13">
        <v>0</v>
      </c>
      <c r="R370" s="14">
        <v>0</v>
      </c>
      <c r="S370" s="14">
        <v>0</v>
      </c>
      <c r="T370" s="14">
        <v>0.25</v>
      </c>
      <c r="U370" s="14">
        <v>0</v>
      </c>
      <c r="V370" s="13">
        <v>0</v>
      </c>
      <c r="W370" s="11">
        <f>(C370+H370+M370+R370)/4</f>
        <v>0</v>
      </c>
      <c r="X370" s="11">
        <f>(D370+I370+N370+S370)/4</f>
        <v>0</v>
      </c>
      <c r="Y370" s="11">
        <f>(E370+J370+O370+T370)/4</f>
        <v>0.25</v>
      </c>
      <c r="Z370" s="11">
        <f>(F370+K370+P370+U370)/4</f>
        <v>0</v>
      </c>
      <c r="AA370" s="11">
        <f>(G370+L370+Q370+V370)/4</f>
        <v>0</v>
      </c>
    </row>
    <row r="371" spans="1:27" x14ac:dyDescent="0.2">
      <c r="A371" s="3" t="s">
        <v>437</v>
      </c>
      <c r="B371" s="4" t="s">
        <v>438</v>
      </c>
      <c r="C371" s="14">
        <v>0</v>
      </c>
      <c r="D371" s="14">
        <v>0</v>
      </c>
      <c r="E371" s="14">
        <v>0.25</v>
      </c>
      <c r="F371" s="14">
        <v>0</v>
      </c>
      <c r="G371" s="13">
        <v>0</v>
      </c>
      <c r="H371" s="14">
        <v>0</v>
      </c>
      <c r="I371" s="14">
        <v>0</v>
      </c>
      <c r="J371" s="14">
        <v>0.25</v>
      </c>
      <c r="K371" s="14">
        <v>0</v>
      </c>
      <c r="L371" s="13">
        <v>0</v>
      </c>
      <c r="M371" s="14">
        <v>0</v>
      </c>
      <c r="N371" s="14">
        <v>0</v>
      </c>
      <c r="O371" s="14">
        <v>0.25</v>
      </c>
      <c r="P371" s="14">
        <v>0</v>
      </c>
      <c r="Q371" s="13">
        <v>0</v>
      </c>
      <c r="R371" s="14">
        <v>0</v>
      </c>
      <c r="S371" s="14">
        <v>0</v>
      </c>
      <c r="T371" s="14">
        <v>0.25</v>
      </c>
      <c r="U371" s="14">
        <v>0</v>
      </c>
      <c r="V371" s="13">
        <v>0</v>
      </c>
      <c r="W371" s="11">
        <f>(C371+H371+M371+R371)/4</f>
        <v>0</v>
      </c>
      <c r="X371" s="11">
        <f>(D371+I371+N371+S371)/4</f>
        <v>0</v>
      </c>
      <c r="Y371" s="11">
        <f>(E371+J371+O371+T371)/4</f>
        <v>0.25</v>
      </c>
      <c r="Z371" s="11">
        <f>(F371+K371+P371+U371)/4</f>
        <v>0</v>
      </c>
      <c r="AA371" s="11">
        <f>(G371+L371+Q371+V371)/4</f>
        <v>0</v>
      </c>
    </row>
    <row r="372" spans="1:27" x14ac:dyDescent="0.2">
      <c r="A372" s="3" t="s">
        <v>309</v>
      </c>
      <c r="B372" s="4" t="s">
        <v>310</v>
      </c>
      <c r="C372" s="14">
        <v>0</v>
      </c>
      <c r="D372" s="14">
        <v>0</v>
      </c>
      <c r="E372" s="14">
        <v>0.25</v>
      </c>
      <c r="F372" s="14">
        <v>0</v>
      </c>
      <c r="G372" s="13">
        <v>0</v>
      </c>
      <c r="H372" s="14">
        <v>0</v>
      </c>
      <c r="I372" s="14">
        <v>0</v>
      </c>
      <c r="J372" s="14">
        <v>0.25</v>
      </c>
      <c r="K372" s="14">
        <v>0</v>
      </c>
      <c r="L372" s="13">
        <v>0</v>
      </c>
      <c r="M372" s="14">
        <v>0</v>
      </c>
      <c r="N372" s="14">
        <v>0</v>
      </c>
      <c r="O372" s="14">
        <v>0.25</v>
      </c>
      <c r="P372" s="14">
        <v>0</v>
      </c>
      <c r="Q372" s="13">
        <v>0</v>
      </c>
      <c r="R372" s="14">
        <v>0</v>
      </c>
      <c r="S372" s="14">
        <v>0</v>
      </c>
      <c r="T372" s="14">
        <v>0.25</v>
      </c>
      <c r="U372" s="14">
        <v>0</v>
      </c>
      <c r="V372" s="13">
        <v>0</v>
      </c>
      <c r="W372" s="11">
        <f>(C372+H372+M372+R372)/4</f>
        <v>0</v>
      </c>
      <c r="X372" s="11">
        <f>(D372+I372+N372+S372)/4</f>
        <v>0</v>
      </c>
      <c r="Y372" s="11">
        <f>(E372+J372+O372+T372)/4</f>
        <v>0.25</v>
      </c>
      <c r="Z372" s="11">
        <f>(F372+K372+P372+U372)/4</f>
        <v>0</v>
      </c>
      <c r="AA372" s="11">
        <f>(G372+L372+Q372+V372)/4</f>
        <v>0</v>
      </c>
    </row>
    <row r="373" spans="1:27" x14ac:dyDescent="0.2">
      <c r="A373" s="3" t="s">
        <v>439</v>
      </c>
      <c r="B373" s="4" t="s">
        <v>440</v>
      </c>
      <c r="C373" s="14">
        <v>0</v>
      </c>
      <c r="D373" s="14">
        <v>0</v>
      </c>
      <c r="E373" s="14">
        <v>0.25</v>
      </c>
      <c r="F373" s="14">
        <v>0</v>
      </c>
      <c r="G373" s="13">
        <v>0</v>
      </c>
      <c r="H373" s="14">
        <v>0</v>
      </c>
      <c r="I373" s="14">
        <v>0</v>
      </c>
      <c r="J373" s="14">
        <v>0.25</v>
      </c>
      <c r="K373" s="14">
        <v>0</v>
      </c>
      <c r="L373" s="13">
        <v>0</v>
      </c>
      <c r="M373" s="14">
        <v>0</v>
      </c>
      <c r="N373" s="14">
        <v>0</v>
      </c>
      <c r="O373" s="14">
        <v>0.25</v>
      </c>
      <c r="P373" s="14">
        <v>0</v>
      </c>
      <c r="Q373" s="13">
        <v>0</v>
      </c>
      <c r="R373" s="14">
        <v>0</v>
      </c>
      <c r="S373" s="14">
        <v>0</v>
      </c>
      <c r="T373" s="14">
        <v>0.25</v>
      </c>
      <c r="U373" s="14">
        <v>0</v>
      </c>
      <c r="V373" s="13">
        <v>0</v>
      </c>
      <c r="W373" s="11">
        <f>(C373+H373+M373+R373)/4</f>
        <v>0</v>
      </c>
      <c r="X373" s="11">
        <f>(D373+I373+N373+S373)/4</f>
        <v>0</v>
      </c>
      <c r="Y373" s="11">
        <f>(E373+J373+O373+T373)/4</f>
        <v>0.25</v>
      </c>
      <c r="Z373" s="11">
        <f>(F373+K373+P373+U373)/4</f>
        <v>0</v>
      </c>
      <c r="AA373" s="11">
        <f>(G373+L373+Q373+V373)/4</f>
        <v>0</v>
      </c>
    </row>
    <row r="374" spans="1:27" x14ac:dyDescent="0.2">
      <c r="A374" s="3" t="s">
        <v>441</v>
      </c>
      <c r="B374" s="4" t="s">
        <v>442</v>
      </c>
      <c r="C374" s="14">
        <v>0</v>
      </c>
      <c r="D374" s="14">
        <v>0</v>
      </c>
      <c r="E374" s="14">
        <v>0.25</v>
      </c>
      <c r="F374" s="14">
        <v>0</v>
      </c>
      <c r="G374" s="13">
        <v>0</v>
      </c>
      <c r="H374" s="14">
        <v>0</v>
      </c>
      <c r="I374" s="14">
        <v>0</v>
      </c>
      <c r="J374" s="14">
        <v>0.25</v>
      </c>
      <c r="K374" s="14">
        <v>0</v>
      </c>
      <c r="L374" s="13">
        <v>0</v>
      </c>
      <c r="M374" s="14">
        <v>0</v>
      </c>
      <c r="N374" s="14">
        <v>0</v>
      </c>
      <c r="O374" s="14">
        <v>0.25</v>
      </c>
      <c r="P374" s="14">
        <v>0</v>
      </c>
      <c r="Q374" s="13">
        <v>0</v>
      </c>
      <c r="R374" s="14">
        <v>0</v>
      </c>
      <c r="S374" s="14">
        <v>0</v>
      </c>
      <c r="T374" s="14">
        <v>0.25</v>
      </c>
      <c r="U374" s="14">
        <v>0</v>
      </c>
      <c r="V374" s="13">
        <v>0</v>
      </c>
      <c r="W374" s="11">
        <f>(C374+H374+M374+R374)/4</f>
        <v>0</v>
      </c>
      <c r="X374" s="11">
        <f>(D374+I374+N374+S374)/4</f>
        <v>0</v>
      </c>
      <c r="Y374" s="11">
        <f>(E374+J374+O374+T374)/4</f>
        <v>0.25</v>
      </c>
      <c r="Z374" s="11">
        <f>(F374+K374+P374+U374)/4</f>
        <v>0</v>
      </c>
      <c r="AA374" s="11">
        <f>(G374+L374+Q374+V374)/4</f>
        <v>0</v>
      </c>
    </row>
    <row r="375" spans="1:27" x14ac:dyDescent="0.2">
      <c r="A375" s="3" t="s">
        <v>443</v>
      </c>
      <c r="B375" s="4" t="s">
        <v>444</v>
      </c>
      <c r="C375" s="14">
        <v>0.5</v>
      </c>
      <c r="D375" s="14">
        <v>0.5</v>
      </c>
      <c r="E375" s="14">
        <v>0</v>
      </c>
      <c r="F375" s="14">
        <v>2</v>
      </c>
      <c r="G375" s="13">
        <v>0</v>
      </c>
      <c r="H375" s="14">
        <v>0.5</v>
      </c>
      <c r="I375" s="14">
        <v>0.5</v>
      </c>
      <c r="J375" s="14">
        <v>0</v>
      </c>
      <c r="K375" s="14">
        <v>2</v>
      </c>
      <c r="L375" s="13">
        <v>0</v>
      </c>
      <c r="M375" s="14">
        <v>0.5</v>
      </c>
      <c r="N375" s="14">
        <v>0.5</v>
      </c>
      <c r="O375" s="14">
        <v>0</v>
      </c>
      <c r="P375" s="14">
        <v>2</v>
      </c>
      <c r="Q375" s="13">
        <v>0</v>
      </c>
      <c r="R375" s="14">
        <v>0.5</v>
      </c>
      <c r="S375" s="14">
        <v>0.5</v>
      </c>
      <c r="T375" s="14">
        <v>0</v>
      </c>
      <c r="U375" s="14">
        <v>2</v>
      </c>
      <c r="V375" s="13">
        <v>0</v>
      </c>
      <c r="W375" s="11">
        <f>(C375+H375+M375+R375)/4</f>
        <v>0.5</v>
      </c>
      <c r="X375" s="11">
        <f>(D375+I375+N375+S375)/4</f>
        <v>0.5</v>
      </c>
      <c r="Y375" s="11">
        <f>(E375+J375+O375+T375)/4</f>
        <v>0</v>
      </c>
      <c r="Z375" s="11">
        <f>(F375+K375+P375+U375)/4</f>
        <v>2</v>
      </c>
      <c r="AA375" s="11">
        <f>(G375+L375+Q375+V375)/4</f>
        <v>0</v>
      </c>
    </row>
    <row r="376" spans="1:27" x14ac:dyDescent="0.2">
      <c r="A376" s="3" t="s">
        <v>445</v>
      </c>
      <c r="B376" s="4" t="s">
        <v>444</v>
      </c>
      <c r="C376" s="14">
        <v>0</v>
      </c>
      <c r="D376" s="14">
        <v>0.75</v>
      </c>
      <c r="E376" s="14">
        <v>0</v>
      </c>
      <c r="F376" s="14">
        <v>0</v>
      </c>
      <c r="G376" s="13">
        <v>0</v>
      </c>
      <c r="H376" s="14">
        <v>0</v>
      </c>
      <c r="I376" s="14">
        <v>0.75</v>
      </c>
      <c r="J376" s="14">
        <v>0</v>
      </c>
      <c r="K376" s="14">
        <v>0</v>
      </c>
      <c r="L376" s="13">
        <v>0</v>
      </c>
      <c r="M376" s="14">
        <v>0</v>
      </c>
      <c r="N376" s="14">
        <v>0.75</v>
      </c>
      <c r="O376" s="14">
        <v>0</v>
      </c>
      <c r="P376" s="14">
        <v>0</v>
      </c>
      <c r="Q376" s="13">
        <v>0</v>
      </c>
      <c r="R376" s="14">
        <v>0</v>
      </c>
      <c r="S376" s="14">
        <v>0.75</v>
      </c>
      <c r="T376" s="14">
        <v>0</v>
      </c>
      <c r="U376" s="14">
        <v>0</v>
      </c>
      <c r="V376" s="13">
        <v>0</v>
      </c>
      <c r="W376" s="11">
        <f>(C376+H376+M376+R376)/4</f>
        <v>0</v>
      </c>
      <c r="X376" s="11">
        <f>(D376+I376+N376+S376)/4</f>
        <v>0.75</v>
      </c>
      <c r="Y376" s="11">
        <f>(E376+J376+O376+T376)/4</f>
        <v>0</v>
      </c>
      <c r="Z376" s="11">
        <f>(F376+K376+P376+U376)/4</f>
        <v>0</v>
      </c>
      <c r="AA376" s="11">
        <f>(G376+L376+Q376+V376)/4</f>
        <v>0</v>
      </c>
    </row>
    <row r="377" spans="1:27" x14ac:dyDescent="0.2">
      <c r="A377" s="3" t="s">
        <v>446</v>
      </c>
      <c r="B377" s="4" t="s">
        <v>283</v>
      </c>
      <c r="C377" s="14">
        <v>0</v>
      </c>
      <c r="D377" s="14">
        <v>1</v>
      </c>
      <c r="E377" s="14">
        <v>0</v>
      </c>
      <c r="F377" s="14">
        <v>0</v>
      </c>
      <c r="G377" s="13">
        <v>0</v>
      </c>
      <c r="H377" s="14">
        <v>0</v>
      </c>
      <c r="I377" s="14">
        <v>1</v>
      </c>
      <c r="J377" s="14">
        <v>0</v>
      </c>
      <c r="K377" s="14">
        <v>0</v>
      </c>
      <c r="L377" s="13">
        <v>0</v>
      </c>
      <c r="M377" s="14">
        <v>0</v>
      </c>
      <c r="N377" s="14">
        <v>1</v>
      </c>
      <c r="O377" s="14">
        <v>0</v>
      </c>
      <c r="P377" s="14">
        <v>0</v>
      </c>
      <c r="Q377" s="13">
        <v>0</v>
      </c>
      <c r="R377" s="14">
        <v>0</v>
      </c>
      <c r="S377" s="14">
        <v>1</v>
      </c>
      <c r="T377" s="14">
        <v>0</v>
      </c>
      <c r="U377" s="14">
        <v>0</v>
      </c>
      <c r="V377" s="13">
        <v>0</v>
      </c>
      <c r="W377" s="11">
        <f>(C377+H377+M377+R377)/4</f>
        <v>0</v>
      </c>
      <c r="X377" s="11">
        <f>(D377+I377+N377+S377)/4</f>
        <v>1</v>
      </c>
      <c r="Y377" s="11">
        <f>(E377+J377+O377+T377)/4</f>
        <v>0</v>
      </c>
      <c r="Z377" s="11">
        <f>(F377+K377+P377+U377)/4</f>
        <v>0</v>
      </c>
      <c r="AA377" s="11">
        <f>(G377+L377+Q377+V377)/4</f>
        <v>0</v>
      </c>
    </row>
    <row r="378" spans="1:27" x14ac:dyDescent="0.2">
      <c r="A378" s="3" t="s">
        <v>447</v>
      </c>
      <c r="B378" s="4" t="s">
        <v>283</v>
      </c>
      <c r="C378" s="14">
        <v>0</v>
      </c>
      <c r="D378" s="14">
        <v>13.25</v>
      </c>
      <c r="E378" s="14">
        <v>0</v>
      </c>
      <c r="F378" s="14">
        <v>0</v>
      </c>
      <c r="G378" s="13">
        <v>0</v>
      </c>
      <c r="H378" s="14">
        <v>0</v>
      </c>
      <c r="I378" s="14">
        <v>13.25</v>
      </c>
      <c r="J378" s="14">
        <v>0</v>
      </c>
      <c r="K378" s="14">
        <v>0</v>
      </c>
      <c r="L378" s="13">
        <v>0</v>
      </c>
      <c r="M378" s="14">
        <v>0</v>
      </c>
      <c r="N378" s="14">
        <v>13.25</v>
      </c>
      <c r="O378" s="14">
        <v>0</v>
      </c>
      <c r="P378" s="14">
        <v>0</v>
      </c>
      <c r="Q378" s="13">
        <v>0</v>
      </c>
      <c r="R378" s="14">
        <v>0</v>
      </c>
      <c r="S378" s="14">
        <v>13.25</v>
      </c>
      <c r="T378" s="14">
        <v>0</v>
      </c>
      <c r="U378" s="14">
        <v>0</v>
      </c>
      <c r="V378" s="13">
        <v>0</v>
      </c>
      <c r="W378" s="11">
        <f>(C378+H378+M378+R378)/4</f>
        <v>0</v>
      </c>
      <c r="X378" s="11">
        <f>(D378+I378+N378+S378)/4</f>
        <v>13.25</v>
      </c>
      <c r="Y378" s="11">
        <f>(E378+J378+O378+T378)/4</f>
        <v>0</v>
      </c>
      <c r="Z378" s="11">
        <f>(F378+K378+P378+U378)/4</f>
        <v>0</v>
      </c>
      <c r="AA378" s="11">
        <f>(G378+L378+Q378+V378)/4</f>
        <v>0</v>
      </c>
    </row>
    <row r="379" spans="1:27" x14ac:dyDescent="0.2">
      <c r="A379" s="3" t="s">
        <v>448</v>
      </c>
      <c r="B379" s="4" t="s">
        <v>449</v>
      </c>
      <c r="C379" s="14">
        <v>0.5</v>
      </c>
      <c r="D379" s="14">
        <v>0</v>
      </c>
      <c r="E379" s="14">
        <v>0</v>
      </c>
      <c r="F379" s="14">
        <v>0</v>
      </c>
      <c r="G379" s="13">
        <v>0</v>
      </c>
      <c r="H379" s="14">
        <v>0.5</v>
      </c>
      <c r="I379" s="14">
        <v>0</v>
      </c>
      <c r="J379" s="14">
        <v>0</v>
      </c>
      <c r="K379" s="14">
        <v>0</v>
      </c>
      <c r="L379" s="13">
        <v>0</v>
      </c>
      <c r="M379" s="14">
        <v>0.5</v>
      </c>
      <c r="N379" s="14">
        <v>0</v>
      </c>
      <c r="O379" s="14">
        <v>0</v>
      </c>
      <c r="P379" s="14">
        <v>0</v>
      </c>
      <c r="Q379" s="13">
        <v>0</v>
      </c>
      <c r="R379" s="14">
        <v>0.5</v>
      </c>
      <c r="S379" s="14">
        <v>0</v>
      </c>
      <c r="T379" s="14">
        <v>0</v>
      </c>
      <c r="U379" s="14">
        <v>0</v>
      </c>
      <c r="V379" s="13">
        <v>0</v>
      </c>
      <c r="W379" s="11">
        <f>(C379+H379+M379+R379)/4</f>
        <v>0.5</v>
      </c>
      <c r="X379" s="11">
        <f>(D379+I379+N379+S379)/4</f>
        <v>0</v>
      </c>
      <c r="Y379" s="11">
        <f>(E379+J379+O379+T379)/4</f>
        <v>0</v>
      </c>
      <c r="Z379" s="11">
        <f>(F379+K379+P379+U379)/4</f>
        <v>0</v>
      </c>
      <c r="AA379" s="11">
        <f>(G379+L379+Q379+V379)/4</f>
        <v>0</v>
      </c>
    </row>
    <row r="380" spans="1:27" x14ac:dyDescent="0.2">
      <c r="A380" s="3" t="s">
        <v>450</v>
      </c>
      <c r="B380" s="4" t="s">
        <v>451</v>
      </c>
      <c r="C380" s="14">
        <v>0</v>
      </c>
      <c r="D380" s="14">
        <v>0</v>
      </c>
      <c r="E380" s="14">
        <v>0</v>
      </c>
      <c r="F380" s="14">
        <v>0.75</v>
      </c>
      <c r="G380" s="13">
        <v>0</v>
      </c>
      <c r="H380" s="14">
        <v>0</v>
      </c>
      <c r="I380" s="14">
        <v>0</v>
      </c>
      <c r="J380" s="14">
        <v>0</v>
      </c>
      <c r="K380" s="14">
        <v>0.75</v>
      </c>
      <c r="L380" s="13">
        <v>0</v>
      </c>
      <c r="M380" s="14">
        <v>0</v>
      </c>
      <c r="N380" s="14">
        <v>0</v>
      </c>
      <c r="O380" s="14">
        <v>0</v>
      </c>
      <c r="P380" s="14">
        <v>0.75</v>
      </c>
      <c r="Q380" s="13">
        <v>0</v>
      </c>
      <c r="R380" s="14">
        <v>0</v>
      </c>
      <c r="S380" s="14">
        <v>0</v>
      </c>
      <c r="T380" s="14">
        <v>0</v>
      </c>
      <c r="U380" s="14">
        <v>0.75</v>
      </c>
      <c r="V380" s="13">
        <v>0</v>
      </c>
      <c r="W380" s="11">
        <f>(C380+H380+M380+R380)/4</f>
        <v>0</v>
      </c>
      <c r="X380" s="11">
        <f>(D380+I380+N380+S380)/4</f>
        <v>0</v>
      </c>
      <c r="Y380" s="11">
        <f>(E380+J380+O380+T380)/4</f>
        <v>0</v>
      </c>
      <c r="Z380" s="11">
        <f>(F380+K380+P380+U380)/4</f>
        <v>0.75</v>
      </c>
      <c r="AA380" s="11">
        <f>(G380+L380+Q380+V380)/4</f>
        <v>0</v>
      </c>
    </row>
    <row r="381" spans="1:27" x14ac:dyDescent="0.2">
      <c r="A381" s="3" t="s">
        <v>452</v>
      </c>
      <c r="B381" s="4" t="s">
        <v>451</v>
      </c>
      <c r="C381" s="14">
        <v>0</v>
      </c>
      <c r="D381" s="14">
        <v>0</v>
      </c>
      <c r="E381" s="14">
        <v>0</v>
      </c>
      <c r="F381" s="14">
        <v>0</v>
      </c>
      <c r="G381" s="13">
        <v>0</v>
      </c>
      <c r="H381" s="14">
        <v>0</v>
      </c>
      <c r="I381" s="14">
        <v>0</v>
      </c>
      <c r="J381" s="14">
        <v>0</v>
      </c>
      <c r="K381" s="14">
        <v>0</v>
      </c>
      <c r="L381" s="13">
        <v>0</v>
      </c>
      <c r="M381" s="14">
        <v>0</v>
      </c>
      <c r="N381" s="14">
        <v>0</v>
      </c>
      <c r="O381" s="14">
        <v>0</v>
      </c>
      <c r="P381" s="14">
        <v>0</v>
      </c>
      <c r="Q381" s="13">
        <v>0</v>
      </c>
      <c r="R381" s="14">
        <v>0</v>
      </c>
      <c r="S381" s="14">
        <v>0</v>
      </c>
      <c r="T381" s="14">
        <v>0</v>
      </c>
      <c r="U381" s="14">
        <v>0</v>
      </c>
      <c r="V381" s="13">
        <v>0</v>
      </c>
      <c r="W381" s="11">
        <f>(C381+H381+M381+R381)/4</f>
        <v>0</v>
      </c>
      <c r="X381" s="11">
        <f>(D381+I381+N381+S381)/4</f>
        <v>0</v>
      </c>
      <c r="Y381" s="11">
        <f>(E381+J381+O381+T381)/4</f>
        <v>0</v>
      </c>
      <c r="Z381" s="11">
        <f>(F381+K381+P381+U381)/4</f>
        <v>0</v>
      </c>
      <c r="AA381" s="11">
        <f>(G381+L381+Q381+V381)/4</f>
        <v>0</v>
      </c>
    </row>
    <row r="382" spans="1:27" x14ac:dyDescent="0.2">
      <c r="A382" s="3" t="s">
        <v>453</v>
      </c>
      <c r="B382" s="4" t="s">
        <v>454</v>
      </c>
      <c r="C382" s="14">
        <v>0</v>
      </c>
      <c r="D382" s="14">
        <v>0</v>
      </c>
      <c r="E382" s="14">
        <v>0</v>
      </c>
      <c r="F382" s="14">
        <v>1</v>
      </c>
      <c r="G382" s="13">
        <v>0</v>
      </c>
      <c r="H382" s="14">
        <v>0</v>
      </c>
      <c r="I382" s="14">
        <v>0</v>
      </c>
      <c r="J382" s="14">
        <v>0</v>
      </c>
      <c r="K382" s="14">
        <v>1</v>
      </c>
      <c r="L382" s="13">
        <v>0</v>
      </c>
      <c r="M382" s="14">
        <v>0</v>
      </c>
      <c r="N382" s="14">
        <v>0</v>
      </c>
      <c r="O382" s="14">
        <v>0</v>
      </c>
      <c r="P382" s="14">
        <v>1</v>
      </c>
      <c r="Q382" s="13">
        <v>0</v>
      </c>
      <c r="R382" s="14">
        <v>0</v>
      </c>
      <c r="S382" s="14">
        <v>0</v>
      </c>
      <c r="T382" s="14">
        <v>0</v>
      </c>
      <c r="U382" s="14">
        <v>1</v>
      </c>
      <c r="V382" s="13">
        <v>0</v>
      </c>
      <c r="W382" s="11">
        <f>(C382+H382+M382+R382)/4</f>
        <v>0</v>
      </c>
      <c r="X382" s="11">
        <f>(D382+I382+N382+S382)/4</f>
        <v>0</v>
      </c>
      <c r="Y382" s="11">
        <f>(E382+J382+O382+T382)/4</f>
        <v>0</v>
      </c>
      <c r="Z382" s="11">
        <f>(F382+K382+P382+U382)/4</f>
        <v>1</v>
      </c>
      <c r="AA382" s="11">
        <f>(G382+L382+Q382+V382)/4</f>
        <v>0</v>
      </c>
    </row>
    <row r="383" spans="1:27" x14ac:dyDescent="0.2">
      <c r="A383" s="3" t="s">
        <v>455</v>
      </c>
      <c r="B383" s="4" t="s">
        <v>454</v>
      </c>
      <c r="C383" s="14">
        <v>0</v>
      </c>
      <c r="D383" s="14">
        <v>1.25</v>
      </c>
      <c r="E383" s="14">
        <v>0</v>
      </c>
      <c r="F383" s="14">
        <v>0</v>
      </c>
      <c r="G383" s="13">
        <v>0</v>
      </c>
      <c r="H383" s="14">
        <v>0</v>
      </c>
      <c r="I383" s="14">
        <v>1.25</v>
      </c>
      <c r="J383" s="14">
        <v>0</v>
      </c>
      <c r="K383" s="14">
        <v>0</v>
      </c>
      <c r="L383" s="13">
        <v>0</v>
      </c>
      <c r="M383" s="14">
        <v>0</v>
      </c>
      <c r="N383" s="14">
        <v>1.25</v>
      </c>
      <c r="O383" s="14">
        <v>0</v>
      </c>
      <c r="P383" s="14">
        <v>0</v>
      </c>
      <c r="Q383" s="13">
        <v>0</v>
      </c>
      <c r="R383" s="14">
        <v>0</v>
      </c>
      <c r="S383" s="14">
        <v>1.25</v>
      </c>
      <c r="T383" s="14">
        <v>0</v>
      </c>
      <c r="U383" s="14">
        <v>0</v>
      </c>
      <c r="V383" s="13">
        <v>0</v>
      </c>
      <c r="W383" s="11">
        <f>(C383+H383+M383+R383)/4</f>
        <v>0</v>
      </c>
      <c r="X383" s="11">
        <f>(D383+I383+N383+S383)/4</f>
        <v>1.25</v>
      </c>
      <c r="Y383" s="11">
        <f>(E383+J383+O383+T383)/4</f>
        <v>0</v>
      </c>
      <c r="Z383" s="11">
        <f>(F383+K383+P383+U383)/4</f>
        <v>0</v>
      </c>
      <c r="AA383" s="11">
        <f>(G383+L383+Q383+V383)/4</f>
        <v>0</v>
      </c>
    </row>
    <row r="384" spans="1:27" x14ac:dyDescent="0.2">
      <c r="A384" s="3" t="s">
        <v>456</v>
      </c>
      <c r="B384" s="4" t="s">
        <v>270</v>
      </c>
      <c r="C384" s="14">
        <v>0</v>
      </c>
      <c r="D384" s="14">
        <v>0</v>
      </c>
      <c r="E384" s="14">
        <v>0</v>
      </c>
      <c r="F384" s="14">
        <v>0</v>
      </c>
      <c r="G384" s="13">
        <v>0</v>
      </c>
      <c r="H384" s="14">
        <v>0</v>
      </c>
      <c r="I384" s="14">
        <v>0</v>
      </c>
      <c r="J384" s="14">
        <v>0</v>
      </c>
      <c r="K384" s="14">
        <v>0</v>
      </c>
      <c r="L384" s="13">
        <v>0</v>
      </c>
      <c r="M384" s="14">
        <v>0</v>
      </c>
      <c r="N384" s="14">
        <v>0</v>
      </c>
      <c r="O384" s="14">
        <v>0</v>
      </c>
      <c r="P384" s="14">
        <v>0</v>
      </c>
      <c r="Q384" s="13">
        <v>0</v>
      </c>
      <c r="R384" s="14">
        <v>0</v>
      </c>
      <c r="S384" s="14">
        <v>0</v>
      </c>
      <c r="T384" s="14">
        <v>0</v>
      </c>
      <c r="U384" s="14">
        <v>0</v>
      </c>
      <c r="V384" s="13">
        <v>0</v>
      </c>
      <c r="W384" s="11">
        <f>(C384+H384+M384+R384)/4</f>
        <v>0</v>
      </c>
      <c r="X384" s="11">
        <f>(D384+I384+N384+S384)/4</f>
        <v>0</v>
      </c>
      <c r="Y384" s="11">
        <f>(E384+J384+O384+T384)/4</f>
        <v>0</v>
      </c>
      <c r="Z384" s="11">
        <f>(F384+K384+P384+U384)/4</f>
        <v>0</v>
      </c>
      <c r="AA384" s="11">
        <f>(G384+L384+Q384+V384)/4</f>
        <v>0</v>
      </c>
    </row>
    <row r="385" spans="1:27" x14ac:dyDescent="0.2">
      <c r="A385" s="3" t="s">
        <v>457</v>
      </c>
      <c r="B385" s="4" t="s">
        <v>458</v>
      </c>
      <c r="C385" s="14">
        <v>0</v>
      </c>
      <c r="D385" s="14">
        <v>0</v>
      </c>
      <c r="E385" s="14">
        <v>0</v>
      </c>
      <c r="F385" s="14">
        <v>1</v>
      </c>
      <c r="G385" s="13">
        <v>0</v>
      </c>
      <c r="H385" s="14">
        <v>0</v>
      </c>
      <c r="I385" s="14">
        <v>0</v>
      </c>
      <c r="J385" s="14">
        <v>0</v>
      </c>
      <c r="K385" s="14">
        <v>0</v>
      </c>
      <c r="L385" s="13">
        <v>0</v>
      </c>
      <c r="M385" s="14">
        <v>0</v>
      </c>
      <c r="N385" s="14">
        <v>0</v>
      </c>
      <c r="O385" s="14">
        <v>0</v>
      </c>
      <c r="P385" s="14">
        <v>0</v>
      </c>
      <c r="Q385" s="13">
        <v>0</v>
      </c>
      <c r="R385" s="14">
        <v>0</v>
      </c>
      <c r="S385" s="14">
        <v>0</v>
      </c>
      <c r="T385" s="14">
        <v>0</v>
      </c>
      <c r="U385" s="14">
        <v>0</v>
      </c>
      <c r="V385" s="13">
        <v>0</v>
      </c>
      <c r="W385" s="11">
        <f>(C385+H385+M385+R385)/4</f>
        <v>0</v>
      </c>
      <c r="X385" s="11">
        <f>(D385+I385+N385+S385)/4</f>
        <v>0</v>
      </c>
      <c r="Y385" s="11">
        <f>(E385+J385+O385+T385)/4</f>
        <v>0</v>
      </c>
      <c r="Z385" s="11">
        <f>(F385+K385+P385+U385)/4</f>
        <v>0.25</v>
      </c>
      <c r="AA385" s="11">
        <f>(G385+L385+Q385+V385)/4</f>
        <v>0</v>
      </c>
    </row>
    <row r="386" spans="1:27" x14ac:dyDescent="0.2">
      <c r="A386" s="3" t="s">
        <v>459</v>
      </c>
      <c r="B386" s="4" t="s">
        <v>460</v>
      </c>
      <c r="C386" s="14">
        <v>0.5</v>
      </c>
      <c r="D386" s="14">
        <v>0</v>
      </c>
      <c r="E386" s="14">
        <v>0</v>
      </c>
      <c r="F386" s="14">
        <v>0</v>
      </c>
      <c r="G386" s="13">
        <v>0</v>
      </c>
      <c r="H386" s="14">
        <v>0.5</v>
      </c>
      <c r="I386" s="14">
        <v>0</v>
      </c>
      <c r="J386" s="14">
        <v>0</v>
      </c>
      <c r="K386" s="14">
        <v>0</v>
      </c>
      <c r="L386" s="13">
        <v>0</v>
      </c>
      <c r="M386" s="14">
        <v>0.5</v>
      </c>
      <c r="N386" s="14">
        <v>0</v>
      </c>
      <c r="O386" s="14">
        <v>0</v>
      </c>
      <c r="P386" s="14">
        <v>0</v>
      </c>
      <c r="Q386" s="13">
        <v>0</v>
      </c>
      <c r="R386" s="14">
        <v>0.5</v>
      </c>
      <c r="S386" s="14">
        <v>0</v>
      </c>
      <c r="T386" s="14">
        <v>0</v>
      </c>
      <c r="U386" s="14">
        <v>0</v>
      </c>
      <c r="V386" s="13">
        <v>0</v>
      </c>
      <c r="W386" s="11">
        <f>(C386+H386+M386+R386)/4</f>
        <v>0.5</v>
      </c>
      <c r="X386" s="11">
        <f>(D386+I386+N386+S386)/4</f>
        <v>0</v>
      </c>
      <c r="Y386" s="11">
        <f>(E386+J386+O386+T386)/4</f>
        <v>0</v>
      </c>
      <c r="Z386" s="11">
        <f>(F386+K386+P386+U386)/4</f>
        <v>0</v>
      </c>
      <c r="AA386" s="11">
        <f>(G386+L386+Q386+V386)/4</f>
        <v>0</v>
      </c>
    </row>
    <row r="387" spans="1:27" x14ac:dyDescent="0.2">
      <c r="A387" s="3" t="s">
        <v>461</v>
      </c>
      <c r="B387" s="4" t="s">
        <v>271</v>
      </c>
      <c r="C387" s="14">
        <v>0</v>
      </c>
      <c r="D387" s="14">
        <v>0</v>
      </c>
      <c r="E387" s="14">
        <v>0</v>
      </c>
      <c r="F387" s="14">
        <v>0</v>
      </c>
      <c r="G387" s="13">
        <v>0</v>
      </c>
      <c r="H387" s="14">
        <v>0</v>
      </c>
      <c r="I387" s="14">
        <v>0</v>
      </c>
      <c r="J387" s="14">
        <v>0</v>
      </c>
      <c r="K387" s="14">
        <v>0</v>
      </c>
      <c r="L387" s="13">
        <v>0</v>
      </c>
      <c r="M387" s="14">
        <v>0</v>
      </c>
      <c r="N387" s="14">
        <v>0</v>
      </c>
      <c r="O387" s="14">
        <v>0</v>
      </c>
      <c r="P387" s="14">
        <v>0</v>
      </c>
      <c r="Q387" s="13">
        <v>0</v>
      </c>
      <c r="R387" s="14">
        <v>0</v>
      </c>
      <c r="S387" s="14">
        <v>0</v>
      </c>
      <c r="T387" s="14">
        <v>0</v>
      </c>
      <c r="U387" s="14">
        <v>0</v>
      </c>
      <c r="V387" s="13">
        <v>0</v>
      </c>
      <c r="W387" s="11">
        <f>(C387+H387+M387+R387)/4</f>
        <v>0</v>
      </c>
      <c r="X387" s="11">
        <f>(D387+I387+N387+S387)/4</f>
        <v>0</v>
      </c>
      <c r="Y387" s="11">
        <f>(E387+J387+O387+T387)/4</f>
        <v>0</v>
      </c>
      <c r="Z387" s="11">
        <f>(F387+K387+P387+U387)/4</f>
        <v>0</v>
      </c>
      <c r="AA387" s="11">
        <f>(G387+L387+Q387+V387)/4</f>
        <v>0</v>
      </c>
    </row>
    <row r="388" spans="1:27" x14ac:dyDescent="0.2">
      <c r="A388" s="3" t="s">
        <v>462</v>
      </c>
      <c r="B388" s="4" t="s">
        <v>271</v>
      </c>
      <c r="C388" s="14">
        <v>11</v>
      </c>
      <c r="D388" s="14">
        <v>17.5</v>
      </c>
      <c r="E388" s="14">
        <v>0</v>
      </c>
      <c r="F388" s="14">
        <v>5</v>
      </c>
      <c r="G388" s="13">
        <v>0</v>
      </c>
      <c r="H388" s="14">
        <v>11</v>
      </c>
      <c r="I388" s="14">
        <v>17.5</v>
      </c>
      <c r="J388" s="14">
        <v>0</v>
      </c>
      <c r="K388" s="14">
        <v>5</v>
      </c>
      <c r="L388" s="13">
        <v>0</v>
      </c>
      <c r="M388" s="14">
        <v>11</v>
      </c>
      <c r="N388" s="14">
        <v>17.5</v>
      </c>
      <c r="O388" s="14">
        <v>0</v>
      </c>
      <c r="P388" s="14">
        <v>5</v>
      </c>
      <c r="Q388" s="13">
        <v>0</v>
      </c>
      <c r="R388" s="14">
        <v>11</v>
      </c>
      <c r="S388" s="14">
        <v>17.5</v>
      </c>
      <c r="T388" s="14">
        <v>0</v>
      </c>
      <c r="U388" s="14">
        <v>5</v>
      </c>
      <c r="V388" s="13">
        <v>0</v>
      </c>
      <c r="W388" s="11">
        <f>(C388+H388+M388+R388)/4</f>
        <v>11</v>
      </c>
      <c r="X388" s="11">
        <f>(D388+I388+N388+S388)/4</f>
        <v>17.5</v>
      </c>
      <c r="Y388" s="11">
        <f>(E388+J388+O388+T388)/4</f>
        <v>0</v>
      </c>
      <c r="Z388" s="11">
        <f>(F388+K388+P388+U388)/4</f>
        <v>5</v>
      </c>
      <c r="AA388" s="11">
        <f>(G388+L388+Q388+V388)/4</f>
        <v>0</v>
      </c>
    </row>
    <row r="389" spans="1:27" x14ac:dyDescent="0.2">
      <c r="A389" s="3" t="s">
        <v>463</v>
      </c>
      <c r="B389" s="4" t="s">
        <v>271</v>
      </c>
      <c r="C389" s="14">
        <v>0</v>
      </c>
      <c r="D389" s="14">
        <v>0</v>
      </c>
      <c r="E389" s="14">
        <v>0</v>
      </c>
      <c r="F389" s="14">
        <v>0</v>
      </c>
      <c r="G389" s="13">
        <v>0</v>
      </c>
      <c r="H389" s="14">
        <v>0</v>
      </c>
      <c r="I389" s="14">
        <v>0</v>
      </c>
      <c r="J389" s="14">
        <v>0</v>
      </c>
      <c r="K389" s="14">
        <v>0</v>
      </c>
      <c r="L389" s="13">
        <v>0</v>
      </c>
      <c r="M389" s="14">
        <v>0</v>
      </c>
      <c r="N389" s="14">
        <v>0</v>
      </c>
      <c r="O389" s="14">
        <v>0</v>
      </c>
      <c r="P389" s="14">
        <v>0</v>
      </c>
      <c r="Q389" s="13">
        <v>0</v>
      </c>
      <c r="R389" s="14">
        <v>0</v>
      </c>
      <c r="S389" s="14">
        <v>0</v>
      </c>
      <c r="T389" s="14">
        <v>0</v>
      </c>
      <c r="U389" s="14">
        <v>0</v>
      </c>
      <c r="V389" s="13">
        <v>0</v>
      </c>
      <c r="W389" s="11">
        <f>(C389+H389+M389+R389)/4</f>
        <v>0</v>
      </c>
      <c r="X389" s="11">
        <f>(D389+I389+N389+S389)/4</f>
        <v>0</v>
      </c>
      <c r="Y389" s="11">
        <f>(E389+J389+O389+T389)/4</f>
        <v>0</v>
      </c>
      <c r="Z389" s="11">
        <f>(F389+K389+P389+U389)/4</f>
        <v>0</v>
      </c>
      <c r="AA389" s="11">
        <f>(G389+L389+Q389+V389)/4</f>
        <v>0</v>
      </c>
    </row>
    <row r="390" spans="1:27" x14ac:dyDescent="0.2">
      <c r="A390" s="3" t="s">
        <v>464</v>
      </c>
      <c r="B390" s="4" t="s">
        <v>271</v>
      </c>
      <c r="C390" s="14">
        <v>0</v>
      </c>
      <c r="D390" s="14">
        <v>0</v>
      </c>
      <c r="E390" s="14">
        <v>0</v>
      </c>
      <c r="F390" s="14">
        <v>0</v>
      </c>
      <c r="G390" s="13">
        <v>0</v>
      </c>
      <c r="H390" s="14">
        <v>0</v>
      </c>
      <c r="I390" s="14">
        <v>0</v>
      </c>
      <c r="J390" s="14">
        <v>0</v>
      </c>
      <c r="K390" s="14">
        <v>0</v>
      </c>
      <c r="L390" s="13">
        <v>0</v>
      </c>
      <c r="M390" s="14">
        <v>0</v>
      </c>
      <c r="N390" s="14">
        <v>0</v>
      </c>
      <c r="O390" s="14">
        <v>0</v>
      </c>
      <c r="P390" s="14">
        <v>0</v>
      </c>
      <c r="Q390" s="13">
        <v>0</v>
      </c>
      <c r="R390" s="14">
        <v>0</v>
      </c>
      <c r="S390" s="14">
        <v>0</v>
      </c>
      <c r="T390" s="14">
        <v>0</v>
      </c>
      <c r="U390" s="14">
        <v>0</v>
      </c>
      <c r="V390" s="13">
        <v>0</v>
      </c>
      <c r="W390" s="11">
        <f>(C390+H390+M390+R390)/4</f>
        <v>0</v>
      </c>
      <c r="X390" s="11">
        <f>(D390+I390+N390+S390)/4</f>
        <v>0</v>
      </c>
      <c r="Y390" s="11">
        <f>(E390+J390+O390+T390)/4</f>
        <v>0</v>
      </c>
      <c r="Z390" s="11">
        <f>(F390+K390+P390+U390)/4</f>
        <v>0</v>
      </c>
      <c r="AA390" s="11">
        <f>(G390+L390+Q390+V390)/4</f>
        <v>0</v>
      </c>
    </row>
    <row r="391" spans="1:27" x14ac:dyDescent="0.2">
      <c r="A391" s="3" t="s">
        <v>465</v>
      </c>
      <c r="B391" s="4" t="s">
        <v>272</v>
      </c>
      <c r="C391" s="14">
        <v>0</v>
      </c>
      <c r="D391" s="14">
        <v>2.75</v>
      </c>
      <c r="E391" s="14">
        <v>0</v>
      </c>
      <c r="F391" s="14">
        <v>0</v>
      </c>
      <c r="G391" s="13">
        <v>0</v>
      </c>
      <c r="H391" s="14">
        <v>0</v>
      </c>
      <c r="I391" s="14">
        <v>2.75</v>
      </c>
      <c r="J391" s="14">
        <v>0</v>
      </c>
      <c r="K391" s="14">
        <v>0</v>
      </c>
      <c r="L391" s="13">
        <v>0</v>
      </c>
      <c r="M391" s="14">
        <v>0</v>
      </c>
      <c r="N391" s="14">
        <v>2.75</v>
      </c>
      <c r="O391" s="14">
        <v>0</v>
      </c>
      <c r="P391" s="14">
        <v>0</v>
      </c>
      <c r="Q391" s="13">
        <v>0</v>
      </c>
      <c r="R391" s="14">
        <v>0</v>
      </c>
      <c r="S391" s="14">
        <v>2.75</v>
      </c>
      <c r="T391" s="14">
        <v>0</v>
      </c>
      <c r="U391" s="14">
        <v>0</v>
      </c>
      <c r="V391" s="13">
        <v>0</v>
      </c>
      <c r="W391" s="11">
        <f>(C391+H391+M391+R391)/4</f>
        <v>0</v>
      </c>
      <c r="X391" s="11">
        <f>(D391+I391+N391+S391)/4</f>
        <v>2.75</v>
      </c>
      <c r="Y391" s="11">
        <f>(E391+J391+O391+T391)/4</f>
        <v>0</v>
      </c>
      <c r="Z391" s="11">
        <f>(F391+K391+P391+U391)/4</f>
        <v>0</v>
      </c>
      <c r="AA391" s="11">
        <f>(G391+L391+Q391+V391)/4</f>
        <v>0</v>
      </c>
    </row>
    <row r="392" spans="1:27" x14ac:dyDescent="0.2">
      <c r="A392" s="3" t="s">
        <v>466</v>
      </c>
      <c r="B392" s="4" t="s">
        <v>273</v>
      </c>
      <c r="C392" s="14">
        <v>0</v>
      </c>
      <c r="D392" s="14">
        <v>8.75</v>
      </c>
      <c r="E392" s="14">
        <v>7.75</v>
      </c>
      <c r="F392" s="14">
        <v>20.25</v>
      </c>
      <c r="G392" s="13">
        <v>0</v>
      </c>
      <c r="H392" s="14">
        <v>0</v>
      </c>
      <c r="I392" s="14">
        <v>8.75</v>
      </c>
      <c r="J392" s="14">
        <v>7.75</v>
      </c>
      <c r="K392" s="14">
        <v>20.25</v>
      </c>
      <c r="L392" s="13">
        <v>0</v>
      </c>
      <c r="M392" s="14">
        <v>0</v>
      </c>
      <c r="N392" s="14">
        <v>8.75</v>
      </c>
      <c r="O392" s="14">
        <v>7.75</v>
      </c>
      <c r="P392" s="14">
        <v>20.25</v>
      </c>
      <c r="Q392" s="13">
        <v>0</v>
      </c>
      <c r="R392" s="14">
        <v>0</v>
      </c>
      <c r="S392" s="14">
        <v>8.75</v>
      </c>
      <c r="T392" s="14">
        <v>7.75</v>
      </c>
      <c r="U392" s="14">
        <v>20.25</v>
      </c>
      <c r="V392" s="13">
        <v>0</v>
      </c>
      <c r="W392" s="11">
        <f>(C392+H392+M392+R392)/4</f>
        <v>0</v>
      </c>
      <c r="X392" s="11">
        <f>(D392+I392+N392+S392)/4</f>
        <v>8.75</v>
      </c>
      <c r="Y392" s="11">
        <f>(E392+J392+O392+T392)/4</f>
        <v>7.75</v>
      </c>
      <c r="Z392" s="11">
        <f>(F392+K392+P392+U392)/4</f>
        <v>20.25</v>
      </c>
      <c r="AA392" s="11">
        <f>(G392+L392+Q392+V392)/4</f>
        <v>0</v>
      </c>
    </row>
    <row r="393" spans="1:27" x14ac:dyDescent="0.2">
      <c r="A393" s="3" t="s">
        <v>467</v>
      </c>
      <c r="B393" s="4" t="s">
        <v>273</v>
      </c>
      <c r="C393" s="14">
        <v>0</v>
      </c>
      <c r="D393" s="14">
        <v>4.25</v>
      </c>
      <c r="E393" s="14">
        <v>0</v>
      </c>
      <c r="F393" s="14">
        <v>0</v>
      </c>
      <c r="G393" s="13">
        <v>0</v>
      </c>
      <c r="H393" s="14">
        <v>0</v>
      </c>
      <c r="I393" s="14">
        <v>4.25</v>
      </c>
      <c r="J393" s="14">
        <v>0</v>
      </c>
      <c r="K393" s="14">
        <v>0</v>
      </c>
      <c r="L393" s="13">
        <v>0</v>
      </c>
      <c r="M393" s="14">
        <v>0</v>
      </c>
      <c r="N393" s="14">
        <v>4.25</v>
      </c>
      <c r="O393" s="14">
        <v>0</v>
      </c>
      <c r="P393" s="14">
        <v>0</v>
      </c>
      <c r="Q393" s="13">
        <v>0</v>
      </c>
      <c r="R393" s="14">
        <v>0</v>
      </c>
      <c r="S393" s="14">
        <v>4.25</v>
      </c>
      <c r="T393" s="14">
        <v>0</v>
      </c>
      <c r="U393" s="14">
        <v>0</v>
      </c>
      <c r="V393" s="13">
        <v>0</v>
      </c>
      <c r="W393" s="11">
        <f>(C393+H393+M393+R393)/4</f>
        <v>0</v>
      </c>
      <c r="X393" s="11">
        <f>(D393+I393+N393+S393)/4</f>
        <v>4.25</v>
      </c>
      <c r="Y393" s="11">
        <f>(E393+J393+O393+T393)/4</f>
        <v>0</v>
      </c>
      <c r="Z393" s="11">
        <f>(F393+K393+P393+U393)/4</f>
        <v>0</v>
      </c>
      <c r="AA393" s="11">
        <f>(G393+L393+Q393+V393)/4</f>
        <v>0</v>
      </c>
    </row>
    <row r="394" spans="1:27" x14ac:dyDescent="0.2">
      <c r="A394" s="3" t="s">
        <v>468</v>
      </c>
      <c r="B394" s="4" t="s">
        <v>469</v>
      </c>
      <c r="C394" s="14">
        <v>11.75</v>
      </c>
      <c r="D394" s="14">
        <v>0</v>
      </c>
      <c r="E394" s="14">
        <v>0</v>
      </c>
      <c r="F394" s="14">
        <v>0</v>
      </c>
      <c r="G394" s="13">
        <v>0</v>
      </c>
      <c r="H394" s="14">
        <v>11.75</v>
      </c>
      <c r="I394" s="14">
        <v>0</v>
      </c>
      <c r="J394" s="14">
        <v>0</v>
      </c>
      <c r="K394" s="14">
        <v>0</v>
      </c>
      <c r="L394" s="13">
        <v>0</v>
      </c>
      <c r="M394" s="14">
        <v>11.75</v>
      </c>
      <c r="N394" s="14">
        <v>0</v>
      </c>
      <c r="O394" s="14">
        <v>0</v>
      </c>
      <c r="P394" s="14">
        <v>0</v>
      </c>
      <c r="Q394" s="13">
        <v>0</v>
      </c>
      <c r="R394" s="14">
        <v>11.75</v>
      </c>
      <c r="S394" s="14">
        <v>0</v>
      </c>
      <c r="T394" s="14">
        <v>0</v>
      </c>
      <c r="U394" s="14">
        <v>0</v>
      </c>
      <c r="V394" s="13">
        <v>0</v>
      </c>
      <c r="W394" s="11">
        <f>(C394+H394+M394+R394)/4</f>
        <v>11.75</v>
      </c>
      <c r="X394" s="11">
        <f>(D394+I394+N394+S394)/4</f>
        <v>0</v>
      </c>
      <c r="Y394" s="11">
        <f>(E394+J394+O394+T394)/4</f>
        <v>0</v>
      </c>
      <c r="Z394" s="11">
        <f>(F394+K394+P394+U394)/4</f>
        <v>0</v>
      </c>
      <c r="AA394" s="11">
        <f>(G394+L394+Q394+V394)/4</f>
        <v>0</v>
      </c>
    </row>
    <row r="395" spans="1:27" x14ac:dyDescent="0.2">
      <c r="A395" s="3" t="s">
        <v>470</v>
      </c>
      <c r="B395" s="4" t="s">
        <v>469</v>
      </c>
      <c r="C395" s="14">
        <v>0</v>
      </c>
      <c r="D395" s="14">
        <v>0</v>
      </c>
      <c r="E395" s="14">
        <v>0</v>
      </c>
      <c r="F395" s="14">
        <v>0</v>
      </c>
      <c r="G395" s="13">
        <v>0</v>
      </c>
      <c r="H395" s="14">
        <v>0</v>
      </c>
      <c r="I395" s="14">
        <v>0</v>
      </c>
      <c r="J395" s="14">
        <v>0</v>
      </c>
      <c r="K395" s="14">
        <v>0</v>
      </c>
      <c r="L395" s="13">
        <v>0</v>
      </c>
      <c r="M395" s="14">
        <v>0</v>
      </c>
      <c r="N395" s="14">
        <v>0</v>
      </c>
      <c r="O395" s="14">
        <v>0</v>
      </c>
      <c r="P395" s="14">
        <v>0</v>
      </c>
      <c r="Q395" s="13">
        <v>0</v>
      </c>
      <c r="R395" s="14">
        <v>0</v>
      </c>
      <c r="S395" s="14">
        <v>0</v>
      </c>
      <c r="T395" s="14">
        <v>0</v>
      </c>
      <c r="U395" s="14">
        <v>0</v>
      </c>
      <c r="V395" s="13">
        <v>0</v>
      </c>
      <c r="W395" s="11">
        <f>(C395+H395+M395+R395)/4</f>
        <v>0</v>
      </c>
      <c r="X395" s="11">
        <f>(D395+I395+N395+S395)/4</f>
        <v>0</v>
      </c>
      <c r="Y395" s="11">
        <f>(E395+J395+O395+T395)/4</f>
        <v>0</v>
      </c>
      <c r="Z395" s="11">
        <f>(F395+K395+P395+U395)/4</f>
        <v>0</v>
      </c>
      <c r="AA395" s="11">
        <f>(G395+L395+Q395+V395)/4</f>
        <v>0</v>
      </c>
    </row>
    <row r="396" spans="1:27" x14ac:dyDescent="0.2">
      <c r="A396" s="3" t="s">
        <v>471</v>
      </c>
      <c r="B396" s="4" t="s">
        <v>469</v>
      </c>
      <c r="C396" s="14">
        <v>0.25</v>
      </c>
      <c r="D396" s="14">
        <v>0</v>
      </c>
      <c r="E396" s="14">
        <v>4.5</v>
      </c>
      <c r="F396" s="14">
        <v>0</v>
      </c>
      <c r="G396" s="13">
        <v>0</v>
      </c>
      <c r="H396" s="14">
        <v>0.25</v>
      </c>
      <c r="I396" s="14">
        <v>0</v>
      </c>
      <c r="J396" s="14">
        <v>4.5</v>
      </c>
      <c r="K396" s="14">
        <v>0</v>
      </c>
      <c r="L396" s="13">
        <v>0</v>
      </c>
      <c r="M396" s="14">
        <v>0.25</v>
      </c>
      <c r="N396" s="14">
        <v>0</v>
      </c>
      <c r="O396" s="14">
        <v>4.5</v>
      </c>
      <c r="P396" s="14">
        <v>0</v>
      </c>
      <c r="Q396" s="13">
        <v>0</v>
      </c>
      <c r="R396" s="14">
        <v>0.25</v>
      </c>
      <c r="S396" s="14">
        <v>0</v>
      </c>
      <c r="T396" s="14">
        <v>4.5</v>
      </c>
      <c r="U396" s="14">
        <v>0</v>
      </c>
      <c r="V396" s="13">
        <v>0</v>
      </c>
      <c r="W396" s="11">
        <f>(C396+H396+M396+R396)/4</f>
        <v>0.25</v>
      </c>
      <c r="X396" s="11">
        <f>(D396+I396+N396+S396)/4</f>
        <v>0</v>
      </c>
      <c r="Y396" s="11">
        <f>(E396+J396+O396+T396)/4</f>
        <v>4.5</v>
      </c>
      <c r="Z396" s="11">
        <f>(F396+K396+P396+U396)/4</f>
        <v>0</v>
      </c>
      <c r="AA396" s="11">
        <f>(G396+L396+Q396+V396)/4</f>
        <v>0</v>
      </c>
    </row>
    <row r="397" spans="1:27" x14ac:dyDescent="0.2">
      <c r="A397" s="3" t="s">
        <v>472</v>
      </c>
      <c r="B397" s="4" t="s">
        <v>274</v>
      </c>
      <c r="C397" s="14">
        <v>0</v>
      </c>
      <c r="D397" s="14">
        <v>9.25</v>
      </c>
      <c r="E397" s="14">
        <v>1.25</v>
      </c>
      <c r="F397" s="14">
        <v>0</v>
      </c>
      <c r="G397" s="13">
        <v>0</v>
      </c>
      <c r="H397" s="14">
        <v>0</v>
      </c>
      <c r="I397" s="14">
        <v>9.25</v>
      </c>
      <c r="J397" s="14">
        <v>1.25</v>
      </c>
      <c r="K397" s="14">
        <v>0</v>
      </c>
      <c r="L397" s="13">
        <v>0</v>
      </c>
      <c r="M397" s="14">
        <v>0</v>
      </c>
      <c r="N397" s="14">
        <v>9.25</v>
      </c>
      <c r="O397" s="14">
        <v>1.25</v>
      </c>
      <c r="P397" s="14">
        <v>0</v>
      </c>
      <c r="Q397" s="13">
        <v>0</v>
      </c>
      <c r="R397" s="14">
        <v>0</v>
      </c>
      <c r="S397" s="14">
        <v>9.25</v>
      </c>
      <c r="T397" s="14">
        <v>1.25</v>
      </c>
      <c r="U397" s="14">
        <v>0</v>
      </c>
      <c r="V397" s="13">
        <v>0</v>
      </c>
      <c r="W397" s="11">
        <f>(C397+H397+M397+R397)/4</f>
        <v>0</v>
      </c>
      <c r="X397" s="11">
        <f>(D397+I397+N397+S397)/4</f>
        <v>9.25</v>
      </c>
      <c r="Y397" s="11">
        <f>(E397+J397+O397+T397)/4</f>
        <v>1.25</v>
      </c>
      <c r="Z397" s="11">
        <f>(F397+K397+P397+U397)/4</f>
        <v>0</v>
      </c>
      <c r="AA397" s="11">
        <f>(G397+L397+Q397+V397)/4</f>
        <v>0</v>
      </c>
    </row>
    <row r="398" spans="1:27" x14ac:dyDescent="0.2">
      <c r="A398" s="3" t="s">
        <v>473</v>
      </c>
      <c r="B398" s="4" t="s">
        <v>274</v>
      </c>
      <c r="C398" s="14">
        <v>0</v>
      </c>
      <c r="D398" s="14">
        <v>0</v>
      </c>
      <c r="E398" s="14">
        <v>14.25</v>
      </c>
      <c r="F398" s="14">
        <v>6.5</v>
      </c>
      <c r="G398" s="13">
        <v>0</v>
      </c>
      <c r="H398" s="14">
        <v>0</v>
      </c>
      <c r="I398" s="14">
        <v>0</v>
      </c>
      <c r="J398" s="14">
        <v>14.25</v>
      </c>
      <c r="K398" s="14">
        <v>6.5</v>
      </c>
      <c r="L398" s="13">
        <v>0</v>
      </c>
      <c r="M398" s="14">
        <v>0</v>
      </c>
      <c r="N398" s="14">
        <v>0</v>
      </c>
      <c r="O398" s="14">
        <v>14.25</v>
      </c>
      <c r="P398" s="14">
        <v>6.5</v>
      </c>
      <c r="Q398" s="13">
        <v>0</v>
      </c>
      <c r="R398" s="14">
        <v>0</v>
      </c>
      <c r="S398" s="14">
        <v>0</v>
      </c>
      <c r="T398" s="14">
        <v>14.25</v>
      </c>
      <c r="U398" s="14">
        <v>6.5</v>
      </c>
      <c r="V398" s="13">
        <v>0</v>
      </c>
      <c r="W398" s="11">
        <f>(C398+H398+M398+R398)/4</f>
        <v>0</v>
      </c>
      <c r="X398" s="11">
        <f>(D398+I398+N398+S398)/4</f>
        <v>0</v>
      </c>
      <c r="Y398" s="11">
        <f>(E398+J398+O398+T398)/4</f>
        <v>14.25</v>
      </c>
      <c r="Z398" s="11">
        <f>(F398+K398+P398+U398)/4</f>
        <v>6.5</v>
      </c>
      <c r="AA398" s="11">
        <f>(G398+L398+Q398+V398)/4</f>
        <v>0</v>
      </c>
    </row>
    <row r="399" spans="1:27" x14ac:dyDescent="0.2">
      <c r="A399" s="3" t="s">
        <v>474</v>
      </c>
      <c r="B399" s="4" t="s">
        <v>274</v>
      </c>
      <c r="C399" s="14">
        <v>0</v>
      </c>
      <c r="D399" s="14">
        <v>0</v>
      </c>
      <c r="E399" s="14">
        <v>0</v>
      </c>
      <c r="F399" s="14">
        <v>0</v>
      </c>
      <c r="G399" s="13">
        <v>0</v>
      </c>
      <c r="H399" s="14">
        <v>0</v>
      </c>
      <c r="I399" s="14">
        <v>0</v>
      </c>
      <c r="J399" s="14">
        <v>0</v>
      </c>
      <c r="K399" s="14">
        <v>0</v>
      </c>
      <c r="L399" s="13">
        <v>0</v>
      </c>
      <c r="M399" s="14">
        <v>0</v>
      </c>
      <c r="N399" s="14">
        <v>0</v>
      </c>
      <c r="O399" s="14">
        <v>0</v>
      </c>
      <c r="P399" s="14">
        <v>0</v>
      </c>
      <c r="Q399" s="13">
        <v>0</v>
      </c>
      <c r="R399" s="14">
        <v>0</v>
      </c>
      <c r="S399" s="14">
        <v>0</v>
      </c>
      <c r="T399" s="14">
        <v>0</v>
      </c>
      <c r="U399" s="14">
        <v>0</v>
      </c>
      <c r="V399" s="13">
        <v>0</v>
      </c>
      <c r="W399" s="11">
        <f>(C399+H399+M399+R399)/4</f>
        <v>0</v>
      </c>
      <c r="X399" s="11">
        <f>(D399+I399+N399+S399)/4</f>
        <v>0</v>
      </c>
      <c r="Y399" s="11">
        <f>(E399+J399+O399+T399)/4</f>
        <v>0</v>
      </c>
      <c r="Z399" s="11">
        <f>(F399+K399+P399+U399)/4</f>
        <v>0</v>
      </c>
      <c r="AA399" s="11">
        <f>(G399+L399+Q399+V399)/4</f>
        <v>0</v>
      </c>
    </row>
    <row r="400" spans="1:27" x14ac:dyDescent="0.2">
      <c r="A400" s="3" t="s">
        <v>475</v>
      </c>
      <c r="B400" s="4" t="s">
        <v>274</v>
      </c>
      <c r="C400" s="14">
        <v>0</v>
      </c>
      <c r="D400" s="14">
        <v>0</v>
      </c>
      <c r="E400" s="14">
        <v>4</v>
      </c>
      <c r="F400" s="14">
        <v>7</v>
      </c>
      <c r="G400" s="13">
        <v>0</v>
      </c>
      <c r="H400" s="14">
        <v>0</v>
      </c>
      <c r="I400" s="14">
        <v>0</v>
      </c>
      <c r="J400" s="14">
        <v>4</v>
      </c>
      <c r="K400" s="14">
        <v>7</v>
      </c>
      <c r="L400" s="13">
        <v>0</v>
      </c>
      <c r="M400" s="14">
        <v>0</v>
      </c>
      <c r="N400" s="14">
        <v>0</v>
      </c>
      <c r="O400" s="14">
        <v>4</v>
      </c>
      <c r="P400" s="14">
        <v>7</v>
      </c>
      <c r="Q400" s="13">
        <v>0</v>
      </c>
      <c r="R400" s="14">
        <v>0</v>
      </c>
      <c r="S400" s="14">
        <v>0</v>
      </c>
      <c r="T400" s="14">
        <v>4</v>
      </c>
      <c r="U400" s="14">
        <v>7</v>
      </c>
      <c r="V400" s="13">
        <v>0</v>
      </c>
      <c r="W400" s="11">
        <f>(C400+H400+M400+R400)/4</f>
        <v>0</v>
      </c>
      <c r="X400" s="11">
        <f>(D400+I400+N400+S400)/4</f>
        <v>0</v>
      </c>
      <c r="Y400" s="11">
        <f>(E400+J400+O400+T400)/4</f>
        <v>4</v>
      </c>
      <c r="Z400" s="11">
        <f>(F400+K400+P400+U400)/4</f>
        <v>7</v>
      </c>
      <c r="AA400" s="11">
        <f>(G400+L400+Q400+V400)/4</f>
        <v>0</v>
      </c>
    </row>
    <row r="401" spans="1:27" x14ac:dyDescent="0.2">
      <c r="A401" s="3" t="s">
        <v>476</v>
      </c>
      <c r="B401" s="4" t="s">
        <v>477</v>
      </c>
      <c r="C401" s="14">
        <v>0</v>
      </c>
      <c r="D401" s="14">
        <v>0</v>
      </c>
      <c r="E401" s="14">
        <v>0</v>
      </c>
      <c r="F401" s="14">
        <v>0</v>
      </c>
      <c r="G401" s="13">
        <v>0</v>
      </c>
      <c r="H401" s="14">
        <v>0</v>
      </c>
      <c r="I401" s="14">
        <v>0</v>
      </c>
      <c r="J401" s="14">
        <v>0</v>
      </c>
      <c r="K401" s="14">
        <v>0</v>
      </c>
      <c r="L401" s="13">
        <v>0</v>
      </c>
      <c r="M401" s="14">
        <v>0</v>
      </c>
      <c r="N401" s="14">
        <v>0</v>
      </c>
      <c r="O401" s="14">
        <v>0</v>
      </c>
      <c r="P401" s="14">
        <v>0</v>
      </c>
      <c r="Q401" s="13">
        <v>0</v>
      </c>
      <c r="R401" s="14">
        <v>0</v>
      </c>
      <c r="S401" s="14">
        <v>0</v>
      </c>
      <c r="T401" s="14">
        <v>0</v>
      </c>
      <c r="U401" s="14">
        <v>0</v>
      </c>
      <c r="V401" s="13">
        <v>0</v>
      </c>
      <c r="W401" s="11">
        <f>(C401+H401+M401+R401)/4</f>
        <v>0</v>
      </c>
      <c r="X401" s="11">
        <f>(D401+I401+N401+S401)/4</f>
        <v>0</v>
      </c>
      <c r="Y401" s="11">
        <f>(E401+J401+O401+T401)/4</f>
        <v>0</v>
      </c>
      <c r="Z401" s="11">
        <f>(F401+K401+P401+U401)/4</f>
        <v>0</v>
      </c>
      <c r="AA401" s="11">
        <f>(G401+L401+Q401+V401)/4</f>
        <v>0</v>
      </c>
    </row>
    <row r="402" spans="1:27" x14ac:dyDescent="0.2">
      <c r="A402" s="3" t="s">
        <v>478</v>
      </c>
      <c r="B402" s="4" t="s">
        <v>477</v>
      </c>
      <c r="C402" s="14">
        <v>0</v>
      </c>
      <c r="D402" s="14">
        <v>0</v>
      </c>
      <c r="E402" s="14">
        <v>0</v>
      </c>
      <c r="F402" s="14">
        <v>0</v>
      </c>
      <c r="G402" s="13">
        <v>0</v>
      </c>
      <c r="H402" s="14">
        <v>0</v>
      </c>
      <c r="I402" s="14">
        <v>0</v>
      </c>
      <c r="J402" s="14">
        <v>0</v>
      </c>
      <c r="K402" s="14">
        <v>0</v>
      </c>
      <c r="L402" s="13">
        <v>0</v>
      </c>
      <c r="M402" s="14">
        <v>0</v>
      </c>
      <c r="N402" s="14">
        <v>0</v>
      </c>
      <c r="O402" s="14">
        <v>0</v>
      </c>
      <c r="P402" s="14">
        <v>0</v>
      </c>
      <c r="Q402" s="13">
        <v>0</v>
      </c>
      <c r="R402" s="14">
        <v>0</v>
      </c>
      <c r="S402" s="14">
        <v>0</v>
      </c>
      <c r="T402" s="14">
        <v>0</v>
      </c>
      <c r="U402" s="14">
        <v>0</v>
      </c>
      <c r="V402" s="13">
        <v>0</v>
      </c>
      <c r="W402" s="11">
        <f>(C402+H402+M402+R402)/4</f>
        <v>0</v>
      </c>
      <c r="X402" s="11">
        <f>(D402+I402+N402+S402)/4</f>
        <v>0</v>
      </c>
      <c r="Y402" s="11">
        <f>(E402+J402+O402+T402)/4</f>
        <v>0</v>
      </c>
      <c r="Z402" s="11">
        <f>(F402+K402+P402+U402)/4</f>
        <v>0</v>
      </c>
      <c r="AA402" s="11">
        <f>(G402+L402+Q402+V402)/4</f>
        <v>0</v>
      </c>
    </row>
    <row r="403" spans="1:27" x14ac:dyDescent="0.2">
      <c r="A403" s="3" t="s">
        <v>479</v>
      </c>
      <c r="B403" s="4" t="s">
        <v>275</v>
      </c>
      <c r="C403" s="14">
        <v>0</v>
      </c>
      <c r="D403" s="14">
        <v>0</v>
      </c>
      <c r="E403" s="14">
        <v>0</v>
      </c>
      <c r="F403" s="14">
        <v>5</v>
      </c>
      <c r="G403" s="13">
        <v>0</v>
      </c>
      <c r="H403" s="14">
        <v>0</v>
      </c>
      <c r="I403" s="14">
        <v>0</v>
      </c>
      <c r="J403" s="14">
        <v>0</v>
      </c>
      <c r="K403" s="14">
        <v>5</v>
      </c>
      <c r="L403" s="13">
        <v>0</v>
      </c>
      <c r="M403" s="14">
        <v>0</v>
      </c>
      <c r="N403" s="14">
        <v>0</v>
      </c>
      <c r="O403" s="14">
        <v>0</v>
      </c>
      <c r="P403" s="14">
        <v>5</v>
      </c>
      <c r="Q403" s="13">
        <v>0</v>
      </c>
      <c r="R403" s="14">
        <v>0</v>
      </c>
      <c r="S403" s="14">
        <v>0</v>
      </c>
      <c r="T403" s="14">
        <v>0</v>
      </c>
      <c r="U403" s="14">
        <v>5</v>
      </c>
      <c r="V403" s="13">
        <v>0</v>
      </c>
      <c r="W403" s="11">
        <f>(C403+H403+M403+R403)/4</f>
        <v>0</v>
      </c>
      <c r="X403" s="11">
        <f>(D403+I403+N403+S403)/4</f>
        <v>0</v>
      </c>
      <c r="Y403" s="11">
        <f>(E403+J403+O403+T403)/4</f>
        <v>0</v>
      </c>
      <c r="Z403" s="11">
        <f>(F403+K403+P403+U403)/4</f>
        <v>5</v>
      </c>
      <c r="AA403" s="11">
        <f>(G403+L403+Q403+V403)/4</f>
        <v>0</v>
      </c>
    </row>
    <row r="404" spans="1:27" x14ac:dyDescent="0.2">
      <c r="A404" s="3" t="s">
        <v>480</v>
      </c>
      <c r="B404" s="4" t="s">
        <v>481</v>
      </c>
      <c r="C404" s="14">
        <v>0</v>
      </c>
      <c r="D404" s="14">
        <v>0</v>
      </c>
      <c r="E404" s="14">
        <v>0</v>
      </c>
      <c r="F404" s="14">
        <v>0</v>
      </c>
      <c r="G404" s="13">
        <v>0</v>
      </c>
      <c r="H404" s="14">
        <v>0</v>
      </c>
      <c r="I404" s="14">
        <v>0</v>
      </c>
      <c r="J404" s="14">
        <v>0</v>
      </c>
      <c r="K404" s="14">
        <v>0</v>
      </c>
      <c r="L404" s="13">
        <v>0</v>
      </c>
      <c r="M404" s="14">
        <v>0</v>
      </c>
      <c r="N404" s="14">
        <v>0</v>
      </c>
      <c r="O404" s="14">
        <v>0</v>
      </c>
      <c r="P404" s="14">
        <v>0</v>
      </c>
      <c r="Q404" s="13">
        <v>0</v>
      </c>
      <c r="R404" s="14">
        <v>0</v>
      </c>
      <c r="S404" s="14">
        <v>0</v>
      </c>
      <c r="T404" s="14">
        <v>0</v>
      </c>
      <c r="U404" s="14">
        <v>0</v>
      </c>
      <c r="V404" s="13">
        <v>0</v>
      </c>
      <c r="W404" s="11">
        <f>(C404+H404+M404+R404)/4</f>
        <v>0</v>
      </c>
      <c r="X404" s="11">
        <f>(D404+I404+N404+S404)/4</f>
        <v>0</v>
      </c>
      <c r="Y404" s="11">
        <f>(E404+J404+O404+T404)/4</f>
        <v>0</v>
      </c>
      <c r="Z404" s="11">
        <f>(F404+K404+P404+U404)/4</f>
        <v>0</v>
      </c>
      <c r="AA404" s="11">
        <f>(G404+L404+Q404+V404)/4</f>
        <v>0</v>
      </c>
    </row>
    <row r="405" spans="1:27" x14ac:dyDescent="0.2">
      <c r="A405" s="3" t="s">
        <v>482</v>
      </c>
      <c r="B405" s="4" t="s">
        <v>276</v>
      </c>
      <c r="C405" s="14">
        <v>0</v>
      </c>
      <c r="D405" s="14">
        <v>12.75</v>
      </c>
      <c r="E405" s="14">
        <v>0</v>
      </c>
      <c r="F405" s="14">
        <v>22.5</v>
      </c>
      <c r="G405" s="13">
        <v>0</v>
      </c>
      <c r="H405" s="14">
        <v>0</v>
      </c>
      <c r="I405" s="14">
        <v>12.75</v>
      </c>
      <c r="J405" s="14">
        <v>0</v>
      </c>
      <c r="K405" s="14">
        <v>22.5</v>
      </c>
      <c r="L405" s="13">
        <v>0</v>
      </c>
      <c r="M405" s="14">
        <v>0</v>
      </c>
      <c r="N405" s="14">
        <v>12.75</v>
      </c>
      <c r="O405" s="14">
        <v>0</v>
      </c>
      <c r="P405" s="14">
        <v>22.5</v>
      </c>
      <c r="Q405" s="13">
        <v>0</v>
      </c>
      <c r="R405" s="14">
        <v>0</v>
      </c>
      <c r="S405" s="14">
        <v>12.75</v>
      </c>
      <c r="T405" s="14">
        <v>0</v>
      </c>
      <c r="U405" s="14">
        <v>22.5</v>
      </c>
      <c r="V405" s="13">
        <v>0</v>
      </c>
      <c r="W405" s="11">
        <f>(C405+H405+M405+R405)/4</f>
        <v>0</v>
      </c>
      <c r="X405" s="11">
        <f>(D405+I405+N405+S405)/4</f>
        <v>12.75</v>
      </c>
      <c r="Y405" s="11">
        <f>(E405+J405+O405+T405)/4</f>
        <v>0</v>
      </c>
      <c r="Z405" s="11">
        <f>(F405+K405+P405+U405)/4</f>
        <v>22.5</v>
      </c>
      <c r="AA405" s="11">
        <f>(G405+L405+Q405+V405)/4</f>
        <v>0</v>
      </c>
    </row>
    <row r="406" spans="1:27" x14ac:dyDescent="0.2">
      <c r="A406" s="3" t="s">
        <v>483</v>
      </c>
      <c r="B406" s="4" t="s">
        <v>277</v>
      </c>
      <c r="C406" s="14">
        <v>29</v>
      </c>
      <c r="D406" s="14">
        <v>0</v>
      </c>
      <c r="E406" s="14">
        <v>0</v>
      </c>
      <c r="F406" s="14">
        <v>10.25</v>
      </c>
      <c r="G406" s="13">
        <v>0</v>
      </c>
      <c r="H406" s="14">
        <v>29</v>
      </c>
      <c r="I406" s="14">
        <v>0</v>
      </c>
      <c r="J406" s="14">
        <v>0</v>
      </c>
      <c r="K406" s="14">
        <v>10.25</v>
      </c>
      <c r="L406" s="13">
        <v>0</v>
      </c>
      <c r="M406" s="14">
        <v>29</v>
      </c>
      <c r="N406" s="14">
        <v>0</v>
      </c>
      <c r="O406" s="14">
        <v>0</v>
      </c>
      <c r="P406" s="14">
        <v>10.25</v>
      </c>
      <c r="Q406" s="13">
        <v>0</v>
      </c>
      <c r="R406" s="14">
        <v>29</v>
      </c>
      <c r="S406" s="14">
        <v>0</v>
      </c>
      <c r="T406" s="14">
        <v>0</v>
      </c>
      <c r="U406" s="14">
        <v>10.25</v>
      </c>
      <c r="V406" s="13">
        <v>0</v>
      </c>
      <c r="W406" s="11">
        <f>(C406+H406+M406+R406)/4</f>
        <v>29</v>
      </c>
      <c r="X406" s="11">
        <f>(D406+I406+N406+S406)/4</f>
        <v>0</v>
      </c>
      <c r="Y406" s="11">
        <f>(E406+J406+O406+T406)/4</f>
        <v>0</v>
      </c>
      <c r="Z406" s="11">
        <f>(F406+K406+P406+U406)/4</f>
        <v>10.25</v>
      </c>
      <c r="AA406" s="11">
        <f>(G406+L406+Q406+V406)/4</f>
        <v>0</v>
      </c>
    </row>
    <row r="407" spans="1:27" x14ac:dyDescent="0.2">
      <c r="A407" s="3" t="s">
        <v>484</v>
      </c>
      <c r="B407" s="4" t="s">
        <v>278</v>
      </c>
      <c r="C407" s="14">
        <v>0</v>
      </c>
      <c r="D407" s="14">
        <v>9</v>
      </c>
      <c r="E407" s="14">
        <v>0</v>
      </c>
      <c r="F407" s="14">
        <v>0</v>
      </c>
      <c r="G407" s="13">
        <v>0</v>
      </c>
      <c r="H407" s="14">
        <v>0</v>
      </c>
      <c r="I407" s="14">
        <v>9</v>
      </c>
      <c r="J407" s="14">
        <v>0</v>
      </c>
      <c r="K407" s="14">
        <v>0</v>
      </c>
      <c r="L407" s="13">
        <v>0</v>
      </c>
      <c r="M407" s="14">
        <v>0</v>
      </c>
      <c r="N407" s="14">
        <v>9</v>
      </c>
      <c r="O407" s="14">
        <v>0</v>
      </c>
      <c r="P407" s="14">
        <v>0</v>
      </c>
      <c r="Q407" s="13">
        <v>0</v>
      </c>
      <c r="R407" s="14">
        <v>0</v>
      </c>
      <c r="S407" s="14">
        <v>9</v>
      </c>
      <c r="T407" s="14">
        <v>0</v>
      </c>
      <c r="U407" s="14">
        <v>0</v>
      </c>
      <c r="V407" s="13">
        <v>0</v>
      </c>
      <c r="W407" s="11">
        <f>(C407+H407+M407+R407)/4</f>
        <v>0</v>
      </c>
      <c r="X407" s="11">
        <f>(D407+I407+N407+S407)/4</f>
        <v>9</v>
      </c>
      <c r="Y407" s="11">
        <f>(E407+J407+O407+T407)/4</f>
        <v>0</v>
      </c>
      <c r="Z407" s="11">
        <f>(F407+K407+P407+U407)/4</f>
        <v>0</v>
      </c>
      <c r="AA407" s="11">
        <f>(G407+L407+Q407+V407)/4</f>
        <v>0</v>
      </c>
    </row>
    <row r="408" spans="1:27" x14ac:dyDescent="0.2">
      <c r="A408" s="3" t="s">
        <v>485</v>
      </c>
      <c r="B408" s="4" t="s">
        <v>267</v>
      </c>
      <c r="C408" s="14">
        <v>0</v>
      </c>
      <c r="D408" s="14">
        <v>0</v>
      </c>
      <c r="E408" s="14">
        <v>0</v>
      </c>
      <c r="F408" s="14">
        <v>0</v>
      </c>
      <c r="G408" s="13">
        <v>0</v>
      </c>
      <c r="H408" s="14">
        <v>0</v>
      </c>
      <c r="I408" s="14">
        <v>0</v>
      </c>
      <c r="J408" s="14">
        <v>0</v>
      </c>
      <c r="K408" s="14">
        <v>0</v>
      </c>
      <c r="L408" s="13">
        <v>0</v>
      </c>
      <c r="M408" s="14">
        <v>0</v>
      </c>
      <c r="N408" s="14">
        <v>0</v>
      </c>
      <c r="O408" s="14">
        <v>0</v>
      </c>
      <c r="P408" s="14">
        <v>0</v>
      </c>
      <c r="Q408" s="13">
        <v>0</v>
      </c>
      <c r="R408" s="14">
        <v>0</v>
      </c>
      <c r="S408" s="14">
        <v>0</v>
      </c>
      <c r="T408" s="14">
        <v>0</v>
      </c>
      <c r="U408" s="14">
        <v>0</v>
      </c>
      <c r="V408" s="13">
        <v>0</v>
      </c>
      <c r="W408" s="11">
        <f>(C408+H408+M408+R408)/4</f>
        <v>0</v>
      </c>
      <c r="X408" s="11">
        <f>(D408+I408+N408+S408)/4</f>
        <v>0</v>
      </c>
      <c r="Y408" s="11">
        <f>(E408+J408+O408+T408)/4</f>
        <v>0</v>
      </c>
      <c r="Z408" s="11">
        <f>(F408+K408+P408+U408)/4</f>
        <v>0</v>
      </c>
      <c r="AA408" s="11">
        <f>(G408+L408+Q408+V408)/4</f>
        <v>0</v>
      </c>
    </row>
    <row r="409" spans="1:27" x14ac:dyDescent="0.2">
      <c r="A409" s="3" t="s">
        <v>486</v>
      </c>
      <c r="B409" s="4" t="s">
        <v>279</v>
      </c>
      <c r="C409" s="14">
        <v>0</v>
      </c>
      <c r="D409" s="14">
        <v>0</v>
      </c>
      <c r="E409" s="14">
        <v>0</v>
      </c>
      <c r="F409" s="14">
        <v>0</v>
      </c>
      <c r="G409" s="13">
        <v>0</v>
      </c>
      <c r="H409" s="14">
        <v>0</v>
      </c>
      <c r="I409" s="14">
        <v>0</v>
      </c>
      <c r="J409" s="14">
        <v>0</v>
      </c>
      <c r="K409" s="14">
        <v>0</v>
      </c>
      <c r="L409" s="13">
        <v>0</v>
      </c>
      <c r="M409" s="14">
        <v>0</v>
      </c>
      <c r="N409" s="14">
        <v>0</v>
      </c>
      <c r="O409" s="14">
        <v>0</v>
      </c>
      <c r="P409" s="14">
        <v>0</v>
      </c>
      <c r="Q409" s="13">
        <v>0</v>
      </c>
      <c r="R409" s="14">
        <v>0</v>
      </c>
      <c r="S409" s="14">
        <v>0</v>
      </c>
      <c r="T409" s="14">
        <v>0</v>
      </c>
      <c r="U409" s="14">
        <v>0</v>
      </c>
      <c r="V409" s="13">
        <v>0</v>
      </c>
      <c r="W409" s="11">
        <f>(C409+H409+M409+R409)/4</f>
        <v>0</v>
      </c>
      <c r="X409" s="11">
        <f>(D409+I409+N409+S409)/4</f>
        <v>0</v>
      </c>
      <c r="Y409" s="11">
        <f>(E409+J409+O409+T409)/4</f>
        <v>0</v>
      </c>
      <c r="Z409" s="11">
        <f>(F409+K409+P409+U409)/4</f>
        <v>0</v>
      </c>
      <c r="AA409" s="11">
        <f>(G409+L409+Q409+V409)/4</f>
        <v>0</v>
      </c>
    </row>
    <row r="410" spans="1:27" x14ac:dyDescent="0.2">
      <c r="A410" s="3" t="s">
        <v>487</v>
      </c>
      <c r="B410" s="4" t="s">
        <v>279</v>
      </c>
      <c r="C410" s="14">
        <v>0</v>
      </c>
      <c r="D410" s="14">
        <v>0</v>
      </c>
      <c r="E410" s="14">
        <v>0</v>
      </c>
      <c r="F410" s="14">
        <v>0</v>
      </c>
      <c r="G410" s="13">
        <v>0</v>
      </c>
      <c r="H410" s="14">
        <v>0</v>
      </c>
      <c r="I410" s="14">
        <v>0</v>
      </c>
      <c r="J410" s="14">
        <v>0</v>
      </c>
      <c r="K410" s="14">
        <v>0</v>
      </c>
      <c r="L410" s="13">
        <v>0</v>
      </c>
      <c r="M410" s="14">
        <v>0</v>
      </c>
      <c r="N410" s="14">
        <v>0</v>
      </c>
      <c r="O410" s="14">
        <v>0</v>
      </c>
      <c r="P410" s="14">
        <v>0</v>
      </c>
      <c r="Q410" s="13">
        <v>0</v>
      </c>
      <c r="R410" s="14">
        <v>0</v>
      </c>
      <c r="S410" s="14">
        <v>0</v>
      </c>
      <c r="T410" s="14">
        <v>0</v>
      </c>
      <c r="U410" s="14">
        <v>0</v>
      </c>
      <c r="V410" s="13">
        <v>0</v>
      </c>
      <c r="W410" s="11">
        <f>(C410+H410+M410+R410)/4</f>
        <v>0</v>
      </c>
      <c r="X410" s="11">
        <f>(D410+I410+N410+S410)/4</f>
        <v>0</v>
      </c>
      <c r="Y410" s="11">
        <f>(E410+J410+O410+T410)/4</f>
        <v>0</v>
      </c>
      <c r="Z410" s="11">
        <f>(F410+K410+P410+U410)/4</f>
        <v>0</v>
      </c>
      <c r="AA410" s="11">
        <f>(G410+L410+Q410+V410)/4</f>
        <v>0</v>
      </c>
    </row>
    <row r="411" spans="1:27" x14ac:dyDescent="0.2">
      <c r="A411" s="3" t="s">
        <v>488</v>
      </c>
      <c r="B411" s="4" t="s">
        <v>280</v>
      </c>
      <c r="C411" s="14">
        <v>0</v>
      </c>
      <c r="D411" s="14">
        <v>0</v>
      </c>
      <c r="E411" s="14">
        <v>0</v>
      </c>
      <c r="F411" s="14">
        <v>0</v>
      </c>
      <c r="G411" s="13">
        <v>0</v>
      </c>
      <c r="H411" s="14">
        <v>0</v>
      </c>
      <c r="I411" s="14">
        <v>0</v>
      </c>
      <c r="J411" s="14">
        <v>0</v>
      </c>
      <c r="K411" s="14">
        <v>0</v>
      </c>
      <c r="L411" s="13">
        <v>0</v>
      </c>
      <c r="M411" s="14">
        <v>0</v>
      </c>
      <c r="N411" s="14">
        <v>0</v>
      </c>
      <c r="O411" s="14">
        <v>0</v>
      </c>
      <c r="P411" s="14">
        <v>0</v>
      </c>
      <c r="Q411" s="13">
        <v>0</v>
      </c>
      <c r="R411" s="14">
        <v>0</v>
      </c>
      <c r="S411" s="14">
        <v>0</v>
      </c>
      <c r="T411" s="14">
        <v>0</v>
      </c>
      <c r="U411" s="14">
        <v>0</v>
      </c>
      <c r="V411" s="13">
        <v>0</v>
      </c>
      <c r="W411" s="11">
        <f>(C411+H411+M411+R411)/4</f>
        <v>0</v>
      </c>
      <c r="X411" s="11">
        <f>(D411+I411+N411+S411)/4</f>
        <v>0</v>
      </c>
      <c r="Y411" s="11">
        <f>(E411+J411+O411+T411)/4</f>
        <v>0</v>
      </c>
      <c r="Z411" s="11">
        <f>(F411+K411+P411+U411)/4</f>
        <v>0</v>
      </c>
      <c r="AA411" s="11">
        <f>(G411+L411+Q411+V411)/4</f>
        <v>0</v>
      </c>
    </row>
    <row r="412" spans="1:27" x14ac:dyDescent="0.2">
      <c r="A412" s="3" t="s">
        <v>489</v>
      </c>
      <c r="B412" s="4" t="s">
        <v>281</v>
      </c>
      <c r="C412" s="14">
        <v>0</v>
      </c>
      <c r="D412" s="14">
        <v>0</v>
      </c>
      <c r="E412" s="14">
        <v>0</v>
      </c>
      <c r="F412" s="14">
        <v>0</v>
      </c>
      <c r="G412" s="13">
        <v>0</v>
      </c>
      <c r="H412" s="14">
        <v>0</v>
      </c>
      <c r="I412" s="14">
        <v>0</v>
      </c>
      <c r="J412" s="14">
        <v>0</v>
      </c>
      <c r="K412" s="14">
        <v>0</v>
      </c>
      <c r="L412" s="13">
        <v>0</v>
      </c>
      <c r="M412" s="14">
        <v>0</v>
      </c>
      <c r="N412" s="14">
        <v>0</v>
      </c>
      <c r="O412" s="14">
        <v>0</v>
      </c>
      <c r="P412" s="14">
        <v>0</v>
      </c>
      <c r="Q412" s="13">
        <v>0</v>
      </c>
      <c r="R412" s="14">
        <v>0</v>
      </c>
      <c r="S412" s="14">
        <v>0</v>
      </c>
      <c r="T412" s="14">
        <v>0</v>
      </c>
      <c r="U412" s="14">
        <v>0</v>
      </c>
      <c r="V412" s="13">
        <v>0</v>
      </c>
      <c r="W412" s="11">
        <f>(C412+H412+M412+R412)/4</f>
        <v>0</v>
      </c>
      <c r="X412" s="11">
        <f>(D412+I412+N412+S412)/4</f>
        <v>0</v>
      </c>
      <c r="Y412" s="11">
        <f>(E412+J412+O412+T412)/4</f>
        <v>0</v>
      </c>
      <c r="Z412" s="11">
        <f>(F412+K412+P412+U412)/4</f>
        <v>0</v>
      </c>
      <c r="AA412" s="11">
        <f>(G412+L412+Q412+V412)/4</f>
        <v>0</v>
      </c>
    </row>
    <row r="413" spans="1:27" x14ac:dyDescent="0.2">
      <c r="A413" s="3" t="s">
        <v>490</v>
      </c>
      <c r="B413" s="4" t="s">
        <v>279</v>
      </c>
      <c r="C413" s="14">
        <v>0</v>
      </c>
      <c r="D413" s="14">
        <v>0</v>
      </c>
      <c r="E413" s="14">
        <v>0</v>
      </c>
      <c r="F413" s="14">
        <v>0</v>
      </c>
      <c r="G413" s="13">
        <v>0</v>
      </c>
      <c r="H413" s="14">
        <v>0</v>
      </c>
      <c r="I413" s="14">
        <v>0</v>
      </c>
      <c r="J413" s="14">
        <v>0</v>
      </c>
      <c r="K413" s="14">
        <v>0</v>
      </c>
      <c r="L413" s="13">
        <v>0</v>
      </c>
      <c r="M413" s="14">
        <v>0</v>
      </c>
      <c r="N413" s="14">
        <v>0</v>
      </c>
      <c r="O413" s="14">
        <v>0</v>
      </c>
      <c r="P413" s="14">
        <v>0</v>
      </c>
      <c r="Q413" s="13">
        <v>0</v>
      </c>
      <c r="R413" s="14">
        <v>0</v>
      </c>
      <c r="S413" s="14">
        <v>0</v>
      </c>
      <c r="T413" s="14">
        <v>0</v>
      </c>
      <c r="U413" s="14">
        <v>0</v>
      </c>
      <c r="V413" s="13">
        <v>0</v>
      </c>
      <c r="W413" s="11">
        <f>(C413+H413+M413+R413)/4</f>
        <v>0</v>
      </c>
      <c r="X413" s="11">
        <f>(D413+I413+N413+S413)/4</f>
        <v>0</v>
      </c>
      <c r="Y413" s="11">
        <f>(E413+J413+O413+T413)/4</f>
        <v>0</v>
      </c>
      <c r="Z413" s="11">
        <f>(F413+K413+P413+U413)/4</f>
        <v>0</v>
      </c>
      <c r="AA413" s="11">
        <f>(G413+L413+Q413+V413)/4</f>
        <v>0</v>
      </c>
    </row>
    <row r="414" spans="1:27" x14ac:dyDescent="0.2">
      <c r="A414" s="3" t="s">
        <v>491</v>
      </c>
      <c r="B414" s="4" t="s">
        <v>280</v>
      </c>
      <c r="C414" s="14">
        <v>0</v>
      </c>
      <c r="D414" s="14">
        <v>23.5</v>
      </c>
      <c r="E414" s="14">
        <v>0</v>
      </c>
      <c r="F414" s="14">
        <v>0</v>
      </c>
      <c r="G414" s="13">
        <v>0</v>
      </c>
      <c r="H414" s="14">
        <v>0</v>
      </c>
      <c r="I414" s="14">
        <v>23.5</v>
      </c>
      <c r="J414" s="14">
        <v>0</v>
      </c>
      <c r="K414" s="14">
        <v>0</v>
      </c>
      <c r="L414" s="13">
        <v>0</v>
      </c>
      <c r="M414" s="14">
        <v>0</v>
      </c>
      <c r="N414" s="14">
        <v>23.5</v>
      </c>
      <c r="O414" s="14">
        <v>0</v>
      </c>
      <c r="P414" s="14">
        <v>0</v>
      </c>
      <c r="Q414" s="13">
        <v>0</v>
      </c>
      <c r="R414" s="14">
        <v>0</v>
      </c>
      <c r="S414" s="14">
        <v>23.5</v>
      </c>
      <c r="T414" s="14">
        <v>0</v>
      </c>
      <c r="U414" s="14">
        <v>0</v>
      </c>
      <c r="V414" s="13">
        <v>0</v>
      </c>
      <c r="W414" s="11">
        <f>(C414+H414+M414+R414)/4</f>
        <v>0</v>
      </c>
      <c r="X414" s="11">
        <f>(D414+I414+N414+S414)/4</f>
        <v>23.5</v>
      </c>
      <c r="Y414" s="11">
        <f>(E414+J414+O414+T414)/4</f>
        <v>0</v>
      </c>
      <c r="Z414" s="11">
        <f>(F414+K414+P414+U414)/4</f>
        <v>0</v>
      </c>
      <c r="AA414" s="11">
        <f>(G414+L414+Q414+V414)/4</f>
        <v>0</v>
      </c>
    </row>
    <row r="415" spans="1:27" x14ac:dyDescent="0.2">
      <c r="A415" s="3" t="s">
        <v>492</v>
      </c>
      <c r="B415" s="4" t="s">
        <v>282</v>
      </c>
      <c r="C415" s="14">
        <v>0</v>
      </c>
      <c r="D415" s="14">
        <v>0</v>
      </c>
      <c r="E415" s="14">
        <v>0</v>
      </c>
      <c r="F415" s="14">
        <v>0</v>
      </c>
      <c r="G415" s="13">
        <v>0</v>
      </c>
      <c r="H415" s="14">
        <v>0</v>
      </c>
      <c r="I415" s="14">
        <v>0</v>
      </c>
      <c r="J415" s="14">
        <v>0</v>
      </c>
      <c r="K415" s="14">
        <v>0</v>
      </c>
      <c r="L415" s="13">
        <v>0</v>
      </c>
      <c r="M415" s="14">
        <v>0</v>
      </c>
      <c r="N415" s="14">
        <v>0</v>
      </c>
      <c r="O415" s="14">
        <v>0</v>
      </c>
      <c r="P415" s="14">
        <v>0</v>
      </c>
      <c r="Q415" s="13">
        <v>0</v>
      </c>
      <c r="R415" s="14">
        <v>0</v>
      </c>
      <c r="S415" s="14">
        <v>0</v>
      </c>
      <c r="T415" s="14">
        <v>0</v>
      </c>
      <c r="U415" s="14">
        <v>0</v>
      </c>
      <c r="V415" s="13">
        <v>0</v>
      </c>
      <c r="W415" s="11">
        <f>(C415+H415+M415+R415)/4</f>
        <v>0</v>
      </c>
      <c r="X415" s="11">
        <f>(D415+I415+N415+S415)/4</f>
        <v>0</v>
      </c>
      <c r="Y415" s="11">
        <f>(E415+J415+O415+T415)/4</f>
        <v>0</v>
      </c>
      <c r="Z415" s="11">
        <f>(F415+K415+P415+U415)/4</f>
        <v>0</v>
      </c>
      <c r="AA415" s="11">
        <f>(G415+L415+Q415+V415)/4</f>
        <v>0</v>
      </c>
    </row>
    <row r="416" spans="1:27" x14ac:dyDescent="0.2">
      <c r="A416" s="3" t="s">
        <v>493</v>
      </c>
      <c r="B416" s="4" t="s">
        <v>494</v>
      </c>
      <c r="C416" s="14">
        <v>15.25</v>
      </c>
      <c r="D416" s="14">
        <v>0</v>
      </c>
      <c r="E416" s="14">
        <v>9</v>
      </c>
      <c r="F416" s="14">
        <v>0</v>
      </c>
      <c r="G416" s="13">
        <v>0</v>
      </c>
      <c r="H416" s="14">
        <v>15.25</v>
      </c>
      <c r="I416" s="14">
        <v>0</v>
      </c>
      <c r="J416" s="14">
        <v>9</v>
      </c>
      <c r="K416" s="14">
        <v>0</v>
      </c>
      <c r="L416" s="13">
        <v>0</v>
      </c>
      <c r="M416" s="14">
        <v>15.25</v>
      </c>
      <c r="N416" s="14">
        <v>0</v>
      </c>
      <c r="O416" s="14">
        <v>9</v>
      </c>
      <c r="P416" s="14">
        <v>0</v>
      </c>
      <c r="Q416" s="13">
        <v>0</v>
      </c>
      <c r="R416" s="14">
        <v>15.25</v>
      </c>
      <c r="S416" s="14">
        <v>0</v>
      </c>
      <c r="T416" s="14">
        <v>9</v>
      </c>
      <c r="U416" s="14">
        <v>0</v>
      </c>
      <c r="V416" s="13">
        <v>0</v>
      </c>
      <c r="W416" s="11">
        <f>(C416+H416+M416+R416)/4</f>
        <v>15.25</v>
      </c>
      <c r="X416" s="11">
        <f>(D416+I416+N416+S416)/4</f>
        <v>0</v>
      </c>
      <c r="Y416" s="11">
        <f>(E416+J416+O416+T416)/4</f>
        <v>9</v>
      </c>
      <c r="Z416" s="11">
        <f>(F416+K416+P416+U416)/4</f>
        <v>0</v>
      </c>
      <c r="AA416" s="11">
        <f>(G416+L416+Q416+V416)/4</f>
        <v>0</v>
      </c>
    </row>
    <row r="417" spans="1:27" x14ac:dyDescent="0.2">
      <c r="A417" s="3" t="s">
        <v>495</v>
      </c>
      <c r="B417" s="4" t="s">
        <v>494</v>
      </c>
      <c r="C417" s="14">
        <v>0</v>
      </c>
      <c r="D417" s="14">
        <v>0</v>
      </c>
      <c r="E417" s="14">
        <v>0</v>
      </c>
      <c r="F417" s="14">
        <v>0</v>
      </c>
      <c r="G417" s="13">
        <v>0</v>
      </c>
      <c r="H417" s="14">
        <v>0</v>
      </c>
      <c r="I417" s="14">
        <v>0</v>
      </c>
      <c r="J417" s="14">
        <v>0</v>
      </c>
      <c r="K417" s="14">
        <v>0</v>
      </c>
      <c r="L417" s="13">
        <v>0</v>
      </c>
      <c r="M417" s="14">
        <v>0</v>
      </c>
      <c r="N417" s="14">
        <v>0</v>
      </c>
      <c r="O417" s="14">
        <v>0</v>
      </c>
      <c r="P417" s="14">
        <v>0</v>
      </c>
      <c r="Q417" s="13">
        <v>0</v>
      </c>
      <c r="R417" s="14">
        <v>0</v>
      </c>
      <c r="S417" s="14">
        <v>0</v>
      </c>
      <c r="T417" s="14">
        <v>0</v>
      </c>
      <c r="U417" s="14">
        <v>0</v>
      </c>
      <c r="V417" s="13">
        <v>0</v>
      </c>
      <c r="W417" s="11">
        <f>(C417+H417+M417+R417)/4</f>
        <v>0</v>
      </c>
      <c r="X417" s="11">
        <f>(D417+I417+N417+S417)/4</f>
        <v>0</v>
      </c>
      <c r="Y417" s="11">
        <f>(E417+J417+O417+T417)/4</f>
        <v>0</v>
      </c>
      <c r="Z417" s="11">
        <f>(F417+K417+P417+U417)/4</f>
        <v>0</v>
      </c>
      <c r="AA417" s="11">
        <f>(G417+L417+Q417+V417)/4</f>
        <v>0</v>
      </c>
    </row>
    <row r="418" spans="1:27" x14ac:dyDescent="0.2">
      <c r="A418" s="3" t="s">
        <v>496</v>
      </c>
      <c r="B418" s="4" t="s">
        <v>497</v>
      </c>
      <c r="C418" s="14">
        <v>0</v>
      </c>
      <c r="D418" s="14">
        <v>0</v>
      </c>
      <c r="E418" s="14">
        <v>0</v>
      </c>
      <c r="F418" s="14">
        <v>0</v>
      </c>
      <c r="G418" s="13">
        <v>0</v>
      </c>
      <c r="H418" s="14">
        <v>0</v>
      </c>
      <c r="I418" s="14">
        <v>0</v>
      </c>
      <c r="J418" s="14">
        <v>0</v>
      </c>
      <c r="K418" s="14">
        <v>0</v>
      </c>
      <c r="L418" s="13">
        <v>0</v>
      </c>
      <c r="M418" s="14">
        <v>0</v>
      </c>
      <c r="N418" s="14">
        <v>0</v>
      </c>
      <c r="O418" s="14">
        <v>0</v>
      </c>
      <c r="P418" s="14">
        <v>0</v>
      </c>
      <c r="Q418" s="13">
        <v>0</v>
      </c>
      <c r="R418" s="14">
        <v>0</v>
      </c>
      <c r="S418" s="14">
        <v>0</v>
      </c>
      <c r="T418" s="14">
        <v>0</v>
      </c>
      <c r="U418" s="14">
        <v>0</v>
      </c>
      <c r="V418" s="13">
        <v>0</v>
      </c>
      <c r="W418" s="11">
        <f>(C418+H418+M418+R418)/4</f>
        <v>0</v>
      </c>
      <c r="X418" s="11">
        <f>(D418+I418+N418+S418)/4</f>
        <v>0</v>
      </c>
      <c r="Y418" s="11">
        <f>(E418+J418+O418+T418)/4</f>
        <v>0</v>
      </c>
      <c r="Z418" s="11">
        <f>(F418+K418+P418+U418)/4</f>
        <v>0</v>
      </c>
      <c r="AA418" s="11">
        <f>(G418+L418+Q418+V418)/4</f>
        <v>0</v>
      </c>
    </row>
    <row r="419" spans="1:27" x14ac:dyDescent="0.2">
      <c r="A419" s="3" t="s">
        <v>498</v>
      </c>
      <c r="B419" s="4" t="s">
        <v>283</v>
      </c>
      <c r="C419" s="14">
        <v>0</v>
      </c>
      <c r="D419" s="14">
        <v>0</v>
      </c>
      <c r="E419" s="14">
        <v>0</v>
      </c>
      <c r="F419" s="14">
        <v>0</v>
      </c>
      <c r="G419" s="13">
        <v>0</v>
      </c>
      <c r="H419" s="14">
        <v>0</v>
      </c>
      <c r="I419" s="14">
        <v>0</v>
      </c>
      <c r="J419" s="14">
        <v>0</v>
      </c>
      <c r="K419" s="14">
        <v>0</v>
      </c>
      <c r="L419" s="13">
        <v>0</v>
      </c>
      <c r="M419" s="14">
        <v>0</v>
      </c>
      <c r="N419" s="14">
        <v>0</v>
      </c>
      <c r="O419" s="14">
        <v>0</v>
      </c>
      <c r="P419" s="14">
        <v>0</v>
      </c>
      <c r="Q419" s="13">
        <v>0</v>
      </c>
      <c r="R419" s="14">
        <v>0</v>
      </c>
      <c r="S419" s="14">
        <v>0</v>
      </c>
      <c r="T419" s="14">
        <v>0</v>
      </c>
      <c r="U419" s="14">
        <v>0</v>
      </c>
      <c r="V419" s="13">
        <v>0</v>
      </c>
      <c r="W419" s="11">
        <f>(C419+H419+M419+R419)/4</f>
        <v>0</v>
      </c>
      <c r="X419" s="11">
        <f>(D419+I419+N419+S419)/4</f>
        <v>0</v>
      </c>
      <c r="Y419" s="11">
        <f>(E419+J419+O419+T419)/4</f>
        <v>0</v>
      </c>
      <c r="Z419" s="11">
        <f>(F419+K419+P419+U419)/4</f>
        <v>0</v>
      </c>
      <c r="AA419" s="11">
        <f>(G419+L419+Q419+V419)/4</f>
        <v>0</v>
      </c>
    </row>
    <row r="420" spans="1:27" x14ac:dyDescent="0.2">
      <c r="A420" s="3" t="s">
        <v>499</v>
      </c>
      <c r="B420" s="4" t="s">
        <v>283</v>
      </c>
      <c r="C420" s="14">
        <v>0</v>
      </c>
      <c r="D420" s="14">
        <v>0</v>
      </c>
      <c r="E420" s="14">
        <v>0</v>
      </c>
      <c r="F420" s="14">
        <v>0</v>
      </c>
      <c r="G420" s="13">
        <v>0</v>
      </c>
      <c r="H420" s="14">
        <v>0</v>
      </c>
      <c r="I420" s="14">
        <v>0</v>
      </c>
      <c r="J420" s="14">
        <v>0</v>
      </c>
      <c r="K420" s="14">
        <v>0</v>
      </c>
      <c r="L420" s="13">
        <v>0</v>
      </c>
      <c r="M420" s="14">
        <v>0</v>
      </c>
      <c r="N420" s="14">
        <v>0</v>
      </c>
      <c r="O420" s="14">
        <v>0</v>
      </c>
      <c r="P420" s="14">
        <v>0</v>
      </c>
      <c r="Q420" s="13">
        <v>0</v>
      </c>
      <c r="R420" s="14">
        <v>0</v>
      </c>
      <c r="S420" s="14">
        <v>0</v>
      </c>
      <c r="T420" s="14">
        <v>0</v>
      </c>
      <c r="U420" s="14">
        <v>0</v>
      </c>
      <c r="V420" s="13">
        <v>0</v>
      </c>
      <c r="W420" s="11">
        <f>(C420+H420+M420+R420)/4</f>
        <v>0</v>
      </c>
      <c r="X420" s="11">
        <f>(D420+I420+N420+S420)/4</f>
        <v>0</v>
      </c>
      <c r="Y420" s="11">
        <f>(E420+J420+O420+T420)/4</f>
        <v>0</v>
      </c>
      <c r="Z420" s="11">
        <f>(F420+K420+P420+U420)/4</f>
        <v>0</v>
      </c>
      <c r="AA420" s="11">
        <f>(G420+L420+Q420+V420)/4</f>
        <v>0</v>
      </c>
    </row>
    <row r="421" spans="1:27" x14ac:dyDescent="0.2">
      <c r="A421" s="3" t="s">
        <v>500</v>
      </c>
      <c r="B421" s="4" t="s">
        <v>283</v>
      </c>
      <c r="C421" s="14">
        <v>0</v>
      </c>
      <c r="D421" s="14">
        <v>8.5</v>
      </c>
      <c r="E421" s="14">
        <v>0</v>
      </c>
      <c r="F421" s="14">
        <v>0</v>
      </c>
      <c r="G421" s="13">
        <v>3.25</v>
      </c>
      <c r="H421" s="14">
        <v>0</v>
      </c>
      <c r="I421" s="14">
        <v>8.5</v>
      </c>
      <c r="J421" s="14">
        <v>0</v>
      </c>
      <c r="K421" s="14">
        <v>0</v>
      </c>
      <c r="L421" s="13">
        <v>3.25</v>
      </c>
      <c r="M421" s="14">
        <v>0</v>
      </c>
      <c r="N421" s="14">
        <v>8.5</v>
      </c>
      <c r="O421" s="14">
        <v>0</v>
      </c>
      <c r="P421" s="14">
        <v>0</v>
      </c>
      <c r="Q421" s="13">
        <v>3.25</v>
      </c>
      <c r="R421" s="14">
        <v>0</v>
      </c>
      <c r="S421" s="14">
        <v>8.5</v>
      </c>
      <c r="T421" s="14">
        <v>0</v>
      </c>
      <c r="U421" s="14">
        <v>0</v>
      </c>
      <c r="V421" s="13">
        <v>3.25</v>
      </c>
      <c r="W421" s="11">
        <f>(C421+H421+M421+R421)/4</f>
        <v>0</v>
      </c>
      <c r="X421" s="11">
        <f>(D421+I421+N421+S421)/4</f>
        <v>8.5</v>
      </c>
      <c r="Y421" s="11">
        <f>(E421+J421+O421+T421)/4</f>
        <v>0</v>
      </c>
      <c r="Z421" s="11">
        <f>(F421+K421+P421+U421)/4</f>
        <v>0</v>
      </c>
      <c r="AA421" s="11">
        <f>(G421+L421+Q421+V421)/4</f>
        <v>3.25</v>
      </c>
    </row>
    <row r="422" spans="1:27" x14ac:dyDescent="0.2">
      <c r="A422" s="3" t="s">
        <v>501</v>
      </c>
      <c r="B422" s="4" t="s">
        <v>283</v>
      </c>
      <c r="C422" s="14">
        <v>0</v>
      </c>
      <c r="D422" s="14">
        <v>0</v>
      </c>
      <c r="E422" s="14">
        <v>0</v>
      </c>
      <c r="F422" s="14">
        <v>0</v>
      </c>
      <c r="G422" s="13">
        <v>0</v>
      </c>
      <c r="H422" s="14">
        <v>0</v>
      </c>
      <c r="I422" s="14">
        <v>0</v>
      </c>
      <c r="J422" s="14">
        <v>0</v>
      </c>
      <c r="K422" s="14">
        <v>0</v>
      </c>
      <c r="L422" s="13">
        <v>0</v>
      </c>
      <c r="M422" s="14">
        <v>0</v>
      </c>
      <c r="N422" s="14">
        <v>0</v>
      </c>
      <c r="O422" s="14">
        <v>0</v>
      </c>
      <c r="P422" s="14">
        <v>0</v>
      </c>
      <c r="Q422" s="13">
        <v>0</v>
      </c>
      <c r="R422" s="14">
        <v>0</v>
      </c>
      <c r="S422" s="14">
        <v>0</v>
      </c>
      <c r="T422" s="14">
        <v>0</v>
      </c>
      <c r="U422" s="14">
        <v>0</v>
      </c>
      <c r="V422" s="13">
        <v>0</v>
      </c>
      <c r="W422" s="11">
        <f>(C422+H422+M422+R422)/4</f>
        <v>0</v>
      </c>
      <c r="X422" s="11">
        <f>(D422+I422+N422+S422)/4</f>
        <v>0</v>
      </c>
      <c r="Y422" s="11">
        <f>(E422+J422+O422+T422)/4</f>
        <v>0</v>
      </c>
      <c r="Z422" s="11">
        <f>(F422+K422+P422+U422)/4</f>
        <v>0</v>
      </c>
      <c r="AA422" s="11">
        <f>(G422+L422+Q422+V422)/4</f>
        <v>0</v>
      </c>
    </row>
    <row r="423" spans="1:27" x14ac:dyDescent="0.2">
      <c r="A423" s="3" t="s">
        <v>502</v>
      </c>
      <c r="B423" s="4" t="s">
        <v>503</v>
      </c>
      <c r="C423" s="14">
        <v>8.25</v>
      </c>
      <c r="D423" s="14">
        <v>0</v>
      </c>
      <c r="E423" s="14">
        <v>0</v>
      </c>
      <c r="F423" s="14">
        <v>1.75</v>
      </c>
      <c r="G423" s="13">
        <v>0</v>
      </c>
      <c r="H423" s="14">
        <v>8.25</v>
      </c>
      <c r="I423" s="14">
        <v>0</v>
      </c>
      <c r="J423" s="14">
        <v>0</v>
      </c>
      <c r="K423" s="14">
        <v>1.75</v>
      </c>
      <c r="L423" s="13">
        <v>0</v>
      </c>
      <c r="M423" s="14">
        <v>8.25</v>
      </c>
      <c r="N423" s="14">
        <v>0</v>
      </c>
      <c r="O423" s="14">
        <v>0</v>
      </c>
      <c r="P423" s="14">
        <v>1.75</v>
      </c>
      <c r="Q423" s="13">
        <v>0</v>
      </c>
      <c r="R423" s="14">
        <v>8.25</v>
      </c>
      <c r="S423" s="14">
        <v>0</v>
      </c>
      <c r="T423" s="14">
        <v>0</v>
      </c>
      <c r="U423" s="14">
        <v>1.75</v>
      </c>
      <c r="V423" s="13">
        <v>0</v>
      </c>
      <c r="W423" s="11">
        <f>(C423+H423+M423+R423)/4</f>
        <v>8.25</v>
      </c>
      <c r="X423" s="11">
        <f>(D423+I423+N423+S423)/4</f>
        <v>0</v>
      </c>
      <c r="Y423" s="11">
        <f>(E423+J423+O423+T423)/4</f>
        <v>0</v>
      </c>
      <c r="Z423" s="11">
        <f>(F423+K423+P423+U423)/4</f>
        <v>1.75</v>
      </c>
      <c r="AA423" s="11">
        <f>(G423+L423+Q423+V423)/4</f>
        <v>0</v>
      </c>
    </row>
    <row r="424" spans="1:27" x14ac:dyDescent="0.2">
      <c r="A424" s="3" t="s">
        <v>504</v>
      </c>
      <c r="B424" s="4" t="s">
        <v>283</v>
      </c>
      <c r="C424" s="14">
        <v>0</v>
      </c>
      <c r="D424" s="14">
        <v>0</v>
      </c>
      <c r="E424" s="14">
        <v>0</v>
      </c>
      <c r="F424" s="14">
        <v>0</v>
      </c>
      <c r="G424" s="13">
        <v>0</v>
      </c>
      <c r="H424" s="14">
        <v>0</v>
      </c>
      <c r="I424" s="14">
        <v>0</v>
      </c>
      <c r="J424" s="14">
        <v>0</v>
      </c>
      <c r="K424" s="14">
        <v>0</v>
      </c>
      <c r="L424" s="13">
        <v>0</v>
      </c>
      <c r="M424" s="14">
        <v>0</v>
      </c>
      <c r="N424" s="14">
        <v>0</v>
      </c>
      <c r="O424" s="14">
        <v>0</v>
      </c>
      <c r="P424" s="14">
        <v>0</v>
      </c>
      <c r="Q424" s="13">
        <v>0</v>
      </c>
      <c r="R424" s="14">
        <v>0</v>
      </c>
      <c r="S424" s="14">
        <v>0</v>
      </c>
      <c r="T424" s="14">
        <v>0</v>
      </c>
      <c r="U424" s="14">
        <v>0</v>
      </c>
      <c r="V424" s="13">
        <v>0</v>
      </c>
      <c r="W424" s="11">
        <f>(C424+H424+M424+R424)/4</f>
        <v>0</v>
      </c>
      <c r="X424" s="11">
        <f>(D424+I424+N424+S424)/4</f>
        <v>0</v>
      </c>
      <c r="Y424" s="11">
        <f>(E424+J424+O424+T424)/4</f>
        <v>0</v>
      </c>
      <c r="Z424" s="11">
        <f>(F424+K424+P424+U424)/4</f>
        <v>0</v>
      </c>
      <c r="AA424" s="11">
        <f>(G424+L424+Q424+V424)/4</f>
        <v>0</v>
      </c>
    </row>
    <row r="425" spans="1:27" x14ac:dyDescent="0.2">
      <c r="A425" s="3" t="s">
        <v>505</v>
      </c>
      <c r="B425" s="4" t="s">
        <v>285</v>
      </c>
      <c r="C425" s="14">
        <v>0</v>
      </c>
      <c r="D425" s="14">
        <v>0</v>
      </c>
      <c r="E425" s="14">
        <v>0</v>
      </c>
      <c r="F425" s="14">
        <v>0</v>
      </c>
      <c r="G425" s="13">
        <v>0</v>
      </c>
      <c r="H425" s="14">
        <v>0</v>
      </c>
      <c r="I425" s="14">
        <v>0</v>
      </c>
      <c r="J425" s="14">
        <v>0</v>
      </c>
      <c r="K425" s="14">
        <v>0</v>
      </c>
      <c r="L425" s="13">
        <v>0</v>
      </c>
      <c r="M425" s="14">
        <v>0</v>
      </c>
      <c r="N425" s="14">
        <v>0</v>
      </c>
      <c r="O425" s="14">
        <v>0</v>
      </c>
      <c r="P425" s="14">
        <v>0</v>
      </c>
      <c r="Q425" s="13">
        <v>0</v>
      </c>
      <c r="R425" s="14">
        <v>0</v>
      </c>
      <c r="S425" s="14">
        <v>0</v>
      </c>
      <c r="T425" s="14">
        <v>0</v>
      </c>
      <c r="U425" s="14">
        <v>0</v>
      </c>
      <c r="V425" s="13">
        <v>0</v>
      </c>
      <c r="W425" s="11">
        <f>(C425+H425+M425+R425)/4</f>
        <v>0</v>
      </c>
      <c r="X425" s="11">
        <f>(D425+I425+N425+S425)/4</f>
        <v>0</v>
      </c>
      <c r="Y425" s="11">
        <f>(E425+J425+O425+T425)/4</f>
        <v>0</v>
      </c>
      <c r="Z425" s="11">
        <f>(F425+K425+P425+U425)/4</f>
        <v>0</v>
      </c>
      <c r="AA425" s="11">
        <f>(G425+L425+Q425+V425)/4</f>
        <v>0</v>
      </c>
    </row>
    <row r="426" spans="1:27" x14ac:dyDescent="0.2">
      <c r="A426" s="3" t="s">
        <v>506</v>
      </c>
      <c r="B426" s="4" t="s">
        <v>284</v>
      </c>
      <c r="C426" s="14">
        <v>0</v>
      </c>
      <c r="D426" s="14">
        <v>3.5</v>
      </c>
      <c r="E426" s="14">
        <v>0</v>
      </c>
      <c r="F426" s="14">
        <v>4.25</v>
      </c>
      <c r="G426" s="13">
        <v>0</v>
      </c>
      <c r="H426" s="14">
        <v>0</v>
      </c>
      <c r="I426" s="14">
        <v>3.5</v>
      </c>
      <c r="J426" s="14">
        <v>0</v>
      </c>
      <c r="K426" s="14">
        <v>4.25</v>
      </c>
      <c r="L426" s="13">
        <v>0</v>
      </c>
      <c r="M426" s="14">
        <v>0</v>
      </c>
      <c r="N426" s="14">
        <v>3.5</v>
      </c>
      <c r="O426" s="14">
        <v>0</v>
      </c>
      <c r="P426" s="14">
        <v>4.25</v>
      </c>
      <c r="Q426" s="13">
        <v>0</v>
      </c>
      <c r="R426" s="14">
        <v>0</v>
      </c>
      <c r="S426" s="14">
        <v>3.5</v>
      </c>
      <c r="T426" s="14">
        <v>0</v>
      </c>
      <c r="U426" s="14">
        <v>4.25</v>
      </c>
      <c r="V426" s="13">
        <v>0</v>
      </c>
      <c r="W426" s="11">
        <f>(C426+H426+M426+R426)/4</f>
        <v>0</v>
      </c>
      <c r="X426" s="11">
        <f>(D426+I426+N426+S426)/4</f>
        <v>3.5</v>
      </c>
      <c r="Y426" s="11">
        <f>(E426+J426+O426+T426)/4</f>
        <v>0</v>
      </c>
      <c r="Z426" s="11">
        <f>(F426+K426+P426+U426)/4</f>
        <v>4.25</v>
      </c>
      <c r="AA426" s="11">
        <f>(G426+L426+Q426+V426)/4</f>
        <v>0</v>
      </c>
    </row>
    <row r="427" spans="1:27" x14ac:dyDescent="0.2">
      <c r="A427" s="3" t="s">
        <v>507</v>
      </c>
      <c r="B427" s="4" t="s">
        <v>284</v>
      </c>
      <c r="C427" s="14">
        <v>0</v>
      </c>
      <c r="D427" s="14">
        <v>0</v>
      </c>
      <c r="E427" s="14">
        <v>5.25</v>
      </c>
      <c r="F427" s="14">
        <v>0</v>
      </c>
      <c r="G427" s="13">
        <v>0</v>
      </c>
      <c r="H427" s="14">
        <v>0</v>
      </c>
      <c r="I427" s="14">
        <v>0</v>
      </c>
      <c r="J427" s="14">
        <v>5.25</v>
      </c>
      <c r="K427" s="14">
        <v>0</v>
      </c>
      <c r="L427" s="13">
        <v>0</v>
      </c>
      <c r="M427" s="14">
        <v>0</v>
      </c>
      <c r="N427" s="14">
        <v>0</v>
      </c>
      <c r="O427" s="14">
        <v>5.25</v>
      </c>
      <c r="P427" s="14">
        <v>0</v>
      </c>
      <c r="Q427" s="13">
        <v>0</v>
      </c>
      <c r="R427" s="14">
        <v>0</v>
      </c>
      <c r="S427" s="14">
        <v>0</v>
      </c>
      <c r="T427" s="14">
        <v>5.25</v>
      </c>
      <c r="U427" s="14">
        <v>0</v>
      </c>
      <c r="V427" s="13">
        <v>0</v>
      </c>
      <c r="W427" s="11">
        <f>(C427+H427+M427+R427)/4</f>
        <v>0</v>
      </c>
      <c r="X427" s="11">
        <f>(D427+I427+N427+S427)/4</f>
        <v>0</v>
      </c>
      <c r="Y427" s="11">
        <f>(E427+J427+O427+T427)/4</f>
        <v>5.25</v>
      </c>
      <c r="Z427" s="11">
        <f>(F427+K427+P427+U427)/4</f>
        <v>0</v>
      </c>
      <c r="AA427" s="11">
        <f>(G427+L427+Q427+V427)/4</f>
        <v>0</v>
      </c>
    </row>
    <row r="428" spans="1:27" x14ac:dyDescent="0.2">
      <c r="A428" s="3" t="s">
        <v>508</v>
      </c>
      <c r="B428" s="4" t="s">
        <v>284</v>
      </c>
      <c r="C428" s="14">
        <v>0</v>
      </c>
      <c r="D428" s="14">
        <v>0</v>
      </c>
      <c r="E428" s="14">
        <v>0</v>
      </c>
      <c r="F428" s="14">
        <v>0</v>
      </c>
      <c r="G428" s="13">
        <v>0</v>
      </c>
      <c r="H428" s="14">
        <v>0</v>
      </c>
      <c r="I428" s="14">
        <v>0</v>
      </c>
      <c r="J428" s="14">
        <v>0</v>
      </c>
      <c r="K428" s="14">
        <v>0</v>
      </c>
      <c r="L428" s="13">
        <v>0</v>
      </c>
      <c r="M428" s="14">
        <v>0</v>
      </c>
      <c r="N428" s="14">
        <v>0</v>
      </c>
      <c r="O428" s="14">
        <v>0</v>
      </c>
      <c r="P428" s="14">
        <v>0</v>
      </c>
      <c r="Q428" s="13">
        <v>0</v>
      </c>
      <c r="R428" s="14">
        <v>0</v>
      </c>
      <c r="S428" s="14">
        <v>0</v>
      </c>
      <c r="T428" s="14">
        <v>0</v>
      </c>
      <c r="U428" s="14">
        <v>0</v>
      </c>
      <c r="V428" s="13">
        <v>0</v>
      </c>
      <c r="W428" s="11">
        <f>(C428+H428+M428+R428)/4</f>
        <v>0</v>
      </c>
      <c r="X428" s="11">
        <f>(D428+I428+N428+S428)/4</f>
        <v>0</v>
      </c>
      <c r="Y428" s="11">
        <f>(E428+J428+O428+T428)/4</f>
        <v>0</v>
      </c>
      <c r="Z428" s="11">
        <f>(F428+K428+P428+U428)/4</f>
        <v>0</v>
      </c>
      <c r="AA428" s="11">
        <f>(G428+L428+Q428+V428)/4</f>
        <v>0</v>
      </c>
    </row>
    <row r="429" spans="1:27" x14ac:dyDescent="0.2">
      <c r="A429" s="3" t="s">
        <v>509</v>
      </c>
      <c r="B429" s="4" t="s">
        <v>283</v>
      </c>
      <c r="C429" s="14">
        <v>0</v>
      </c>
      <c r="D429" s="14">
        <v>0.5</v>
      </c>
      <c r="E429" s="14">
        <v>0</v>
      </c>
      <c r="F429" s="14">
        <v>0</v>
      </c>
      <c r="G429" s="13">
        <v>0</v>
      </c>
      <c r="H429" s="14">
        <v>0</v>
      </c>
      <c r="I429" s="14">
        <v>0.5</v>
      </c>
      <c r="J429" s="14">
        <v>0</v>
      </c>
      <c r="K429" s="14">
        <v>0</v>
      </c>
      <c r="L429" s="13">
        <v>0</v>
      </c>
      <c r="M429" s="14">
        <v>0</v>
      </c>
      <c r="N429" s="14">
        <v>0.5</v>
      </c>
      <c r="O429" s="14">
        <v>0</v>
      </c>
      <c r="P429" s="14">
        <v>0</v>
      </c>
      <c r="Q429" s="13">
        <v>0</v>
      </c>
      <c r="R429" s="14">
        <v>0</v>
      </c>
      <c r="S429" s="14">
        <v>0.5</v>
      </c>
      <c r="T429" s="14">
        <v>0</v>
      </c>
      <c r="U429" s="14">
        <v>0</v>
      </c>
      <c r="V429" s="13">
        <v>0</v>
      </c>
      <c r="W429" s="11">
        <f>(C429+H429+M429+R429)/4</f>
        <v>0</v>
      </c>
      <c r="X429" s="11">
        <f>(D429+I429+N429+S429)/4</f>
        <v>0.5</v>
      </c>
      <c r="Y429" s="11">
        <f>(E429+J429+O429+T429)/4</f>
        <v>0</v>
      </c>
      <c r="Z429" s="11">
        <f>(F429+K429+P429+U429)/4</f>
        <v>0</v>
      </c>
      <c r="AA429" s="11">
        <f>(G429+L429+Q429+V429)/4</f>
        <v>0</v>
      </c>
    </row>
    <row r="430" spans="1:27" x14ac:dyDescent="0.2">
      <c r="A430" s="3" t="s">
        <v>510</v>
      </c>
      <c r="B430" s="4" t="s">
        <v>283</v>
      </c>
      <c r="C430" s="14">
        <v>0</v>
      </c>
      <c r="D430" s="14">
        <v>0</v>
      </c>
      <c r="E430" s="14">
        <v>0</v>
      </c>
      <c r="F430" s="14">
        <v>0</v>
      </c>
      <c r="G430" s="13">
        <v>0</v>
      </c>
      <c r="H430" s="14">
        <v>0</v>
      </c>
      <c r="I430" s="14">
        <v>0</v>
      </c>
      <c r="J430" s="14">
        <v>0</v>
      </c>
      <c r="K430" s="14">
        <v>0</v>
      </c>
      <c r="L430" s="13">
        <v>0</v>
      </c>
      <c r="M430" s="14">
        <v>0</v>
      </c>
      <c r="N430" s="14">
        <v>0</v>
      </c>
      <c r="O430" s="14">
        <v>0</v>
      </c>
      <c r="P430" s="14">
        <v>0</v>
      </c>
      <c r="Q430" s="13">
        <v>0</v>
      </c>
      <c r="R430" s="14">
        <v>0</v>
      </c>
      <c r="S430" s="14">
        <v>0</v>
      </c>
      <c r="T430" s="14">
        <v>0</v>
      </c>
      <c r="U430" s="14">
        <v>0</v>
      </c>
      <c r="V430" s="13">
        <v>0</v>
      </c>
      <c r="W430" s="11">
        <f>(C430+H430+M430+R430)/4</f>
        <v>0</v>
      </c>
      <c r="X430" s="11">
        <f>(D430+I430+N430+S430)/4</f>
        <v>0</v>
      </c>
      <c r="Y430" s="11">
        <f>(E430+J430+O430+T430)/4</f>
        <v>0</v>
      </c>
      <c r="Z430" s="11">
        <f>(F430+K430+P430+U430)/4</f>
        <v>0</v>
      </c>
      <c r="AA430" s="11">
        <f>(G430+L430+Q430+V430)/4</f>
        <v>0</v>
      </c>
    </row>
    <row r="431" spans="1:27" x14ac:dyDescent="0.2">
      <c r="A431" s="3" t="s">
        <v>511</v>
      </c>
      <c r="B431" s="4" t="s">
        <v>283</v>
      </c>
      <c r="C431" s="14">
        <v>0</v>
      </c>
      <c r="D431" s="14">
        <v>0</v>
      </c>
      <c r="E431" s="14">
        <v>0</v>
      </c>
      <c r="F431" s="14">
        <v>0</v>
      </c>
      <c r="G431" s="13">
        <v>0</v>
      </c>
      <c r="H431" s="14">
        <v>0</v>
      </c>
      <c r="I431" s="14">
        <v>0</v>
      </c>
      <c r="J431" s="14">
        <v>0</v>
      </c>
      <c r="K431" s="14">
        <v>0</v>
      </c>
      <c r="L431" s="13">
        <v>0</v>
      </c>
      <c r="M431" s="14">
        <v>0</v>
      </c>
      <c r="N431" s="14">
        <v>0</v>
      </c>
      <c r="O431" s="14">
        <v>0</v>
      </c>
      <c r="P431" s="14">
        <v>0</v>
      </c>
      <c r="Q431" s="13">
        <v>0</v>
      </c>
      <c r="R431" s="14">
        <v>0</v>
      </c>
      <c r="S431" s="14">
        <v>0</v>
      </c>
      <c r="T431" s="14">
        <v>0</v>
      </c>
      <c r="U431" s="14">
        <v>0</v>
      </c>
      <c r="V431" s="13">
        <v>0</v>
      </c>
      <c r="W431" s="11">
        <f>(C431+H431+M431+R431)/4</f>
        <v>0</v>
      </c>
      <c r="X431" s="11">
        <f>(D431+I431+N431+S431)/4</f>
        <v>0</v>
      </c>
      <c r="Y431" s="11">
        <f>(E431+J431+O431+T431)/4</f>
        <v>0</v>
      </c>
      <c r="Z431" s="11">
        <f>(F431+K431+P431+U431)/4</f>
        <v>0</v>
      </c>
      <c r="AA431" s="11">
        <f>(G431+L431+Q431+V431)/4</f>
        <v>0</v>
      </c>
    </row>
    <row r="432" spans="1:27" x14ac:dyDescent="0.2">
      <c r="A432" s="3" t="s">
        <v>512</v>
      </c>
      <c r="B432" s="4" t="s">
        <v>283</v>
      </c>
      <c r="C432" s="14">
        <v>0</v>
      </c>
      <c r="D432" s="14">
        <v>0</v>
      </c>
      <c r="E432" s="14">
        <v>0</v>
      </c>
      <c r="F432" s="14">
        <v>0</v>
      </c>
      <c r="G432" s="13">
        <v>0</v>
      </c>
      <c r="H432" s="14">
        <v>0</v>
      </c>
      <c r="I432" s="14">
        <v>0</v>
      </c>
      <c r="J432" s="14">
        <v>0</v>
      </c>
      <c r="K432" s="14">
        <v>0</v>
      </c>
      <c r="L432" s="13">
        <v>0</v>
      </c>
      <c r="M432" s="14">
        <v>0</v>
      </c>
      <c r="N432" s="14">
        <v>0</v>
      </c>
      <c r="O432" s="14">
        <v>0</v>
      </c>
      <c r="P432" s="14">
        <v>0</v>
      </c>
      <c r="Q432" s="13">
        <v>0</v>
      </c>
      <c r="R432" s="14">
        <v>0</v>
      </c>
      <c r="S432" s="14">
        <v>0</v>
      </c>
      <c r="T432" s="14">
        <v>0</v>
      </c>
      <c r="U432" s="14">
        <v>0</v>
      </c>
      <c r="V432" s="13">
        <v>0</v>
      </c>
      <c r="W432" s="11">
        <f>(C432+H432+M432+R432)/4</f>
        <v>0</v>
      </c>
      <c r="X432" s="11">
        <f>(D432+I432+N432+S432)/4</f>
        <v>0</v>
      </c>
      <c r="Y432" s="11">
        <f>(E432+J432+O432+T432)/4</f>
        <v>0</v>
      </c>
      <c r="Z432" s="11">
        <f>(F432+K432+P432+U432)/4</f>
        <v>0</v>
      </c>
      <c r="AA432" s="11">
        <f>(G432+L432+Q432+V432)/4</f>
        <v>0</v>
      </c>
    </row>
    <row r="433" spans="1:27" x14ac:dyDescent="0.2">
      <c r="A433" s="3" t="s">
        <v>513</v>
      </c>
      <c r="B433" s="4" t="s">
        <v>283</v>
      </c>
      <c r="C433" s="14">
        <v>0</v>
      </c>
      <c r="D433" s="14">
        <v>0</v>
      </c>
      <c r="E433" s="14">
        <v>0</v>
      </c>
      <c r="F433" s="14">
        <v>2.5</v>
      </c>
      <c r="G433" s="13">
        <v>0</v>
      </c>
      <c r="H433" s="14">
        <v>0</v>
      </c>
      <c r="I433" s="14">
        <v>0</v>
      </c>
      <c r="J433" s="14">
        <v>0</v>
      </c>
      <c r="K433" s="14">
        <v>2.5</v>
      </c>
      <c r="L433" s="13">
        <v>0</v>
      </c>
      <c r="M433" s="14">
        <v>0</v>
      </c>
      <c r="N433" s="14">
        <v>0</v>
      </c>
      <c r="O433" s="14">
        <v>0</v>
      </c>
      <c r="P433" s="14">
        <v>2.5</v>
      </c>
      <c r="Q433" s="13">
        <v>0</v>
      </c>
      <c r="R433" s="14">
        <v>0</v>
      </c>
      <c r="S433" s="14">
        <v>0</v>
      </c>
      <c r="T433" s="14">
        <v>0</v>
      </c>
      <c r="U433" s="14">
        <v>2.5</v>
      </c>
      <c r="V433" s="13">
        <v>0</v>
      </c>
      <c r="W433" s="11">
        <f>(C433+H433+M433+R433)/4</f>
        <v>0</v>
      </c>
      <c r="X433" s="11">
        <f>(D433+I433+N433+S433)/4</f>
        <v>0</v>
      </c>
      <c r="Y433" s="11">
        <f>(E433+J433+O433+T433)/4</f>
        <v>0</v>
      </c>
      <c r="Z433" s="11">
        <f>(F433+K433+P433+U433)/4</f>
        <v>2.5</v>
      </c>
      <c r="AA433" s="11">
        <f>(G433+L433+Q433+V433)/4</f>
        <v>0</v>
      </c>
    </row>
    <row r="434" spans="1:27" x14ac:dyDescent="0.2">
      <c r="A434" s="3" t="s">
        <v>514</v>
      </c>
      <c r="B434" s="4" t="s">
        <v>284</v>
      </c>
      <c r="C434" s="14">
        <v>0</v>
      </c>
      <c r="D434" s="14">
        <v>0</v>
      </c>
      <c r="E434" s="14">
        <v>0</v>
      </c>
      <c r="F434" s="14">
        <v>0</v>
      </c>
      <c r="G434" s="13">
        <v>0</v>
      </c>
      <c r="H434" s="14">
        <v>0</v>
      </c>
      <c r="I434" s="14">
        <v>0</v>
      </c>
      <c r="J434" s="14">
        <v>0</v>
      </c>
      <c r="K434" s="14">
        <v>0</v>
      </c>
      <c r="L434" s="13">
        <v>0</v>
      </c>
      <c r="M434" s="14">
        <v>0</v>
      </c>
      <c r="N434" s="14">
        <v>0</v>
      </c>
      <c r="O434" s="14">
        <v>0</v>
      </c>
      <c r="P434" s="14">
        <v>0</v>
      </c>
      <c r="Q434" s="13">
        <v>0</v>
      </c>
      <c r="R434" s="14">
        <v>0</v>
      </c>
      <c r="S434" s="14">
        <v>0</v>
      </c>
      <c r="T434" s="14">
        <v>0</v>
      </c>
      <c r="U434" s="14">
        <v>0</v>
      </c>
      <c r="V434" s="13">
        <v>0</v>
      </c>
      <c r="W434" s="11">
        <f>(C434+H434+M434+R434)/4</f>
        <v>0</v>
      </c>
      <c r="X434" s="11">
        <f>(D434+I434+N434+S434)/4</f>
        <v>0</v>
      </c>
      <c r="Y434" s="11">
        <f>(E434+J434+O434+T434)/4</f>
        <v>0</v>
      </c>
      <c r="Z434" s="11">
        <f>(F434+K434+P434+U434)/4</f>
        <v>0</v>
      </c>
      <c r="AA434" s="11">
        <f>(G434+L434+Q434+V434)/4</f>
        <v>0</v>
      </c>
    </row>
    <row r="435" spans="1:27" x14ac:dyDescent="0.2">
      <c r="A435" s="3" t="s">
        <v>515</v>
      </c>
      <c r="B435" s="4" t="s">
        <v>283</v>
      </c>
      <c r="C435" s="14">
        <v>0</v>
      </c>
      <c r="D435" s="14">
        <v>0</v>
      </c>
      <c r="E435" s="14">
        <v>1.25</v>
      </c>
      <c r="F435" s="14">
        <v>0</v>
      </c>
      <c r="G435" s="13">
        <v>0</v>
      </c>
      <c r="H435" s="14">
        <v>0</v>
      </c>
      <c r="I435" s="14">
        <v>0</v>
      </c>
      <c r="J435" s="14">
        <v>1.25</v>
      </c>
      <c r="K435" s="14">
        <v>0</v>
      </c>
      <c r="L435" s="13">
        <v>0</v>
      </c>
      <c r="M435" s="14">
        <v>0</v>
      </c>
      <c r="N435" s="14">
        <v>0</v>
      </c>
      <c r="O435" s="14">
        <v>1.25</v>
      </c>
      <c r="P435" s="14">
        <v>0</v>
      </c>
      <c r="Q435" s="13">
        <v>0</v>
      </c>
      <c r="R435" s="14">
        <v>0</v>
      </c>
      <c r="S435" s="14">
        <v>0</v>
      </c>
      <c r="T435" s="14">
        <v>1.25</v>
      </c>
      <c r="U435" s="14">
        <v>0</v>
      </c>
      <c r="V435" s="13">
        <v>0</v>
      </c>
      <c r="W435" s="11">
        <f>(C435+H435+M435+R435)/4</f>
        <v>0</v>
      </c>
      <c r="X435" s="11">
        <f>(D435+I435+N435+S435)/4</f>
        <v>0</v>
      </c>
      <c r="Y435" s="11">
        <f>(E435+J435+O435+T435)/4</f>
        <v>1.25</v>
      </c>
      <c r="Z435" s="11">
        <f>(F435+K435+P435+U435)/4</f>
        <v>0</v>
      </c>
      <c r="AA435" s="11">
        <f>(G435+L435+Q435+V435)/4</f>
        <v>0</v>
      </c>
    </row>
    <row r="436" spans="1:27" x14ac:dyDescent="0.2">
      <c r="A436" s="3" t="s">
        <v>516</v>
      </c>
      <c r="B436" s="4" t="s">
        <v>283</v>
      </c>
      <c r="C436" s="14">
        <v>0</v>
      </c>
      <c r="D436" s="14">
        <v>0</v>
      </c>
      <c r="E436" s="14">
        <v>0</v>
      </c>
      <c r="F436" s="14">
        <v>0</v>
      </c>
      <c r="G436" s="13">
        <v>0</v>
      </c>
      <c r="H436" s="14">
        <v>0</v>
      </c>
      <c r="I436" s="14">
        <v>0</v>
      </c>
      <c r="J436" s="14">
        <v>0</v>
      </c>
      <c r="K436" s="14">
        <v>0</v>
      </c>
      <c r="L436" s="13">
        <v>0</v>
      </c>
      <c r="M436" s="14">
        <v>0</v>
      </c>
      <c r="N436" s="14">
        <v>0</v>
      </c>
      <c r="O436" s="14">
        <v>0</v>
      </c>
      <c r="P436" s="14">
        <v>0</v>
      </c>
      <c r="Q436" s="13">
        <v>0</v>
      </c>
      <c r="R436" s="14">
        <v>0</v>
      </c>
      <c r="S436" s="14">
        <v>0</v>
      </c>
      <c r="T436" s="14">
        <v>0</v>
      </c>
      <c r="U436" s="14">
        <v>0</v>
      </c>
      <c r="V436" s="13">
        <v>0</v>
      </c>
      <c r="W436" s="11">
        <f>(C436+H436+M436+R436)/4</f>
        <v>0</v>
      </c>
      <c r="X436" s="11">
        <f>(D436+I436+N436+S436)/4</f>
        <v>0</v>
      </c>
      <c r="Y436" s="11">
        <f>(E436+J436+O436+T436)/4</f>
        <v>0</v>
      </c>
      <c r="Z436" s="11">
        <f>(F436+K436+P436+U436)/4</f>
        <v>0</v>
      </c>
      <c r="AA436" s="11">
        <f>(G436+L436+Q436+V436)/4</f>
        <v>0</v>
      </c>
    </row>
    <row r="437" spans="1:27" x14ac:dyDescent="0.2">
      <c r="A437" s="3" t="s">
        <v>517</v>
      </c>
      <c r="B437" s="4" t="s">
        <v>518</v>
      </c>
      <c r="C437" s="14">
        <v>4.75</v>
      </c>
      <c r="D437" s="14">
        <v>0</v>
      </c>
      <c r="E437" s="14">
        <v>0</v>
      </c>
      <c r="F437" s="14">
        <v>0</v>
      </c>
      <c r="G437" s="13">
        <v>0</v>
      </c>
      <c r="H437" s="14">
        <v>4.75</v>
      </c>
      <c r="I437" s="14">
        <v>0</v>
      </c>
      <c r="J437" s="14">
        <v>0</v>
      </c>
      <c r="K437" s="14">
        <v>0</v>
      </c>
      <c r="L437" s="13">
        <v>0</v>
      </c>
      <c r="M437" s="14">
        <v>4.75</v>
      </c>
      <c r="N437" s="14">
        <v>0</v>
      </c>
      <c r="O437" s="14">
        <v>0</v>
      </c>
      <c r="P437" s="14">
        <v>0</v>
      </c>
      <c r="Q437" s="13">
        <v>0</v>
      </c>
      <c r="R437" s="14">
        <v>4.75</v>
      </c>
      <c r="S437" s="14">
        <v>0</v>
      </c>
      <c r="T437" s="14">
        <v>0</v>
      </c>
      <c r="U437" s="14">
        <v>0</v>
      </c>
      <c r="V437" s="13">
        <v>0</v>
      </c>
      <c r="W437" s="11">
        <f>(C437+H437+M437+R437)/4</f>
        <v>4.75</v>
      </c>
      <c r="X437" s="11">
        <f>(D437+I437+N437+S437)/4</f>
        <v>0</v>
      </c>
      <c r="Y437" s="11">
        <f>(E437+J437+O437+T437)/4</f>
        <v>0</v>
      </c>
      <c r="Z437" s="11">
        <f>(F437+K437+P437+U437)/4</f>
        <v>0</v>
      </c>
      <c r="AA437" s="11">
        <f>(G437+L437+Q437+V437)/4</f>
        <v>0</v>
      </c>
    </row>
    <row r="438" spans="1:27" x14ac:dyDescent="0.2">
      <c r="A438" s="3" t="s">
        <v>519</v>
      </c>
      <c r="B438" s="4" t="s">
        <v>283</v>
      </c>
      <c r="C438" s="14">
        <v>0</v>
      </c>
      <c r="D438" s="14">
        <v>0</v>
      </c>
      <c r="E438" s="14">
        <v>0</v>
      </c>
      <c r="F438" s="14">
        <v>0</v>
      </c>
      <c r="G438" s="13">
        <v>0</v>
      </c>
      <c r="H438" s="14">
        <v>0</v>
      </c>
      <c r="I438" s="14">
        <v>0</v>
      </c>
      <c r="J438" s="14">
        <v>0</v>
      </c>
      <c r="K438" s="14">
        <v>0</v>
      </c>
      <c r="L438" s="13">
        <v>0</v>
      </c>
      <c r="M438" s="14">
        <v>0</v>
      </c>
      <c r="N438" s="14">
        <v>0</v>
      </c>
      <c r="O438" s="14">
        <v>0</v>
      </c>
      <c r="P438" s="14">
        <v>0</v>
      </c>
      <c r="Q438" s="13">
        <v>0</v>
      </c>
      <c r="R438" s="14">
        <v>0</v>
      </c>
      <c r="S438" s="14">
        <v>0</v>
      </c>
      <c r="T438" s="14">
        <v>0</v>
      </c>
      <c r="U438" s="14">
        <v>0</v>
      </c>
      <c r="V438" s="13">
        <v>0</v>
      </c>
      <c r="W438" s="11">
        <f>(C438+H438+M438+R438)/4</f>
        <v>0</v>
      </c>
      <c r="X438" s="11">
        <f>(D438+I438+N438+S438)/4</f>
        <v>0</v>
      </c>
      <c r="Y438" s="11">
        <f>(E438+J438+O438+T438)/4</f>
        <v>0</v>
      </c>
      <c r="Z438" s="11">
        <f>(F438+K438+P438+U438)/4</f>
        <v>0</v>
      </c>
      <c r="AA438" s="11">
        <f>(G438+L438+Q438+V438)/4</f>
        <v>0</v>
      </c>
    </row>
    <row r="439" spans="1:27" x14ac:dyDescent="0.2">
      <c r="A439" s="3" t="s">
        <v>520</v>
      </c>
      <c r="B439" s="4" t="s">
        <v>285</v>
      </c>
      <c r="C439" s="14">
        <v>0</v>
      </c>
      <c r="D439" s="14">
        <v>0</v>
      </c>
      <c r="E439" s="14">
        <v>0</v>
      </c>
      <c r="F439" s="14">
        <v>0</v>
      </c>
      <c r="G439" s="13">
        <v>0</v>
      </c>
      <c r="H439" s="14">
        <v>0</v>
      </c>
      <c r="I439" s="14">
        <v>0</v>
      </c>
      <c r="J439" s="14">
        <v>0</v>
      </c>
      <c r="K439" s="14">
        <v>0</v>
      </c>
      <c r="L439" s="13">
        <v>0</v>
      </c>
      <c r="M439" s="14">
        <v>0</v>
      </c>
      <c r="N439" s="14">
        <v>0</v>
      </c>
      <c r="O439" s="14">
        <v>0</v>
      </c>
      <c r="P439" s="14">
        <v>0</v>
      </c>
      <c r="Q439" s="13">
        <v>0</v>
      </c>
      <c r="R439" s="14">
        <v>0</v>
      </c>
      <c r="S439" s="14">
        <v>0</v>
      </c>
      <c r="T439" s="14">
        <v>0</v>
      </c>
      <c r="U439" s="14">
        <v>0</v>
      </c>
      <c r="V439" s="13">
        <v>0</v>
      </c>
      <c r="W439" s="11">
        <f>(C439+H439+M439+R439)/4</f>
        <v>0</v>
      </c>
      <c r="X439" s="11">
        <f>(D439+I439+N439+S439)/4</f>
        <v>0</v>
      </c>
      <c r="Y439" s="11">
        <f>(E439+J439+O439+T439)/4</f>
        <v>0</v>
      </c>
      <c r="Z439" s="11">
        <f>(F439+K439+P439+U439)/4</f>
        <v>0</v>
      </c>
      <c r="AA439" s="11">
        <f>(G439+L439+Q439+V439)/4</f>
        <v>0</v>
      </c>
    </row>
    <row r="440" spans="1:27" x14ac:dyDescent="0.2">
      <c r="A440" s="3" t="s">
        <v>521</v>
      </c>
      <c r="B440" s="4" t="s">
        <v>284</v>
      </c>
      <c r="C440" s="14">
        <v>0</v>
      </c>
      <c r="D440" s="14">
        <v>0</v>
      </c>
      <c r="E440" s="14">
        <v>0</v>
      </c>
      <c r="F440" s="14">
        <v>7</v>
      </c>
      <c r="G440" s="13">
        <v>0</v>
      </c>
      <c r="H440" s="14">
        <v>0</v>
      </c>
      <c r="I440" s="14">
        <v>0</v>
      </c>
      <c r="J440" s="14">
        <v>0</v>
      </c>
      <c r="K440" s="14">
        <v>7</v>
      </c>
      <c r="L440" s="13">
        <v>0</v>
      </c>
      <c r="M440" s="14">
        <v>0</v>
      </c>
      <c r="N440" s="14">
        <v>0</v>
      </c>
      <c r="O440" s="14">
        <v>0</v>
      </c>
      <c r="P440" s="14">
        <v>7</v>
      </c>
      <c r="Q440" s="13">
        <v>0</v>
      </c>
      <c r="R440" s="14">
        <v>0</v>
      </c>
      <c r="S440" s="14">
        <v>0</v>
      </c>
      <c r="T440" s="14">
        <v>0</v>
      </c>
      <c r="U440" s="14">
        <v>7</v>
      </c>
      <c r="V440" s="13">
        <v>0</v>
      </c>
      <c r="W440" s="11">
        <f>(C440+H440+M440+R440)/4</f>
        <v>0</v>
      </c>
      <c r="X440" s="11">
        <f>(D440+I440+N440+S440)/4</f>
        <v>0</v>
      </c>
      <c r="Y440" s="11">
        <f>(E440+J440+O440+T440)/4</f>
        <v>0</v>
      </c>
      <c r="Z440" s="11">
        <f>(F440+K440+P440+U440)/4</f>
        <v>7</v>
      </c>
      <c r="AA440" s="11">
        <f>(G440+L440+Q440+V440)/4</f>
        <v>0</v>
      </c>
    </row>
    <row r="441" spans="1:27" x14ac:dyDescent="0.2">
      <c r="A441" s="3" t="s">
        <v>522</v>
      </c>
      <c r="B441" s="4" t="s">
        <v>283</v>
      </c>
      <c r="C441" s="14">
        <v>0</v>
      </c>
      <c r="D441" s="14">
        <v>0</v>
      </c>
      <c r="E441" s="14">
        <v>5.25</v>
      </c>
      <c r="F441" s="14">
        <v>3</v>
      </c>
      <c r="G441" s="13">
        <v>0</v>
      </c>
      <c r="H441" s="14">
        <v>0</v>
      </c>
      <c r="I441" s="14">
        <v>0</v>
      </c>
      <c r="J441" s="14">
        <v>5.25</v>
      </c>
      <c r="K441" s="14">
        <v>3</v>
      </c>
      <c r="L441" s="13">
        <v>0</v>
      </c>
      <c r="M441" s="14">
        <v>0</v>
      </c>
      <c r="N441" s="14">
        <v>0</v>
      </c>
      <c r="O441" s="14">
        <v>5.25</v>
      </c>
      <c r="P441" s="14">
        <v>3</v>
      </c>
      <c r="Q441" s="13">
        <v>0</v>
      </c>
      <c r="R441" s="14">
        <v>0</v>
      </c>
      <c r="S441" s="14">
        <v>0</v>
      </c>
      <c r="T441" s="14">
        <v>5.25</v>
      </c>
      <c r="U441" s="14">
        <v>3</v>
      </c>
      <c r="V441" s="13">
        <v>0</v>
      </c>
      <c r="W441" s="11">
        <f>(C441+H441+M441+R441)/4</f>
        <v>0</v>
      </c>
      <c r="X441" s="11">
        <f>(D441+I441+N441+S441)/4</f>
        <v>0</v>
      </c>
      <c r="Y441" s="11">
        <f>(E441+J441+O441+T441)/4</f>
        <v>5.25</v>
      </c>
      <c r="Z441" s="11">
        <f>(F441+K441+P441+U441)/4</f>
        <v>3</v>
      </c>
      <c r="AA441" s="11">
        <f>(G441+L441+Q441+V441)/4</f>
        <v>0</v>
      </c>
    </row>
    <row r="442" spans="1:27" x14ac:dyDescent="0.2">
      <c r="A442" s="3" t="s">
        <v>523</v>
      </c>
      <c r="B442" s="4" t="s">
        <v>283</v>
      </c>
      <c r="C442" s="14">
        <v>0</v>
      </c>
      <c r="D442" s="14">
        <v>0</v>
      </c>
      <c r="E442" s="14">
        <v>4.5</v>
      </c>
      <c r="F442" s="14">
        <v>0.25</v>
      </c>
      <c r="G442" s="13">
        <v>0</v>
      </c>
      <c r="H442" s="14">
        <v>0</v>
      </c>
      <c r="I442" s="14">
        <v>0</v>
      </c>
      <c r="J442" s="14">
        <v>4.5</v>
      </c>
      <c r="K442" s="14">
        <v>0.25</v>
      </c>
      <c r="L442" s="13">
        <v>0</v>
      </c>
      <c r="M442" s="14">
        <v>0</v>
      </c>
      <c r="N442" s="14">
        <v>0</v>
      </c>
      <c r="O442" s="14">
        <v>4.5</v>
      </c>
      <c r="P442" s="14">
        <v>0.25</v>
      </c>
      <c r="Q442" s="13">
        <v>0</v>
      </c>
      <c r="R442" s="14">
        <v>0</v>
      </c>
      <c r="S442" s="14">
        <v>0</v>
      </c>
      <c r="T442" s="14">
        <v>4.5</v>
      </c>
      <c r="U442" s="14">
        <v>0.25</v>
      </c>
      <c r="V442" s="13">
        <v>0</v>
      </c>
      <c r="W442" s="11">
        <f>(C442+H442+M442+R442)/4</f>
        <v>0</v>
      </c>
      <c r="X442" s="11">
        <f>(D442+I442+N442+S442)/4</f>
        <v>0</v>
      </c>
      <c r="Y442" s="11">
        <f>(E442+J442+O442+T442)/4</f>
        <v>4.5</v>
      </c>
      <c r="Z442" s="11">
        <f>(F442+K442+P442+U442)/4</f>
        <v>0.25</v>
      </c>
      <c r="AA442" s="11">
        <f>(G442+L442+Q442+V442)/4</f>
        <v>0</v>
      </c>
    </row>
    <row r="443" spans="1:27" x14ac:dyDescent="0.2">
      <c r="A443" s="3" t="s">
        <v>524</v>
      </c>
      <c r="B443" s="4" t="s">
        <v>283</v>
      </c>
      <c r="C443" s="14">
        <v>0</v>
      </c>
      <c r="D443" s="14">
        <v>2.75</v>
      </c>
      <c r="E443" s="14">
        <v>0</v>
      </c>
      <c r="F443" s="14">
        <v>0</v>
      </c>
      <c r="G443" s="13">
        <v>0</v>
      </c>
      <c r="H443" s="14">
        <v>0</v>
      </c>
      <c r="I443" s="14">
        <v>2.75</v>
      </c>
      <c r="J443" s="14">
        <v>0</v>
      </c>
      <c r="K443" s="14">
        <v>0</v>
      </c>
      <c r="L443" s="13">
        <v>0</v>
      </c>
      <c r="M443" s="14">
        <v>0</v>
      </c>
      <c r="N443" s="14">
        <v>2.75</v>
      </c>
      <c r="O443" s="14">
        <v>0</v>
      </c>
      <c r="P443" s="14">
        <v>0</v>
      </c>
      <c r="Q443" s="13">
        <v>0</v>
      </c>
      <c r="R443" s="14">
        <v>0</v>
      </c>
      <c r="S443" s="14">
        <v>2.75</v>
      </c>
      <c r="T443" s="14">
        <v>0</v>
      </c>
      <c r="U443" s="14">
        <v>0</v>
      </c>
      <c r="V443" s="13">
        <v>0</v>
      </c>
      <c r="W443" s="11">
        <f>(C443+H443+M443+R443)/4</f>
        <v>0</v>
      </c>
      <c r="X443" s="11">
        <f>(D443+I443+N443+S443)/4</f>
        <v>2.75</v>
      </c>
      <c r="Y443" s="11">
        <f>(E443+J443+O443+T443)/4</f>
        <v>0</v>
      </c>
      <c r="Z443" s="11">
        <f>(F443+K443+P443+U443)/4</f>
        <v>0</v>
      </c>
      <c r="AA443" s="11">
        <f>(G443+L443+Q443+V443)/4</f>
        <v>0</v>
      </c>
    </row>
    <row r="444" spans="1:27" x14ac:dyDescent="0.2">
      <c r="A444" s="3" t="s">
        <v>525</v>
      </c>
      <c r="B444" s="4" t="s">
        <v>283</v>
      </c>
      <c r="C444" s="14">
        <v>0</v>
      </c>
      <c r="D444" s="14">
        <v>2.75</v>
      </c>
      <c r="E444" s="14">
        <v>0</v>
      </c>
      <c r="F444" s="14">
        <v>0</v>
      </c>
      <c r="G444" s="13">
        <v>0</v>
      </c>
      <c r="H444" s="14">
        <v>0</v>
      </c>
      <c r="I444" s="14">
        <v>2.75</v>
      </c>
      <c r="J444" s="14">
        <v>0</v>
      </c>
      <c r="K444" s="14">
        <v>0</v>
      </c>
      <c r="L444" s="13">
        <v>0</v>
      </c>
      <c r="M444" s="14">
        <v>0</v>
      </c>
      <c r="N444" s="14">
        <v>2.75</v>
      </c>
      <c r="O444" s="14">
        <v>0</v>
      </c>
      <c r="P444" s="14">
        <v>0</v>
      </c>
      <c r="Q444" s="13">
        <v>0</v>
      </c>
      <c r="R444" s="14">
        <v>0</v>
      </c>
      <c r="S444" s="14">
        <v>2.75</v>
      </c>
      <c r="T444" s="14">
        <v>0</v>
      </c>
      <c r="U444" s="14">
        <v>0</v>
      </c>
      <c r="V444" s="13">
        <v>0</v>
      </c>
      <c r="W444" s="11">
        <f>(C444+H444+M444+R444)/4</f>
        <v>0</v>
      </c>
      <c r="X444" s="11">
        <f>(D444+I444+N444+S444)/4</f>
        <v>2.75</v>
      </c>
      <c r="Y444" s="11">
        <f>(E444+J444+O444+T444)/4</f>
        <v>0</v>
      </c>
      <c r="Z444" s="11">
        <f>(F444+K444+P444+U444)/4</f>
        <v>0</v>
      </c>
      <c r="AA444" s="11">
        <f>(G444+L444+Q444+V444)/4</f>
        <v>0</v>
      </c>
    </row>
    <row r="445" spans="1:27" x14ac:dyDescent="0.2">
      <c r="A445" s="3" t="s">
        <v>526</v>
      </c>
      <c r="B445" s="4" t="s">
        <v>283</v>
      </c>
      <c r="C445" s="14">
        <v>0</v>
      </c>
      <c r="D445" s="14">
        <v>0</v>
      </c>
      <c r="E445" s="14">
        <v>0</v>
      </c>
      <c r="F445" s="14">
        <v>0</v>
      </c>
      <c r="G445" s="13">
        <v>0</v>
      </c>
      <c r="H445" s="14">
        <v>0</v>
      </c>
      <c r="I445" s="14">
        <v>0</v>
      </c>
      <c r="J445" s="14">
        <v>0</v>
      </c>
      <c r="K445" s="14">
        <v>0</v>
      </c>
      <c r="L445" s="13">
        <v>0</v>
      </c>
      <c r="M445" s="14">
        <v>0</v>
      </c>
      <c r="N445" s="14">
        <v>0</v>
      </c>
      <c r="O445" s="14">
        <v>0</v>
      </c>
      <c r="P445" s="14">
        <v>0</v>
      </c>
      <c r="Q445" s="13">
        <v>0</v>
      </c>
      <c r="R445" s="14">
        <v>0</v>
      </c>
      <c r="S445" s="14">
        <v>0</v>
      </c>
      <c r="T445" s="14">
        <v>0</v>
      </c>
      <c r="U445" s="14">
        <v>0</v>
      </c>
      <c r="V445" s="13">
        <v>0</v>
      </c>
      <c r="W445" s="11">
        <f>(C445+H445+M445+R445)/4</f>
        <v>0</v>
      </c>
      <c r="X445" s="11">
        <f>(D445+I445+N445+S445)/4</f>
        <v>0</v>
      </c>
      <c r="Y445" s="11">
        <f>(E445+J445+O445+T445)/4</f>
        <v>0</v>
      </c>
      <c r="Z445" s="11">
        <f>(F445+K445+P445+U445)/4</f>
        <v>0</v>
      </c>
      <c r="AA445" s="11">
        <f>(G445+L445+Q445+V445)/4</f>
        <v>0</v>
      </c>
    </row>
    <row r="446" spans="1:27" x14ac:dyDescent="0.2">
      <c r="A446" s="3" t="s">
        <v>527</v>
      </c>
      <c r="B446" s="4" t="s">
        <v>283</v>
      </c>
      <c r="C446" s="14">
        <v>0</v>
      </c>
      <c r="D446" s="14">
        <v>0</v>
      </c>
      <c r="E446" s="14">
        <v>0</v>
      </c>
      <c r="F446" s="14">
        <v>0</v>
      </c>
      <c r="G446" s="13">
        <v>0</v>
      </c>
      <c r="H446" s="14">
        <v>0</v>
      </c>
      <c r="I446" s="14">
        <v>0</v>
      </c>
      <c r="J446" s="14">
        <v>0</v>
      </c>
      <c r="K446" s="14">
        <v>0</v>
      </c>
      <c r="L446" s="13">
        <v>0</v>
      </c>
      <c r="M446" s="14">
        <v>0</v>
      </c>
      <c r="N446" s="14">
        <v>0</v>
      </c>
      <c r="O446" s="14">
        <v>0</v>
      </c>
      <c r="P446" s="14">
        <v>0</v>
      </c>
      <c r="Q446" s="13">
        <v>0</v>
      </c>
      <c r="R446" s="14">
        <v>0</v>
      </c>
      <c r="S446" s="14">
        <v>0</v>
      </c>
      <c r="T446" s="14">
        <v>0</v>
      </c>
      <c r="U446" s="14">
        <v>0</v>
      </c>
      <c r="V446" s="13">
        <v>0</v>
      </c>
      <c r="W446" s="11">
        <f>(C446+H446+M446+R446)/4</f>
        <v>0</v>
      </c>
      <c r="X446" s="11">
        <f>(D446+I446+N446+S446)/4</f>
        <v>0</v>
      </c>
      <c r="Y446" s="11">
        <f>(E446+J446+O446+T446)/4</f>
        <v>0</v>
      </c>
      <c r="Z446" s="11">
        <f>(F446+K446+P446+U446)/4</f>
        <v>0</v>
      </c>
      <c r="AA446" s="11">
        <f>(G446+L446+Q446+V446)/4</f>
        <v>0</v>
      </c>
    </row>
    <row r="447" spans="1:27" x14ac:dyDescent="0.2">
      <c r="A447" s="3" t="s">
        <v>528</v>
      </c>
      <c r="B447" s="4" t="s">
        <v>284</v>
      </c>
      <c r="C447" s="14">
        <v>0</v>
      </c>
      <c r="D447" s="14">
        <v>0</v>
      </c>
      <c r="E447" s="14">
        <v>0</v>
      </c>
      <c r="F447" s="14">
        <v>0</v>
      </c>
      <c r="G447" s="13">
        <v>0</v>
      </c>
      <c r="H447" s="14">
        <v>0</v>
      </c>
      <c r="I447" s="14">
        <v>0</v>
      </c>
      <c r="J447" s="14">
        <v>0</v>
      </c>
      <c r="K447" s="14">
        <v>0</v>
      </c>
      <c r="L447" s="13">
        <v>0</v>
      </c>
      <c r="M447" s="14">
        <v>0</v>
      </c>
      <c r="N447" s="14">
        <v>0</v>
      </c>
      <c r="O447" s="14">
        <v>0</v>
      </c>
      <c r="P447" s="14">
        <v>0</v>
      </c>
      <c r="Q447" s="13">
        <v>0</v>
      </c>
      <c r="R447" s="14">
        <v>0</v>
      </c>
      <c r="S447" s="14">
        <v>0</v>
      </c>
      <c r="T447" s="14">
        <v>0</v>
      </c>
      <c r="U447" s="14">
        <v>0</v>
      </c>
      <c r="V447" s="13">
        <v>0</v>
      </c>
      <c r="W447" s="11">
        <f>(C447+H447+M447+R447)/4</f>
        <v>0</v>
      </c>
      <c r="X447" s="11">
        <f>(D447+I447+N447+S447)/4</f>
        <v>0</v>
      </c>
      <c r="Y447" s="11">
        <f>(E447+J447+O447+T447)/4</f>
        <v>0</v>
      </c>
      <c r="Z447" s="11">
        <f>(F447+K447+P447+U447)/4</f>
        <v>0</v>
      </c>
      <c r="AA447" s="11">
        <f>(G447+L447+Q447+V447)/4</f>
        <v>0</v>
      </c>
    </row>
    <row r="448" spans="1:27" x14ac:dyDescent="0.2">
      <c r="A448" s="3" t="s">
        <v>529</v>
      </c>
      <c r="B448" s="4" t="s">
        <v>284</v>
      </c>
      <c r="C448" s="14">
        <v>0</v>
      </c>
      <c r="D448" s="14">
        <v>0</v>
      </c>
      <c r="E448" s="14">
        <v>0</v>
      </c>
      <c r="F448" s="14">
        <v>0</v>
      </c>
      <c r="G448" s="13">
        <v>0</v>
      </c>
      <c r="H448" s="14">
        <v>0</v>
      </c>
      <c r="I448" s="14">
        <v>0</v>
      </c>
      <c r="J448" s="14">
        <v>0</v>
      </c>
      <c r="K448" s="14">
        <v>0</v>
      </c>
      <c r="L448" s="13">
        <v>0</v>
      </c>
      <c r="M448" s="14">
        <v>0</v>
      </c>
      <c r="N448" s="14">
        <v>0</v>
      </c>
      <c r="O448" s="14">
        <v>0</v>
      </c>
      <c r="P448" s="14">
        <v>0</v>
      </c>
      <c r="Q448" s="13">
        <v>0</v>
      </c>
      <c r="R448" s="14">
        <v>0</v>
      </c>
      <c r="S448" s="14">
        <v>0</v>
      </c>
      <c r="T448" s="14">
        <v>0</v>
      </c>
      <c r="U448" s="14">
        <v>0</v>
      </c>
      <c r="V448" s="13">
        <v>0</v>
      </c>
      <c r="W448" s="11">
        <f>(C448+H448+M448+R448)/4</f>
        <v>0</v>
      </c>
      <c r="X448" s="11">
        <f>(D448+I448+N448+S448)/4</f>
        <v>0</v>
      </c>
      <c r="Y448" s="11">
        <f>(E448+J448+O448+T448)/4</f>
        <v>0</v>
      </c>
      <c r="Z448" s="11">
        <f>(F448+K448+P448+U448)/4</f>
        <v>0</v>
      </c>
      <c r="AA448" s="11">
        <f>(G448+L448+Q448+V448)/4</f>
        <v>0</v>
      </c>
    </row>
    <row r="449" spans="1:27" x14ac:dyDescent="0.2">
      <c r="A449" s="3" t="s">
        <v>530</v>
      </c>
      <c r="B449" s="4" t="s">
        <v>284</v>
      </c>
      <c r="C449" s="14">
        <v>0</v>
      </c>
      <c r="D449" s="14">
        <v>0</v>
      </c>
      <c r="E449" s="14">
        <v>0</v>
      </c>
      <c r="F449" s="14">
        <v>8</v>
      </c>
      <c r="G449" s="13">
        <v>0</v>
      </c>
      <c r="H449" s="14">
        <v>0</v>
      </c>
      <c r="I449" s="14">
        <v>0</v>
      </c>
      <c r="J449" s="14">
        <v>0</v>
      </c>
      <c r="K449" s="14">
        <v>8</v>
      </c>
      <c r="L449" s="13">
        <v>0</v>
      </c>
      <c r="M449" s="14">
        <v>0</v>
      </c>
      <c r="N449" s="14">
        <v>0</v>
      </c>
      <c r="O449" s="14">
        <v>0</v>
      </c>
      <c r="P449" s="14">
        <v>8</v>
      </c>
      <c r="Q449" s="13">
        <v>0</v>
      </c>
      <c r="R449" s="14">
        <v>0</v>
      </c>
      <c r="S449" s="14">
        <v>0</v>
      </c>
      <c r="T449" s="14">
        <v>0</v>
      </c>
      <c r="U449" s="14">
        <v>8</v>
      </c>
      <c r="V449" s="13">
        <v>0</v>
      </c>
      <c r="W449" s="11">
        <f>(C449+H449+M449+R449)/4</f>
        <v>0</v>
      </c>
      <c r="X449" s="11">
        <f>(D449+I449+N449+S449)/4</f>
        <v>0</v>
      </c>
      <c r="Y449" s="11">
        <f>(E449+J449+O449+T449)/4</f>
        <v>0</v>
      </c>
      <c r="Z449" s="11">
        <f>(F449+K449+P449+U449)/4</f>
        <v>8</v>
      </c>
      <c r="AA449" s="11">
        <f>(G449+L449+Q449+V449)/4</f>
        <v>0</v>
      </c>
    </row>
    <row r="450" spans="1:27" x14ac:dyDescent="0.2">
      <c r="A450" s="3" t="s">
        <v>531</v>
      </c>
      <c r="B450" s="4" t="s">
        <v>283</v>
      </c>
      <c r="C450" s="14">
        <v>0</v>
      </c>
      <c r="D450" s="14">
        <v>0</v>
      </c>
      <c r="E450" s="14">
        <v>0</v>
      </c>
      <c r="F450" s="14">
        <v>18.5</v>
      </c>
      <c r="G450" s="13">
        <v>0</v>
      </c>
      <c r="H450" s="14">
        <v>0</v>
      </c>
      <c r="I450" s="14">
        <v>0</v>
      </c>
      <c r="J450" s="14">
        <v>0</v>
      </c>
      <c r="K450" s="14">
        <v>18.5</v>
      </c>
      <c r="L450" s="13">
        <v>0</v>
      </c>
      <c r="M450" s="14">
        <v>0</v>
      </c>
      <c r="N450" s="14">
        <v>0</v>
      </c>
      <c r="O450" s="14">
        <v>0</v>
      </c>
      <c r="P450" s="14">
        <v>18.5</v>
      </c>
      <c r="Q450" s="13">
        <v>0</v>
      </c>
      <c r="R450" s="14">
        <v>0</v>
      </c>
      <c r="S450" s="14">
        <v>0</v>
      </c>
      <c r="T450" s="14">
        <v>0</v>
      </c>
      <c r="U450" s="14">
        <v>18.5</v>
      </c>
      <c r="V450" s="13">
        <v>0</v>
      </c>
      <c r="W450" s="11">
        <f>(C450+H450+M450+R450)/4</f>
        <v>0</v>
      </c>
      <c r="X450" s="11">
        <f>(D450+I450+N450+S450)/4</f>
        <v>0</v>
      </c>
      <c r="Y450" s="11">
        <f>(E450+J450+O450+T450)/4</f>
        <v>0</v>
      </c>
      <c r="Z450" s="11">
        <f>(F450+K450+P450+U450)/4</f>
        <v>18.5</v>
      </c>
      <c r="AA450" s="11">
        <f>(G450+L450+Q450+V450)/4</f>
        <v>0</v>
      </c>
    </row>
    <row r="451" spans="1:27" x14ac:dyDescent="0.2">
      <c r="A451" s="3" t="s">
        <v>532</v>
      </c>
      <c r="B451" s="4" t="s">
        <v>284</v>
      </c>
      <c r="C451" s="14">
        <v>0</v>
      </c>
      <c r="D451" s="14">
        <v>0</v>
      </c>
      <c r="E451" s="14">
        <v>5</v>
      </c>
      <c r="F451" s="14">
        <v>0</v>
      </c>
      <c r="G451" s="13">
        <v>0</v>
      </c>
      <c r="H451" s="14">
        <v>0</v>
      </c>
      <c r="I451" s="14">
        <v>0</v>
      </c>
      <c r="J451" s="14">
        <v>5</v>
      </c>
      <c r="K451" s="14">
        <v>0</v>
      </c>
      <c r="L451" s="13">
        <v>0</v>
      </c>
      <c r="M451" s="14">
        <v>0</v>
      </c>
      <c r="N451" s="14">
        <v>0</v>
      </c>
      <c r="O451" s="14">
        <v>5</v>
      </c>
      <c r="P451" s="14">
        <v>0</v>
      </c>
      <c r="Q451" s="13">
        <v>0</v>
      </c>
      <c r="R451" s="14">
        <v>0</v>
      </c>
      <c r="S451" s="14">
        <v>0</v>
      </c>
      <c r="T451" s="14">
        <v>5</v>
      </c>
      <c r="U451" s="14">
        <v>0</v>
      </c>
      <c r="V451" s="13">
        <v>0</v>
      </c>
      <c r="W451" s="11">
        <f>(C451+H451+M451+R451)/4</f>
        <v>0</v>
      </c>
      <c r="X451" s="11">
        <f>(D451+I451+N451+S451)/4</f>
        <v>0</v>
      </c>
      <c r="Y451" s="11">
        <f>(E451+J451+O451+T451)/4</f>
        <v>5</v>
      </c>
      <c r="Z451" s="11">
        <f>(F451+K451+P451+U451)/4</f>
        <v>0</v>
      </c>
      <c r="AA451" s="11">
        <f>(G451+L451+Q451+V451)/4</f>
        <v>0</v>
      </c>
    </row>
    <row r="452" spans="1:27" x14ac:dyDescent="0.2">
      <c r="A452" s="3" t="s">
        <v>533</v>
      </c>
      <c r="B452" s="4" t="s">
        <v>285</v>
      </c>
      <c r="C452" s="14">
        <v>0</v>
      </c>
      <c r="D452" s="14">
        <v>0</v>
      </c>
      <c r="E452" s="14">
        <v>0</v>
      </c>
      <c r="F452" s="14">
        <v>0</v>
      </c>
      <c r="G452" s="13">
        <v>0</v>
      </c>
      <c r="H452" s="14">
        <v>0</v>
      </c>
      <c r="I452" s="14">
        <v>0</v>
      </c>
      <c r="J452" s="14">
        <v>0</v>
      </c>
      <c r="K452" s="14">
        <v>0</v>
      </c>
      <c r="L452" s="13">
        <v>0</v>
      </c>
      <c r="M452" s="14">
        <v>0</v>
      </c>
      <c r="N452" s="14">
        <v>0</v>
      </c>
      <c r="O452" s="14">
        <v>0</v>
      </c>
      <c r="P452" s="14">
        <v>0</v>
      </c>
      <c r="Q452" s="13">
        <v>0</v>
      </c>
      <c r="R452" s="14">
        <v>0</v>
      </c>
      <c r="S452" s="14">
        <v>0</v>
      </c>
      <c r="T452" s="14">
        <v>0</v>
      </c>
      <c r="U452" s="14">
        <v>0</v>
      </c>
      <c r="V452" s="13">
        <v>0</v>
      </c>
      <c r="W452" s="11">
        <f>(C452+H452+M452+R452)/4</f>
        <v>0</v>
      </c>
      <c r="X452" s="11">
        <f>(D452+I452+N452+S452)/4</f>
        <v>0</v>
      </c>
      <c r="Y452" s="11">
        <f>(E452+J452+O452+T452)/4</f>
        <v>0</v>
      </c>
      <c r="Z452" s="11">
        <f>(F452+K452+P452+U452)/4</f>
        <v>0</v>
      </c>
      <c r="AA452" s="11">
        <f>(G452+L452+Q452+V452)/4</f>
        <v>0</v>
      </c>
    </row>
    <row r="453" spans="1:27" x14ac:dyDescent="0.2">
      <c r="A453" s="3" t="s">
        <v>534</v>
      </c>
      <c r="B453" s="4" t="s">
        <v>285</v>
      </c>
      <c r="C453" s="14">
        <v>0</v>
      </c>
      <c r="D453" s="14">
        <v>0</v>
      </c>
      <c r="E453" s="14">
        <v>0</v>
      </c>
      <c r="F453" s="14">
        <v>1.5</v>
      </c>
      <c r="G453" s="13">
        <v>0</v>
      </c>
      <c r="H453" s="14">
        <v>0</v>
      </c>
      <c r="I453" s="14">
        <v>0</v>
      </c>
      <c r="J453" s="14">
        <v>0</v>
      </c>
      <c r="K453" s="14">
        <v>1.5</v>
      </c>
      <c r="L453" s="13">
        <v>0</v>
      </c>
      <c r="M453" s="14">
        <v>0</v>
      </c>
      <c r="N453" s="14">
        <v>0</v>
      </c>
      <c r="O453" s="14">
        <v>0</v>
      </c>
      <c r="P453" s="14">
        <v>1.5</v>
      </c>
      <c r="Q453" s="13">
        <v>0</v>
      </c>
      <c r="R453" s="14">
        <v>0</v>
      </c>
      <c r="S453" s="14">
        <v>0</v>
      </c>
      <c r="T453" s="14">
        <v>0</v>
      </c>
      <c r="U453" s="14">
        <v>1.5</v>
      </c>
      <c r="V453" s="13">
        <v>0</v>
      </c>
      <c r="W453" s="11">
        <f>(C453+H453+M453+R453)/4</f>
        <v>0</v>
      </c>
      <c r="X453" s="11">
        <f>(D453+I453+N453+S453)/4</f>
        <v>0</v>
      </c>
      <c r="Y453" s="11">
        <f>(E453+J453+O453+T453)/4</f>
        <v>0</v>
      </c>
      <c r="Z453" s="11">
        <f>(F453+K453+P453+U453)/4</f>
        <v>1.5</v>
      </c>
      <c r="AA453" s="11">
        <f>(G453+L453+Q453+V453)/4</f>
        <v>0</v>
      </c>
    </row>
    <row r="454" spans="1:27" x14ac:dyDescent="0.2">
      <c r="A454" s="3" t="s">
        <v>535</v>
      </c>
      <c r="B454" s="4" t="s">
        <v>283</v>
      </c>
      <c r="C454" s="14">
        <v>0</v>
      </c>
      <c r="D454" s="14">
        <v>0</v>
      </c>
      <c r="E454" s="14">
        <v>0</v>
      </c>
      <c r="F454" s="14">
        <v>0.5</v>
      </c>
      <c r="G454" s="13">
        <v>0</v>
      </c>
      <c r="H454" s="14">
        <v>0</v>
      </c>
      <c r="I454" s="14">
        <v>0</v>
      </c>
      <c r="J454" s="14">
        <v>0</v>
      </c>
      <c r="K454" s="14">
        <v>0.5</v>
      </c>
      <c r="L454" s="13">
        <v>0</v>
      </c>
      <c r="M454" s="14">
        <v>0</v>
      </c>
      <c r="N454" s="14">
        <v>0</v>
      </c>
      <c r="O454" s="14">
        <v>0</v>
      </c>
      <c r="P454" s="14">
        <v>0.5</v>
      </c>
      <c r="Q454" s="13">
        <v>0</v>
      </c>
      <c r="R454" s="14">
        <v>0</v>
      </c>
      <c r="S454" s="14">
        <v>0</v>
      </c>
      <c r="T454" s="14">
        <v>0</v>
      </c>
      <c r="U454" s="14">
        <v>0.5</v>
      </c>
      <c r="V454" s="13">
        <v>0</v>
      </c>
      <c r="W454" s="11">
        <f>(C454+H454+M454+R454)/4</f>
        <v>0</v>
      </c>
      <c r="X454" s="11">
        <f>(D454+I454+N454+S454)/4</f>
        <v>0</v>
      </c>
      <c r="Y454" s="11">
        <f>(E454+J454+O454+T454)/4</f>
        <v>0</v>
      </c>
      <c r="Z454" s="11">
        <f>(F454+K454+P454+U454)/4</f>
        <v>0.5</v>
      </c>
      <c r="AA454" s="11">
        <f>(G454+L454+Q454+V454)/4</f>
        <v>0</v>
      </c>
    </row>
    <row r="455" spans="1:27" x14ac:dyDescent="0.2">
      <c r="A455" s="3" t="s">
        <v>536</v>
      </c>
      <c r="B455" s="4" t="s">
        <v>285</v>
      </c>
      <c r="C455" s="14">
        <v>0</v>
      </c>
      <c r="D455" s="14">
        <v>0</v>
      </c>
      <c r="E455" s="14">
        <v>2.25</v>
      </c>
      <c r="F455" s="14">
        <v>0</v>
      </c>
      <c r="G455" s="13">
        <v>0</v>
      </c>
      <c r="H455" s="14">
        <v>0</v>
      </c>
      <c r="I455" s="14">
        <v>0</v>
      </c>
      <c r="J455" s="14">
        <v>2.25</v>
      </c>
      <c r="K455" s="14">
        <v>0</v>
      </c>
      <c r="L455" s="13">
        <v>0</v>
      </c>
      <c r="M455" s="14">
        <v>0</v>
      </c>
      <c r="N455" s="14">
        <v>0</v>
      </c>
      <c r="O455" s="14">
        <v>2.25</v>
      </c>
      <c r="P455" s="14">
        <v>0</v>
      </c>
      <c r="Q455" s="13">
        <v>0</v>
      </c>
      <c r="R455" s="14">
        <v>0</v>
      </c>
      <c r="S455" s="14">
        <v>0</v>
      </c>
      <c r="T455" s="14">
        <v>2.25</v>
      </c>
      <c r="U455" s="14">
        <v>0</v>
      </c>
      <c r="V455" s="13">
        <v>0</v>
      </c>
      <c r="W455" s="11">
        <f>(C455+H455+M455+R455)/4</f>
        <v>0</v>
      </c>
      <c r="X455" s="11">
        <f>(D455+I455+N455+S455)/4</f>
        <v>0</v>
      </c>
      <c r="Y455" s="11">
        <f>(E455+J455+O455+T455)/4</f>
        <v>2.25</v>
      </c>
      <c r="Z455" s="11">
        <f>(F455+K455+P455+U455)/4</f>
        <v>0</v>
      </c>
      <c r="AA455" s="11">
        <f>(G455+L455+Q455+V455)/4</f>
        <v>0</v>
      </c>
    </row>
    <row r="456" spans="1:27" x14ac:dyDescent="0.2">
      <c r="A456" s="3" t="s">
        <v>537</v>
      </c>
      <c r="B456" s="4" t="s">
        <v>284</v>
      </c>
      <c r="C456" s="14">
        <v>0</v>
      </c>
      <c r="D456" s="14">
        <v>0</v>
      </c>
      <c r="E456" s="14">
        <v>0</v>
      </c>
      <c r="F456" s="14">
        <v>0</v>
      </c>
      <c r="G456" s="13">
        <v>0</v>
      </c>
      <c r="H456" s="14">
        <v>0</v>
      </c>
      <c r="I456" s="14">
        <v>0</v>
      </c>
      <c r="J456" s="14">
        <v>0</v>
      </c>
      <c r="K456" s="14">
        <v>0</v>
      </c>
      <c r="L456" s="13">
        <v>0</v>
      </c>
      <c r="M456" s="14">
        <v>0</v>
      </c>
      <c r="N456" s="14">
        <v>0</v>
      </c>
      <c r="O456" s="14">
        <v>0</v>
      </c>
      <c r="P456" s="14">
        <v>0</v>
      </c>
      <c r="Q456" s="13">
        <v>0</v>
      </c>
      <c r="R456" s="14">
        <v>0</v>
      </c>
      <c r="S456" s="14">
        <v>0</v>
      </c>
      <c r="T456" s="14">
        <v>0</v>
      </c>
      <c r="U456" s="14">
        <v>0</v>
      </c>
      <c r="V456" s="13">
        <v>0</v>
      </c>
      <c r="W456" s="11">
        <f>(C456+H456+M456+R456)/4</f>
        <v>0</v>
      </c>
      <c r="X456" s="11">
        <f>(D456+I456+N456+S456)/4</f>
        <v>0</v>
      </c>
      <c r="Y456" s="11">
        <f>(E456+J456+O456+T456)/4</f>
        <v>0</v>
      </c>
      <c r="Z456" s="11">
        <f>(F456+K456+P456+U456)/4</f>
        <v>0</v>
      </c>
      <c r="AA456" s="11">
        <f>(G456+L456+Q456+V456)/4</f>
        <v>0</v>
      </c>
    </row>
  </sheetData>
  <sortState xmlns:xlrd2="http://schemas.microsoft.com/office/spreadsheetml/2017/richdata2" ref="A3:AB456">
    <sortCondition ref="A3:A456"/>
  </sortState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5444-0931-4C14-BDA0-7F568C30E32C}">
  <dimension ref="A1:Q45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24.5703125" customWidth="1"/>
    <col min="3" max="4" width="9.140625" style="2"/>
    <col min="5" max="5" width="9.140625" style="5"/>
    <col min="6" max="7" width="9.140625" style="2"/>
    <col min="8" max="8" width="9.140625" style="5"/>
    <col min="9" max="10" width="9.140625" style="2"/>
    <col min="11" max="11" width="9.140625" style="5"/>
    <col min="12" max="13" width="9.140625" style="2"/>
    <col min="14" max="14" width="9.140625" style="5"/>
    <col min="15" max="17" width="9.140625" style="2"/>
  </cols>
  <sheetData>
    <row r="1" spans="1:17" x14ac:dyDescent="0.2">
      <c r="C1" s="30" t="s">
        <v>227</v>
      </c>
      <c r="D1" s="30"/>
      <c r="E1" s="31"/>
      <c r="F1" s="30" t="s">
        <v>228</v>
      </c>
      <c r="G1" s="30"/>
      <c r="H1" s="31"/>
      <c r="I1" s="30" t="s">
        <v>229</v>
      </c>
      <c r="J1" s="30"/>
      <c r="K1" s="31"/>
      <c r="L1" s="30" t="s">
        <v>230</v>
      </c>
      <c r="M1" s="30"/>
      <c r="N1" s="31"/>
      <c r="O1" s="32" t="s">
        <v>231</v>
      </c>
      <c r="P1" s="32"/>
      <c r="Q1" s="32"/>
    </row>
    <row r="2" spans="1:17" s="10" customFormat="1" x14ac:dyDescent="0.2">
      <c r="A2" s="6" t="s">
        <v>0</v>
      </c>
      <c r="B2" s="10" t="s">
        <v>223</v>
      </c>
      <c r="C2" s="8" t="s">
        <v>224</v>
      </c>
      <c r="D2" s="8" t="s">
        <v>225</v>
      </c>
      <c r="E2" s="9" t="s">
        <v>226</v>
      </c>
      <c r="F2" s="8" t="s">
        <v>224</v>
      </c>
      <c r="G2" s="8" t="s">
        <v>225</v>
      </c>
      <c r="H2" s="9" t="s">
        <v>226</v>
      </c>
      <c r="I2" s="8" t="s">
        <v>224</v>
      </c>
      <c r="J2" s="8" t="s">
        <v>225</v>
      </c>
      <c r="K2" s="9" t="s">
        <v>226</v>
      </c>
      <c r="L2" s="8" t="s">
        <v>224</v>
      </c>
      <c r="M2" s="8" t="s">
        <v>225</v>
      </c>
      <c r="N2" s="9" t="s">
        <v>226</v>
      </c>
      <c r="O2" s="8" t="s">
        <v>224</v>
      </c>
      <c r="P2" s="8" t="s">
        <v>225</v>
      </c>
      <c r="Q2" s="8" t="s">
        <v>226</v>
      </c>
    </row>
    <row r="3" spans="1:17" x14ac:dyDescent="0.2">
      <c r="A3" s="3">
        <v>2</v>
      </c>
      <c r="B3" s="4" t="s">
        <v>3</v>
      </c>
      <c r="C3" s="2">
        <f>VLOOKUP($A3,'By SKU - Old RTs'!$A:$V,3,FALSE)</f>
        <v>10</v>
      </c>
      <c r="D3" s="2">
        <f>VLOOKUP($A3,'By SKU - New RTs'!$A:$V,3,FALSE)</f>
        <v>25</v>
      </c>
      <c r="E3" s="5">
        <f>D3-C3</f>
        <v>15</v>
      </c>
      <c r="F3" s="2">
        <f>VLOOKUP($A3,'By SKU - Old RTs'!$A:$V,4,FALSE)</f>
        <v>10</v>
      </c>
      <c r="G3" s="2">
        <f>VLOOKUP($A3,'By SKU - New RTs'!$A:$V,4,FALSE)</f>
        <v>10</v>
      </c>
      <c r="H3" s="5">
        <f>G3-F3</f>
        <v>0</v>
      </c>
      <c r="I3" s="2">
        <f>VLOOKUP($A3,'By SKU - Old RTs'!$A:$V,5,FALSE)</f>
        <v>0</v>
      </c>
      <c r="J3" s="2">
        <f>VLOOKUP($A3,'By SKU - New RTs'!$A:$V,5,FALSE)</f>
        <v>20</v>
      </c>
      <c r="K3" s="5">
        <f>J3-I3</f>
        <v>20</v>
      </c>
      <c r="L3" s="2">
        <f>VLOOKUP($A3,'By SKU - Old RTs'!$A:$V,6,FALSE)</f>
        <v>35</v>
      </c>
      <c r="M3" s="2">
        <f>VLOOKUP($A3,'By SKU - New RTs'!$A:$V,6,FALSE)</f>
        <v>0</v>
      </c>
      <c r="N3" s="5">
        <f>M3-L3</f>
        <v>-35</v>
      </c>
      <c r="O3" s="2">
        <f>VLOOKUP($A3,'By SKU - Old RTs'!$A:$V,7,FALSE)</f>
        <v>0</v>
      </c>
      <c r="P3" s="2">
        <f>VLOOKUP($A3,'By SKU - New RTs'!$A:$V,7,FALSE)</f>
        <v>0</v>
      </c>
      <c r="Q3" s="2">
        <f>P3-O3</f>
        <v>0</v>
      </c>
    </row>
    <row r="4" spans="1:17" x14ac:dyDescent="0.2">
      <c r="A4" s="3">
        <v>3</v>
      </c>
      <c r="B4" s="4" t="s">
        <v>4</v>
      </c>
      <c r="C4" s="2">
        <f>VLOOKUP($A4,'By SKU - Old RTs'!$A:$V,3,FALSE)</f>
        <v>83.75</v>
      </c>
      <c r="D4" s="2">
        <f>VLOOKUP($A4,'By SKU - New RTs'!$A:$V,3,FALSE)</f>
        <v>0</v>
      </c>
      <c r="E4" s="5">
        <f t="shared" ref="E4:E67" si="0">D4-C4</f>
        <v>-83.75</v>
      </c>
      <c r="F4" s="2">
        <f>VLOOKUP($A4,'By SKU - Old RTs'!$A:$V,4,FALSE)</f>
        <v>0</v>
      </c>
      <c r="G4" s="2">
        <f>VLOOKUP($A4,'By SKU - New RTs'!$A:$V,4,FALSE)</f>
        <v>0</v>
      </c>
      <c r="H4" s="5">
        <f t="shared" ref="H4:H67" si="1">G4-F4</f>
        <v>0</v>
      </c>
      <c r="I4" s="2">
        <f>VLOOKUP($A4,'By SKU - Old RTs'!$A:$V,5,FALSE)</f>
        <v>0</v>
      </c>
      <c r="J4" s="2">
        <f>VLOOKUP($A4,'By SKU - New RTs'!$A:$V,5,FALSE)</f>
        <v>68.75</v>
      </c>
      <c r="K4" s="5">
        <f t="shared" ref="K4:K67" si="2">J4-I4</f>
        <v>68.75</v>
      </c>
      <c r="L4" s="2">
        <f>VLOOKUP($A4,'By SKU - Old RTs'!$A:$V,6,FALSE)</f>
        <v>0</v>
      </c>
      <c r="M4" s="2">
        <f>VLOOKUP($A4,'By SKU - New RTs'!$A:$V,6,FALSE)</f>
        <v>15</v>
      </c>
      <c r="N4" s="5">
        <f t="shared" ref="N4:N67" si="3">M4-L4</f>
        <v>15</v>
      </c>
      <c r="O4" s="2">
        <f>VLOOKUP($A4,'By SKU - Old RTs'!$A:$V,7,FALSE)</f>
        <v>0</v>
      </c>
      <c r="P4" s="2">
        <f>VLOOKUP($A4,'By SKU - New RTs'!$A:$V,7,FALSE)</f>
        <v>0</v>
      </c>
      <c r="Q4" s="2">
        <f t="shared" ref="Q4:Q67" si="4">P4-O4</f>
        <v>0</v>
      </c>
    </row>
    <row r="5" spans="1:17" x14ac:dyDescent="0.2">
      <c r="A5" s="3">
        <v>7</v>
      </c>
      <c r="B5" s="4" t="s">
        <v>5</v>
      </c>
      <c r="C5" s="2">
        <f>VLOOKUP($A5,'By SKU - Old RTs'!$A:$V,3,FALSE)</f>
        <v>0</v>
      </c>
      <c r="D5" s="2">
        <f>VLOOKUP($A5,'By SKU - New RTs'!$A:$V,3,FALSE)</f>
        <v>0</v>
      </c>
      <c r="E5" s="5">
        <f t="shared" si="0"/>
        <v>0</v>
      </c>
      <c r="F5" s="2">
        <f>VLOOKUP($A5,'By SKU - Old RTs'!$A:$V,4,FALSE)</f>
        <v>0</v>
      </c>
      <c r="G5" s="2">
        <f>VLOOKUP($A5,'By SKU - New RTs'!$A:$V,4,FALSE)</f>
        <v>0</v>
      </c>
      <c r="H5" s="5">
        <f t="shared" si="1"/>
        <v>0</v>
      </c>
      <c r="I5" s="2">
        <f>VLOOKUP($A5,'By SKU - Old RTs'!$A:$V,5,FALSE)</f>
        <v>0</v>
      </c>
      <c r="J5" s="2">
        <f>VLOOKUP($A5,'By SKU - New RTs'!$A:$V,5,FALSE)</f>
        <v>0</v>
      </c>
      <c r="K5" s="5">
        <f t="shared" si="2"/>
        <v>0</v>
      </c>
      <c r="L5" s="2">
        <f>VLOOKUP($A5,'By SKU - Old RTs'!$A:$V,6,FALSE)</f>
        <v>0</v>
      </c>
      <c r="M5" s="2">
        <f>VLOOKUP($A5,'By SKU - New RTs'!$A:$V,6,FALSE)</f>
        <v>10</v>
      </c>
      <c r="N5" s="5">
        <f t="shared" si="3"/>
        <v>10</v>
      </c>
      <c r="O5" s="2">
        <f>VLOOKUP($A5,'By SKU - Old RTs'!$A:$V,7,FALSE)</f>
        <v>10</v>
      </c>
      <c r="P5" s="2">
        <f>VLOOKUP($A5,'By SKU - New RTs'!$A:$V,7,FALSE)</f>
        <v>0</v>
      </c>
      <c r="Q5" s="2">
        <f t="shared" si="4"/>
        <v>-10</v>
      </c>
    </row>
    <row r="6" spans="1:17" x14ac:dyDescent="0.2">
      <c r="A6" s="3">
        <v>8</v>
      </c>
      <c r="B6" s="4" t="s">
        <v>6</v>
      </c>
      <c r="C6" s="2">
        <f>VLOOKUP($A6,'By SKU - Old RTs'!$A:$V,3,FALSE)</f>
        <v>0</v>
      </c>
      <c r="D6" s="2">
        <f>VLOOKUP($A6,'By SKU - New RTs'!$A:$V,3,FALSE)</f>
        <v>0</v>
      </c>
      <c r="E6" s="5">
        <f t="shared" si="0"/>
        <v>0</v>
      </c>
      <c r="F6" s="2">
        <f>VLOOKUP($A6,'By SKU - Old RTs'!$A:$V,4,FALSE)</f>
        <v>0</v>
      </c>
      <c r="G6" s="2">
        <f>VLOOKUP($A6,'By SKU - New RTs'!$A:$V,4,FALSE)</f>
        <v>0</v>
      </c>
      <c r="H6" s="5">
        <f t="shared" si="1"/>
        <v>0</v>
      </c>
      <c r="I6" s="2">
        <f>VLOOKUP($A6,'By SKU - Old RTs'!$A:$V,5,FALSE)</f>
        <v>50</v>
      </c>
      <c r="J6" s="2">
        <f>VLOOKUP($A6,'By SKU - New RTs'!$A:$V,5,FALSE)</f>
        <v>0</v>
      </c>
      <c r="K6" s="5">
        <f t="shared" si="2"/>
        <v>-50</v>
      </c>
      <c r="L6" s="2">
        <f>VLOOKUP($A6,'By SKU - Old RTs'!$A:$V,6,FALSE)</f>
        <v>0</v>
      </c>
      <c r="M6" s="2">
        <f>VLOOKUP($A6,'By SKU - New RTs'!$A:$V,6,FALSE)</f>
        <v>0</v>
      </c>
      <c r="N6" s="5">
        <f t="shared" si="3"/>
        <v>0</v>
      </c>
      <c r="O6" s="2">
        <f>VLOOKUP($A6,'By SKU - Old RTs'!$A:$V,7,FALSE)</f>
        <v>0</v>
      </c>
      <c r="P6" s="2">
        <f>VLOOKUP($A6,'By SKU - New RTs'!$A:$V,7,FALSE)</f>
        <v>50</v>
      </c>
      <c r="Q6" s="2">
        <f t="shared" si="4"/>
        <v>50</v>
      </c>
    </row>
    <row r="7" spans="1:17" x14ac:dyDescent="0.2">
      <c r="A7" s="3">
        <v>11</v>
      </c>
      <c r="B7" s="4" t="s">
        <v>7</v>
      </c>
      <c r="C7" s="2">
        <f>VLOOKUP($A7,'By SKU - Old RTs'!$A:$V,3,FALSE)</f>
        <v>7</v>
      </c>
      <c r="D7" s="2">
        <f>VLOOKUP($A7,'By SKU - New RTs'!$A:$V,3,FALSE)</f>
        <v>54</v>
      </c>
      <c r="E7" s="5">
        <f t="shared" si="0"/>
        <v>47</v>
      </c>
      <c r="F7" s="2">
        <f>VLOOKUP($A7,'By SKU - Old RTs'!$A:$V,4,FALSE)</f>
        <v>118</v>
      </c>
      <c r="G7" s="2">
        <f>VLOOKUP($A7,'By SKU - New RTs'!$A:$V,4,FALSE)</f>
        <v>130</v>
      </c>
      <c r="H7" s="5">
        <f t="shared" si="1"/>
        <v>12</v>
      </c>
      <c r="I7" s="2">
        <f>VLOOKUP($A7,'By SKU - Old RTs'!$A:$V,5,FALSE)</f>
        <v>167</v>
      </c>
      <c r="J7" s="2">
        <f>VLOOKUP($A7,'By SKU - New RTs'!$A:$V,5,FALSE)</f>
        <v>133</v>
      </c>
      <c r="K7" s="5">
        <f t="shared" si="2"/>
        <v>-34</v>
      </c>
      <c r="L7" s="2">
        <f>VLOOKUP($A7,'By SKU - Old RTs'!$A:$V,6,FALSE)</f>
        <v>71</v>
      </c>
      <c r="M7" s="2">
        <f>VLOOKUP($A7,'By SKU - New RTs'!$A:$V,6,FALSE)</f>
        <v>135</v>
      </c>
      <c r="N7" s="5">
        <f t="shared" si="3"/>
        <v>64</v>
      </c>
      <c r="O7" s="2">
        <f>VLOOKUP($A7,'By SKU - Old RTs'!$A:$V,7,FALSE)</f>
        <v>170</v>
      </c>
      <c r="P7" s="2">
        <f>VLOOKUP($A7,'By SKU - New RTs'!$A:$V,7,FALSE)</f>
        <v>81</v>
      </c>
      <c r="Q7" s="2">
        <f t="shared" si="4"/>
        <v>-89</v>
      </c>
    </row>
    <row r="8" spans="1:17" x14ac:dyDescent="0.2">
      <c r="A8" s="3">
        <v>21</v>
      </c>
      <c r="B8" s="4" t="s">
        <v>8</v>
      </c>
      <c r="C8" s="2">
        <f>VLOOKUP($A8,'By SKU - Old RTs'!$A:$V,3,FALSE)</f>
        <v>48.5</v>
      </c>
      <c r="D8" s="2">
        <f>VLOOKUP($A8,'By SKU - New RTs'!$A:$V,3,FALSE)</f>
        <v>145.25</v>
      </c>
      <c r="E8" s="5">
        <f t="shared" si="0"/>
        <v>96.75</v>
      </c>
      <c r="F8" s="2">
        <f>VLOOKUP($A8,'By SKU - Old RTs'!$A:$V,4,FALSE)</f>
        <v>68</v>
      </c>
      <c r="G8" s="2">
        <f>VLOOKUP($A8,'By SKU - New RTs'!$A:$V,4,FALSE)</f>
        <v>300</v>
      </c>
      <c r="H8" s="5">
        <f t="shared" si="1"/>
        <v>232</v>
      </c>
      <c r="I8" s="2">
        <f>VLOOKUP($A8,'By SKU - Old RTs'!$A:$V,5,FALSE)</f>
        <v>419.25</v>
      </c>
      <c r="J8" s="2">
        <f>VLOOKUP($A8,'By SKU - New RTs'!$A:$V,5,FALSE)</f>
        <v>143</v>
      </c>
      <c r="K8" s="5">
        <f t="shared" si="2"/>
        <v>-276.25</v>
      </c>
      <c r="L8" s="2">
        <f>VLOOKUP($A8,'By SKU - Old RTs'!$A:$V,6,FALSE)</f>
        <v>247</v>
      </c>
      <c r="M8" s="2">
        <f>VLOOKUP($A8,'By SKU - New RTs'!$A:$V,6,FALSE)</f>
        <v>303</v>
      </c>
      <c r="N8" s="5">
        <f t="shared" si="3"/>
        <v>56</v>
      </c>
      <c r="O8" s="2">
        <f>VLOOKUP($A8,'By SKU - Old RTs'!$A:$V,7,FALSE)</f>
        <v>249.25</v>
      </c>
      <c r="P8" s="2">
        <f>VLOOKUP($A8,'By SKU - New RTs'!$A:$V,7,FALSE)</f>
        <v>140.75</v>
      </c>
      <c r="Q8" s="2">
        <f t="shared" si="4"/>
        <v>-108.5</v>
      </c>
    </row>
    <row r="9" spans="1:17" x14ac:dyDescent="0.2">
      <c r="A9" s="3">
        <v>40</v>
      </c>
      <c r="B9" s="4" t="s">
        <v>9</v>
      </c>
      <c r="C9" s="2">
        <f>VLOOKUP($A9,'By SKU - Old RTs'!$A:$V,3,FALSE)</f>
        <v>0</v>
      </c>
      <c r="D9" s="2">
        <f>VLOOKUP($A9,'By SKU - New RTs'!$A:$V,3,FALSE)</f>
        <v>0</v>
      </c>
      <c r="E9" s="5">
        <f t="shared" si="0"/>
        <v>0</v>
      </c>
      <c r="F9" s="2">
        <f>VLOOKUP($A9,'By SKU - Old RTs'!$A:$V,4,FALSE)</f>
        <v>0</v>
      </c>
      <c r="G9" s="2">
        <f>VLOOKUP($A9,'By SKU - New RTs'!$A:$V,4,FALSE)</f>
        <v>275.25</v>
      </c>
      <c r="H9" s="5">
        <f t="shared" si="1"/>
        <v>275.25</v>
      </c>
      <c r="I9" s="2">
        <f>VLOOKUP($A9,'By SKU - Old RTs'!$A:$V,5,FALSE)</f>
        <v>12.75</v>
      </c>
      <c r="J9" s="2">
        <f>VLOOKUP($A9,'By SKU - New RTs'!$A:$V,5,FALSE)</f>
        <v>36.25</v>
      </c>
      <c r="K9" s="5">
        <f t="shared" si="2"/>
        <v>23.5</v>
      </c>
      <c r="L9" s="2">
        <f>VLOOKUP($A9,'By SKU - Old RTs'!$A:$V,6,FALSE)</f>
        <v>298.75</v>
      </c>
      <c r="M9" s="2">
        <f>VLOOKUP($A9,'By SKU - New RTs'!$A:$V,6,FALSE)</f>
        <v>0</v>
      </c>
      <c r="N9" s="5">
        <f t="shared" si="3"/>
        <v>-298.75</v>
      </c>
      <c r="O9" s="2">
        <f>VLOOKUP($A9,'By SKU - Old RTs'!$A:$V,7,FALSE)</f>
        <v>0</v>
      </c>
      <c r="P9" s="2">
        <f>VLOOKUP($A9,'By SKU - New RTs'!$A:$V,7,FALSE)</f>
        <v>0</v>
      </c>
      <c r="Q9" s="2">
        <f t="shared" si="4"/>
        <v>0</v>
      </c>
    </row>
    <row r="10" spans="1:17" x14ac:dyDescent="0.2">
      <c r="A10" s="3">
        <v>43</v>
      </c>
      <c r="B10" s="4" t="s">
        <v>10</v>
      </c>
      <c r="C10" s="2">
        <f>VLOOKUP($A10,'By SKU - Old RTs'!$A:$V,3,FALSE)</f>
        <v>0</v>
      </c>
      <c r="D10" s="2">
        <f>VLOOKUP($A10,'By SKU - New RTs'!$A:$V,3,FALSE)</f>
        <v>0</v>
      </c>
      <c r="E10" s="5">
        <f t="shared" si="0"/>
        <v>0</v>
      </c>
      <c r="F10" s="2">
        <f>VLOOKUP($A10,'By SKU - Old RTs'!$A:$V,4,FALSE)</f>
        <v>0</v>
      </c>
      <c r="G10" s="2">
        <f>VLOOKUP($A10,'By SKU - New RTs'!$A:$V,4,FALSE)</f>
        <v>13.5</v>
      </c>
      <c r="H10" s="5">
        <f t="shared" si="1"/>
        <v>13.5</v>
      </c>
      <c r="I10" s="2">
        <f>VLOOKUP($A10,'By SKU - Old RTs'!$A:$V,5,FALSE)</f>
        <v>8.5</v>
      </c>
      <c r="J10" s="2">
        <f>VLOOKUP($A10,'By SKU - New RTs'!$A:$V,5,FALSE)</f>
        <v>20</v>
      </c>
      <c r="K10" s="5">
        <f t="shared" si="2"/>
        <v>11.5</v>
      </c>
      <c r="L10" s="2">
        <f>VLOOKUP($A10,'By SKU - Old RTs'!$A:$V,6,FALSE)</f>
        <v>25</v>
      </c>
      <c r="M10" s="2">
        <f>VLOOKUP($A10,'By SKU - New RTs'!$A:$V,6,FALSE)</f>
        <v>0</v>
      </c>
      <c r="N10" s="5">
        <f t="shared" si="3"/>
        <v>-25</v>
      </c>
      <c r="O10" s="2">
        <f>VLOOKUP($A10,'By SKU - Old RTs'!$A:$V,7,FALSE)</f>
        <v>0</v>
      </c>
      <c r="P10" s="2">
        <f>VLOOKUP($A10,'By SKU - New RTs'!$A:$V,7,FALSE)</f>
        <v>0</v>
      </c>
      <c r="Q10" s="2">
        <f t="shared" si="4"/>
        <v>0</v>
      </c>
    </row>
    <row r="11" spans="1:17" x14ac:dyDescent="0.2">
      <c r="A11" s="3">
        <v>44</v>
      </c>
      <c r="B11" s="4" t="s">
        <v>11</v>
      </c>
      <c r="C11" s="2">
        <f>VLOOKUP($A11,'By SKU - Old RTs'!$A:$V,3,FALSE)</f>
        <v>0</v>
      </c>
      <c r="D11" s="2">
        <f>VLOOKUP($A11,'By SKU - New RTs'!$A:$V,3,FALSE)</f>
        <v>0</v>
      </c>
      <c r="E11" s="5">
        <f t="shared" si="0"/>
        <v>0</v>
      </c>
      <c r="F11" s="2">
        <f>VLOOKUP($A11,'By SKU - Old RTs'!$A:$V,4,FALSE)</f>
        <v>0</v>
      </c>
      <c r="G11" s="2">
        <f>VLOOKUP($A11,'By SKU - New RTs'!$A:$V,4,FALSE)</f>
        <v>0</v>
      </c>
      <c r="H11" s="5">
        <f t="shared" si="1"/>
        <v>0</v>
      </c>
      <c r="I11" s="2">
        <f>VLOOKUP($A11,'By SKU - Old RTs'!$A:$V,5,FALSE)</f>
        <v>0</v>
      </c>
      <c r="J11" s="2">
        <f>VLOOKUP($A11,'By SKU - New RTs'!$A:$V,5,FALSE)</f>
        <v>0</v>
      </c>
      <c r="K11" s="5">
        <f t="shared" si="2"/>
        <v>0</v>
      </c>
      <c r="L11" s="2">
        <f>VLOOKUP($A11,'By SKU - Old RTs'!$A:$V,6,FALSE)</f>
        <v>0</v>
      </c>
      <c r="M11" s="2">
        <f>VLOOKUP($A11,'By SKU - New RTs'!$A:$V,6,FALSE)</f>
        <v>0</v>
      </c>
      <c r="N11" s="5">
        <f t="shared" si="3"/>
        <v>0</v>
      </c>
      <c r="O11" s="2">
        <f>VLOOKUP($A11,'By SKU - Old RTs'!$A:$V,7,FALSE)</f>
        <v>0</v>
      </c>
      <c r="P11" s="2">
        <f>VLOOKUP($A11,'By SKU - New RTs'!$A:$V,7,FALSE)</f>
        <v>0</v>
      </c>
      <c r="Q11" s="2">
        <f t="shared" si="4"/>
        <v>0</v>
      </c>
    </row>
    <row r="12" spans="1:17" x14ac:dyDescent="0.2">
      <c r="A12" s="3">
        <v>46</v>
      </c>
      <c r="B12" s="4" t="s">
        <v>369</v>
      </c>
      <c r="C12" s="2">
        <f>VLOOKUP($A12,'By SKU - Old RTs'!$A:$V,3,FALSE)</f>
        <v>0</v>
      </c>
      <c r="D12" s="2">
        <f>VLOOKUP($A12,'By SKU - New RTs'!$A:$V,3,FALSE)</f>
        <v>0</v>
      </c>
      <c r="E12" s="5">
        <f t="shared" si="0"/>
        <v>0</v>
      </c>
      <c r="F12" s="2">
        <f>VLOOKUP($A12,'By SKU - Old RTs'!$A:$V,4,FALSE)</f>
        <v>0</v>
      </c>
      <c r="G12" s="2">
        <f>VLOOKUP($A12,'By SKU - New RTs'!$A:$V,4,FALSE)</f>
        <v>0</v>
      </c>
      <c r="H12" s="5">
        <f t="shared" si="1"/>
        <v>0</v>
      </c>
      <c r="I12" s="2">
        <f>VLOOKUP($A12,'By SKU - Old RTs'!$A:$V,5,FALSE)</f>
        <v>0</v>
      </c>
      <c r="J12" s="2">
        <f>VLOOKUP($A12,'By SKU - New RTs'!$A:$V,5,FALSE)</f>
        <v>0</v>
      </c>
      <c r="K12" s="5">
        <f t="shared" si="2"/>
        <v>0</v>
      </c>
      <c r="L12" s="2">
        <f>VLOOKUP($A12,'By SKU - Old RTs'!$A:$V,6,FALSE)</f>
        <v>0</v>
      </c>
      <c r="M12" s="2">
        <f>VLOOKUP($A12,'By SKU - New RTs'!$A:$V,6,FALSE)</f>
        <v>0</v>
      </c>
      <c r="N12" s="5">
        <f t="shared" si="3"/>
        <v>0</v>
      </c>
      <c r="O12" s="2">
        <f>VLOOKUP($A12,'By SKU - Old RTs'!$A:$V,7,FALSE)</f>
        <v>0</v>
      </c>
      <c r="P12" s="2">
        <f>VLOOKUP($A12,'By SKU - New RTs'!$A:$V,7,FALSE)</f>
        <v>0</v>
      </c>
      <c r="Q12" s="2">
        <f t="shared" si="4"/>
        <v>0</v>
      </c>
    </row>
    <row r="13" spans="1:17" x14ac:dyDescent="0.2">
      <c r="A13" s="3">
        <v>48</v>
      </c>
      <c r="B13" s="4" t="s">
        <v>371</v>
      </c>
      <c r="C13" s="2">
        <f>VLOOKUP($A13,'By SKU - Old RTs'!$A:$V,3,FALSE)</f>
        <v>0</v>
      </c>
      <c r="D13" s="2">
        <f>VLOOKUP($A13,'By SKU - New RTs'!$A:$V,3,FALSE)</f>
        <v>0</v>
      </c>
      <c r="E13" s="5">
        <f t="shared" si="0"/>
        <v>0</v>
      </c>
      <c r="F13" s="2">
        <f>VLOOKUP($A13,'By SKU - Old RTs'!$A:$V,4,FALSE)</f>
        <v>0</v>
      </c>
      <c r="G13" s="2">
        <f>VLOOKUP($A13,'By SKU - New RTs'!$A:$V,4,FALSE)</f>
        <v>0</v>
      </c>
      <c r="H13" s="5">
        <f t="shared" si="1"/>
        <v>0</v>
      </c>
      <c r="I13" s="2">
        <f>VLOOKUP($A13,'By SKU - Old RTs'!$A:$V,5,FALSE)</f>
        <v>0</v>
      </c>
      <c r="J13" s="2">
        <f>VLOOKUP($A13,'By SKU - New RTs'!$A:$V,5,FALSE)</f>
        <v>0</v>
      </c>
      <c r="K13" s="5">
        <f t="shared" si="2"/>
        <v>0</v>
      </c>
      <c r="L13" s="2">
        <f>VLOOKUP($A13,'By SKU - Old RTs'!$A:$V,6,FALSE)</f>
        <v>0</v>
      </c>
      <c r="M13" s="2">
        <f>VLOOKUP($A13,'By SKU - New RTs'!$A:$V,6,FALSE)</f>
        <v>0</v>
      </c>
      <c r="N13" s="5">
        <f t="shared" si="3"/>
        <v>0</v>
      </c>
      <c r="O13" s="2">
        <f>VLOOKUP($A13,'By SKU - Old RTs'!$A:$V,7,FALSE)</f>
        <v>0</v>
      </c>
      <c r="P13" s="2">
        <f>VLOOKUP($A13,'By SKU - New RTs'!$A:$V,7,FALSE)</f>
        <v>0</v>
      </c>
      <c r="Q13" s="2">
        <f t="shared" si="4"/>
        <v>0</v>
      </c>
    </row>
    <row r="14" spans="1:17" x14ac:dyDescent="0.2">
      <c r="A14" s="3">
        <v>49</v>
      </c>
      <c r="B14" s="4" t="s">
        <v>372</v>
      </c>
      <c r="C14" s="2">
        <f>VLOOKUP($A14,'By SKU - Old RTs'!$A:$V,3,FALSE)</f>
        <v>0</v>
      </c>
      <c r="D14" s="2">
        <f>VLOOKUP($A14,'By SKU - New RTs'!$A:$V,3,FALSE)</f>
        <v>0</v>
      </c>
      <c r="E14" s="5">
        <f t="shared" si="0"/>
        <v>0</v>
      </c>
      <c r="F14" s="2">
        <f>VLOOKUP($A14,'By SKU - Old RTs'!$A:$V,4,FALSE)</f>
        <v>0</v>
      </c>
      <c r="G14" s="2">
        <f>VLOOKUP($A14,'By SKU - New RTs'!$A:$V,4,FALSE)</f>
        <v>0</v>
      </c>
      <c r="H14" s="5">
        <f t="shared" si="1"/>
        <v>0</v>
      </c>
      <c r="I14" s="2">
        <f>VLOOKUP($A14,'By SKU - Old RTs'!$A:$V,5,FALSE)</f>
        <v>0</v>
      </c>
      <c r="J14" s="2">
        <f>VLOOKUP($A14,'By SKU - New RTs'!$A:$V,5,FALSE)</f>
        <v>0</v>
      </c>
      <c r="K14" s="5">
        <f t="shared" si="2"/>
        <v>0</v>
      </c>
      <c r="L14" s="2">
        <f>VLOOKUP($A14,'By SKU - Old RTs'!$A:$V,6,FALSE)</f>
        <v>0</v>
      </c>
      <c r="M14" s="2">
        <f>VLOOKUP($A14,'By SKU - New RTs'!$A:$V,6,FALSE)</f>
        <v>0</v>
      </c>
      <c r="N14" s="5">
        <f t="shared" si="3"/>
        <v>0</v>
      </c>
      <c r="O14" s="2">
        <f>VLOOKUP($A14,'By SKU - Old RTs'!$A:$V,7,FALSE)</f>
        <v>0</v>
      </c>
      <c r="P14" s="2">
        <f>VLOOKUP($A14,'By SKU - New RTs'!$A:$V,7,FALSE)</f>
        <v>0</v>
      </c>
      <c r="Q14" s="2">
        <f t="shared" si="4"/>
        <v>0</v>
      </c>
    </row>
    <row r="15" spans="1:17" x14ac:dyDescent="0.2">
      <c r="A15" s="3">
        <v>50</v>
      </c>
      <c r="B15" s="4" t="s">
        <v>12</v>
      </c>
      <c r="C15" s="2">
        <f>VLOOKUP($A15,'By SKU - Old RTs'!$A:$V,3,FALSE)</f>
        <v>15.5</v>
      </c>
      <c r="D15" s="2">
        <f>VLOOKUP($A15,'By SKU - New RTs'!$A:$V,3,FALSE)</f>
        <v>24</v>
      </c>
      <c r="E15" s="5">
        <f t="shared" si="0"/>
        <v>8.5</v>
      </c>
      <c r="F15" s="2">
        <f>VLOOKUP($A15,'By SKU - Old RTs'!$A:$V,4,FALSE)</f>
        <v>48</v>
      </c>
      <c r="G15" s="2">
        <f>VLOOKUP($A15,'By SKU - New RTs'!$A:$V,4,FALSE)</f>
        <v>63.5</v>
      </c>
      <c r="H15" s="5">
        <f t="shared" si="1"/>
        <v>15.5</v>
      </c>
      <c r="I15" s="2">
        <f>VLOOKUP($A15,'By SKU - Old RTs'!$A:$V,5,FALSE)</f>
        <v>78</v>
      </c>
      <c r="J15" s="2">
        <f>VLOOKUP($A15,'By SKU - New RTs'!$A:$V,5,FALSE)</f>
        <v>44</v>
      </c>
      <c r="K15" s="5">
        <f t="shared" si="2"/>
        <v>-34</v>
      </c>
      <c r="L15" s="2">
        <f>VLOOKUP($A15,'By SKU - Old RTs'!$A:$V,6,FALSE)</f>
        <v>55</v>
      </c>
      <c r="M15" s="2">
        <f>VLOOKUP($A15,'By SKU - New RTs'!$A:$V,6,FALSE)</f>
        <v>56</v>
      </c>
      <c r="N15" s="5">
        <f t="shared" si="3"/>
        <v>1</v>
      </c>
      <c r="O15" s="2">
        <f>VLOOKUP($A15,'By SKU - Old RTs'!$A:$V,7,FALSE)</f>
        <v>51</v>
      </c>
      <c r="P15" s="2">
        <f>VLOOKUP($A15,'By SKU - New RTs'!$A:$V,7,FALSE)</f>
        <v>60</v>
      </c>
      <c r="Q15" s="2">
        <f t="shared" si="4"/>
        <v>9</v>
      </c>
    </row>
    <row r="16" spans="1:17" x14ac:dyDescent="0.2">
      <c r="A16" s="3">
        <v>53</v>
      </c>
      <c r="B16" s="4" t="s">
        <v>13</v>
      </c>
      <c r="C16" s="2">
        <f>VLOOKUP($A16,'By SKU - Old RTs'!$A:$V,3,FALSE)</f>
        <v>0</v>
      </c>
      <c r="D16" s="2">
        <f>VLOOKUP($A16,'By SKU - New RTs'!$A:$V,3,FALSE)</f>
        <v>0</v>
      </c>
      <c r="E16" s="5">
        <f t="shared" si="0"/>
        <v>0</v>
      </c>
      <c r="F16" s="2">
        <f>VLOOKUP($A16,'By SKU - Old RTs'!$A:$V,4,FALSE)</f>
        <v>0</v>
      </c>
      <c r="G16" s="2">
        <f>VLOOKUP($A16,'By SKU - New RTs'!$A:$V,4,FALSE)</f>
        <v>0</v>
      </c>
      <c r="H16" s="5">
        <f t="shared" si="1"/>
        <v>0</v>
      </c>
      <c r="I16" s="2">
        <f>VLOOKUP($A16,'By SKU - Old RTs'!$A:$V,5,FALSE)</f>
        <v>0</v>
      </c>
      <c r="J16" s="2">
        <f>VLOOKUP($A16,'By SKU - New RTs'!$A:$V,5,FALSE)</f>
        <v>132.5</v>
      </c>
      <c r="K16" s="5">
        <f t="shared" si="2"/>
        <v>132.5</v>
      </c>
      <c r="L16" s="2">
        <f>VLOOKUP($A16,'By SKU - Old RTs'!$A:$V,6,FALSE)</f>
        <v>132.5</v>
      </c>
      <c r="M16" s="2">
        <f>VLOOKUP($A16,'By SKU - New RTs'!$A:$V,6,FALSE)</f>
        <v>0</v>
      </c>
      <c r="N16" s="5">
        <f t="shared" si="3"/>
        <v>-132.5</v>
      </c>
      <c r="O16" s="2">
        <f>VLOOKUP($A16,'By SKU - Old RTs'!$A:$V,7,FALSE)</f>
        <v>0</v>
      </c>
      <c r="P16" s="2">
        <f>VLOOKUP($A16,'By SKU - New RTs'!$A:$V,7,FALSE)</f>
        <v>0</v>
      </c>
      <c r="Q16" s="2">
        <f t="shared" si="4"/>
        <v>0</v>
      </c>
    </row>
    <row r="17" spans="1:17" x14ac:dyDescent="0.2">
      <c r="A17" s="3">
        <v>55</v>
      </c>
      <c r="B17" s="4" t="s">
        <v>388</v>
      </c>
      <c r="C17" s="2">
        <f>VLOOKUP($A17,'By SKU - Old RTs'!$A:$V,3,FALSE)</f>
        <v>0</v>
      </c>
      <c r="D17" s="2">
        <f>VLOOKUP($A17,'By SKU - New RTs'!$A:$V,3,FALSE)</f>
        <v>0</v>
      </c>
      <c r="E17" s="5">
        <f t="shared" si="0"/>
        <v>0</v>
      </c>
      <c r="F17" s="2">
        <f>VLOOKUP($A17,'By SKU - Old RTs'!$A:$V,4,FALSE)</f>
        <v>0</v>
      </c>
      <c r="G17" s="2">
        <f>VLOOKUP($A17,'By SKU - New RTs'!$A:$V,4,FALSE)</f>
        <v>0</v>
      </c>
      <c r="H17" s="5">
        <f t="shared" si="1"/>
        <v>0</v>
      </c>
      <c r="I17" s="2">
        <f>VLOOKUP($A17,'By SKU - Old RTs'!$A:$V,5,FALSE)</f>
        <v>0</v>
      </c>
      <c r="J17" s="2">
        <f>VLOOKUP($A17,'By SKU - New RTs'!$A:$V,5,FALSE)</f>
        <v>0</v>
      </c>
      <c r="K17" s="5">
        <f t="shared" si="2"/>
        <v>0</v>
      </c>
      <c r="L17" s="2">
        <f>VLOOKUP($A17,'By SKU - Old RTs'!$A:$V,6,FALSE)</f>
        <v>0</v>
      </c>
      <c r="M17" s="2">
        <f>VLOOKUP($A17,'By SKU - New RTs'!$A:$V,6,FALSE)</f>
        <v>0</v>
      </c>
      <c r="N17" s="5">
        <f t="shared" si="3"/>
        <v>0</v>
      </c>
      <c r="O17" s="2">
        <f>VLOOKUP($A17,'By SKU - Old RTs'!$A:$V,7,FALSE)</f>
        <v>0</v>
      </c>
      <c r="P17" s="2">
        <f>VLOOKUP($A17,'By SKU - New RTs'!$A:$V,7,FALSE)</f>
        <v>0</v>
      </c>
      <c r="Q17" s="2">
        <f t="shared" si="4"/>
        <v>0</v>
      </c>
    </row>
    <row r="18" spans="1:17" x14ac:dyDescent="0.2">
      <c r="A18" s="3">
        <v>56</v>
      </c>
      <c r="B18" s="4" t="s">
        <v>393</v>
      </c>
      <c r="C18" s="2">
        <f>VLOOKUP($A18,'By SKU - Old RTs'!$A:$V,3,FALSE)</f>
        <v>0</v>
      </c>
      <c r="D18" s="2">
        <f>VLOOKUP($A18,'By SKU - New RTs'!$A:$V,3,FALSE)</f>
        <v>0</v>
      </c>
      <c r="E18" s="5">
        <f t="shared" si="0"/>
        <v>0</v>
      </c>
      <c r="F18" s="2">
        <f>VLOOKUP($A18,'By SKU - Old RTs'!$A:$V,4,FALSE)</f>
        <v>0</v>
      </c>
      <c r="G18" s="2">
        <f>VLOOKUP($A18,'By SKU - New RTs'!$A:$V,4,FALSE)</f>
        <v>0</v>
      </c>
      <c r="H18" s="5">
        <f t="shared" si="1"/>
        <v>0</v>
      </c>
      <c r="I18" s="2">
        <f>VLOOKUP($A18,'By SKU - Old RTs'!$A:$V,5,FALSE)</f>
        <v>0</v>
      </c>
      <c r="J18" s="2">
        <f>VLOOKUP($A18,'By SKU - New RTs'!$A:$V,5,FALSE)</f>
        <v>0</v>
      </c>
      <c r="K18" s="5">
        <f t="shared" si="2"/>
        <v>0</v>
      </c>
      <c r="L18" s="2">
        <f>VLOOKUP($A18,'By SKU - Old RTs'!$A:$V,6,FALSE)</f>
        <v>0</v>
      </c>
      <c r="M18" s="2">
        <f>VLOOKUP($A18,'By SKU - New RTs'!$A:$V,6,FALSE)</f>
        <v>0</v>
      </c>
      <c r="N18" s="5">
        <f t="shared" si="3"/>
        <v>0</v>
      </c>
      <c r="O18" s="2">
        <f>VLOOKUP($A18,'By SKU - Old RTs'!$A:$V,7,FALSE)</f>
        <v>0</v>
      </c>
      <c r="P18" s="2">
        <f>VLOOKUP($A18,'By SKU - New RTs'!$A:$V,7,FALSE)</f>
        <v>0</v>
      </c>
      <c r="Q18" s="2">
        <f t="shared" si="4"/>
        <v>0</v>
      </c>
    </row>
    <row r="19" spans="1:17" x14ac:dyDescent="0.2">
      <c r="A19" s="3">
        <v>57</v>
      </c>
      <c r="B19" s="4" t="s">
        <v>395</v>
      </c>
      <c r="C19" s="2">
        <f>VLOOKUP($A19,'By SKU - Old RTs'!$A:$V,3,FALSE)</f>
        <v>0</v>
      </c>
      <c r="D19" s="2">
        <f>VLOOKUP($A19,'By SKU - New RTs'!$A:$V,3,FALSE)</f>
        <v>0</v>
      </c>
      <c r="E19" s="5">
        <f t="shared" si="0"/>
        <v>0</v>
      </c>
      <c r="F19" s="2">
        <f>VLOOKUP($A19,'By SKU - Old RTs'!$A:$V,4,FALSE)</f>
        <v>0</v>
      </c>
      <c r="G19" s="2">
        <f>VLOOKUP($A19,'By SKU - New RTs'!$A:$V,4,FALSE)</f>
        <v>0</v>
      </c>
      <c r="H19" s="5">
        <f t="shared" si="1"/>
        <v>0</v>
      </c>
      <c r="I19" s="2">
        <f>VLOOKUP($A19,'By SKU - Old RTs'!$A:$V,5,FALSE)</f>
        <v>0</v>
      </c>
      <c r="J19" s="2">
        <f>VLOOKUP($A19,'By SKU - New RTs'!$A:$V,5,FALSE)</f>
        <v>0</v>
      </c>
      <c r="K19" s="5">
        <f t="shared" si="2"/>
        <v>0</v>
      </c>
      <c r="L19" s="2">
        <f>VLOOKUP($A19,'By SKU - Old RTs'!$A:$V,6,FALSE)</f>
        <v>0</v>
      </c>
      <c r="M19" s="2">
        <f>VLOOKUP($A19,'By SKU - New RTs'!$A:$V,6,FALSE)</f>
        <v>0</v>
      </c>
      <c r="N19" s="5">
        <f t="shared" si="3"/>
        <v>0</v>
      </c>
      <c r="O19" s="2">
        <f>VLOOKUP($A19,'By SKU - Old RTs'!$A:$V,7,FALSE)</f>
        <v>0</v>
      </c>
      <c r="P19" s="2">
        <f>VLOOKUP($A19,'By SKU - New RTs'!$A:$V,7,FALSE)</f>
        <v>0</v>
      </c>
      <c r="Q19" s="2">
        <f t="shared" si="4"/>
        <v>0</v>
      </c>
    </row>
    <row r="20" spans="1:17" x14ac:dyDescent="0.2">
      <c r="A20" s="3">
        <v>58</v>
      </c>
      <c r="B20" s="4" t="s">
        <v>398</v>
      </c>
      <c r="C20" s="2">
        <f>VLOOKUP($A20,'By SKU - Old RTs'!$A:$V,3,FALSE)</f>
        <v>0</v>
      </c>
      <c r="D20" s="2">
        <f>VLOOKUP($A20,'By SKU - New RTs'!$A:$V,3,FALSE)</f>
        <v>0</v>
      </c>
      <c r="E20" s="5">
        <f t="shared" si="0"/>
        <v>0</v>
      </c>
      <c r="F20" s="2">
        <f>VLOOKUP($A20,'By SKU - Old RTs'!$A:$V,4,FALSE)</f>
        <v>0</v>
      </c>
      <c r="G20" s="2">
        <f>VLOOKUP($A20,'By SKU - New RTs'!$A:$V,4,FALSE)</f>
        <v>0</v>
      </c>
      <c r="H20" s="5">
        <f t="shared" si="1"/>
        <v>0</v>
      </c>
      <c r="I20" s="2">
        <f>VLOOKUP($A20,'By SKU - Old RTs'!$A:$V,5,FALSE)</f>
        <v>0</v>
      </c>
      <c r="J20" s="2">
        <f>VLOOKUP($A20,'By SKU - New RTs'!$A:$V,5,FALSE)</f>
        <v>0</v>
      </c>
      <c r="K20" s="5">
        <f t="shared" si="2"/>
        <v>0</v>
      </c>
      <c r="L20" s="2">
        <f>VLOOKUP($A20,'By SKU - Old RTs'!$A:$V,6,FALSE)</f>
        <v>0</v>
      </c>
      <c r="M20" s="2">
        <f>VLOOKUP($A20,'By SKU - New RTs'!$A:$V,6,FALSE)</f>
        <v>0</v>
      </c>
      <c r="N20" s="5">
        <f t="shared" si="3"/>
        <v>0</v>
      </c>
      <c r="O20" s="2">
        <f>VLOOKUP($A20,'By SKU - Old RTs'!$A:$V,7,FALSE)</f>
        <v>0</v>
      </c>
      <c r="P20" s="2">
        <f>VLOOKUP($A20,'By SKU - New RTs'!$A:$V,7,FALSE)</f>
        <v>0</v>
      </c>
      <c r="Q20" s="2">
        <f t="shared" si="4"/>
        <v>0</v>
      </c>
    </row>
    <row r="21" spans="1:17" x14ac:dyDescent="0.2">
      <c r="A21" s="3">
        <v>59</v>
      </c>
      <c r="B21" s="4" t="s">
        <v>14</v>
      </c>
      <c r="C21" s="2">
        <f>VLOOKUP($A21,'By SKU - Old RTs'!$A:$V,3,FALSE)</f>
        <v>0</v>
      </c>
      <c r="D21" s="2">
        <f>VLOOKUP($A21,'By SKU - New RTs'!$A:$V,3,FALSE)</f>
        <v>0</v>
      </c>
      <c r="E21" s="5">
        <f t="shared" si="0"/>
        <v>0</v>
      </c>
      <c r="F21" s="2">
        <f>VLOOKUP($A21,'By SKU - Old RTs'!$A:$V,4,FALSE)</f>
        <v>2</v>
      </c>
      <c r="G21" s="2">
        <f>VLOOKUP($A21,'By SKU - New RTs'!$A:$V,4,FALSE)</f>
        <v>1</v>
      </c>
      <c r="H21" s="5">
        <f t="shared" si="1"/>
        <v>-1</v>
      </c>
      <c r="I21" s="2">
        <f>VLOOKUP($A21,'By SKU - Old RTs'!$A:$V,5,FALSE)</f>
        <v>0</v>
      </c>
      <c r="J21" s="2">
        <f>VLOOKUP($A21,'By SKU - New RTs'!$A:$V,5,FALSE)</f>
        <v>2</v>
      </c>
      <c r="K21" s="5">
        <f t="shared" si="2"/>
        <v>2</v>
      </c>
      <c r="L21" s="2">
        <f>VLOOKUP($A21,'By SKU - Old RTs'!$A:$V,6,FALSE)</f>
        <v>1</v>
      </c>
      <c r="M21" s="2">
        <f>VLOOKUP($A21,'By SKU - New RTs'!$A:$V,6,FALSE)</f>
        <v>0</v>
      </c>
      <c r="N21" s="5">
        <f t="shared" si="3"/>
        <v>-1</v>
      </c>
      <c r="O21" s="2">
        <f>VLOOKUP($A21,'By SKU - Old RTs'!$A:$V,7,FALSE)</f>
        <v>0</v>
      </c>
      <c r="P21" s="2">
        <f>VLOOKUP($A21,'By SKU - New RTs'!$A:$V,7,FALSE)</f>
        <v>0</v>
      </c>
      <c r="Q21" s="2">
        <f t="shared" si="4"/>
        <v>0</v>
      </c>
    </row>
    <row r="22" spans="1:17" x14ac:dyDescent="0.2">
      <c r="A22" s="3">
        <v>60</v>
      </c>
      <c r="B22" s="4" t="s">
        <v>15</v>
      </c>
      <c r="C22" s="2">
        <f>VLOOKUP($A22,'By SKU - Old RTs'!$A:$V,3,FALSE)</f>
        <v>0</v>
      </c>
      <c r="D22" s="2">
        <f>VLOOKUP($A22,'By SKU - New RTs'!$A:$V,3,FALSE)</f>
        <v>0</v>
      </c>
      <c r="E22" s="5">
        <f t="shared" si="0"/>
        <v>0</v>
      </c>
      <c r="F22" s="2">
        <f>VLOOKUP($A22,'By SKU - Old RTs'!$A:$V,4,FALSE)</f>
        <v>0</v>
      </c>
      <c r="G22" s="2">
        <f>VLOOKUP($A22,'By SKU - New RTs'!$A:$V,4,FALSE)</f>
        <v>0</v>
      </c>
      <c r="H22" s="5">
        <f t="shared" si="1"/>
        <v>0</v>
      </c>
      <c r="I22" s="2">
        <f>VLOOKUP($A22,'By SKU - Old RTs'!$A:$V,5,FALSE)</f>
        <v>0</v>
      </c>
      <c r="J22" s="2">
        <f>VLOOKUP($A22,'By SKU - New RTs'!$A:$V,5,FALSE)</f>
        <v>17.5</v>
      </c>
      <c r="K22" s="5">
        <f t="shared" si="2"/>
        <v>17.5</v>
      </c>
      <c r="L22" s="2">
        <f>VLOOKUP($A22,'By SKU - Old RTs'!$A:$V,6,FALSE)</f>
        <v>17.5</v>
      </c>
      <c r="M22" s="2">
        <f>VLOOKUP($A22,'By SKU - New RTs'!$A:$V,6,FALSE)</f>
        <v>0</v>
      </c>
      <c r="N22" s="5">
        <f t="shared" si="3"/>
        <v>-17.5</v>
      </c>
      <c r="O22" s="2">
        <f>VLOOKUP($A22,'By SKU - Old RTs'!$A:$V,7,FALSE)</f>
        <v>0</v>
      </c>
      <c r="P22" s="2">
        <f>VLOOKUP($A22,'By SKU - New RTs'!$A:$V,7,FALSE)</f>
        <v>0</v>
      </c>
      <c r="Q22" s="2">
        <f t="shared" si="4"/>
        <v>0</v>
      </c>
    </row>
    <row r="23" spans="1:17" x14ac:dyDescent="0.2">
      <c r="A23" s="3">
        <v>70</v>
      </c>
      <c r="B23" s="4" t="s">
        <v>16</v>
      </c>
      <c r="C23" s="2">
        <f>VLOOKUP($A23,'By SKU - Old RTs'!$A:$V,3,FALSE)</f>
        <v>4.5</v>
      </c>
      <c r="D23" s="2">
        <f>VLOOKUP($A23,'By SKU - New RTs'!$A:$V,3,FALSE)</f>
        <v>3</v>
      </c>
      <c r="E23" s="5">
        <f t="shared" si="0"/>
        <v>-1.5</v>
      </c>
      <c r="F23" s="2">
        <f>VLOOKUP($A23,'By SKU - Old RTs'!$A:$V,4,FALSE)</f>
        <v>3</v>
      </c>
      <c r="G23" s="2">
        <f>VLOOKUP($A23,'By SKU - New RTs'!$A:$V,4,FALSE)</f>
        <v>3</v>
      </c>
      <c r="H23" s="5">
        <f t="shared" si="1"/>
        <v>0</v>
      </c>
      <c r="I23" s="2">
        <f>VLOOKUP($A23,'By SKU - Old RTs'!$A:$V,5,FALSE)</f>
        <v>1</v>
      </c>
      <c r="J23" s="2">
        <f>VLOOKUP($A23,'By SKU - New RTs'!$A:$V,5,FALSE)</f>
        <v>6.5</v>
      </c>
      <c r="K23" s="5">
        <f t="shared" si="2"/>
        <v>5.5</v>
      </c>
      <c r="L23" s="2">
        <f>VLOOKUP($A23,'By SKU - Old RTs'!$A:$V,6,FALSE)</f>
        <v>9</v>
      </c>
      <c r="M23" s="2">
        <f>VLOOKUP($A23,'By SKU - New RTs'!$A:$V,6,FALSE)</f>
        <v>5</v>
      </c>
      <c r="N23" s="5">
        <f t="shared" si="3"/>
        <v>-4</v>
      </c>
      <c r="O23" s="2">
        <f>VLOOKUP($A23,'By SKU - Old RTs'!$A:$V,7,FALSE)</f>
        <v>1</v>
      </c>
      <c r="P23" s="2">
        <f>VLOOKUP($A23,'By SKU - New RTs'!$A:$V,7,FALSE)</f>
        <v>1</v>
      </c>
      <c r="Q23" s="2">
        <f t="shared" si="4"/>
        <v>0</v>
      </c>
    </row>
    <row r="24" spans="1:17" x14ac:dyDescent="0.2">
      <c r="A24" s="3">
        <v>113</v>
      </c>
      <c r="B24" s="4" t="s">
        <v>17</v>
      </c>
      <c r="C24" s="2">
        <f>VLOOKUP($A24,'By SKU - Old RTs'!$A:$V,3,FALSE)</f>
        <v>0</v>
      </c>
      <c r="D24" s="2">
        <f>VLOOKUP($A24,'By SKU - New RTs'!$A:$V,3,FALSE)</f>
        <v>0</v>
      </c>
      <c r="E24" s="5">
        <f t="shared" si="0"/>
        <v>0</v>
      </c>
      <c r="F24" s="2">
        <f>VLOOKUP($A24,'By SKU - Old RTs'!$A:$V,4,FALSE)</f>
        <v>0</v>
      </c>
      <c r="G24" s="2">
        <f>VLOOKUP($A24,'By SKU - New RTs'!$A:$V,4,FALSE)</f>
        <v>0</v>
      </c>
      <c r="H24" s="5">
        <f t="shared" si="1"/>
        <v>0</v>
      </c>
      <c r="I24" s="2">
        <f>VLOOKUP($A24,'By SKU - Old RTs'!$A:$V,5,FALSE)</f>
        <v>0</v>
      </c>
      <c r="J24" s="2">
        <f>VLOOKUP($A24,'By SKU - New RTs'!$A:$V,5,FALSE)</f>
        <v>0</v>
      </c>
      <c r="K24" s="5">
        <f t="shared" si="2"/>
        <v>0</v>
      </c>
      <c r="L24" s="2">
        <f>VLOOKUP($A24,'By SKU - Old RTs'!$A:$V,6,FALSE)</f>
        <v>0</v>
      </c>
      <c r="M24" s="2">
        <f>VLOOKUP($A24,'By SKU - New RTs'!$A:$V,6,FALSE)</f>
        <v>0</v>
      </c>
      <c r="N24" s="5">
        <f t="shared" si="3"/>
        <v>0</v>
      </c>
      <c r="O24" s="2">
        <f>VLOOKUP($A24,'By SKU - Old RTs'!$A:$V,7,FALSE)</f>
        <v>0</v>
      </c>
      <c r="P24" s="2">
        <f>VLOOKUP($A24,'By SKU - New RTs'!$A:$V,7,FALSE)</f>
        <v>0</v>
      </c>
      <c r="Q24" s="2">
        <f t="shared" si="4"/>
        <v>0</v>
      </c>
    </row>
    <row r="25" spans="1:17" x14ac:dyDescent="0.2">
      <c r="A25" s="3">
        <v>115</v>
      </c>
      <c r="B25" s="4" t="s">
        <v>18</v>
      </c>
      <c r="C25" s="2">
        <f>VLOOKUP($A25,'By SKU - Old RTs'!$A:$V,3,FALSE)</f>
        <v>0</v>
      </c>
      <c r="D25" s="2">
        <f>VLOOKUP($A25,'By SKU - New RTs'!$A:$V,3,FALSE)</f>
        <v>0</v>
      </c>
      <c r="E25" s="5">
        <f t="shared" si="0"/>
        <v>0</v>
      </c>
      <c r="F25" s="2">
        <f>VLOOKUP($A25,'By SKU - Old RTs'!$A:$V,4,FALSE)</f>
        <v>0</v>
      </c>
      <c r="G25" s="2">
        <f>VLOOKUP($A25,'By SKU - New RTs'!$A:$V,4,FALSE)</f>
        <v>650</v>
      </c>
      <c r="H25" s="5">
        <f t="shared" si="1"/>
        <v>650</v>
      </c>
      <c r="I25" s="2">
        <f>VLOOKUP($A25,'By SKU - Old RTs'!$A:$V,5,FALSE)</f>
        <v>0</v>
      </c>
      <c r="J25" s="2">
        <f>VLOOKUP($A25,'By SKU - New RTs'!$A:$V,5,FALSE)</f>
        <v>0</v>
      </c>
      <c r="K25" s="5">
        <f t="shared" si="2"/>
        <v>0</v>
      </c>
      <c r="L25" s="2">
        <f>VLOOKUP($A25,'By SKU - Old RTs'!$A:$V,6,FALSE)</f>
        <v>0</v>
      </c>
      <c r="M25" s="2">
        <f>VLOOKUP($A25,'By SKU - New RTs'!$A:$V,6,FALSE)</f>
        <v>0</v>
      </c>
      <c r="N25" s="5">
        <f t="shared" si="3"/>
        <v>0</v>
      </c>
      <c r="O25" s="2">
        <f>VLOOKUP($A25,'By SKU - Old RTs'!$A:$V,7,FALSE)</f>
        <v>650</v>
      </c>
      <c r="P25" s="2">
        <f>VLOOKUP($A25,'By SKU - New RTs'!$A:$V,7,FALSE)</f>
        <v>0</v>
      </c>
      <c r="Q25" s="2">
        <f t="shared" si="4"/>
        <v>-650</v>
      </c>
    </row>
    <row r="26" spans="1:17" x14ac:dyDescent="0.2">
      <c r="A26" s="3">
        <v>126</v>
      </c>
      <c r="B26" s="4" t="s">
        <v>19</v>
      </c>
      <c r="C26" s="2">
        <f>VLOOKUP($A26,'By SKU - Old RTs'!$A:$V,3,FALSE)</f>
        <v>0</v>
      </c>
      <c r="D26" s="2">
        <f>VLOOKUP($A26,'By SKU - New RTs'!$A:$V,3,FALSE)</f>
        <v>0</v>
      </c>
      <c r="E26" s="5">
        <f t="shared" si="0"/>
        <v>0</v>
      </c>
      <c r="F26" s="2">
        <f>VLOOKUP($A26,'By SKU - Old RTs'!$A:$V,4,FALSE)</f>
        <v>0</v>
      </c>
      <c r="G26" s="2">
        <f>VLOOKUP($A26,'By SKU - New RTs'!$A:$V,4,FALSE)</f>
        <v>0</v>
      </c>
      <c r="H26" s="5">
        <f t="shared" si="1"/>
        <v>0</v>
      </c>
      <c r="I26" s="2">
        <f>VLOOKUP($A26,'By SKU - Old RTs'!$A:$V,5,FALSE)</f>
        <v>0</v>
      </c>
      <c r="J26" s="2">
        <f>VLOOKUP($A26,'By SKU - New RTs'!$A:$V,5,FALSE)</f>
        <v>0</v>
      </c>
      <c r="K26" s="5">
        <f t="shared" si="2"/>
        <v>0</v>
      </c>
      <c r="L26" s="2">
        <f>VLOOKUP($A26,'By SKU - Old RTs'!$A:$V,6,FALSE)</f>
        <v>0</v>
      </c>
      <c r="M26" s="2">
        <f>VLOOKUP($A26,'By SKU - New RTs'!$A:$V,6,FALSE)</f>
        <v>0</v>
      </c>
      <c r="N26" s="5">
        <f t="shared" si="3"/>
        <v>0</v>
      </c>
      <c r="O26" s="2">
        <f>VLOOKUP($A26,'By SKU - Old RTs'!$A:$V,7,FALSE)</f>
        <v>0</v>
      </c>
      <c r="P26" s="2">
        <f>VLOOKUP($A26,'By SKU - New RTs'!$A:$V,7,FALSE)</f>
        <v>0</v>
      </c>
      <c r="Q26" s="2">
        <f t="shared" si="4"/>
        <v>0</v>
      </c>
    </row>
    <row r="27" spans="1:17" x14ac:dyDescent="0.2">
      <c r="A27" s="3">
        <v>140</v>
      </c>
      <c r="B27" s="4" t="s">
        <v>20</v>
      </c>
      <c r="C27" s="2">
        <f>VLOOKUP($A27,'By SKU - Old RTs'!$A:$V,3,FALSE)</f>
        <v>0</v>
      </c>
      <c r="D27" s="2">
        <f>VLOOKUP($A27,'By SKU - New RTs'!$A:$V,3,FALSE)</f>
        <v>0</v>
      </c>
      <c r="E27" s="5">
        <f t="shared" si="0"/>
        <v>0</v>
      </c>
      <c r="F27" s="2">
        <f>VLOOKUP($A27,'By SKU - Old RTs'!$A:$V,4,FALSE)</f>
        <v>0</v>
      </c>
      <c r="G27" s="2">
        <f>VLOOKUP($A27,'By SKU - New RTs'!$A:$V,4,FALSE)</f>
        <v>0</v>
      </c>
      <c r="H27" s="5">
        <f t="shared" si="1"/>
        <v>0</v>
      </c>
      <c r="I27" s="2">
        <f>VLOOKUP($A27,'By SKU - Old RTs'!$A:$V,5,FALSE)</f>
        <v>0</v>
      </c>
      <c r="J27" s="2">
        <f>VLOOKUP($A27,'By SKU - New RTs'!$A:$V,5,FALSE)</f>
        <v>0</v>
      </c>
      <c r="K27" s="5">
        <f t="shared" si="2"/>
        <v>0</v>
      </c>
      <c r="L27" s="2">
        <f>VLOOKUP($A27,'By SKU - Old RTs'!$A:$V,6,FALSE)</f>
        <v>0</v>
      </c>
      <c r="M27" s="2">
        <f>VLOOKUP($A27,'By SKU - New RTs'!$A:$V,6,FALSE)</f>
        <v>0</v>
      </c>
      <c r="N27" s="5">
        <f t="shared" si="3"/>
        <v>0</v>
      </c>
      <c r="O27" s="2">
        <f>VLOOKUP($A27,'By SKU - Old RTs'!$A:$V,7,FALSE)</f>
        <v>0</v>
      </c>
      <c r="P27" s="2">
        <f>VLOOKUP($A27,'By SKU - New RTs'!$A:$V,7,FALSE)</f>
        <v>0</v>
      </c>
      <c r="Q27" s="2">
        <f t="shared" si="4"/>
        <v>0</v>
      </c>
    </row>
    <row r="28" spans="1:17" x14ac:dyDescent="0.2">
      <c r="A28" s="3">
        <v>150</v>
      </c>
      <c r="B28" s="4" t="s">
        <v>21</v>
      </c>
      <c r="C28" s="2">
        <f>VLOOKUP($A28,'By SKU - Old RTs'!$A:$V,3,FALSE)</f>
        <v>0</v>
      </c>
      <c r="D28" s="2">
        <f>VLOOKUP($A28,'By SKU - New RTs'!$A:$V,3,FALSE)</f>
        <v>37.5</v>
      </c>
      <c r="E28" s="5">
        <f t="shared" si="0"/>
        <v>37.5</v>
      </c>
      <c r="F28" s="2">
        <f>VLOOKUP($A28,'By SKU - Old RTs'!$A:$V,4,FALSE)</f>
        <v>0</v>
      </c>
      <c r="G28" s="2">
        <f>VLOOKUP($A28,'By SKU - New RTs'!$A:$V,4,FALSE)</f>
        <v>0</v>
      </c>
      <c r="H28" s="5">
        <f t="shared" si="1"/>
        <v>0</v>
      </c>
      <c r="I28" s="2">
        <f>VLOOKUP($A28,'By SKU - Old RTs'!$A:$V,5,FALSE)</f>
        <v>1850</v>
      </c>
      <c r="J28" s="2">
        <f>VLOOKUP($A28,'By SKU - New RTs'!$A:$V,5,FALSE)</f>
        <v>0</v>
      </c>
      <c r="K28" s="5">
        <f t="shared" si="2"/>
        <v>-1850</v>
      </c>
      <c r="L28" s="2">
        <f>VLOOKUP($A28,'By SKU - Old RTs'!$A:$V,6,FALSE)</f>
        <v>0</v>
      </c>
      <c r="M28" s="2">
        <f>VLOOKUP($A28,'By SKU - New RTs'!$A:$V,6,FALSE)</f>
        <v>800</v>
      </c>
      <c r="N28" s="5">
        <f t="shared" si="3"/>
        <v>800</v>
      </c>
      <c r="O28" s="2">
        <f>VLOOKUP($A28,'By SKU - Old RTs'!$A:$V,7,FALSE)</f>
        <v>837.5</v>
      </c>
      <c r="P28" s="2">
        <f>VLOOKUP($A28,'By SKU - New RTs'!$A:$V,7,FALSE)</f>
        <v>1850</v>
      </c>
      <c r="Q28" s="2">
        <f t="shared" si="4"/>
        <v>1012.5</v>
      </c>
    </row>
    <row r="29" spans="1:17" x14ac:dyDescent="0.2">
      <c r="A29" s="3">
        <v>151</v>
      </c>
      <c r="B29" s="4" t="s">
        <v>22</v>
      </c>
      <c r="C29" s="2">
        <f>VLOOKUP($A29,'By SKU - Old RTs'!$A:$V,3,FALSE)</f>
        <v>0</v>
      </c>
      <c r="D29" s="2">
        <f>VLOOKUP($A29,'By SKU - New RTs'!$A:$V,3,FALSE)</f>
        <v>0</v>
      </c>
      <c r="E29" s="5">
        <f t="shared" si="0"/>
        <v>0</v>
      </c>
      <c r="F29" s="2">
        <f>VLOOKUP($A29,'By SKU - Old RTs'!$A:$V,4,FALSE)</f>
        <v>0</v>
      </c>
      <c r="G29" s="2">
        <f>VLOOKUP($A29,'By SKU - New RTs'!$A:$V,4,FALSE)</f>
        <v>0</v>
      </c>
      <c r="H29" s="5">
        <f t="shared" si="1"/>
        <v>0</v>
      </c>
      <c r="I29" s="2">
        <f>VLOOKUP($A29,'By SKU - Old RTs'!$A:$V,5,FALSE)</f>
        <v>0</v>
      </c>
      <c r="J29" s="2">
        <f>VLOOKUP($A29,'By SKU - New RTs'!$A:$V,5,FALSE)</f>
        <v>0</v>
      </c>
      <c r="K29" s="5">
        <f t="shared" si="2"/>
        <v>0</v>
      </c>
      <c r="L29" s="2">
        <f>VLOOKUP($A29,'By SKU - Old RTs'!$A:$V,6,FALSE)</f>
        <v>0</v>
      </c>
      <c r="M29" s="2">
        <f>VLOOKUP($A29,'By SKU - New RTs'!$A:$V,6,FALSE)</f>
        <v>0</v>
      </c>
      <c r="N29" s="5">
        <f t="shared" si="3"/>
        <v>0</v>
      </c>
      <c r="O29" s="2">
        <f>VLOOKUP($A29,'By SKU - Old RTs'!$A:$V,7,FALSE)</f>
        <v>0</v>
      </c>
      <c r="P29" s="2">
        <f>VLOOKUP($A29,'By SKU - New RTs'!$A:$V,7,FALSE)</f>
        <v>0</v>
      </c>
      <c r="Q29" s="2">
        <f t="shared" si="4"/>
        <v>0</v>
      </c>
    </row>
    <row r="30" spans="1:17" x14ac:dyDescent="0.2">
      <c r="A30" s="3">
        <v>155</v>
      </c>
      <c r="B30" s="4" t="s">
        <v>23</v>
      </c>
      <c r="C30" s="2">
        <f>VLOOKUP($A30,'By SKU - Old RTs'!$A:$V,3,FALSE)</f>
        <v>0</v>
      </c>
      <c r="D30" s="2">
        <f>VLOOKUP($A30,'By SKU - New RTs'!$A:$V,3,FALSE)</f>
        <v>0</v>
      </c>
      <c r="E30" s="5">
        <f t="shared" si="0"/>
        <v>0</v>
      </c>
      <c r="F30" s="2">
        <f>VLOOKUP($A30,'By SKU - Old RTs'!$A:$V,4,FALSE)</f>
        <v>0</v>
      </c>
      <c r="G30" s="2">
        <f>VLOOKUP($A30,'By SKU - New RTs'!$A:$V,4,FALSE)</f>
        <v>0</v>
      </c>
      <c r="H30" s="5">
        <f t="shared" si="1"/>
        <v>0</v>
      </c>
      <c r="I30" s="2">
        <f>VLOOKUP($A30,'By SKU - Old RTs'!$A:$V,5,FALSE)</f>
        <v>0</v>
      </c>
      <c r="J30" s="2">
        <f>VLOOKUP($A30,'By SKU - New RTs'!$A:$V,5,FALSE)</f>
        <v>0</v>
      </c>
      <c r="K30" s="5">
        <f t="shared" si="2"/>
        <v>0</v>
      </c>
      <c r="L30" s="2">
        <f>VLOOKUP($A30,'By SKU - Old RTs'!$A:$V,6,FALSE)</f>
        <v>0</v>
      </c>
      <c r="M30" s="2">
        <f>VLOOKUP($A30,'By SKU - New RTs'!$A:$V,6,FALSE)</f>
        <v>0</v>
      </c>
      <c r="N30" s="5">
        <f t="shared" si="3"/>
        <v>0</v>
      </c>
      <c r="O30" s="2">
        <f>VLOOKUP($A30,'By SKU - Old RTs'!$A:$V,7,FALSE)</f>
        <v>0</v>
      </c>
      <c r="P30" s="2">
        <f>VLOOKUP($A30,'By SKU - New RTs'!$A:$V,7,FALSE)</f>
        <v>0</v>
      </c>
      <c r="Q30" s="2">
        <f t="shared" si="4"/>
        <v>0</v>
      </c>
    </row>
    <row r="31" spans="1:17" x14ac:dyDescent="0.2">
      <c r="A31" s="3">
        <v>159</v>
      </c>
      <c r="B31" s="4" t="s">
        <v>24</v>
      </c>
      <c r="C31" s="2">
        <f>VLOOKUP($A31,'By SKU - Old RTs'!$A:$V,3,FALSE)</f>
        <v>0</v>
      </c>
      <c r="D31" s="2">
        <f>VLOOKUP($A31,'By SKU - New RTs'!$A:$V,3,FALSE)</f>
        <v>0</v>
      </c>
      <c r="E31" s="5">
        <f t="shared" si="0"/>
        <v>0</v>
      </c>
      <c r="F31" s="2">
        <f>VLOOKUP($A31,'By SKU - Old RTs'!$A:$V,4,FALSE)</f>
        <v>0</v>
      </c>
      <c r="G31" s="2">
        <f>VLOOKUP($A31,'By SKU - New RTs'!$A:$V,4,FALSE)</f>
        <v>0</v>
      </c>
      <c r="H31" s="5">
        <f t="shared" si="1"/>
        <v>0</v>
      </c>
      <c r="I31" s="2">
        <f>VLOOKUP($A31,'By SKU - Old RTs'!$A:$V,5,FALSE)</f>
        <v>0</v>
      </c>
      <c r="J31" s="2">
        <f>VLOOKUP($A31,'By SKU - New RTs'!$A:$V,5,FALSE)</f>
        <v>0</v>
      </c>
      <c r="K31" s="5">
        <f t="shared" si="2"/>
        <v>0</v>
      </c>
      <c r="L31" s="2">
        <f>VLOOKUP($A31,'By SKU - Old RTs'!$A:$V,6,FALSE)</f>
        <v>0</v>
      </c>
      <c r="M31" s="2">
        <f>VLOOKUP($A31,'By SKU - New RTs'!$A:$V,6,FALSE)</f>
        <v>0</v>
      </c>
      <c r="N31" s="5">
        <f t="shared" si="3"/>
        <v>0</v>
      </c>
      <c r="O31" s="2">
        <f>VLOOKUP($A31,'By SKU - Old RTs'!$A:$V,7,FALSE)</f>
        <v>0</v>
      </c>
      <c r="P31" s="2">
        <f>VLOOKUP($A31,'By SKU - New RTs'!$A:$V,7,FALSE)</f>
        <v>0</v>
      </c>
      <c r="Q31" s="2">
        <f t="shared" si="4"/>
        <v>0</v>
      </c>
    </row>
    <row r="32" spans="1:17" x14ac:dyDescent="0.2">
      <c r="A32" s="3">
        <v>160</v>
      </c>
      <c r="B32" s="4" t="s">
        <v>25</v>
      </c>
      <c r="C32" s="2">
        <f>VLOOKUP($A32,'By SKU - Old RTs'!$A:$V,3,FALSE)</f>
        <v>0</v>
      </c>
      <c r="D32" s="2">
        <f>VLOOKUP($A32,'By SKU - New RTs'!$A:$V,3,FALSE)</f>
        <v>0</v>
      </c>
      <c r="E32" s="5">
        <f t="shared" si="0"/>
        <v>0</v>
      </c>
      <c r="F32" s="2">
        <f>VLOOKUP($A32,'By SKU - Old RTs'!$A:$V,4,FALSE)</f>
        <v>0</v>
      </c>
      <c r="G32" s="2">
        <f>VLOOKUP($A32,'By SKU - New RTs'!$A:$V,4,FALSE)</f>
        <v>0</v>
      </c>
      <c r="H32" s="5">
        <f t="shared" si="1"/>
        <v>0</v>
      </c>
      <c r="I32" s="2">
        <f>VLOOKUP($A32,'By SKU - Old RTs'!$A:$V,5,FALSE)</f>
        <v>0</v>
      </c>
      <c r="J32" s="2">
        <f>VLOOKUP($A32,'By SKU - New RTs'!$A:$V,5,FALSE)</f>
        <v>0</v>
      </c>
      <c r="K32" s="5">
        <f t="shared" si="2"/>
        <v>0</v>
      </c>
      <c r="L32" s="2">
        <f>VLOOKUP($A32,'By SKU - Old RTs'!$A:$V,6,FALSE)</f>
        <v>0</v>
      </c>
      <c r="M32" s="2">
        <f>VLOOKUP($A32,'By SKU - New RTs'!$A:$V,6,FALSE)</f>
        <v>0</v>
      </c>
      <c r="N32" s="5">
        <f t="shared" si="3"/>
        <v>0</v>
      </c>
      <c r="O32" s="2">
        <f>VLOOKUP($A32,'By SKU - Old RTs'!$A:$V,7,FALSE)</f>
        <v>0</v>
      </c>
      <c r="P32" s="2">
        <f>VLOOKUP($A32,'By SKU - New RTs'!$A:$V,7,FALSE)</f>
        <v>0</v>
      </c>
      <c r="Q32" s="2">
        <f t="shared" si="4"/>
        <v>0</v>
      </c>
    </row>
    <row r="33" spans="1:17" x14ac:dyDescent="0.2">
      <c r="A33" s="3">
        <v>162</v>
      </c>
      <c r="B33" s="4" t="s">
        <v>26</v>
      </c>
      <c r="C33" s="2">
        <f>VLOOKUP($A33,'By SKU - Old RTs'!$A:$V,3,FALSE)</f>
        <v>0</v>
      </c>
      <c r="D33" s="2">
        <f>VLOOKUP($A33,'By SKU - New RTs'!$A:$V,3,FALSE)</f>
        <v>0</v>
      </c>
      <c r="E33" s="5">
        <f t="shared" si="0"/>
        <v>0</v>
      </c>
      <c r="F33" s="2">
        <f>VLOOKUP($A33,'By SKU - Old RTs'!$A:$V,4,FALSE)</f>
        <v>0</v>
      </c>
      <c r="G33" s="2">
        <f>VLOOKUP($A33,'By SKU - New RTs'!$A:$V,4,FALSE)</f>
        <v>0</v>
      </c>
      <c r="H33" s="5">
        <f t="shared" si="1"/>
        <v>0</v>
      </c>
      <c r="I33" s="2">
        <f>VLOOKUP($A33,'By SKU - Old RTs'!$A:$V,5,FALSE)</f>
        <v>0</v>
      </c>
      <c r="J33" s="2">
        <f>VLOOKUP($A33,'By SKU - New RTs'!$A:$V,5,FALSE)</f>
        <v>0</v>
      </c>
      <c r="K33" s="5">
        <f t="shared" si="2"/>
        <v>0</v>
      </c>
      <c r="L33" s="2">
        <f>VLOOKUP($A33,'By SKU - Old RTs'!$A:$V,6,FALSE)</f>
        <v>0</v>
      </c>
      <c r="M33" s="2">
        <f>VLOOKUP($A33,'By SKU - New RTs'!$A:$V,6,FALSE)</f>
        <v>0</v>
      </c>
      <c r="N33" s="5">
        <f t="shared" si="3"/>
        <v>0</v>
      </c>
      <c r="O33" s="2">
        <f>VLOOKUP($A33,'By SKU - Old RTs'!$A:$V,7,FALSE)</f>
        <v>0</v>
      </c>
      <c r="P33" s="2">
        <f>VLOOKUP($A33,'By SKU - New RTs'!$A:$V,7,FALSE)</f>
        <v>0</v>
      </c>
      <c r="Q33" s="2">
        <f t="shared" si="4"/>
        <v>0</v>
      </c>
    </row>
    <row r="34" spans="1:17" x14ac:dyDescent="0.2">
      <c r="A34" s="3">
        <v>163</v>
      </c>
      <c r="B34" s="4" t="s">
        <v>27</v>
      </c>
      <c r="C34" s="2">
        <f>VLOOKUP($A34,'By SKU - Old RTs'!$A:$V,3,FALSE)</f>
        <v>0</v>
      </c>
      <c r="D34" s="2">
        <f>VLOOKUP($A34,'By SKU - New RTs'!$A:$V,3,FALSE)</f>
        <v>0</v>
      </c>
      <c r="E34" s="5">
        <f t="shared" si="0"/>
        <v>0</v>
      </c>
      <c r="F34" s="2">
        <f>VLOOKUP($A34,'By SKU - Old RTs'!$A:$V,4,FALSE)</f>
        <v>1200</v>
      </c>
      <c r="G34" s="2">
        <f>VLOOKUP($A34,'By SKU - New RTs'!$A:$V,4,FALSE)</f>
        <v>0</v>
      </c>
      <c r="H34" s="5">
        <f t="shared" si="1"/>
        <v>-1200</v>
      </c>
      <c r="I34" s="2">
        <f>VLOOKUP($A34,'By SKU - Old RTs'!$A:$V,5,FALSE)</f>
        <v>0</v>
      </c>
      <c r="J34" s="2">
        <f>VLOOKUP($A34,'By SKU - New RTs'!$A:$V,5,FALSE)</f>
        <v>0</v>
      </c>
      <c r="K34" s="5">
        <f t="shared" si="2"/>
        <v>0</v>
      </c>
      <c r="L34" s="2">
        <f>VLOOKUP($A34,'By SKU - Old RTs'!$A:$V,6,FALSE)</f>
        <v>0</v>
      </c>
      <c r="M34" s="2">
        <f>VLOOKUP($A34,'By SKU - New RTs'!$A:$V,6,FALSE)</f>
        <v>1200</v>
      </c>
      <c r="N34" s="5">
        <f t="shared" si="3"/>
        <v>1200</v>
      </c>
      <c r="O34" s="2">
        <f>VLOOKUP($A34,'By SKU - Old RTs'!$A:$V,7,FALSE)</f>
        <v>400</v>
      </c>
      <c r="P34" s="2">
        <f>VLOOKUP($A34,'By SKU - New RTs'!$A:$V,7,FALSE)</f>
        <v>400</v>
      </c>
      <c r="Q34" s="2">
        <f t="shared" si="4"/>
        <v>0</v>
      </c>
    </row>
    <row r="35" spans="1:17" x14ac:dyDescent="0.2">
      <c r="A35" s="3">
        <v>168</v>
      </c>
      <c r="B35" s="4" t="s">
        <v>28</v>
      </c>
      <c r="C35" s="2">
        <f>VLOOKUP($A35,'By SKU - Old RTs'!$A:$V,3,FALSE)</f>
        <v>0</v>
      </c>
      <c r="D35" s="2">
        <f>VLOOKUP($A35,'By SKU - New RTs'!$A:$V,3,FALSE)</f>
        <v>0</v>
      </c>
      <c r="E35" s="5">
        <f t="shared" si="0"/>
        <v>0</v>
      </c>
      <c r="F35" s="2">
        <f>VLOOKUP($A35,'By SKU - Old RTs'!$A:$V,4,FALSE)</f>
        <v>0</v>
      </c>
      <c r="G35" s="2">
        <f>VLOOKUP($A35,'By SKU - New RTs'!$A:$V,4,FALSE)</f>
        <v>0</v>
      </c>
      <c r="H35" s="5">
        <f t="shared" si="1"/>
        <v>0</v>
      </c>
      <c r="I35" s="2">
        <f>VLOOKUP($A35,'By SKU - Old RTs'!$A:$V,5,FALSE)</f>
        <v>0</v>
      </c>
      <c r="J35" s="2">
        <f>VLOOKUP($A35,'By SKU - New RTs'!$A:$V,5,FALSE)</f>
        <v>0</v>
      </c>
      <c r="K35" s="5">
        <f t="shared" si="2"/>
        <v>0</v>
      </c>
      <c r="L35" s="2">
        <f>VLOOKUP($A35,'By SKU - Old RTs'!$A:$V,6,FALSE)</f>
        <v>0</v>
      </c>
      <c r="M35" s="2">
        <f>VLOOKUP($A35,'By SKU - New RTs'!$A:$V,6,FALSE)</f>
        <v>0</v>
      </c>
      <c r="N35" s="5">
        <f t="shared" si="3"/>
        <v>0</v>
      </c>
      <c r="O35" s="2">
        <f>VLOOKUP($A35,'By SKU - Old RTs'!$A:$V,7,FALSE)</f>
        <v>0</v>
      </c>
      <c r="P35" s="2">
        <f>VLOOKUP($A35,'By SKU - New RTs'!$A:$V,7,FALSE)</f>
        <v>0</v>
      </c>
      <c r="Q35" s="2">
        <f t="shared" si="4"/>
        <v>0</v>
      </c>
    </row>
    <row r="36" spans="1:17" x14ac:dyDescent="0.2">
      <c r="A36" s="3">
        <v>173</v>
      </c>
      <c r="B36" s="4" t="s">
        <v>29</v>
      </c>
      <c r="C36" s="2">
        <f>VLOOKUP($A36,'By SKU - Old RTs'!$A:$V,3,FALSE)</f>
        <v>0</v>
      </c>
      <c r="D36" s="2">
        <f>VLOOKUP($A36,'By SKU - New RTs'!$A:$V,3,FALSE)</f>
        <v>0</v>
      </c>
      <c r="E36" s="5">
        <f t="shared" si="0"/>
        <v>0</v>
      </c>
      <c r="F36" s="2">
        <f>VLOOKUP($A36,'By SKU - Old RTs'!$A:$V,4,FALSE)</f>
        <v>0</v>
      </c>
      <c r="G36" s="2">
        <f>VLOOKUP($A36,'By SKU - New RTs'!$A:$V,4,FALSE)</f>
        <v>0</v>
      </c>
      <c r="H36" s="5">
        <f t="shared" si="1"/>
        <v>0</v>
      </c>
      <c r="I36" s="2">
        <f>VLOOKUP($A36,'By SKU - Old RTs'!$A:$V,5,FALSE)</f>
        <v>0</v>
      </c>
      <c r="J36" s="2">
        <f>VLOOKUP($A36,'By SKU - New RTs'!$A:$V,5,FALSE)</f>
        <v>0</v>
      </c>
      <c r="K36" s="5">
        <f t="shared" si="2"/>
        <v>0</v>
      </c>
      <c r="L36" s="2">
        <f>VLOOKUP($A36,'By SKU - Old RTs'!$A:$V,6,FALSE)</f>
        <v>0</v>
      </c>
      <c r="M36" s="2">
        <f>VLOOKUP($A36,'By SKU - New RTs'!$A:$V,6,FALSE)</f>
        <v>0</v>
      </c>
      <c r="N36" s="5">
        <f t="shared" si="3"/>
        <v>0</v>
      </c>
      <c r="O36" s="2">
        <f>VLOOKUP($A36,'By SKU - Old RTs'!$A:$V,7,FALSE)</f>
        <v>0</v>
      </c>
      <c r="P36" s="2">
        <f>VLOOKUP($A36,'By SKU - New RTs'!$A:$V,7,FALSE)</f>
        <v>0</v>
      </c>
      <c r="Q36" s="2">
        <f t="shared" si="4"/>
        <v>0</v>
      </c>
    </row>
    <row r="37" spans="1:17" x14ac:dyDescent="0.2">
      <c r="A37" s="3">
        <v>192</v>
      </c>
      <c r="B37" s="4" t="s">
        <v>30</v>
      </c>
      <c r="C37" s="2">
        <f>VLOOKUP($A37,'By SKU - Old RTs'!$A:$V,3,FALSE)</f>
        <v>0</v>
      </c>
      <c r="D37" s="2">
        <f>VLOOKUP($A37,'By SKU - New RTs'!$A:$V,3,FALSE)</f>
        <v>0</v>
      </c>
      <c r="E37" s="5">
        <f t="shared" si="0"/>
        <v>0</v>
      </c>
      <c r="F37" s="2">
        <f>VLOOKUP($A37,'By SKU - Old RTs'!$A:$V,4,FALSE)</f>
        <v>0</v>
      </c>
      <c r="G37" s="2">
        <f>VLOOKUP($A37,'By SKU - New RTs'!$A:$V,4,FALSE)</f>
        <v>0</v>
      </c>
      <c r="H37" s="5">
        <f t="shared" si="1"/>
        <v>0</v>
      </c>
      <c r="I37" s="2">
        <f>VLOOKUP($A37,'By SKU - Old RTs'!$A:$V,5,FALSE)</f>
        <v>0</v>
      </c>
      <c r="J37" s="2">
        <f>VLOOKUP($A37,'By SKU - New RTs'!$A:$V,5,FALSE)</f>
        <v>0</v>
      </c>
      <c r="K37" s="5">
        <f t="shared" si="2"/>
        <v>0</v>
      </c>
      <c r="L37" s="2">
        <f>VLOOKUP($A37,'By SKU - Old RTs'!$A:$V,6,FALSE)</f>
        <v>0</v>
      </c>
      <c r="M37" s="2">
        <f>VLOOKUP($A37,'By SKU - New RTs'!$A:$V,6,FALSE)</f>
        <v>0</v>
      </c>
      <c r="N37" s="5">
        <f t="shared" si="3"/>
        <v>0</v>
      </c>
      <c r="O37" s="2">
        <f>VLOOKUP($A37,'By SKU - Old RTs'!$A:$V,7,FALSE)</f>
        <v>0</v>
      </c>
      <c r="P37" s="2">
        <f>VLOOKUP($A37,'By SKU - New RTs'!$A:$V,7,FALSE)</f>
        <v>0</v>
      </c>
      <c r="Q37" s="2">
        <f t="shared" si="4"/>
        <v>0</v>
      </c>
    </row>
    <row r="38" spans="1:17" x14ac:dyDescent="0.2">
      <c r="A38" s="3">
        <v>200</v>
      </c>
      <c r="B38" s="4" t="s">
        <v>232</v>
      </c>
      <c r="C38" s="2">
        <f>VLOOKUP($A38,'By SKU - Old RTs'!$A:$V,3,FALSE)</f>
        <v>0</v>
      </c>
      <c r="D38" s="2">
        <f>VLOOKUP($A38,'By SKU - New RTs'!$A:$V,3,FALSE)</f>
        <v>0</v>
      </c>
      <c r="E38" s="5">
        <f t="shared" si="0"/>
        <v>0</v>
      </c>
      <c r="F38" s="2">
        <f>VLOOKUP($A38,'By SKU - Old RTs'!$A:$V,4,FALSE)</f>
        <v>0</v>
      </c>
      <c r="G38" s="2">
        <f>VLOOKUP($A38,'By SKU - New RTs'!$A:$V,4,FALSE)</f>
        <v>0</v>
      </c>
      <c r="H38" s="5">
        <f t="shared" si="1"/>
        <v>0</v>
      </c>
      <c r="I38" s="2">
        <f>VLOOKUP($A38,'By SKU - Old RTs'!$A:$V,5,FALSE)</f>
        <v>0</v>
      </c>
      <c r="J38" s="2">
        <f>VLOOKUP($A38,'By SKU - New RTs'!$A:$V,5,FALSE)</f>
        <v>0</v>
      </c>
      <c r="K38" s="5">
        <f t="shared" si="2"/>
        <v>0</v>
      </c>
      <c r="L38" s="2">
        <f>VLOOKUP($A38,'By SKU - Old RTs'!$A:$V,6,FALSE)</f>
        <v>0</v>
      </c>
      <c r="M38" s="2">
        <f>VLOOKUP($A38,'By SKU - New RTs'!$A:$V,6,FALSE)</f>
        <v>0</v>
      </c>
      <c r="N38" s="5">
        <f t="shared" si="3"/>
        <v>0</v>
      </c>
      <c r="O38" s="2">
        <f>VLOOKUP($A38,'By SKU - Old RTs'!$A:$V,7,FALSE)</f>
        <v>0</v>
      </c>
      <c r="P38" s="2">
        <f>VLOOKUP($A38,'By SKU - New RTs'!$A:$V,7,FALSE)</f>
        <v>0</v>
      </c>
      <c r="Q38" s="2">
        <f t="shared" si="4"/>
        <v>0</v>
      </c>
    </row>
    <row r="39" spans="1:17" x14ac:dyDescent="0.2">
      <c r="A39" s="3">
        <v>202</v>
      </c>
      <c r="B39" s="4" t="s">
        <v>31</v>
      </c>
      <c r="C39" s="2">
        <f>VLOOKUP($A39,'By SKU - Old RTs'!$A:$V,3,FALSE)</f>
        <v>0</v>
      </c>
      <c r="D39" s="2">
        <f>VLOOKUP($A39,'By SKU - New RTs'!$A:$V,3,FALSE)</f>
        <v>0</v>
      </c>
      <c r="E39" s="5">
        <f t="shared" si="0"/>
        <v>0</v>
      </c>
      <c r="F39" s="2">
        <f>VLOOKUP($A39,'By SKU - Old RTs'!$A:$V,4,FALSE)</f>
        <v>0</v>
      </c>
      <c r="G39" s="2">
        <f>VLOOKUP($A39,'By SKU - New RTs'!$A:$V,4,FALSE)</f>
        <v>0</v>
      </c>
      <c r="H39" s="5">
        <f t="shared" si="1"/>
        <v>0</v>
      </c>
      <c r="I39" s="2">
        <f>VLOOKUP($A39,'By SKU - Old RTs'!$A:$V,5,FALSE)</f>
        <v>0</v>
      </c>
      <c r="J39" s="2">
        <f>VLOOKUP($A39,'By SKU - New RTs'!$A:$V,5,FALSE)</f>
        <v>0</v>
      </c>
      <c r="K39" s="5">
        <f t="shared" si="2"/>
        <v>0</v>
      </c>
      <c r="L39" s="2">
        <f>VLOOKUP($A39,'By SKU - Old RTs'!$A:$V,6,FALSE)</f>
        <v>0</v>
      </c>
      <c r="M39" s="2">
        <f>VLOOKUP($A39,'By SKU - New RTs'!$A:$V,6,FALSE)</f>
        <v>0</v>
      </c>
      <c r="N39" s="5">
        <f t="shared" si="3"/>
        <v>0</v>
      </c>
      <c r="O39" s="2">
        <f>VLOOKUP($A39,'By SKU - Old RTs'!$A:$V,7,FALSE)</f>
        <v>0</v>
      </c>
      <c r="P39" s="2">
        <f>VLOOKUP($A39,'By SKU - New RTs'!$A:$V,7,FALSE)</f>
        <v>0</v>
      </c>
      <c r="Q39" s="2">
        <f t="shared" si="4"/>
        <v>0</v>
      </c>
    </row>
    <row r="40" spans="1:17" x14ac:dyDescent="0.2">
      <c r="A40" s="3">
        <v>203</v>
      </c>
      <c r="B40" s="4" t="s">
        <v>32</v>
      </c>
      <c r="C40" s="2">
        <f>VLOOKUP($A40,'By SKU - Old RTs'!$A:$V,3,FALSE)</f>
        <v>0</v>
      </c>
      <c r="D40" s="2">
        <f>VLOOKUP($A40,'By SKU - New RTs'!$A:$V,3,FALSE)</f>
        <v>0</v>
      </c>
      <c r="E40" s="5">
        <f t="shared" si="0"/>
        <v>0</v>
      </c>
      <c r="F40" s="2">
        <f>VLOOKUP($A40,'By SKU - Old RTs'!$A:$V,4,FALSE)</f>
        <v>0</v>
      </c>
      <c r="G40" s="2">
        <f>VLOOKUP($A40,'By SKU - New RTs'!$A:$V,4,FALSE)</f>
        <v>0</v>
      </c>
      <c r="H40" s="5">
        <f t="shared" si="1"/>
        <v>0</v>
      </c>
      <c r="I40" s="2">
        <f>VLOOKUP($A40,'By SKU - Old RTs'!$A:$V,5,FALSE)</f>
        <v>0</v>
      </c>
      <c r="J40" s="2">
        <f>VLOOKUP($A40,'By SKU - New RTs'!$A:$V,5,FALSE)</f>
        <v>0</v>
      </c>
      <c r="K40" s="5">
        <f t="shared" si="2"/>
        <v>0</v>
      </c>
      <c r="L40" s="2">
        <f>VLOOKUP($A40,'By SKU - Old RTs'!$A:$V,6,FALSE)</f>
        <v>0</v>
      </c>
      <c r="M40" s="2">
        <f>VLOOKUP($A40,'By SKU - New RTs'!$A:$V,6,FALSE)</f>
        <v>0</v>
      </c>
      <c r="N40" s="5">
        <f t="shared" si="3"/>
        <v>0</v>
      </c>
      <c r="O40" s="2">
        <f>VLOOKUP($A40,'By SKU - Old RTs'!$A:$V,7,FALSE)</f>
        <v>0</v>
      </c>
      <c r="P40" s="2">
        <f>VLOOKUP($A40,'By SKU - New RTs'!$A:$V,7,FALSE)</f>
        <v>0</v>
      </c>
      <c r="Q40" s="2">
        <f t="shared" si="4"/>
        <v>0</v>
      </c>
    </row>
    <row r="41" spans="1:17" x14ac:dyDescent="0.2">
      <c r="A41" s="3">
        <v>208</v>
      </c>
      <c r="B41" s="4" t="s">
        <v>33</v>
      </c>
      <c r="C41" s="2">
        <f>VLOOKUP($A41,'By SKU - Old RTs'!$A:$V,3,FALSE)</f>
        <v>0</v>
      </c>
      <c r="D41" s="2">
        <f>VLOOKUP($A41,'By SKU - New RTs'!$A:$V,3,FALSE)</f>
        <v>0</v>
      </c>
      <c r="E41" s="5">
        <f t="shared" si="0"/>
        <v>0</v>
      </c>
      <c r="F41" s="2">
        <f>VLOOKUP($A41,'By SKU - Old RTs'!$A:$V,4,FALSE)</f>
        <v>0</v>
      </c>
      <c r="G41" s="2">
        <f>VLOOKUP($A41,'By SKU - New RTs'!$A:$V,4,FALSE)</f>
        <v>0</v>
      </c>
      <c r="H41" s="5">
        <f t="shared" si="1"/>
        <v>0</v>
      </c>
      <c r="I41" s="2">
        <f>VLOOKUP($A41,'By SKU - Old RTs'!$A:$V,5,FALSE)</f>
        <v>0</v>
      </c>
      <c r="J41" s="2">
        <f>VLOOKUP($A41,'By SKU - New RTs'!$A:$V,5,FALSE)</f>
        <v>0</v>
      </c>
      <c r="K41" s="5">
        <f t="shared" si="2"/>
        <v>0</v>
      </c>
      <c r="L41" s="2">
        <f>VLOOKUP($A41,'By SKU - Old RTs'!$A:$V,6,FALSE)</f>
        <v>0</v>
      </c>
      <c r="M41" s="2">
        <f>VLOOKUP($A41,'By SKU - New RTs'!$A:$V,6,FALSE)</f>
        <v>0</v>
      </c>
      <c r="N41" s="5">
        <f t="shared" si="3"/>
        <v>0</v>
      </c>
      <c r="O41" s="2">
        <f>VLOOKUP($A41,'By SKU - Old RTs'!$A:$V,7,FALSE)</f>
        <v>0</v>
      </c>
      <c r="P41" s="2">
        <f>VLOOKUP($A41,'By SKU - New RTs'!$A:$V,7,FALSE)</f>
        <v>0</v>
      </c>
      <c r="Q41" s="2">
        <f t="shared" si="4"/>
        <v>0</v>
      </c>
    </row>
    <row r="42" spans="1:17" x14ac:dyDescent="0.2">
      <c r="A42" s="3">
        <v>225</v>
      </c>
      <c r="B42" s="4" t="s">
        <v>34</v>
      </c>
      <c r="C42" s="2">
        <f>VLOOKUP($A42,'By SKU - Old RTs'!$A:$V,3,FALSE)</f>
        <v>0</v>
      </c>
      <c r="D42" s="2">
        <f>VLOOKUP($A42,'By SKU - New RTs'!$A:$V,3,FALSE)</f>
        <v>0</v>
      </c>
      <c r="E42" s="5">
        <f t="shared" si="0"/>
        <v>0</v>
      </c>
      <c r="F42" s="2">
        <f>VLOOKUP($A42,'By SKU - Old RTs'!$A:$V,4,FALSE)</f>
        <v>0</v>
      </c>
      <c r="G42" s="2">
        <f>VLOOKUP($A42,'By SKU - New RTs'!$A:$V,4,FALSE)</f>
        <v>0</v>
      </c>
      <c r="H42" s="5">
        <f t="shared" si="1"/>
        <v>0</v>
      </c>
      <c r="I42" s="2">
        <f>VLOOKUP($A42,'By SKU - Old RTs'!$A:$V,5,FALSE)</f>
        <v>0</v>
      </c>
      <c r="J42" s="2">
        <f>VLOOKUP($A42,'By SKU - New RTs'!$A:$V,5,FALSE)</f>
        <v>0</v>
      </c>
      <c r="K42" s="5">
        <f t="shared" si="2"/>
        <v>0</v>
      </c>
      <c r="L42" s="2">
        <f>VLOOKUP($A42,'By SKU - Old RTs'!$A:$V,6,FALSE)</f>
        <v>0</v>
      </c>
      <c r="M42" s="2">
        <f>VLOOKUP($A42,'By SKU - New RTs'!$A:$V,6,FALSE)</f>
        <v>0</v>
      </c>
      <c r="N42" s="5">
        <f t="shared" si="3"/>
        <v>0</v>
      </c>
      <c r="O42" s="2">
        <f>VLOOKUP($A42,'By SKU - Old RTs'!$A:$V,7,FALSE)</f>
        <v>0</v>
      </c>
      <c r="P42" s="2">
        <f>VLOOKUP($A42,'By SKU - New RTs'!$A:$V,7,FALSE)</f>
        <v>0</v>
      </c>
      <c r="Q42" s="2">
        <f t="shared" si="4"/>
        <v>0</v>
      </c>
    </row>
    <row r="43" spans="1:17" x14ac:dyDescent="0.2">
      <c r="A43" s="3">
        <v>230</v>
      </c>
      <c r="B43" s="4" t="s">
        <v>35</v>
      </c>
      <c r="C43" s="2">
        <f>VLOOKUP($A43,'By SKU - Old RTs'!$A:$V,3,FALSE)</f>
        <v>0</v>
      </c>
      <c r="D43" s="2">
        <f>VLOOKUP($A43,'By SKU - New RTs'!$A:$V,3,FALSE)</f>
        <v>0</v>
      </c>
      <c r="E43" s="5">
        <f t="shared" si="0"/>
        <v>0</v>
      </c>
      <c r="F43" s="2">
        <f>VLOOKUP($A43,'By SKU - Old RTs'!$A:$V,4,FALSE)</f>
        <v>0</v>
      </c>
      <c r="G43" s="2">
        <f>VLOOKUP($A43,'By SKU - New RTs'!$A:$V,4,FALSE)</f>
        <v>0</v>
      </c>
      <c r="H43" s="5">
        <f t="shared" si="1"/>
        <v>0</v>
      </c>
      <c r="I43" s="2">
        <f>VLOOKUP($A43,'By SKU - Old RTs'!$A:$V,5,FALSE)</f>
        <v>0</v>
      </c>
      <c r="J43" s="2">
        <f>VLOOKUP($A43,'By SKU - New RTs'!$A:$V,5,FALSE)</f>
        <v>0</v>
      </c>
      <c r="K43" s="5">
        <f t="shared" si="2"/>
        <v>0</v>
      </c>
      <c r="L43" s="2">
        <f>VLOOKUP($A43,'By SKU - Old RTs'!$A:$V,6,FALSE)</f>
        <v>0</v>
      </c>
      <c r="M43" s="2">
        <f>VLOOKUP($A43,'By SKU - New RTs'!$A:$V,6,FALSE)</f>
        <v>0</v>
      </c>
      <c r="N43" s="5">
        <f t="shared" si="3"/>
        <v>0</v>
      </c>
      <c r="O43" s="2">
        <f>VLOOKUP($A43,'By SKU - Old RTs'!$A:$V,7,FALSE)</f>
        <v>0</v>
      </c>
      <c r="P43" s="2">
        <f>VLOOKUP($A43,'By SKU - New RTs'!$A:$V,7,FALSE)</f>
        <v>0</v>
      </c>
      <c r="Q43" s="2">
        <f t="shared" si="4"/>
        <v>0</v>
      </c>
    </row>
    <row r="44" spans="1:17" x14ac:dyDescent="0.2">
      <c r="A44" s="3">
        <v>280</v>
      </c>
      <c r="B44" s="4" t="s">
        <v>36</v>
      </c>
      <c r="C44" s="2">
        <f>VLOOKUP($A44,'By SKU - Old RTs'!$A:$V,3,FALSE)</f>
        <v>0</v>
      </c>
      <c r="D44" s="2">
        <f>VLOOKUP($A44,'By SKU - New RTs'!$A:$V,3,FALSE)</f>
        <v>6.25</v>
      </c>
      <c r="E44" s="5">
        <f t="shared" si="0"/>
        <v>6.25</v>
      </c>
      <c r="F44" s="2">
        <f>VLOOKUP($A44,'By SKU - Old RTs'!$A:$V,4,FALSE)</f>
        <v>0</v>
      </c>
      <c r="G44" s="2">
        <f>VLOOKUP($A44,'By SKU - New RTs'!$A:$V,4,FALSE)</f>
        <v>0</v>
      </c>
      <c r="H44" s="5">
        <f t="shared" si="1"/>
        <v>0</v>
      </c>
      <c r="I44" s="2">
        <f>VLOOKUP($A44,'By SKU - Old RTs'!$A:$V,5,FALSE)</f>
        <v>0</v>
      </c>
      <c r="J44" s="2">
        <f>VLOOKUP($A44,'By SKU - New RTs'!$A:$V,5,FALSE)</f>
        <v>0</v>
      </c>
      <c r="K44" s="5">
        <f t="shared" si="2"/>
        <v>0</v>
      </c>
      <c r="L44" s="2">
        <f>VLOOKUP($A44,'By SKU - Old RTs'!$A:$V,6,FALSE)</f>
        <v>0</v>
      </c>
      <c r="M44" s="2">
        <f>VLOOKUP($A44,'By SKU - New RTs'!$A:$V,6,FALSE)</f>
        <v>0</v>
      </c>
      <c r="N44" s="5">
        <f t="shared" si="3"/>
        <v>0</v>
      </c>
      <c r="O44" s="2">
        <f>VLOOKUP($A44,'By SKU - Old RTs'!$A:$V,7,FALSE)</f>
        <v>6.25</v>
      </c>
      <c r="P44" s="2">
        <f>VLOOKUP($A44,'By SKU - New RTs'!$A:$V,7,FALSE)</f>
        <v>0</v>
      </c>
      <c r="Q44" s="2">
        <f t="shared" si="4"/>
        <v>-6.25</v>
      </c>
    </row>
    <row r="45" spans="1:17" x14ac:dyDescent="0.2">
      <c r="A45" s="3">
        <v>281</v>
      </c>
      <c r="B45" s="4" t="s">
        <v>37</v>
      </c>
      <c r="C45" s="2">
        <f>VLOOKUP($A45,'By SKU - Old RTs'!$A:$V,3,FALSE)</f>
        <v>0</v>
      </c>
      <c r="D45" s="2">
        <f>VLOOKUP($A45,'By SKU - New RTs'!$A:$V,3,FALSE)</f>
        <v>0</v>
      </c>
      <c r="E45" s="5">
        <f t="shared" si="0"/>
        <v>0</v>
      </c>
      <c r="F45" s="2">
        <f>VLOOKUP($A45,'By SKU - Old RTs'!$A:$V,4,FALSE)</f>
        <v>0</v>
      </c>
      <c r="G45" s="2">
        <f>VLOOKUP($A45,'By SKU - New RTs'!$A:$V,4,FALSE)</f>
        <v>0</v>
      </c>
      <c r="H45" s="5">
        <f t="shared" si="1"/>
        <v>0</v>
      </c>
      <c r="I45" s="2">
        <f>VLOOKUP($A45,'By SKU - Old RTs'!$A:$V,5,FALSE)</f>
        <v>0</v>
      </c>
      <c r="J45" s="2">
        <f>VLOOKUP($A45,'By SKU - New RTs'!$A:$V,5,FALSE)</f>
        <v>0</v>
      </c>
      <c r="K45" s="5">
        <f t="shared" si="2"/>
        <v>0</v>
      </c>
      <c r="L45" s="2">
        <f>VLOOKUP($A45,'By SKU - Old RTs'!$A:$V,6,FALSE)</f>
        <v>0</v>
      </c>
      <c r="M45" s="2">
        <f>VLOOKUP($A45,'By SKU - New RTs'!$A:$V,6,FALSE)</f>
        <v>0</v>
      </c>
      <c r="N45" s="5">
        <f t="shared" si="3"/>
        <v>0</v>
      </c>
      <c r="O45" s="2">
        <f>VLOOKUP($A45,'By SKU - Old RTs'!$A:$V,7,FALSE)</f>
        <v>0</v>
      </c>
      <c r="P45" s="2">
        <f>VLOOKUP($A45,'By SKU - New RTs'!$A:$V,7,FALSE)</f>
        <v>0</v>
      </c>
      <c r="Q45" s="2">
        <f t="shared" si="4"/>
        <v>0</v>
      </c>
    </row>
    <row r="46" spans="1:17" x14ac:dyDescent="0.2">
      <c r="A46" s="3">
        <v>282</v>
      </c>
      <c r="B46" s="4" t="s">
        <v>38</v>
      </c>
      <c r="C46" s="2">
        <f>VLOOKUP($A46,'By SKU - Old RTs'!$A:$V,3,FALSE)</f>
        <v>0</v>
      </c>
      <c r="D46" s="2">
        <f>VLOOKUP($A46,'By SKU - New RTs'!$A:$V,3,FALSE)</f>
        <v>0</v>
      </c>
      <c r="E46" s="5">
        <f t="shared" si="0"/>
        <v>0</v>
      </c>
      <c r="F46" s="2">
        <f>VLOOKUP($A46,'By SKU - Old RTs'!$A:$V,4,FALSE)</f>
        <v>0</v>
      </c>
      <c r="G46" s="2">
        <f>VLOOKUP($A46,'By SKU - New RTs'!$A:$V,4,FALSE)</f>
        <v>0</v>
      </c>
      <c r="H46" s="5">
        <f t="shared" si="1"/>
        <v>0</v>
      </c>
      <c r="I46" s="2">
        <f>VLOOKUP($A46,'By SKU - Old RTs'!$A:$V,5,FALSE)</f>
        <v>0</v>
      </c>
      <c r="J46" s="2">
        <f>VLOOKUP($A46,'By SKU - New RTs'!$A:$V,5,FALSE)</f>
        <v>0</v>
      </c>
      <c r="K46" s="5">
        <f t="shared" si="2"/>
        <v>0</v>
      </c>
      <c r="L46" s="2">
        <f>VLOOKUP($A46,'By SKU - Old RTs'!$A:$V,6,FALSE)</f>
        <v>0</v>
      </c>
      <c r="M46" s="2">
        <f>VLOOKUP($A46,'By SKU - New RTs'!$A:$V,6,FALSE)</f>
        <v>0</v>
      </c>
      <c r="N46" s="5">
        <f t="shared" si="3"/>
        <v>0</v>
      </c>
      <c r="O46" s="2">
        <f>VLOOKUP($A46,'By SKU - Old RTs'!$A:$V,7,FALSE)</f>
        <v>0</v>
      </c>
      <c r="P46" s="2">
        <f>VLOOKUP($A46,'By SKU - New RTs'!$A:$V,7,FALSE)</f>
        <v>0</v>
      </c>
      <c r="Q46" s="2">
        <f t="shared" si="4"/>
        <v>0</v>
      </c>
    </row>
    <row r="47" spans="1:17" x14ac:dyDescent="0.2">
      <c r="A47" s="3">
        <v>283</v>
      </c>
      <c r="B47" s="4" t="s">
        <v>39</v>
      </c>
      <c r="C47" s="2">
        <f>VLOOKUP($A47,'By SKU - Old RTs'!$A:$V,3,FALSE)</f>
        <v>0</v>
      </c>
      <c r="D47" s="2">
        <f>VLOOKUP($A47,'By SKU - New RTs'!$A:$V,3,FALSE)</f>
        <v>0</v>
      </c>
      <c r="E47" s="5">
        <f t="shared" si="0"/>
        <v>0</v>
      </c>
      <c r="F47" s="2">
        <f>VLOOKUP($A47,'By SKU - Old RTs'!$A:$V,4,FALSE)</f>
        <v>0</v>
      </c>
      <c r="G47" s="2">
        <f>VLOOKUP($A47,'By SKU - New RTs'!$A:$V,4,FALSE)</f>
        <v>0</v>
      </c>
      <c r="H47" s="5">
        <f t="shared" si="1"/>
        <v>0</v>
      </c>
      <c r="I47" s="2">
        <f>VLOOKUP($A47,'By SKU - Old RTs'!$A:$V,5,FALSE)</f>
        <v>0</v>
      </c>
      <c r="J47" s="2">
        <f>VLOOKUP($A47,'By SKU - New RTs'!$A:$V,5,FALSE)</f>
        <v>0</v>
      </c>
      <c r="K47" s="5">
        <f t="shared" si="2"/>
        <v>0</v>
      </c>
      <c r="L47" s="2">
        <f>VLOOKUP($A47,'By SKU - Old RTs'!$A:$V,6,FALSE)</f>
        <v>0</v>
      </c>
      <c r="M47" s="2">
        <f>VLOOKUP($A47,'By SKU - New RTs'!$A:$V,6,FALSE)</f>
        <v>0</v>
      </c>
      <c r="N47" s="5">
        <f t="shared" si="3"/>
        <v>0</v>
      </c>
      <c r="O47" s="2">
        <f>VLOOKUP($A47,'By SKU - Old RTs'!$A:$V,7,FALSE)</f>
        <v>0</v>
      </c>
      <c r="P47" s="2">
        <f>VLOOKUP($A47,'By SKU - New RTs'!$A:$V,7,FALSE)</f>
        <v>0</v>
      </c>
      <c r="Q47" s="2">
        <f t="shared" si="4"/>
        <v>0</v>
      </c>
    </row>
    <row r="48" spans="1:17" x14ac:dyDescent="0.2">
      <c r="A48" s="3">
        <v>284</v>
      </c>
      <c r="B48" s="4" t="s">
        <v>40</v>
      </c>
      <c r="C48" s="2">
        <f>VLOOKUP($A48,'By SKU - Old RTs'!$A:$V,3,FALSE)</f>
        <v>0</v>
      </c>
      <c r="D48" s="2">
        <f>VLOOKUP($A48,'By SKU - New RTs'!$A:$V,3,FALSE)</f>
        <v>0</v>
      </c>
      <c r="E48" s="5">
        <f t="shared" si="0"/>
        <v>0</v>
      </c>
      <c r="F48" s="2">
        <f>VLOOKUP($A48,'By SKU - Old RTs'!$A:$V,4,FALSE)</f>
        <v>0</v>
      </c>
      <c r="G48" s="2">
        <f>VLOOKUP($A48,'By SKU - New RTs'!$A:$V,4,FALSE)</f>
        <v>0</v>
      </c>
      <c r="H48" s="5">
        <f t="shared" si="1"/>
        <v>0</v>
      </c>
      <c r="I48" s="2">
        <f>VLOOKUP($A48,'By SKU - Old RTs'!$A:$V,5,FALSE)</f>
        <v>0</v>
      </c>
      <c r="J48" s="2">
        <f>VLOOKUP($A48,'By SKU - New RTs'!$A:$V,5,FALSE)</f>
        <v>0</v>
      </c>
      <c r="K48" s="5">
        <f t="shared" si="2"/>
        <v>0</v>
      </c>
      <c r="L48" s="2">
        <f>VLOOKUP($A48,'By SKU - Old RTs'!$A:$V,6,FALSE)</f>
        <v>0</v>
      </c>
      <c r="M48" s="2">
        <f>VLOOKUP($A48,'By SKU - New RTs'!$A:$V,6,FALSE)</f>
        <v>0</v>
      </c>
      <c r="N48" s="5">
        <f t="shared" si="3"/>
        <v>0</v>
      </c>
      <c r="O48" s="2">
        <f>VLOOKUP($A48,'By SKU - Old RTs'!$A:$V,7,FALSE)</f>
        <v>0</v>
      </c>
      <c r="P48" s="2">
        <f>VLOOKUP($A48,'By SKU - New RTs'!$A:$V,7,FALSE)</f>
        <v>0</v>
      </c>
      <c r="Q48" s="2">
        <f t="shared" si="4"/>
        <v>0</v>
      </c>
    </row>
    <row r="49" spans="1:17" x14ac:dyDescent="0.2">
      <c r="A49" s="3">
        <v>286</v>
      </c>
      <c r="B49" s="4" t="s">
        <v>41</v>
      </c>
      <c r="C49" s="2">
        <f>VLOOKUP($A49,'By SKU - Old RTs'!$A:$V,3,FALSE)</f>
        <v>0</v>
      </c>
      <c r="D49" s="2">
        <f>VLOOKUP($A49,'By SKU - New RTs'!$A:$V,3,FALSE)</f>
        <v>0</v>
      </c>
      <c r="E49" s="5">
        <f t="shared" si="0"/>
        <v>0</v>
      </c>
      <c r="F49" s="2">
        <f>VLOOKUP($A49,'By SKU - Old RTs'!$A:$V,4,FALSE)</f>
        <v>0</v>
      </c>
      <c r="G49" s="2">
        <f>VLOOKUP($A49,'By SKU - New RTs'!$A:$V,4,FALSE)</f>
        <v>0</v>
      </c>
      <c r="H49" s="5">
        <f t="shared" si="1"/>
        <v>0</v>
      </c>
      <c r="I49" s="2">
        <f>VLOOKUP($A49,'By SKU - Old RTs'!$A:$V,5,FALSE)</f>
        <v>0</v>
      </c>
      <c r="J49" s="2">
        <f>VLOOKUP($A49,'By SKU - New RTs'!$A:$V,5,FALSE)</f>
        <v>0</v>
      </c>
      <c r="K49" s="5">
        <f t="shared" si="2"/>
        <v>0</v>
      </c>
      <c r="L49" s="2">
        <f>VLOOKUP($A49,'By SKU - Old RTs'!$A:$V,6,FALSE)</f>
        <v>0</v>
      </c>
      <c r="M49" s="2">
        <f>VLOOKUP($A49,'By SKU - New RTs'!$A:$V,6,FALSE)</f>
        <v>0</v>
      </c>
      <c r="N49" s="5">
        <f t="shared" si="3"/>
        <v>0</v>
      </c>
      <c r="O49" s="2">
        <f>VLOOKUP($A49,'By SKU - Old RTs'!$A:$V,7,FALSE)</f>
        <v>0</v>
      </c>
      <c r="P49" s="2">
        <f>VLOOKUP($A49,'By SKU - New RTs'!$A:$V,7,FALSE)</f>
        <v>0</v>
      </c>
      <c r="Q49" s="2">
        <f t="shared" si="4"/>
        <v>0</v>
      </c>
    </row>
    <row r="50" spans="1:17" x14ac:dyDescent="0.2">
      <c r="A50" s="3">
        <v>288</v>
      </c>
      <c r="B50" s="4" t="s">
        <v>42</v>
      </c>
      <c r="C50" s="2">
        <f>VLOOKUP($A50,'By SKU - Old RTs'!$A:$V,3,FALSE)</f>
        <v>0</v>
      </c>
      <c r="D50" s="2">
        <f>VLOOKUP($A50,'By SKU - New RTs'!$A:$V,3,FALSE)</f>
        <v>0</v>
      </c>
      <c r="E50" s="5">
        <f t="shared" si="0"/>
        <v>0</v>
      </c>
      <c r="F50" s="2">
        <f>VLOOKUP($A50,'By SKU - Old RTs'!$A:$V,4,FALSE)</f>
        <v>0</v>
      </c>
      <c r="G50" s="2">
        <f>VLOOKUP($A50,'By SKU - New RTs'!$A:$V,4,FALSE)</f>
        <v>0</v>
      </c>
      <c r="H50" s="5">
        <f t="shared" si="1"/>
        <v>0</v>
      </c>
      <c r="I50" s="2">
        <f>VLOOKUP($A50,'By SKU - Old RTs'!$A:$V,5,FALSE)</f>
        <v>0</v>
      </c>
      <c r="J50" s="2">
        <f>VLOOKUP($A50,'By SKU - New RTs'!$A:$V,5,FALSE)</f>
        <v>0</v>
      </c>
      <c r="K50" s="5">
        <f t="shared" si="2"/>
        <v>0</v>
      </c>
      <c r="L50" s="2">
        <f>VLOOKUP($A50,'By SKU - Old RTs'!$A:$V,6,FALSE)</f>
        <v>0</v>
      </c>
      <c r="M50" s="2">
        <f>VLOOKUP($A50,'By SKU - New RTs'!$A:$V,6,FALSE)</f>
        <v>0</v>
      </c>
      <c r="N50" s="5">
        <f t="shared" si="3"/>
        <v>0</v>
      </c>
      <c r="O50" s="2">
        <f>VLOOKUP($A50,'By SKU - Old RTs'!$A:$V,7,FALSE)</f>
        <v>0</v>
      </c>
      <c r="P50" s="2">
        <f>VLOOKUP($A50,'By SKU - New RTs'!$A:$V,7,FALSE)</f>
        <v>0</v>
      </c>
      <c r="Q50" s="2">
        <f t="shared" si="4"/>
        <v>0</v>
      </c>
    </row>
    <row r="51" spans="1:17" x14ac:dyDescent="0.2">
      <c r="A51" s="3">
        <v>292</v>
      </c>
      <c r="B51" s="4" t="s">
        <v>43</v>
      </c>
      <c r="C51" s="2">
        <f>VLOOKUP($A51,'By SKU - Old RTs'!$A:$V,3,FALSE)</f>
        <v>0</v>
      </c>
      <c r="D51" s="2">
        <f>VLOOKUP($A51,'By SKU - New RTs'!$A:$V,3,FALSE)</f>
        <v>0</v>
      </c>
      <c r="E51" s="5">
        <f t="shared" si="0"/>
        <v>0</v>
      </c>
      <c r="F51" s="2">
        <f>VLOOKUP($A51,'By SKU - Old RTs'!$A:$V,4,FALSE)</f>
        <v>0</v>
      </c>
      <c r="G51" s="2">
        <f>VLOOKUP($A51,'By SKU - New RTs'!$A:$V,4,FALSE)</f>
        <v>0</v>
      </c>
      <c r="H51" s="5">
        <f t="shared" si="1"/>
        <v>0</v>
      </c>
      <c r="I51" s="2">
        <f>VLOOKUP($A51,'By SKU - Old RTs'!$A:$V,5,FALSE)</f>
        <v>0</v>
      </c>
      <c r="J51" s="2">
        <f>VLOOKUP($A51,'By SKU - New RTs'!$A:$V,5,FALSE)</f>
        <v>0</v>
      </c>
      <c r="K51" s="5">
        <f t="shared" si="2"/>
        <v>0</v>
      </c>
      <c r="L51" s="2">
        <f>VLOOKUP($A51,'By SKU - Old RTs'!$A:$V,6,FALSE)</f>
        <v>0</v>
      </c>
      <c r="M51" s="2">
        <f>VLOOKUP($A51,'By SKU - New RTs'!$A:$V,6,FALSE)</f>
        <v>0</v>
      </c>
      <c r="N51" s="5">
        <f t="shared" si="3"/>
        <v>0</v>
      </c>
      <c r="O51" s="2">
        <f>VLOOKUP($A51,'By SKU - Old RTs'!$A:$V,7,FALSE)</f>
        <v>0</v>
      </c>
      <c r="P51" s="2">
        <f>VLOOKUP($A51,'By SKU - New RTs'!$A:$V,7,FALSE)</f>
        <v>0</v>
      </c>
      <c r="Q51" s="2">
        <f t="shared" si="4"/>
        <v>0</v>
      </c>
    </row>
    <row r="52" spans="1:17" x14ac:dyDescent="0.2">
      <c r="A52" s="3">
        <v>301</v>
      </c>
      <c r="B52" s="4" t="s">
        <v>44</v>
      </c>
      <c r="C52" s="2">
        <f>VLOOKUP($A52,'By SKU - Old RTs'!$A:$V,3,FALSE)</f>
        <v>352</v>
      </c>
      <c r="D52" s="2">
        <f>VLOOKUP($A52,'By SKU - New RTs'!$A:$V,3,FALSE)</f>
        <v>619.5</v>
      </c>
      <c r="E52" s="5">
        <f t="shared" si="0"/>
        <v>267.5</v>
      </c>
      <c r="F52" s="2">
        <f>VLOOKUP($A52,'By SKU - Old RTs'!$A:$V,4,FALSE)</f>
        <v>965.5</v>
      </c>
      <c r="G52" s="2">
        <f>VLOOKUP($A52,'By SKU - New RTs'!$A:$V,4,FALSE)</f>
        <v>1075.5</v>
      </c>
      <c r="H52" s="5">
        <f t="shared" si="1"/>
        <v>110</v>
      </c>
      <c r="I52" s="2">
        <f>VLOOKUP($A52,'By SKU - Old RTs'!$A:$V,5,FALSE)</f>
        <v>952.25</v>
      </c>
      <c r="J52" s="2">
        <f>VLOOKUP($A52,'By SKU - New RTs'!$A:$V,5,FALSE)</f>
        <v>860.25</v>
      </c>
      <c r="K52" s="5">
        <f t="shared" si="2"/>
        <v>-92</v>
      </c>
      <c r="L52" s="2">
        <f>VLOOKUP($A52,'By SKU - Old RTs'!$A:$V,6,FALSE)</f>
        <v>1234.25</v>
      </c>
      <c r="M52" s="2">
        <f>VLOOKUP($A52,'By SKU - New RTs'!$A:$V,6,FALSE)</f>
        <v>1199.5</v>
      </c>
      <c r="N52" s="5">
        <f t="shared" si="3"/>
        <v>-34.75</v>
      </c>
      <c r="O52" s="2">
        <f>VLOOKUP($A52,'By SKU - Old RTs'!$A:$V,7,FALSE)</f>
        <v>1042.5</v>
      </c>
      <c r="P52" s="2">
        <f>VLOOKUP($A52,'By SKU - New RTs'!$A:$V,7,FALSE)</f>
        <v>791.75</v>
      </c>
      <c r="Q52" s="2">
        <f t="shared" si="4"/>
        <v>-250.75</v>
      </c>
    </row>
    <row r="53" spans="1:17" x14ac:dyDescent="0.2">
      <c r="A53" s="3">
        <v>306</v>
      </c>
      <c r="B53" s="4" t="s">
        <v>45</v>
      </c>
      <c r="C53" s="2">
        <f>VLOOKUP($A53,'By SKU - Old RTs'!$A:$V,3,FALSE)</f>
        <v>0</v>
      </c>
      <c r="D53" s="2">
        <f>VLOOKUP($A53,'By SKU - New RTs'!$A:$V,3,FALSE)</f>
        <v>17</v>
      </c>
      <c r="E53" s="5">
        <f t="shared" si="0"/>
        <v>17</v>
      </c>
      <c r="F53" s="2">
        <f>VLOOKUP($A53,'By SKU - Old RTs'!$A:$V,4,FALSE)</f>
        <v>0</v>
      </c>
      <c r="G53" s="2">
        <f>VLOOKUP($A53,'By SKU - New RTs'!$A:$V,4,FALSE)</f>
        <v>0</v>
      </c>
      <c r="H53" s="5">
        <f t="shared" si="1"/>
        <v>0</v>
      </c>
      <c r="I53" s="2">
        <f>VLOOKUP($A53,'By SKU - Old RTs'!$A:$V,5,FALSE)</f>
        <v>0</v>
      </c>
      <c r="J53" s="2">
        <f>VLOOKUP($A53,'By SKU - New RTs'!$A:$V,5,FALSE)</f>
        <v>0</v>
      </c>
      <c r="K53" s="5">
        <f t="shared" si="2"/>
        <v>0</v>
      </c>
      <c r="L53" s="2">
        <f>VLOOKUP($A53,'By SKU - Old RTs'!$A:$V,6,FALSE)</f>
        <v>52.5</v>
      </c>
      <c r="M53" s="2">
        <f>VLOOKUP($A53,'By SKU - New RTs'!$A:$V,6,FALSE)</f>
        <v>0</v>
      </c>
      <c r="N53" s="5">
        <f t="shared" si="3"/>
        <v>-52.5</v>
      </c>
      <c r="O53" s="2">
        <f>VLOOKUP($A53,'By SKU - Old RTs'!$A:$V,7,FALSE)</f>
        <v>17</v>
      </c>
      <c r="P53" s="2">
        <f>VLOOKUP($A53,'By SKU - New RTs'!$A:$V,7,FALSE)</f>
        <v>52.5</v>
      </c>
      <c r="Q53" s="2">
        <f t="shared" si="4"/>
        <v>35.5</v>
      </c>
    </row>
    <row r="54" spans="1:17" x14ac:dyDescent="0.2">
      <c r="A54" s="3">
        <v>307</v>
      </c>
      <c r="B54" s="4" t="s">
        <v>46</v>
      </c>
      <c r="C54" s="2">
        <f>VLOOKUP($A54,'By SKU - Old RTs'!$A:$V,3,FALSE)</f>
        <v>490</v>
      </c>
      <c r="D54" s="2">
        <f>VLOOKUP($A54,'By SKU - New RTs'!$A:$V,3,FALSE)</f>
        <v>670</v>
      </c>
      <c r="E54" s="5">
        <f t="shared" si="0"/>
        <v>180</v>
      </c>
      <c r="F54" s="2">
        <f>VLOOKUP($A54,'By SKU - Old RTs'!$A:$V,4,FALSE)</f>
        <v>971</v>
      </c>
      <c r="G54" s="2">
        <f>VLOOKUP($A54,'By SKU - New RTs'!$A:$V,4,FALSE)</f>
        <v>1119.25</v>
      </c>
      <c r="H54" s="5">
        <f t="shared" si="1"/>
        <v>148.25</v>
      </c>
      <c r="I54" s="2">
        <f>VLOOKUP($A54,'By SKU - Old RTs'!$A:$V,5,FALSE)</f>
        <v>1957.75</v>
      </c>
      <c r="J54" s="2">
        <f>VLOOKUP($A54,'By SKU - New RTs'!$A:$V,5,FALSE)</f>
        <v>1590.5</v>
      </c>
      <c r="K54" s="5">
        <f t="shared" si="2"/>
        <v>-367.25</v>
      </c>
      <c r="L54" s="2">
        <f>VLOOKUP($A54,'By SKU - Old RTs'!$A:$V,6,FALSE)</f>
        <v>1234.5</v>
      </c>
      <c r="M54" s="2">
        <f>VLOOKUP($A54,'By SKU - New RTs'!$A:$V,6,FALSE)</f>
        <v>879.25</v>
      </c>
      <c r="N54" s="5">
        <f t="shared" si="3"/>
        <v>-355.25</v>
      </c>
      <c r="O54" s="2">
        <f>VLOOKUP($A54,'By SKU - Old RTs'!$A:$V,7,FALSE)</f>
        <v>1076.5</v>
      </c>
      <c r="P54" s="2">
        <f>VLOOKUP($A54,'By SKU - New RTs'!$A:$V,7,FALSE)</f>
        <v>1470.75</v>
      </c>
      <c r="Q54" s="2">
        <f t="shared" si="4"/>
        <v>394.25</v>
      </c>
    </row>
    <row r="55" spans="1:17" x14ac:dyDescent="0.2">
      <c r="A55" s="3">
        <v>309</v>
      </c>
      <c r="B55" s="4" t="s">
        <v>47</v>
      </c>
      <c r="C55" s="2">
        <f>VLOOKUP($A55,'By SKU - Old RTs'!$A:$V,3,FALSE)</f>
        <v>0</v>
      </c>
      <c r="D55" s="2">
        <f>VLOOKUP($A55,'By SKU - New RTs'!$A:$V,3,FALSE)</f>
        <v>0</v>
      </c>
      <c r="E55" s="5">
        <f t="shared" si="0"/>
        <v>0</v>
      </c>
      <c r="F55" s="2">
        <f>VLOOKUP($A55,'By SKU - Old RTs'!$A:$V,4,FALSE)</f>
        <v>0</v>
      </c>
      <c r="G55" s="2">
        <f>VLOOKUP($A55,'By SKU - New RTs'!$A:$V,4,FALSE)</f>
        <v>0</v>
      </c>
      <c r="H55" s="5">
        <f t="shared" si="1"/>
        <v>0</v>
      </c>
      <c r="I55" s="2">
        <f>VLOOKUP($A55,'By SKU - Old RTs'!$A:$V,5,FALSE)</f>
        <v>0</v>
      </c>
      <c r="J55" s="2">
        <f>VLOOKUP($A55,'By SKU - New RTs'!$A:$V,5,FALSE)</f>
        <v>0</v>
      </c>
      <c r="K55" s="5">
        <f t="shared" si="2"/>
        <v>0</v>
      </c>
      <c r="L55" s="2">
        <f>VLOOKUP($A55,'By SKU - Old RTs'!$A:$V,6,FALSE)</f>
        <v>0</v>
      </c>
      <c r="M55" s="2">
        <f>VLOOKUP($A55,'By SKU - New RTs'!$A:$V,6,FALSE)</f>
        <v>0</v>
      </c>
      <c r="N55" s="5">
        <f t="shared" si="3"/>
        <v>0</v>
      </c>
      <c r="O55" s="2">
        <f>VLOOKUP($A55,'By SKU - Old RTs'!$A:$V,7,FALSE)</f>
        <v>0</v>
      </c>
      <c r="P55" s="2">
        <f>VLOOKUP($A55,'By SKU - New RTs'!$A:$V,7,FALSE)</f>
        <v>0</v>
      </c>
      <c r="Q55" s="2">
        <f t="shared" si="4"/>
        <v>0</v>
      </c>
    </row>
    <row r="56" spans="1:17" x14ac:dyDescent="0.2">
      <c r="A56" s="3">
        <v>310</v>
      </c>
      <c r="B56" s="4" t="s">
        <v>353</v>
      </c>
      <c r="C56" s="2">
        <f>VLOOKUP($A56,'By SKU - Old RTs'!$A:$V,3,FALSE)</f>
        <v>0</v>
      </c>
      <c r="D56" s="2">
        <f>VLOOKUP($A56,'By SKU - New RTs'!$A:$V,3,FALSE)</f>
        <v>0</v>
      </c>
      <c r="E56" s="5">
        <f t="shared" si="0"/>
        <v>0</v>
      </c>
      <c r="F56" s="2">
        <f>VLOOKUP($A56,'By SKU - Old RTs'!$A:$V,4,FALSE)</f>
        <v>0</v>
      </c>
      <c r="G56" s="2">
        <f>VLOOKUP($A56,'By SKU - New RTs'!$A:$V,4,FALSE)</f>
        <v>0</v>
      </c>
      <c r="H56" s="5">
        <f t="shared" si="1"/>
        <v>0</v>
      </c>
      <c r="I56" s="2">
        <f>VLOOKUP($A56,'By SKU - Old RTs'!$A:$V,5,FALSE)</f>
        <v>0</v>
      </c>
      <c r="J56" s="2">
        <f>VLOOKUP($A56,'By SKU - New RTs'!$A:$V,5,FALSE)</f>
        <v>0</v>
      </c>
      <c r="K56" s="5">
        <f t="shared" si="2"/>
        <v>0</v>
      </c>
      <c r="L56" s="2">
        <f>VLOOKUP($A56,'By SKU - Old RTs'!$A:$V,6,FALSE)</f>
        <v>0</v>
      </c>
      <c r="M56" s="2">
        <f>VLOOKUP($A56,'By SKU - New RTs'!$A:$V,6,FALSE)</f>
        <v>0</v>
      </c>
      <c r="N56" s="5">
        <f t="shared" si="3"/>
        <v>0</v>
      </c>
      <c r="O56" s="2">
        <f>VLOOKUP($A56,'By SKU - Old RTs'!$A:$V,7,FALSE)</f>
        <v>0</v>
      </c>
      <c r="P56" s="2">
        <f>VLOOKUP($A56,'By SKU - New RTs'!$A:$V,7,FALSE)</f>
        <v>0</v>
      </c>
      <c r="Q56" s="2">
        <f t="shared" si="4"/>
        <v>0</v>
      </c>
    </row>
    <row r="57" spans="1:17" x14ac:dyDescent="0.2">
      <c r="A57" s="3">
        <v>325</v>
      </c>
      <c r="B57" s="4" t="s">
        <v>48</v>
      </c>
      <c r="C57" s="2">
        <f>VLOOKUP($A57,'By SKU - Old RTs'!$A:$V,3,FALSE)</f>
        <v>0</v>
      </c>
      <c r="D57" s="2">
        <f>VLOOKUP($A57,'By SKU - New RTs'!$A:$V,3,FALSE)</f>
        <v>0</v>
      </c>
      <c r="E57" s="5">
        <f t="shared" si="0"/>
        <v>0</v>
      </c>
      <c r="F57" s="2">
        <f>VLOOKUP($A57,'By SKU - Old RTs'!$A:$V,4,FALSE)</f>
        <v>0</v>
      </c>
      <c r="G57" s="2">
        <f>VLOOKUP($A57,'By SKU - New RTs'!$A:$V,4,FALSE)</f>
        <v>0</v>
      </c>
      <c r="H57" s="5">
        <f t="shared" si="1"/>
        <v>0</v>
      </c>
      <c r="I57" s="2">
        <f>VLOOKUP($A57,'By SKU - Old RTs'!$A:$V,5,FALSE)</f>
        <v>0</v>
      </c>
      <c r="J57" s="2">
        <f>VLOOKUP($A57,'By SKU - New RTs'!$A:$V,5,FALSE)</f>
        <v>0</v>
      </c>
      <c r="K57" s="5">
        <f t="shared" si="2"/>
        <v>0</v>
      </c>
      <c r="L57" s="2">
        <f>VLOOKUP($A57,'By SKU - Old RTs'!$A:$V,6,FALSE)</f>
        <v>0</v>
      </c>
      <c r="M57" s="2">
        <f>VLOOKUP($A57,'By SKU - New RTs'!$A:$V,6,FALSE)</f>
        <v>0</v>
      </c>
      <c r="N57" s="5">
        <f t="shared" si="3"/>
        <v>0</v>
      </c>
      <c r="O57" s="2">
        <f>VLOOKUP($A57,'By SKU - Old RTs'!$A:$V,7,FALSE)</f>
        <v>0</v>
      </c>
      <c r="P57" s="2">
        <f>VLOOKUP($A57,'By SKU - New RTs'!$A:$V,7,FALSE)</f>
        <v>0</v>
      </c>
      <c r="Q57" s="2">
        <f t="shared" si="4"/>
        <v>0</v>
      </c>
    </row>
    <row r="58" spans="1:17" x14ac:dyDescent="0.2">
      <c r="A58" s="3">
        <v>330</v>
      </c>
      <c r="B58" s="4" t="s">
        <v>49</v>
      </c>
      <c r="C58" s="2">
        <f>VLOOKUP($A58,'By SKU - Old RTs'!$A:$V,3,FALSE)</f>
        <v>13</v>
      </c>
      <c r="D58" s="2">
        <f>VLOOKUP($A58,'By SKU - New RTs'!$A:$V,3,FALSE)</f>
        <v>0</v>
      </c>
      <c r="E58" s="5">
        <f t="shared" si="0"/>
        <v>-13</v>
      </c>
      <c r="F58" s="2">
        <f>VLOOKUP($A58,'By SKU - Old RTs'!$A:$V,4,FALSE)</f>
        <v>50.5</v>
      </c>
      <c r="G58" s="2">
        <f>VLOOKUP($A58,'By SKU - New RTs'!$A:$V,4,FALSE)</f>
        <v>0</v>
      </c>
      <c r="H58" s="5">
        <f t="shared" si="1"/>
        <v>-50.5</v>
      </c>
      <c r="I58" s="2">
        <f>VLOOKUP($A58,'By SKU - Old RTs'!$A:$V,5,FALSE)</f>
        <v>0</v>
      </c>
      <c r="J58" s="2">
        <f>VLOOKUP($A58,'By SKU - New RTs'!$A:$V,5,FALSE)</f>
        <v>0</v>
      </c>
      <c r="K58" s="5">
        <f t="shared" si="2"/>
        <v>0</v>
      </c>
      <c r="L58" s="2">
        <f>VLOOKUP($A58,'By SKU - Old RTs'!$A:$V,6,FALSE)</f>
        <v>35</v>
      </c>
      <c r="M58" s="2">
        <f>VLOOKUP($A58,'By SKU - New RTs'!$A:$V,6,FALSE)</f>
        <v>85.5</v>
      </c>
      <c r="N58" s="5">
        <f t="shared" si="3"/>
        <v>50.5</v>
      </c>
      <c r="O58" s="2">
        <f>VLOOKUP($A58,'By SKU - Old RTs'!$A:$V,7,FALSE)</f>
        <v>0</v>
      </c>
      <c r="P58" s="2">
        <f>VLOOKUP($A58,'By SKU - New RTs'!$A:$V,7,FALSE)</f>
        <v>13</v>
      </c>
      <c r="Q58" s="2">
        <f t="shared" si="4"/>
        <v>13</v>
      </c>
    </row>
    <row r="59" spans="1:17" x14ac:dyDescent="0.2">
      <c r="A59" s="3">
        <v>331</v>
      </c>
      <c r="B59" s="4" t="s">
        <v>50</v>
      </c>
      <c r="C59" s="2">
        <f>VLOOKUP($A59,'By SKU - Old RTs'!$A:$V,3,FALSE)</f>
        <v>0</v>
      </c>
      <c r="D59" s="2">
        <f>VLOOKUP($A59,'By SKU - New RTs'!$A:$V,3,FALSE)</f>
        <v>0</v>
      </c>
      <c r="E59" s="5">
        <f t="shared" si="0"/>
        <v>0</v>
      </c>
      <c r="F59" s="2">
        <f>VLOOKUP($A59,'By SKU - Old RTs'!$A:$V,4,FALSE)</f>
        <v>0</v>
      </c>
      <c r="G59" s="2">
        <f>VLOOKUP($A59,'By SKU - New RTs'!$A:$V,4,FALSE)</f>
        <v>20.75</v>
      </c>
      <c r="H59" s="5">
        <f t="shared" si="1"/>
        <v>20.75</v>
      </c>
      <c r="I59" s="2">
        <f>VLOOKUP($A59,'By SKU - Old RTs'!$A:$V,5,FALSE)</f>
        <v>0.75</v>
      </c>
      <c r="J59" s="2">
        <f>VLOOKUP($A59,'By SKU - New RTs'!$A:$V,5,FALSE)</f>
        <v>98</v>
      </c>
      <c r="K59" s="5">
        <f t="shared" si="2"/>
        <v>97.25</v>
      </c>
      <c r="L59" s="2">
        <f>VLOOKUP($A59,'By SKU - Old RTs'!$A:$V,6,FALSE)</f>
        <v>110</v>
      </c>
      <c r="M59" s="2">
        <f>VLOOKUP($A59,'By SKU - New RTs'!$A:$V,6,FALSE)</f>
        <v>0</v>
      </c>
      <c r="N59" s="5">
        <f t="shared" si="3"/>
        <v>-110</v>
      </c>
      <c r="O59" s="2">
        <f>VLOOKUP($A59,'By SKU - Old RTs'!$A:$V,7,FALSE)</f>
        <v>8</v>
      </c>
      <c r="P59" s="2">
        <f>VLOOKUP($A59,'By SKU - New RTs'!$A:$V,7,FALSE)</f>
        <v>0</v>
      </c>
      <c r="Q59" s="2">
        <f t="shared" si="4"/>
        <v>-8</v>
      </c>
    </row>
    <row r="60" spans="1:17" x14ac:dyDescent="0.2">
      <c r="A60" s="3">
        <v>333</v>
      </c>
      <c r="B60" s="4" t="s">
        <v>354</v>
      </c>
      <c r="C60" s="2">
        <f>VLOOKUP($A60,'By SKU - Old RTs'!$A:$V,3,FALSE)</f>
        <v>0</v>
      </c>
      <c r="D60" s="2">
        <f>VLOOKUP($A60,'By SKU - New RTs'!$A:$V,3,FALSE)</f>
        <v>0</v>
      </c>
      <c r="E60" s="5">
        <f t="shared" si="0"/>
        <v>0</v>
      </c>
      <c r="F60" s="2">
        <f>VLOOKUP($A60,'By SKU - Old RTs'!$A:$V,4,FALSE)</f>
        <v>0</v>
      </c>
      <c r="G60" s="2">
        <f>VLOOKUP($A60,'By SKU - New RTs'!$A:$V,4,FALSE)</f>
        <v>0</v>
      </c>
      <c r="H60" s="5">
        <f t="shared" si="1"/>
        <v>0</v>
      </c>
      <c r="I60" s="2">
        <f>VLOOKUP($A60,'By SKU - Old RTs'!$A:$V,5,FALSE)</f>
        <v>0</v>
      </c>
      <c r="J60" s="2">
        <f>VLOOKUP($A60,'By SKU - New RTs'!$A:$V,5,FALSE)</f>
        <v>0</v>
      </c>
      <c r="K60" s="5">
        <f t="shared" si="2"/>
        <v>0</v>
      </c>
      <c r="L60" s="2">
        <f>VLOOKUP($A60,'By SKU - Old RTs'!$A:$V,6,FALSE)</f>
        <v>0</v>
      </c>
      <c r="M60" s="2">
        <f>VLOOKUP($A60,'By SKU - New RTs'!$A:$V,6,FALSE)</f>
        <v>0</v>
      </c>
      <c r="N60" s="5">
        <f t="shared" si="3"/>
        <v>0</v>
      </c>
      <c r="O60" s="2">
        <f>VLOOKUP($A60,'By SKU - Old RTs'!$A:$V,7,FALSE)</f>
        <v>0</v>
      </c>
      <c r="P60" s="2">
        <f>VLOOKUP($A60,'By SKU - New RTs'!$A:$V,7,FALSE)</f>
        <v>0</v>
      </c>
      <c r="Q60" s="2">
        <f t="shared" si="4"/>
        <v>0</v>
      </c>
    </row>
    <row r="61" spans="1:17" x14ac:dyDescent="0.2">
      <c r="A61" s="3">
        <v>334</v>
      </c>
      <c r="B61" s="4" t="s">
        <v>51</v>
      </c>
      <c r="C61" s="2">
        <f>VLOOKUP($A61,'By SKU - Old RTs'!$A:$V,3,FALSE)</f>
        <v>0</v>
      </c>
      <c r="D61" s="2">
        <f>VLOOKUP($A61,'By SKU - New RTs'!$A:$V,3,FALSE)</f>
        <v>0</v>
      </c>
      <c r="E61" s="5">
        <f t="shared" si="0"/>
        <v>0</v>
      </c>
      <c r="F61" s="2">
        <f>VLOOKUP($A61,'By SKU - Old RTs'!$A:$V,4,FALSE)</f>
        <v>0</v>
      </c>
      <c r="G61" s="2">
        <f>VLOOKUP($A61,'By SKU - New RTs'!$A:$V,4,FALSE)</f>
        <v>183.5</v>
      </c>
      <c r="H61" s="5">
        <f t="shared" si="1"/>
        <v>183.5</v>
      </c>
      <c r="I61" s="2">
        <f>VLOOKUP($A61,'By SKU - Old RTs'!$A:$V,5,FALSE)</f>
        <v>139.75</v>
      </c>
      <c r="J61" s="2">
        <f>VLOOKUP($A61,'By SKU - New RTs'!$A:$V,5,FALSE)</f>
        <v>750</v>
      </c>
      <c r="K61" s="5">
        <f t="shared" si="2"/>
        <v>610.25</v>
      </c>
      <c r="L61" s="2">
        <f>VLOOKUP($A61,'By SKU - Old RTs'!$A:$V,6,FALSE)</f>
        <v>778.75</v>
      </c>
      <c r="M61" s="2">
        <f>VLOOKUP($A61,'By SKU - New RTs'!$A:$V,6,FALSE)</f>
        <v>0</v>
      </c>
      <c r="N61" s="5">
        <f t="shared" si="3"/>
        <v>-778.75</v>
      </c>
      <c r="O61" s="2">
        <f>VLOOKUP($A61,'By SKU - Old RTs'!$A:$V,7,FALSE)</f>
        <v>165</v>
      </c>
      <c r="P61" s="2">
        <f>VLOOKUP($A61,'By SKU - New RTs'!$A:$V,7,FALSE)</f>
        <v>150</v>
      </c>
      <c r="Q61" s="2">
        <f t="shared" si="4"/>
        <v>-15</v>
      </c>
    </row>
    <row r="62" spans="1:17" x14ac:dyDescent="0.2">
      <c r="A62" s="3">
        <v>337</v>
      </c>
      <c r="B62" s="4" t="s">
        <v>52</v>
      </c>
      <c r="C62" s="2">
        <f>VLOOKUP($A62,'By SKU - Old RTs'!$A:$V,3,FALSE)</f>
        <v>0</v>
      </c>
      <c r="D62" s="2">
        <f>VLOOKUP($A62,'By SKU - New RTs'!$A:$V,3,FALSE)</f>
        <v>0</v>
      </c>
      <c r="E62" s="5">
        <f t="shared" si="0"/>
        <v>0</v>
      </c>
      <c r="F62" s="2">
        <f>VLOOKUP($A62,'By SKU - Old RTs'!$A:$V,4,FALSE)</f>
        <v>0</v>
      </c>
      <c r="G62" s="2">
        <f>VLOOKUP($A62,'By SKU - New RTs'!$A:$V,4,FALSE)</f>
        <v>0</v>
      </c>
      <c r="H62" s="5">
        <f t="shared" si="1"/>
        <v>0</v>
      </c>
      <c r="I62" s="2">
        <f>VLOOKUP($A62,'By SKU - Old RTs'!$A:$V,5,FALSE)</f>
        <v>0</v>
      </c>
      <c r="J62" s="2">
        <f>VLOOKUP($A62,'By SKU - New RTs'!$A:$V,5,FALSE)</f>
        <v>15</v>
      </c>
      <c r="K62" s="5">
        <f t="shared" si="2"/>
        <v>15</v>
      </c>
      <c r="L62" s="2">
        <f>VLOOKUP($A62,'By SKU - Old RTs'!$A:$V,6,FALSE)</f>
        <v>15</v>
      </c>
      <c r="M62" s="2">
        <f>VLOOKUP($A62,'By SKU - New RTs'!$A:$V,6,FALSE)</f>
        <v>0</v>
      </c>
      <c r="N62" s="5">
        <f t="shared" si="3"/>
        <v>-15</v>
      </c>
      <c r="O62" s="2">
        <f>VLOOKUP($A62,'By SKU - Old RTs'!$A:$V,7,FALSE)</f>
        <v>0</v>
      </c>
      <c r="P62" s="2">
        <f>VLOOKUP($A62,'By SKU - New RTs'!$A:$V,7,FALSE)</f>
        <v>0</v>
      </c>
      <c r="Q62" s="2">
        <f t="shared" si="4"/>
        <v>0</v>
      </c>
    </row>
    <row r="63" spans="1:17" x14ac:dyDescent="0.2">
      <c r="A63" s="3">
        <v>340</v>
      </c>
      <c r="B63" s="4" t="s">
        <v>53</v>
      </c>
      <c r="C63" s="2">
        <f>VLOOKUP($A63,'By SKU - Old RTs'!$A:$V,3,FALSE)</f>
        <v>0</v>
      </c>
      <c r="D63" s="2">
        <f>VLOOKUP($A63,'By SKU - New RTs'!$A:$V,3,FALSE)</f>
        <v>0</v>
      </c>
      <c r="E63" s="5">
        <f t="shared" si="0"/>
        <v>0</v>
      </c>
      <c r="F63" s="2">
        <f>VLOOKUP($A63,'By SKU - Old RTs'!$A:$V,4,FALSE)</f>
        <v>13</v>
      </c>
      <c r="G63" s="2">
        <f>VLOOKUP($A63,'By SKU - New RTs'!$A:$V,4,FALSE)</f>
        <v>0</v>
      </c>
      <c r="H63" s="5">
        <f t="shared" si="1"/>
        <v>-13</v>
      </c>
      <c r="I63" s="2">
        <f>VLOOKUP($A63,'By SKU - Old RTs'!$A:$V,5,FALSE)</f>
        <v>0</v>
      </c>
      <c r="J63" s="2">
        <f>VLOOKUP($A63,'By SKU - New RTs'!$A:$V,5,FALSE)</f>
        <v>0</v>
      </c>
      <c r="K63" s="5">
        <f t="shared" si="2"/>
        <v>0</v>
      </c>
      <c r="L63" s="2">
        <f>VLOOKUP($A63,'By SKU - Old RTs'!$A:$V,6,FALSE)</f>
        <v>0</v>
      </c>
      <c r="M63" s="2">
        <f>VLOOKUP($A63,'By SKU - New RTs'!$A:$V,6,FALSE)</f>
        <v>0</v>
      </c>
      <c r="N63" s="5">
        <f t="shared" si="3"/>
        <v>0</v>
      </c>
      <c r="O63" s="2">
        <f>VLOOKUP($A63,'By SKU - Old RTs'!$A:$V,7,FALSE)</f>
        <v>0</v>
      </c>
      <c r="P63" s="2">
        <f>VLOOKUP($A63,'By SKU - New RTs'!$A:$V,7,FALSE)</f>
        <v>13</v>
      </c>
      <c r="Q63" s="2">
        <f t="shared" si="4"/>
        <v>13</v>
      </c>
    </row>
    <row r="64" spans="1:17" x14ac:dyDescent="0.2">
      <c r="A64" s="3">
        <v>342</v>
      </c>
      <c r="B64" s="4" t="s">
        <v>54</v>
      </c>
      <c r="C64" s="2">
        <f>VLOOKUP($A64,'By SKU - Old RTs'!$A:$V,3,FALSE)</f>
        <v>0</v>
      </c>
      <c r="D64" s="2">
        <f>VLOOKUP($A64,'By SKU - New RTs'!$A:$V,3,FALSE)</f>
        <v>84</v>
      </c>
      <c r="E64" s="5">
        <f t="shared" si="0"/>
        <v>84</v>
      </c>
      <c r="F64" s="2">
        <f>VLOOKUP($A64,'By SKU - Old RTs'!$A:$V,4,FALSE)</f>
        <v>0</v>
      </c>
      <c r="G64" s="2">
        <f>VLOOKUP($A64,'By SKU - New RTs'!$A:$V,4,FALSE)</f>
        <v>155</v>
      </c>
      <c r="H64" s="5">
        <f t="shared" si="1"/>
        <v>155</v>
      </c>
      <c r="I64" s="2">
        <f>VLOOKUP($A64,'By SKU - Old RTs'!$A:$V,5,FALSE)</f>
        <v>20</v>
      </c>
      <c r="J64" s="2">
        <f>VLOOKUP($A64,'By SKU - New RTs'!$A:$V,5,FALSE)</f>
        <v>3.5</v>
      </c>
      <c r="K64" s="5">
        <f t="shared" si="2"/>
        <v>-16.5</v>
      </c>
      <c r="L64" s="2">
        <f>VLOOKUP($A64,'By SKU - Old RTs'!$A:$V,6,FALSE)</f>
        <v>155</v>
      </c>
      <c r="M64" s="2">
        <f>VLOOKUP($A64,'By SKU - New RTs'!$A:$V,6,FALSE)</f>
        <v>0</v>
      </c>
      <c r="N64" s="5">
        <f t="shared" si="3"/>
        <v>-155</v>
      </c>
      <c r="O64" s="2">
        <f>VLOOKUP($A64,'By SKU - Old RTs'!$A:$V,7,FALSE)</f>
        <v>87.5</v>
      </c>
      <c r="P64" s="2">
        <f>VLOOKUP($A64,'By SKU - New RTs'!$A:$V,7,FALSE)</f>
        <v>20</v>
      </c>
      <c r="Q64" s="2">
        <f t="shared" si="4"/>
        <v>-67.5</v>
      </c>
    </row>
    <row r="65" spans="1:17" x14ac:dyDescent="0.2">
      <c r="A65" s="3">
        <v>348</v>
      </c>
      <c r="B65" s="4" t="s">
        <v>355</v>
      </c>
      <c r="C65" s="2">
        <f>VLOOKUP($A65,'By SKU - Old RTs'!$A:$V,3,FALSE)</f>
        <v>0</v>
      </c>
      <c r="D65" s="2">
        <f>VLOOKUP($A65,'By SKU - New RTs'!$A:$V,3,FALSE)</f>
        <v>0</v>
      </c>
      <c r="E65" s="5">
        <f t="shared" si="0"/>
        <v>0</v>
      </c>
      <c r="F65" s="2">
        <f>VLOOKUP($A65,'By SKU - Old RTs'!$A:$V,4,FALSE)</f>
        <v>50</v>
      </c>
      <c r="G65" s="2">
        <f>VLOOKUP($A65,'By SKU - New RTs'!$A:$V,4,FALSE)</f>
        <v>0</v>
      </c>
      <c r="H65" s="5">
        <f t="shared" si="1"/>
        <v>-50</v>
      </c>
      <c r="I65" s="2">
        <f>VLOOKUP($A65,'By SKU - Old RTs'!$A:$V,5,FALSE)</f>
        <v>227</v>
      </c>
      <c r="J65" s="2">
        <f>VLOOKUP($A65,'By SKU - New RTs'!$A:$V,5,FALSE)</f>
        <v>0</v>
      </c>
      <c r="K65" s="5">
        <f t="shared" si="2"/>
        <v>-227</v>
      </c>
      <c r="L65" s="2">
        <f>VLOOKUP($A65,'By SKU - Old RTs'!$A:$V,6,FALSE)</f>
        <v>0</v>
      </c>
      <c r="M65" s="2">
        <f>VLOOKUP($A65,'By SKU - New RTs'!$A:$V,6,FALSE)</f>
        <v>147</v>
      </c>
      <c r="N65" s="5">
        <f t="shared" si="3"/>
        <v>147</v>
      </c>
      <c r="O65" s="2">
        <f>VLOOKUP($A65,'By SKU - Old RTs'!$A:$V,7,FALSE)</f>
        <v>0</v>
      </c>
      <c r="P65" s="2">
        <f>VLOOKUP($A65,'By SKU - New RTs'!$A:$V,7,FALSE)</f>
        <v>130</v>
      </c>
      <c r="Q65" s="2">
        <f t="shared" si="4"/>
        <v>130</v>
      </c>
    </row>
    <row r="66" spans="1:17" x14ac:dyDescent="0.2">
      <c r="A66" s="3">
        <v>349</v>
      </c>
      <c r="B66" s="4" t="s">
        <v>356</v>
      </c>
      <c r="C66" s="2">
        <f>VLOOKUP($A66,'By SKU - Old RTs'!$A:$V,3,FALSE)</f>
        <v>0</v>
      </c>
      <c r="D66" s="2">
        <f>VLOOKUP($A66,'By SKU - New RTs'!$A:$V,3,FALSE)</f>
        <v>0</v>
      </c>
      <c r="E66" s="5">
        <f t="shared" si="0"/>
        <v>0</v>
      </c>
      <c r="F66" s="2">
        <f>VLOOKUP($A66,'By SKU - Old RTs'!$A:$V,4,FALSE)</f>
        <v>0</v>
      </c>
      <c r="G66" s="2">
        <f>VLOOKUP($A66,'By SKU - New RTs'!$A:$V,4,FALSE)</f>
        <v>0</v>
      </c>
      <c r="H66" s="5">
        <f t="shared" si="1"/>
        <v>0</v>
      </c>
      <c r="I66" s="2">
        <f>VLOOKUP($A66,'By SKU - Old RTs'!$A:$V,5,FALSE)</f>
        <v>0</v>
      </c>
      <c r="J66" s="2">
        <f>VLOOKUP($A66,'By SKU - New RTs'!$A:$V,5,FALSE)</f>
        <v>0</v>
      </c>
      <c r="K66" s="5">
        <f t="shared" si="2"/>
        <v>0</v>
      </c>
      <c r="L66" s="2">
        <f>VLOOKUP($A66,'By SKU - Old RTs'!$A:$V,6,FALSE)</f>
        <v>0</v>
      </c>
      <c r="M66" s="2">
        <f>VLOOKUP($A66,'By SKU - New RTs'!$A:$V,6,FALSE)</f>
        <v>0</v>
      </c>
      <c r="N66" s="5">
        <f t="shared" si="3"/>
        <v>0</v>
      </c>
      <c r="O66" s="2">
        <f>VLOOKUP($A66,'By SKU - Old RTs'!$A:$V,7,FALSE)</f>
        <v>0</v>
      </c>
      <c r="P66" s="2">
        <f>VLOOKUP($A66,'By SKU - New RTs'!$A:$V,7,FALSE)</f>
        <v>0</v>
      </c>
      <c r="Q66" s="2">
        <f t="shared" si="4"/>
        <v>0</v>
      </c>
    </row>
    <row r="67" spans="1:17" x14ac:dyDescent="0.2">
      <c r="A67" s="3">
        <v>351</v>
      </c>
      <c r="B67" s="4" t="s">
        <v>357</v>
      </c>
      <c r="C67" s="2">
        <f>VLOOKUP($A67,'By SKU - Old RTs'!$A:$V,3,FALSE)</f>
        <v>0</v>
      </c>
      <c r="D67" s="2">
        <f>VLOOKUP($A67,'By SKU - New RTs'!$A:$V,3,FALSE)</f>
        <v>0</v>
      </c>
      <c r="E67" s="5">
        <f t="shared" si="0"/>
        <v>0</v>
      </c>
      <c r="F67" s="2">
        <f>VLOOKUP($A67,'By SKU - Old RTs'!$A:$V,4,FALSE)</f>
        <v>0</v>
      </c>
      <c r="G67" s="2">
        <f>VLOOKUP($A67,'By SKU - New RTs'!$A:$V,4,FALSE)</f>
        <v>0</v>
      </c>
      <c r="H67" s="5">
        <f t="shared" si="1"/>
        <v>0</v>
      </c>
      <c r="I67" s="2">
        <f>VLOOKUP($A67,'By SKU - Old RTs'!$A:$V,5,FALSE)</f>
        <v>0</v>
      </c>
      <c r="J67" s="2">
        <f>VLOOKUP($A67,'By SKU - New RTs'!$A:$V,5,FALSE)</f>
        <v>150</v>
      </c>
      <c r="K67" s="5">
        <f t="shared" si="2"/>
        <v>150</v>
      </c>
      <c r="L67" s="2">
        <f>VLOOKUP($A67,'By SKU - Old RTs'!$A:$V,6,FALSE)</f>
        <v>150</v>
      </c>
      <c r="M67" s="2">
        <f>VLOOKUP($A67,'By SKU - New RTs'!$A:$V,6,FALSE)</f>
        <v>0</v>
      </c>
      <c r="N67" s="5">
        <f t="shared" si="3"/>
        <v>-150</v>
      </c>
      <c r="O67" s="2">
        <f>VLOOKUP($A67,'By SKU - Old RTs'!$A:$V,7,FALSE)</f>
        <v>0</v>
      </c>
      <c r="P67" s="2">
        <f>VLOOKUP($A67,'By SKU - New RTs'!$A:$V,7,FALSE)</f>
        <v>0</v>
      </c>
      <c r="Q67" s="2">
        <f t="shared" si="4"/>
        <v>0</v>
      </c>
    </row>
    <row r="68" spans="1:17" x14ac:dyDescent="0.2">
      <c r="A68" s="3">
        <v>352</v>
      </c>
      <c r="B68" s="4" t="s">
        <v>55</v>
      </c>
      <c r="C68" s="2">
        <f>VLOOKUP($A68,'By SKU - Old RTs'!$A:$V,3,FALSE)</f>
        <v>160.5</v>
      </c>
      <c r="D68" s="2">
        <f>VLOOKUP($A68,'By SKU - New RTs'!$A:$V,3,FALSE)</f>
        <v>174.5</v>
      </c>
      <c r="E68" s="5">
        <f t="shared" ref="E68:E131" si="5">D68-C68</f>
        <v>14</v>
      </c>
      <c r="F68" s="2">
        <f>VLOOKUP($A68,'By SKU - Old RTs'!$A:$V,4,FALSE)</f>
        <v>241.5</v>
      </c>
      <c r="G68" s="2">
        <f>VLOOKUP($A68,'By SKU - New RTs'!$A:$V,4,FALSE)</f>
        <v>278.5</v>
      </c>
      <c r="H68" s="5">
        <f t="shared" ref="H68:H131" si="6">G68-F68</f>
        <v>37</v>
      </c>
      <c r="I68" s="2">
        <f>VLOOKUP($A68,'By SKU - Old RTs'!$A:$V,5,FALSE)</f>
        <v>149.5</v>
      </c>
      <c r="J68" s="2">
        <f>VLOOKUP($A68,'By SKU - New RTs'!$A:$V,5,FALSE)</f>
        <v>310.5</v>
      </c>
      <c r="K68" s="5">
        <f t="shared" ref="K68:K131" si="7">J68-I68</f>
        <v>161</v>
      </c>
      <c r="L68" s="2">
        <f>VLOOKUP($A68,'By SKU - Old RTs'!$A:$V,6,FALSE)</f>
        <v>873</v>
      </c>
      <c r="M68" s="2">
        <f>VLOOKUP($A68,'By SKU - New RTs'!$A:$V,6,FALSE)</f>
        <v>661</v>
      </c>
      <c r="N68" s="5">
        <f t="shared" ref="N68:N131" si="8">M68-L68</f>
        <v>-212</v>
      </c>
      <c r="O68" s="2">
        <f>VLOOKUP($A68,'By SKU - Old RTs'!$A:$V,7,FALSE)</f>
        <v>87</v>
      </c>
      <c r="P68" s="2">
        <f>VLOOKUP($A68,'By SKU - New RTs'!$A:$V,7,FALSE)</f>
        <v>87</v>
      </c>
      <c r="Q68" s="2">
        <f t="shared" ref="Q68:Q131" si="9">P68-O68</f>
        <v>0</v>
      </c>
    </row>
    <row r="69" spans="1:17" x14ac:dyDescent="0.2">
      <c r="A69" s="3">
        <v>353</v>
      </c>
      <c r="B69" s="4" t="s">
        <v>56</v>
      </c>
      <c r="C69" s="2">
        <f>VLOOKUP($A69,'By SKU - Old RTs'!$A:$V,3,FALSE)</f>
        <v>0</v>
      </c>
      <c r="D69" s="2">
        <f>VLOOKUP($A69,'By SKU - New RTs'!$A:$V,3,FALSE)</f>
        <v>0</v>
      </c>
      <c r="E69" s="5">
        <f t="shared" si="5"/>
        <v>0</v>
      </c>
      <c r="F69" s="2">
        <f>VLOOKUP($A69,'By SKU - Old RTs'!$A:$V,4,FALSE)</f>
        <v>0</v>
      </c>
      <c r="G69" s="2">
        <f>VLOOKUP($A69,'By SKU - New RTs'!$A:$V,4,FALSE)</f>
        <v>0</v>
      </c>
      <c r="H69" s="5">
        <f t="shared" si="6"/>
        <v>0</v>
      </c>
      <c r="I69" s="2">
        <f>VLOOKUP($A69,'By SKU - Old RTs'!$A:$V,5,FALSE)</f>
        <v>0</v>
      </c>
      <c r="J69" s="2">
        <f>VLOOKUP($A69,'By SKU - New RTs'!$A:$V,5,FALSE)</f>
        <v>0</v>
      </c>
      <c r="K69" s="5">
        <f t="shared" si="7"/>
        <v>0</v>
      </c>
      <c r="L69" s="2">
        <f>VLOOKUP($A69,'By SKU - Old RTs'!$A:$V,6,FALSE)</f>
        <v>0</v>
      </c>
      <c r="M69" s="2">
        <f>VLOOKUP($A69,'By SKU - New RTs'!$A:$V,6,FALSE)</f>
        <v>0</v>
      </c>
      <c r="N69" s="5">
        <f t="shared" si="8"/>
        <v>0</v>
      </c>
      <c r="O69" s="2">
        <f>VLOOKUP($A69,'By SKU - Old RTs'!$A:$V,7,FALSE)</f>
        <v>0</v>
      </c>
      <c r="P69" s="2">
        <f>VLOOKUP($A69,'By SKU - New RTs'!$A:$V,7,FALSE)</f>
        <v>0</v>
      </c>
      <c r="Q69" s="2">
        <f t="shared" si="9"/>
        <v>0</v>
      </c>
    </row>
    <row r="70" spans="1:17" x14ac:dyDescent="0.2">
      <c r="A70" s="3">
        <v>357</v>
      </c>
      <c r="B70" s="4" t="s">
        <v>57</v>
      </c>
      <c r="C70" s="2">
        <f>VLOOKUP($A70,'By SKU - Old RTs'!$A:$V,3,FALSE)</f>
        <v>0</v>
      </c>
      <c r="D70" s="2">
        <f>VLOOKUP($A70,'By SKU - New RTs'!$A:$V,3,FALSE)</f>
        <v>0</v>
      </c>
      <c r="E70" s="5">
        <f t="shared" si="5"/>
        <v>0</v>
      </c>
      <c r="F70" s="2">
        <f>VLOOKUP($A70,'By SKU - Old RTs'!$A:$V,4,FALSE)</f>
        <v>0</v>
      </c>
      <c r="G70" s="2">
        <f>VLOOKUP($A70,'By SKU - New RTs'!$A:$V,4,FALSE)</f>
        <v>0</v>
      </c>
      <c r="H70" s="5">
        <f t="shared" si="6"/>
        <v>0</v>
      </c>
      <c r="I70" s="2">
        <f>VLOOKUP($A70,'By SKU - Old RTs'!$A:$V,5,FALSE)</f>
        <v>0</v>
      </c>
      <c r="J70" s="2">
        <f>VLOOKUP($A70,'By SKU - New RTs'!$A:$V,5,FALSE)</f>
        <v>0</v>
      </c>
      <c r="K70" s="5">
        <f t="shared" si="7"/>
        <v>0</v>
      </c>
      <c r="L70" s="2">
        <f>VLOOKUP($A70,'By SKU - Old RTs'!$A:$V,6,FALSE)</f>
        <v>0</v>
      </c>
      <c r="M70" s="2">
        <f>VLOOKUP($A70,'By SKU - New RTs'!$A:$V,6,FALSE)</f>
        <v>0</v>
      </c>
      <c r="N70" s="5">
        <f t="shared" si="8"/>
        <v>0</v>
      </c>
      <c r="O70" s="2">
        <f>VLOOKUP($A70,'By SKU - Old RTs'!$A:$V,7,FALSE)</f>
        <v>0</v>
      </c>
      <c r="P70" s="2">
        <f>VLOOKUP($A70,'By SKU - New RTs'!$A:$V,7,FALSE)</f>
        <v>0</v>
      </c>
      <c r="Q70" s="2">
        <f t="shared" si="9"/>
        <v>0</v>
      </c>
    </row>
    <row r="71" spans="1:17" x14ac:dyDescent="0.2">
      <c r="A71" s="3">
        <v>358</v>
      </c>
      <c r="B71" s="4" t="s">
        <v>233</v>
      </c>
      <c r="C71" s="2">
        <f>VLOOKUP($A71,'By SKU - Old RTs'!$A:$V,3,FALSE)</f>
        <v>0</v>
      </c>
      <c r="D71" s="2">
        <f>VLOOKUP($A71,'By SKU - New RTs'!$A:$V,3,FALSE)</f>
        <v>0</v>
      </c>
      <c r="E71" s="5">
        <f t="shared" si="5"/>
        <v>0</v>
      </c>
      <c r="F71" s="2">
        <f>VLOOKUP($A71,'By SKU - Old RTs'!$A:$V,4,FALSE)</f>
        <v>0</v>
      </c>
      <c r="G71" s="2">
        <f>VLOOKUP($A71,'By SKU - New RTs'!$A:$V,4,FALSE)</f>
        <v>0</v>
      </c>
      <c r="H71" s="5">
        <f t="shared" si="6"/>
        <v>0</v>
      </c>
      <c r="I71" s="2">
        <f>VLOOKUP($A71,'By SKU - Old RTs'!$A:$V,5,FALSE)</f>
        <v>0</v>
      </c>
      <c r="J71" s="2">
        <f>VLOOKUP($A71,'By SKU - New RTs'!$A:$V,5,FALSE)</f>
        <v>0</v>
      </c>
      <c r="K71" s="5">
        <f t="shared" si="7"/>
        <v>0</v>
      </c>
      <c r="L71" s="2">
        <f>VLOOKUP($A71,'By SKU - Old RTs'!$A:$V,6,FALSE)</f>
        <v>0.25</v>
      </c>
      <c r="M71" s="2">
        <f>VLOOKUP($A71,'By SKU - New RTs'!$A:$V,6,FALSE)</f>
        <v>0.25</v>
      </c>
      <c r="N71" s="5">
        <f t="shared" si="8"/>
        <v>0</v>
      </c>
      <c r="O71" s="2">
        <f>VLOOKUP($A71,'By SKU - Old RTs'!$A:$V,7,FALSE)</f>
        <v>0</v>
      </c>
      <c r="P71" s="2">
        <f>VLOOKUP($A71,'By SKU - New RTs'!$A:$V,7,FALSE)</f>
        <v>0</v>
      </c>
      <c r="Q71" s="2">
        <f t="shared" si="9"/>
        <v>0</v>
      </c>
    </row>
    <row r="72" spans="1:17" x14ac:dyDescent="0.2">
      <c r="A72" s="3">
        <v>360</v>
      </c>
      <c r="B72" s="4" t="s">
        <v>58</v>
      </c>
      <c r="C72" s="2">
        <f>VLOOKUP($A72,'By SKU - Old RTs'!$A:$V,3,FALSE)</f>
        <v>4</v>
      </c>
      <c r="D72" s="2">
        <f>VLOOKUP($A72,'By SKU - New RTs'!$A:$V,3,FALSE)</f>
        <v>0</v>
      </c>
      <c r="E72" s="5">
        <f t="shared" si="5"/>
        <v>-4</v>
      </c>
      <c r="F72" s="2">
        <f>VLOOKUP($A72,'By SKU - Old RTs'!$A:$V,4,FALSE)</f>
        <v>0</v>
      </c>
      <c r="G72" s="2">
        <f>VLOOKUP($A72,'By SKU - New RTs'!$A:$V,4,FALSE)</f>
        <v>0</v>
      </c>
      <c r="H72" s="5">
        <f t="shared" si="6"/>
        <v>0</v>
      </c>
      <c r="I72" s="2">
        <f>VLOOKUP($A72,'By SKU - Old RTs'!$A:$V,5,FALSE)</f>
        <v>0</v>
      </c>
      <c r="J72" s="2">
        <f>VLOOKUP($A72,'By SKU - New RTs'!$A:$V,5,FALSE)</f>
        <v>4</v>
      </c>
      <c r="K72" s="5">
        <f t="shared" si="7"/>
        <v>4</v>
      </c>
      <c r="L72" s="2">
        <f>VLOOKUP($A72,'By SKU - Old RTs'!$A:$V,6,FALSE)</f>
        <v>0</v>
      </c>
      <c r="M72" s="2">
        <f>VLOOKUP($A72,'By SKU - New RTs'!$A:$V,6,FALSE)</f>
        <v>0</v>
      </c>
      <c r="N72" s="5">
        <f t="shared" si="8"/>
        <v>0</v>
      </c>
      <c r="O72" s="2">
        <f>VLOOKUP($A72,'By SKU - Old RTs'!$A:$V,7,FALSE)</f>
        <v>0</v>
      </c>
      <c r="P72" s="2">
        <f>VLOOKUP($A72,'By SKU - New RTs'!$A:$V,7,FALSE)</f>
        <v>0</v>
      </c>
      <c r="Q72" s="2">
        <f t="shared" si="9"/>
        <v>0</v>
      </c>
    </row>
    <row r="73" spans="1:17" x14ac:dyDescent="0.2">
      <c r="A73" s="3">
        <v>361</v>
      </c>
      <c r="B73" s="4" t="s">
        <v>59</v>
      </c>
      <c r="C73" s="2">
        <f>VLOOKUP($A73,'By SKU - Old RTs'!$A:$V,3,FALSE)</f>
        <v>0.75</v>
      </c>
      <c r="D73" s="2">
        <f>VLOOKUP($A73,'By SKU - New RTs'!$A:$V,3,FALSE)</f>
        <v>0</v>
      </c>
      <c r="E73" s="5">
        <f t="shared" si="5"/>
        <v>-0.75</v>
      </c>
      <c r="F73" s="2">
        <f>VLOOKUP($A73,'By SKU - Old RTs'!$A:$V,4,FALSE)</f>
        <v>0</v>
      </c>
      <c r="G73" s="2">
        <f>VLOOKUP($A73,'By SKU - New RTs'!$A:$V,4,FALSE)</f>
        <v>0</v>
      </c>
      <c r="H73" s="5">
        <f t="shared" si="6"/>
        <v>0</v>
      </c>
      <c r="I73" s="2">
        <f>VLOOKUP($A73,'By SKU - Old RTs'!$A:$V,5,FALSE)</f>
        <v>2</v>
      </c>
      <c r="J73" s="2">
        <f>VLOOKUP($A73,'By SKU - New RTs'!$A:$V,5,FALSE)</f>
        <v>9.75</v>
      </c>
      <c r="K73" s="5">
        <f t="shared" si="7"/>
        <v>7.75</v>
      </c>
      <c r="L73" s="2">
        <f>VLOOKUP($A73,'By SKU - Old RTs'!$A:$V,6,FALSE)</f>
        <v>14</v>
      </c>
      <c r="M73" s="2">
        <f>VLOOKUP($A73,'By SKU - New RTs'!$A:$V,6,FALSE)</f>
        <v>5</v>
      </c>
      <c r="N73" s="5">
        <f t="shared" si="8"/>
        <v>-9</v>
      </c>
      <c r="O73" s="2">
        <f>VLOOKUP($A73,'By SKU - Old RTs'!$A:$V,7,FALSE)</f>
        <v>0</v>
      </c>
      <c r="P73" s="2">
        <f>VLOOKUP($A73,'By SKU - New RTs'!$A:$V,7,FALSE)</f>
        <v>2</v>
      </c>
      <c r="Q73" s="2">
        <f t="shared" si="9"/>
        <v>2</v>
      </c>
    </row>
    <row r="74" spans="1:17" x14ac:dyDescent="0.2">
      <c r="A74" s="3">
        <v>399</v>
      </c>
      <c r="B74" s="4" t="s">
        <v>358</v>
      </c>
      <c r="C74" s="2">
        <f>VLOOKUP($A74,'By SKU - Old RTs'!$A:$V,3,FALSE)</f>
        <v>0</v>
      </c>
      <c r="D74" s="2">
        <f>VLOOKUP($A74,'By SKU - New RTs'!$A:$V,3,FALSE)</f>
        <v>0</v>
      </c>
      <c r="E74" s="5">
        <f t="shared" si="5"/>
        <v>0</v>
      </c>
      <c r="F74" s="2">
        <f>VLOOKUP($A74,'By SKU - Old RTs'!$A:$V,4,FALSE)</f>
        <v>0</v>
      </c>
      <c r="G74" s="2">
        <f>VLOOKUP($A74,'By SKU - New RTs'!$A:$V,4,FALSE)</f>
        <v>0</v>
      </c>
      <c r="H74" s="5">
        <f t="shared" si="6"/>
        <v>0</v>
      </c>
      <c r="I74" s="2">
        <f>VLOOKUP($A74,'By SKU - Old RTs'!$A:$V,5,FALSE)</f>
        <v>0</v>
      </c>
      <c r="J74" s="2">
        <f>VLOOKUP($A74,'By SKU - New RTs'!$A:$V,5,FALSE)</f>
        <v>0</v>
      </c>
      <c r="K74" s="5">
        <f t="shared" si="7"/>
        <v>0</v>
      </c>
      <c r="L74" s="2">
        <f>VLOOKUP($A74,'By SKU - Old RTs'!$A:$V,6,FALSE)</f>
        <v>0</v>
      </c>
      <c r="M74" s="2">
        <f>VLOOKUP($A74,'By SKU - New RTs'!$A:$V,6,FALSE)</f>
        <v>0</v>
      </c>
      <c r="N74" s="5">
        <f t="shared" si="8"/>
        <v>0</v>
      </c>
      <c r="O74" s="2">
        <f>VLOOKUP($A74,'By SKU - Old RTs'!$A:$V,7,FALSE)</f>
        <v>0</v>
      </c>
      <c r="P74" s="2">
        <f>VLOOKUP($A74,'By SKU - New RTs'!$A:$V,7,FALSE)</f>
        <v>0</v>
      </c>
      <c r="Q74" s="2">
        <f t="shared" si="9"/>
        <v>0</v>
      </c>
    </row>
    <row r="75" spans="1:17" x14ac:dyDescent="0.2">
      <c r="A75" s="3">
        <v>400</v>
      </c>
      <c r="B75" s="4" t="s">
        <v>60</v>
      </c>
      <c r="C75" s="2">
        <f>VLOOKUP($A75,'By SKU - Old RTs'!$A:$V,3,FALSE)</f>
        <v>0</v>
      </c>
      <c r="D75" s="2">
        <f>VLOOKUP($A75,'By SKU - New RTs'!$A:$V,3,FALSE)</f>
        <v>0</v>
      </c>
      <c r="E75" s="5">
        <f t="shared" si="5"/>
        <v>0</v>
      </c>
      <c r="F75" s="2">
        <f>VLOOKUP($A75,'By SKU - Old RTs'!$A:$V,4,FALSE)</f>
        <v>0</v>
      </c>
      <c r="G75" s="2">
        <f>VLOOKUP($A75,'By SKU - New RTs'!$A:$V,4,FALSE)</f>
        <v>168</v>
      </c>
      <c r="H75" s="5">
        <f t="shared" si="6"/>
        <v>168</v>
      </c>
      <c r="I75" s="2">
        <f>VLOOKUP($A75,'By SKU - Old RTs'!$A:$V,5,FALSE)</f>
        <v>168</v>
      </c>
      <c r="J75" s="2">
        <f>VLOOKUP($A75,'By SKU - New RTs'!$A:$V,5,FALSE)</f>
        <v>96</v>
      </c>
      <c r="K75" s="5">
        <f t="shared" si="7"/>
        <v>-72</v>
      </c>
      <c r="L75" s="2">
        <f>VLOOKUP($A75,'By SKU - Old RTs'!$A:$V,6,FALSE)</f>
        <v>72</v>
      </c>
      <c r="M75" s="2">
        <f>VLOOKUP($A75,'By SKU - New RTs'!$A:$V,6,FALSE)</f>
        <v>0</v>
      </c>
      <c r="N75" s="5">
        <f t="shared" si="8"/>
        <v>-72</v>
      </c>
      <c r="O75" s="2">
        <f>VLOOKUP($A75,'By SKU - Old RTs'!$A:$V,7,FALSE)</f>
        <v>24</v>
      </c>
      <c r="P75" s="2">
        <f>VLOOKUP($A75,'By SKU - New RTs'!$A:$V,7,FALSE)</f>
        <v>0</v>
      </c>
      <c r="Q75" s="2">
        <f t="shared" si="9"/>
        <v>-24</v>
      </c>
    </row>
    <row r="76" spans="1:17" x14ac:dyDescent="0.2">
      <c r="A76" s="3">
        <v>405</v>
      </c>
      <c r="B76" s="4" t="s">
        <v>234</v>
      </c>
      <c r="C76" s="2">
        <f>VLOOKUP($A76,'By SKU - Old RTs'!$A:$V,3,FALSE)</f>
        <v>0</v>
      </c>
      <c r="D76" s="2">
        <f>VLOOKUP($A76,'By SKU - New RTs'!$A:$V,3,FALSE)</f>
        <v>0</v>
      </c>
      <c r="E76" s="5">
        <f t="shared" si="5"/>
        <v>0</v>
      </c>
      <c r="F76" s="2">
        <f>VLOOKUP($A76,'By SKU - Old RTs'!$A:$V,4,FALSE)</f>
        <v>0</v>
      </c>
      <c r="G76" s="2">
        <f>VLOOKUP($A76,'By SKU - New RTs'!$A:$V,4,FALSE)</f>
        <v>0</v>
      </c>
      <c r="H76" s="5">
        <f t="shared" si="6"/>
        <v>0</v>
      </c>
      <c r="I76" s="2">
        <f>VLOOKUP($A76,'By SKU - Old RTs'!$A:$V,5,FALSE)</f>
        <v>0</v>
      </c>
      <c r="J76" s="2">
        <f>VLOOKUP($A76,'By SKU - New RTs'!$A:$V,5,FALSE)</f>
        <v>0</v>
      </c>
      <c r="K76" s="5">
        <f t="shared" si="7"/>
        <v>0</v>
      </c>
      <c r="L76" s="2">
        <f>VLOOKUP($A76,'By SKU - Old RTs'!$A:$V,6,FALSE)</f>
        <v>0</v>
      </c>
      <c r="M76" s="2">
        <f>VLOOKUP($A76,'By SKU - New RTs'!$A:$V,6,FALSE)</f>
        <v>0</v>
      </c>
      <c r="N76" s="5">
        <f t="shared" si="8"/>
        <v>0</v>
      </c>
      <c r="O76" s="2">
        <f>VLOOKUP($A76,'By SKU - Old RTs'!$A:$V,7,FALSE)</f>
        <v>0</v>
      </c>
      <c r="P76" s="2">
        <f>VLOOKUP($A76,'By SKU - New RTs'!$A:$V,7,FALSE)</f>
        <v>0</v>
      </c>
      <c r="Q76" s="2">
        <f t="shared" si="9"/>
        <v>0</v>
      </c>
    </row>
    <row r="77" spans="1:17" x14ac:dyDescent="0.2">
      <c r="A77" s="3">
        <v>406</v>
      </c>
      <c r="B77" s="4" t="s">
        <v>61</v>
      </c>
      <c r="C77" s="2">
        <f>VLOOKUP($A77,'By SKU - Old RTs'!$A:$V,3,FALSE)</f>
        <v>0</v>
      </c>
      <c r="D77" s="2">
        <f>VLOOKUP($A77,'By SKU - New RTs'!$A:$V,3,FALSE)</f>
        <v>0</v>
      </c>
      <c r="E77" s="5">
        <f t="shared" si="5"/>
        <v>0</v>
      </c>
      <c r="F77" s="2">
        <f>VLOOKUP($A77,'By SKU - Old RTs'!$A:$V,4,FALSE)</f>
        <v>0</v>
      </c>
      <c r="G77" s="2">
        <f>VLOOKUP($A77,'By SKU - New RTs'!$A:$V,4,FALSE)</f>
        <v>0</v>
      </c>
      <c r="H77" s="5">
        <f t="shared" si="6"/>
        <v>0</v>
      </c>
      <c r="I77" s="2">
        <f>VLOOKUP($A77,'By SKU - Old RTs'!$A:$V,5,FALSE)</f>
        <v>0</v>
      </c>
      <c r="J77" s="2">
        <f>VLOOKUP($A77,'By SKU - New RTs'!$A:$V,5,FALSE)</f>
        <v>0</v>
      </c>
      <c r="K77" s="5">
        <f t="shared" si="7"/>
        <v>0</v>
      </c>
      <c r="L77" s="2">
        <f>VLOOKUP($A77,'By SKU - Old RTs'!$A:$V,6,FALSE)</f>
        <v>0</v>
      </c>
      <c r="M77" s="2">
        <f>VLOOKUP($A77,'By SKU - New RTs'!$A:$V,6,FALSE)</f>
        <v>0</v>
      </c>
      <c r="N77" s="5">
        <f t="shared" si="8"/>
        <v>0</v>
      </c>
      <c r="O77" s="2">
        <f>VLOOKUP($A77,'By SKU - Old RTs'!$A:$V,7,FALSE)</f>
        <v>0</v>
      </c>
      <c r="P77" s="2">
        <f>VLOOKUP($A77,'By SKU - New RTs'!$A:$V,7,FALSE)</f>
        <v>0</v>
      </c>
      <c r="Q77" s="2">
        <f t="shared" si="9"/>
        <v>0</v>
      </c>
    </row>
    <row r="78" spans="1:17" x14ac:dyDescent="0.2">
      <c r="A78" s="3">
        <v>407</v>
      </c>
      <c r="B78" s="4" t="s">
        <v>62</v>
      </c>
      <c r="C78" s="2">
        <f>VLOOKUP($A78,'By SKU - Old RTs'!$A:$V,3,FALSE)</f>
        <v>0</v>
      </c>
      <c r="D78" s="2">
        <f>VLOOKUP($A78,'By SKU - New RTs'!$A:$V,3,FALSE)</f>
        <v>0</v>
      </c>
      <c r="E78" s="5">
        <f t="shared" si="5"/>
        <v>0</v>
      </c>
      <c r="F78" s="2">
        <f>VLOOKUP($A78,'By SKU - Old RTs'!$A:$V,4,FALSE)</f>
        <v>0</v>
      </c>
      <c r="G78" s="2">
        <f>VLOOKUP($A78,'By SKU - New RTs'!$A:$V,4,FALSE)</f>
        <v>0</v>
      </c>
      <c r="H78" s="5">
        <f t="shared" si="6"/>
        <v>0</v>
      </c>
      <c r="I78" s="2">
        <f>VLOOKUP($A78,'By SKU - Old RTs'!$A:$V,5,FALSE)</f>
        <v>0</v>
      </c>
      <c r="J78" s="2">
        <f>VLOOKUP($A78,'By SKU - New RTs'!$A:$V,5,FALSE)</f>
        <v>0.25</v>
      </c>
      <c r="K78" s="5">
        <f t="shared" si="7"/>
        <v>0.25</v>
      </c>
      <c r="L78" s="2">
        <f>VLOOKUP($A78,'By SKU - Old RTs'!$A:$V,6,FALSE)</f>
        <v>0</v>
      </c>
      <c r="M78" s="2">
        <f>VLOOKUP($A78,'By SKU - New RTs'!$A:$V,6,FALSE)</f>
        <v>0</v>
      </c>
      <c r="N78" s="5">
        <f t="shared" si="8"/>
        <v>0</v>
      </c>
      <c r="O78" s="2">
        <f>VLOOKUP($A78,'By SKU - Old RTs'!$A:$V,7,FALSE)</f>
        <v>0.25</v>
      </c>
      <c r="P78" s="2">
        <f>VLOOKUP($A78,'By SKU - New RTs'!$A:$V,7,FALSE)</f>
        <v>0</v>
      </c>
      <c r="Q78" s="2">
        <f t="shared" si="9"/>
        <v>-0.25</v>
      </c>
    </row>
    <row r="79" spans="1:17" x14ac:dyDescent="0.2">
      <c r="A79" s="3">
        <v>408</v>
      </c>
      <c r="B79" s="4" t="s">
        <v>63</v>
      </c>
      <c r="C79" s="2">
        <f>VLOOKUP($A79,'By SKU - Old RTs'!$A:$V,3,FALSE)</f>
        <v>0</v>
      </c>
      <c r="D79" s="2">
        <f>VLOOKUP($A79,'By SKU - New RTs'!$A:$V,3,FALSE)</f>
        <v>0.25</v>
      </c>
      <c r="E79" s="5">
        <f t="shared" si="5"/>
        <v>0.25</v>
      </c>
      <c r="F79" s="2">
        <f>VLOOKUP($A79,'By SKU - Old RTs'!$A:$V,4,FALSE)</f>
        <v>0</v>
      </c>
      <c r="G79" s="2">
        <f>VLOOKUP($A79,'By SKU - New RTs'!$A:$V,4,FALSE)</f>
        <v>0</v>
      </c>
      <c r="H79" s="5">
        <f t="shared" si="6"/>
        <v>0</v>
      </c>
      <c r="I79" s="2">
        <f>VLOOKUP($A79,'By SKU - Old RTs'!$A:$V,5,FALSE)</f>
        <v>0</v>
      </c>
      <c r="J79" s="2">
        <f>VLOOKUP($A79,'By SKU - New RTs'!$A:$V,5,FALSE)</f>
        <v>0</v>
      </c>
      <c r="K79" s="5">
        <f t="shared" si="7"/>
        <v>0</v>
      </c>
      <c r="L79" s="2">
        <f>VLOOKUP($A79,'By SKU - Old RTs'!$A:$V,6,FALSE)</f>
        <v>0.25</v>
      </c>
      <c r="M79" s="2">
        <f>VLOOKUP($A79,'By SKU - New RTs'!$A:$V,6,FALSE)</f>
        <v>0</v>
      </c>
      <c r="N79" s="5">
        <f t="shared" si="8"/>
        <v>-0.25</v>
      </c>
      <c r="O79" s="2">
        <f>VLOOKUP($A79,'By SKU - Old RTs'!$A:$V,7,FALSE)</f>
        <v>0</v>
      </c>
      <c r="P79" s="2">
        <f>VLOOKUP($A79,'By SKU - New RTs'!$A:$V,7,FALSE)</f>
        <v>0</v>
      </c>
      <c r="Q79" s="2">
        <f t="shared" si="9"/>
        <v>0</v>
      </c>
    </row>
    <row r="80" spans="1:17" x14ac:dyDescent="0.2">
      <c r="A80" s="3">
        <v>412</v>
      </c>
      <c r="B80" s="4" t="s">
        <v>64</v>
      </c>
      <c r="C80" s="2">
        <f>VLOOKUP($A80,'By SKU - Old RTs'!$A:$V,3,FALSE)</f>
        <v>0</v>
      </c>
      <c r="D80" s="2">
        <f>VLOOKUP($A80,'By SKU - New RTs'!$A:$V,3,FALSE)</f>
        <v>0</v>
      </c>
      <c r="E80" s="5">
        <f t="shared" si="5"/>
        <v>0</v>
      </c>
      <c r="F80" s="2">
        <f>VLOOKUP($A80,'By SKU - Old RTs'!$A:$V,4,FALSE)</f>
        <v>0</v>
      </c>
      <c r="G80" s="2">
        <f>VLOOKUP($A80,'By SKU - New RTs'!$A:$V,4,FALSE)</f>
        <v>0</v>
      </c>
      <c r="H80" s="5">
        <f t="shared" si="6"/>
        <v>0</v>
      </c>
      <c r="I80" s="2">
        <f>VLOOKUP($A80,'By SKU - Old RTs'!$A:$V,5,FALSE)</f>
        <v>0</v>
      </c>
      <c r="J80" s="2">
        <f>VLOOKUP($A80,'By SKU - New RTs'!$A:$V,5,FALSE)</f>
        <v>0</v>
      </c>
      <c r="K80" s="5">
        <f t="shared" si="7"/>
        <v>0</v>
      </c>
      <c r="L80" s="2">
        <f>VLOOKUP($A80,'By SKU - Old RTs'!$A:$V,6,FALSE)</f>
        <v>0</v>
      </c>
      <c r="M80" s="2">
        <f>VLOOKUP($A80,'By SKU - New RTs'!$A:$V,6,FALSE)</f>
        <v>0</v>
      </c>
      <c r="N80" s="5">
        <f t="shared" si="8"/>
        <v>0</v>
      </c>
      <c r="O80" s="2">
        <f>VLOOKUP($A80,'By SKU - Old RTs'!$A:$V,7,FALSE)</f>
        <v>0</v>
      </c>
      <c r="P80" s="2">
        <f>VLOOKUP($A80,'By SKU - New RTs'!$A:$V,7,FALSE)</f>
        <v>0</v>
      </c>
      <c r="Q80" s="2">
        <f t="shared" si="9"/>
        <v>0</v>
      </c>
    </row>
    <row r="81" spans="1:17" x14ac:dyDescent="0.2">
      <c r="A81" s="3">
        <v>413</v>
      </c>
      <c r="B81" s="4" t="s">
        <v>65</v>
      </c>
      <c r="C81" s="2">
        <f>VLOOKUP($A81,'By SKU - Old RTs'!$A:$V,3,FALSE)</f>
        <v>0</v>
      </c>
      <c r="D81" s="2">
        <f>VLOOKUP($A81,'By SKU - New RTs'!$A:$V,3,FALSE)</f>
        <v>0</v>
      </c>
      <c r="E81" s="5">
        <f t="shared" si="5"/>
        <v>0</v>
      </c>
      <c r="F81" s="2">
        <f>VLOOKUP($A81,'By SKU - Old RTs'!$A:$V,4,FALSE)</f>
        <v>0</v>
      </c>
      <c r="G81" s="2">
        <f>VLOOKUP($A81,'By SKU - New RTs'!$A:$V,4,FALSE)</f>
        <v>0</v>
      </c>
      <c r="H81" s="5">
        <f t="shared" si="6"/>
        <v>0</v>
      </c>
      <c r="I81" s="2">
        <f>VLOOKUP($A81,'By SKU - Old RTs'!$A:$V,5,FALSE)</f>
        <v>0</v>
      </c>
      <c r="J81" s="2">
        <f>VLOOKUP($A81,'By SKU - New RTs'!$A:$V,5,FALSE)</f>
        <v>0</v>
      </c>
      <c r="K81" s="5">
        <f t="shared" si="7"/>
        <v>0</v>
      </c>
      <c r="L81" s="2">
        <f>VLOOKUP($A81,'By SKU - Old RTs'!$A:$V,6,FALSE)</f>
        <v>0</v>
      </c>
      <c r="M81" s="2">
        <f>VLOOKUP($A81,'By SKU - New RTs'!$A:$V,6,FALSE)</f>
        <v>0</v>
      </c>
      <c r="N81" s="5">
        <f t="shared" si="8"/>
        <v>0</v>
      </c>
      <c r="O81" s="2">
        <f>VLOOKUP($A81,'By SKU - Old RTs'!$A:$V,7,FALSE)</f>
        <v>0</v>
      </c>
      <c r="P81" s="2">
        <f>VLOOKUP($A81,'By SKU - New RTs'!$A:$V,7,FALSE)</f>
        <v>0</v>
      </c>
      <c r="Q81" s="2">
        <f t="shared" si="9"/>
        <v>0</v>
      </c>
    </row>
    <row r="82" spans="1:17" x14ac:dyDescent="0.2">
      <c r="A82" s="3">
        <v>414</v>
      </c>
      <c r="B82" s="4" t="s">
        <v>66</v>
      </c>
      <c r="C82" s="2">
        <f>VLOOKUP($A82,'By SKU - Old RTs'!$A:$V,3,FALSE)</f>
        <v>0</v>
      </c>
      <c r="D82" s="2">
        <f>VLOOKUP($A82,'By SKU - New RTs'!$A:$V,3,FALSE)</f>
        <v>0</v>
      </c>
      <c r="E82" s="5">
        <f t="shared" si="5"/>
        <v>0</v>
      </c>
      <c r="F82" s="2">
        <f>VLOOKUP($A82,'By SKU - Old RTs'!$A:$V,4,FALSE)</f>
        <v>0</v>
      </c>
      <c r="G82" s="2">
        <f>VLOOKUP($A82,'By SKU - New RTs'!$A:$V,4,FALSE)</f>
        <v>0</v>
      </c>
      <c r="H82" s="5">
        <f t="shared" si="6"/>
        <v>0</v>
      </c>
      <c r="I82" s="2">
        <f>VLOOKUP($A82,'By SKU - Old RTs'!$A:$V,5,FALSE)</f>
        <v>0</v>
      </c>
      <c r="J82" s="2">
        <f>VLOOKUP($A82,'By SKU - New RTs'!$A:$V,5,FALSE)</f>
        <v>0</v>
      </c>
      <c r="K82" s="5">
        <f t="shared" si="7"/>
        <v>0</v>
      </c>
      <c r="L82" s="2">
        <f>VLOOKUP($A82,'By SKU - Old RTs'!$A:$V,6,FALSE)</f>
        <v>0</v>
      </c>
      <c r="M82" s="2">
        <f>VLOOKUP($A82,'By SKU - New RTs'!$A:$V,6,FALSE)</f>
        <v>0</v>
      </c>
      <c r="N82" s="5">
        <f t="shared" si="8"/>
        <v>0</v>
      </c>
      <c r="O82" s="2">
        <f>VLOOKUP($A82,'By SKU - Old RTs'!$A:$V,7,FALSE)</f>
        <v>0</v>
      </c>
      <c r="P82" s="2">
        <f>VLOOKUP($A82,'By SKU - New RTs'!$A:$V,7,FALSE)</f>
        <v>0</v>
      </c>
      <c r="Q82" s="2">
        <f t="shared" si="9"/>
        <v>0</v>
      </c>
    </row>
    <row r="83" spans="1:17" x14ac:dyDescent="0.2">
      <c r="A83" s="3">
        <v>415</v>
      </c>
      <c r="B83" s="4" t="s">
        <v>235</v>
      </c>
      <c r="C83" s="2">
        <f>VLOOKUP($A83,'By SKU - Old RTs'!$A:$V,3,FALSE)</f>
        <v>0</v>
      </c>
      <c r="D83" s="2">
        <f>VLOOKUP($A83,'By SKU - New RTs'!$A:$V,3,FALSE)</f>
        <v>0</v>
      </c>
      <c r="E83" s="5">
        <f t="shared" si="5"/>
        <v>0</v>
      </c>
      <c r="F83" s="2">
        <f>VLOOKUP($A83,'By SKU - Old RTs'!$A:$V,4,FALSE)</f>
        <v>0</v>
      </c>
      <c r="G83" s="2">
        <f>VLOOKUP($A83,'By SKU - New RTs'!$A:$V,4,FALSE)</f>
        <v>0</v>
      </c>
      <c r="H83" s="5">
        <f t="shared" si="6"/>
        <v>0</v>
      </c>
      <c r="I83" s="2">
        <f>VLOOKUP($A83,'By SKU - Old RTs'!$A:$V,5,FALSE)</f>
        <v>0</v>
      </c>
      <c r="J83" s="2">
        <f>VLOOKUP($A83,'By SKU - New RTs'!$A:$V,5,FALSE)</f>
        <v>0</v>
      </c>
      <c r="K83" s="5">
        <f t="shared" si="7"/>
        <v>0</v>
      </c>
      <c r="L83" s="2">
        <f>VLOOKUP($A83,'By SKU - Old RTs'!$A:$V,6,FALSE)</f>
        <v>0</v>
      </c>
      <c r="M83" s="2">
        <f>VLOOKUP($A83,'By SKU - New RTs'!$A:$V,6,FALSE)</f>
        <v>0</v>
      </c>
      <c r="N83" s="5">
        <f t="shared" si="8"/>
        <v>0</v>
      </c>
      <c r="O83" s="2">
        <f>VLOOKUP($A83,'By SKU - Old RTs'!$A:$V,7,FALSE)</f>
        <v>0</v>
      </c>
      <c r="P83" s="2">
        <f>VLOOKUP($A83,'By SKU - New RTs'!$A:$V,7,FALSE)</f>
        <v>0</v>
      </c>
      <c r="Q83" s="2">
        <f t="shared" si="9"/>
        <v>0</v>
      </c>
    </row>
    <row r="84" spans="1:17" x14ac:dyDescent="0.2">
      <c r="A84" s="3">
        <v>416</v>
      </c>
      <c r="B84" s="4" t="s">
        <v>236</v>
      </c>
      <c r="C84" s="2">
        <f>VLOOKUP($A84,'By SKU - Old RTs'!$A:$V,3,FALSE)</f>
        <v>0</v>
      </c>
      <c r="D84" s="2">
        <f>VLOOKUP($A84,'By SKU - New RTs'!$A:$V,3,FALSE)</f>
        <v>0</v>
      </c>
      <c r="E84" s="5">
        <f t="shared" si="5"/>
        <v>0</v>
      </c>
      <c r="F84" s="2">
        <f>VLOOKUP($A84,'By SKU - Old RTs'!$A:$V,4,FALSE)</f>
        <v>0</v>
      </c>
      <c r="G84" s="2">
        <f>VLOOKUP($A84,'By SKU - New RTs'!$A:$V,4,FALSE)</f>
        <v>0</v>
      </c>
      <c r="H84" s="5">
        <f t="shared" si="6"/>
        <v>0</v>
      </c>
      <c r="I84" s="2">
        <f>VLOOKUP($A84,'By SKU - Old RTs'!$A:$V,5,FALSE)</f>
        <v>0</v>
      </c>
      <c r="J84" s="2">
        <f>VLOOKUP($A84,'By SKU - New RTs'!$A:$V,5,FALSE)</f>
        <v>0</v>
      </c>
      <c r="K84" s="5">
        <f t="shared" si="7"/>
        <v>0</v>
      </c>
      <c r="L84" s="2">
        <f>VLOOKUP($A84,'By SKU - Old RTs'!$A:$V,6,FALSE)</f>
        <v>0</v>
      </c>
      <c r="M84" s="2">
        <f>VLOOKUP($A84,'By SKU - New RTs'!$A:$V,6,FALSE)</f>
        <v>0</v>
      </c>
      <c r="N84" s="5">
        <f t="shared" si="8"/>
        <v>0</v>
      </c>
      <c r="O84" s="2">
        <f>VLOOKUP($A84,'By SKU - Old RTs'!$A:$V,7,FALSE)</f>
        <v>0</v>
      </c>
      <c r="P84" s="2">
        <f>VLOOKUP($A84,'By SKU - New RTs'!$A:$V,7,FALSE)</f>
        <v>0</v>
      </c>
      <c r="Q84" s="2">
        <f t="shared" si="9"/>
        <v>0</v>
      </c>
    </row>
    <row r="85" spans="1:17" x14ac:dyDescent="0.2">
      <c r="A85" s="3">
        <v>417</v>
      </c>
      <c r="B85" s="4" t="s">
        <v>67</v>
      </c>
      <c r="C85" s="2">
        <f>VLOOKUP($A85,'By SKU - Old RTs'!$A:$V,3,FALSE)</f>
        <v>0</v>
      </c>
      <c r="D85" s="2">
        <f>VLOOKUP($A85,'By SKU - New RTs'!$A:$V,3,FALSE)</f>
        <v>0</v>
      </c>
      <c r="E85" s="5">
        <f t="shared" si="5"/>
        <v>0</v>
      </c>
      <c r="F85" s="2">
        <f>VLOOKUP($A85,'By SKU - Old RTs'!$A:$V,4,FALSE)</f>
        <v>0</v>
      </c>
      <c r="G85" s="2">
        <f>VLOOKUP($A85,'By SKU - New RTs'!$A:$V,4,FALSE)</f>
        <v>0</v>
      </c>
      <c r="H85" s="5">
        <f t="shared" si="6"/>
        <v>0</v>
      </c>
      <c r="I85" s="2">
        <f>VLOOKUP($A85,'By SKU - Old RTs'!$A:$V,5,FALSE)</f>
        <v>0</v>
      </c>
      <c r="J85" s="2">
        <f>VLOOKUP($A85,'By SKU - New RTs'!$A:$V,5,FALSE)</f>
        <v>0</v>
      </c>
      <c r="K85" s="5">
        <f t="shared" si="7"/>
        <v>0</v>
      </c>
      <c r="L85" s="2">
        <f>VLOOKUP($A85,'By SKU - Old RTs'!$A:$V,6,FALSE)</f>
        <v>0</v>
      </c>
      <c r="M85" s="2">
        <f>VLOOKUP($A85,'By SKU - New RTs'!$A:$V,6,FALSE)</f>
        <v>0</v>
      </c>
      <c r="N85" s="5">
        <f t="shared" si="8"/>
        <v>0</v>
      </c>
      <c r="O85" s="2">
        <f>VLOOKUP($A85,'By SKU - Old RTs'!$A:$V,7,FALSE)</f>
        <v>0</v>
      </c>
      <c r="P85" s="2">
        <f>VLOOKUP($A85,'By SKU - New RTs'!$A:$V,7,FALSE)</f>
        <v>0</v>
      </c>
      <c r="Q85" s="2">
        <f t="shared" si="9"/>
        <v>0</v>
      </c>
    </row>
    <row r="86" spans="1:17" x14ac:dyDescent="0.2">
      <c r="A86" s="3">
        <v>420</v>
      </c>
      <c r="B86" s="4" t="s">
        <v>68</v>
      </c>
      <c r="C86" s="2">
        <f>VLOOKUP($A86,'By SKU - Old RTs'!$A:$V,3,FALSE)</f>
        <v>0</v>
      </c>
      <c r="D86" s="2">
        <f>VLOOKUP($A86,'By SKU - New RTs'!$A:$V,3,FALSE)</f>
        <v>0</v>
      </c>
      <c r="E86" s="5">
        <f t="shared" si="5"/>
        <v>0</v>
      </c>
      <c r="F86" s="2">
        <f>VLOOKUP($A86,'By SKU - Old RTs'!$A:$V,4,FALSE)</f>
        <v>0</v>
      </c>
      <c r="G86" s="2">
        <f>VLOOKUP($A86,'By SKU - New RTs'!$A:$V,4,FALSE)</f>
        <v>0</v>
      </c>
      <c r="H86" s="5">
        <f t="shared" si="6"/>
        <v>0</v>
      </c>
      <c r="I86" s="2">
        <f>VLOOKUP($A86,'By SKU - Old RTs'!$A:$V,5,FALSE)</f>
        <v>0</v>
      </c>
      <c r="J86" s="2">
        <f>VLOOKUP($A86,'By SKU - New RTs'!$A:$V,5,FALSE)</f>
        <v>0</v>
      </c>
      <c r="K86" s="5">
        <f t="shared" si="7"/>
        <v>0</v>
      </c>
      <c r="L86" s="2">
        <f>VLOOKUP($A86,'By SKU - Old RTs'!$A:$V,6,FALSE)</f>
        <v>0</v>
      </c>
      <c r="M86" s="2">
        <f>VLOOKUP($A86,'By SKU - New RTs'!$A:$V,6,FALSE)</f>
        <v>0</v>
      </c>
      <c r="N86" s="5">
        <f t="shared" si="8"/>
        <v>0</v>
      </c>
      <c r="O86" s="2">
        <f>VLOOKUP($A86,'By SKU - Old RTs'!$A:$V,7,FALSE)</f>
        <v>0</v>
      </c>
      <c r="P86" s="2">
        <f>VLOOKUP($A86,'By SKU - New RTs'!$A:$V,7,FALSE)</f>
        <v>0</v>
      </c>
      <c r="Q86" s="2">
        <f t="shared" si="9"/>
        <v>0</v>
      </c>
    </row>
    <row r="87" spans="1:17" x14ac:dyDescent="0.2">
      <c r="A87" s="3">
        <v>421</v>
      </c>
      <c r="B87" s="4" t="s">
        <v>359</v>
      </c>
      <c r="C87" s="2">
        <f>VLOOKUP($A87,'By SKU - Old RTs'!$A:$V,3,FALSE)</f>
        <v>0</v>
      </c>
      <c r="D87" s="2">
        <f>VLOOKUP($A87,'By SKU - New RTs'!$A:$V,3,FALSE)</f>
        <v>0</v>
      </c>
      <c r="E87" s="5">
        <f t="shared" si="5"/>
        <v>0</v>
      </c>
      <c r="F87" s="2">
        <f>VLOOKUP($A87,'By SKU - Old RTs'!$A:$V,4,FALSE)</f>
        <v>0</v>
      </c>
      <c r="G87" s="2">
        <f>VLOOKUP($A87,'By SKU - New RTs'!$A:$V,4,FALSE)</f>
        <v>0</v>
      </c>
      <c r="H87" s="5">
        <f t="shared" si="6"/>
        <v>0</v>
      </c>
      <c r="I87" s="2">
        <f>VLOOKUP($A87,'By SKU - Old RTs'!$A:$V,5,FALSE)</f>
        <v>0</v>
      </c>
      <c r="J87" s="2">
        <f>VLOOKUP($A87,'By SKU - New RTs'!$A:$V,5,FALSE)</f>
        <v>0.75</v>
      </c>
      <c r="K87" s="5">
        <f t="shared" si="7"/>
        <v>0.75</v>
      </c>
      <c r="L87" s="2">
        <f>VLOOKUP($A87,'By SKU - Old RTs'!$A:$V,6,FALSE)</f>
        <v>0.75</v>
      </c>
      <c r="M87" s="2">
        <f>VLOOKUP($A87,'By SKU - New RTs'!$A:$V,6,FALSE)</f>
        <v>0</v>
      </c>
      <c r="N87" s="5">
        <f t="shared" si="8"/>
        <v>-0.75</v>
      </c>
      <c r="O87" s="2">
        <f>VLOOKUP($A87,'By SKU - Old RTs'!$A:$V,7,FALSE)</f>
        <v>0</v>
      </c>
      <c r="P87" s="2">
        <f>VLOOKUP($A87,'By SKU - New RTs'!$A:$V,7,FALSE)</f>
        <v>0</v>
      </c>
      <c r="Q87" s="2">
        <f t="shared" si="9"/>
        <v>0</v>
      </c>
    </row>
    <row r="88" spans="1:17" x14ac:dyDescent="0.2">
      <c r="A88" s="3">
        <v>422</v>
      </c>
      <c r="B88" s="4" t="s">
        <v>360</v>
      </c>
      <c r="C88" s="2">
        <f>VLOOKUP($A88,'By SKU - Old RTs'!$A:$V,3,FALSE)</f>
        <v>0</v>
      </c>
      <c r="D88" s="2">
        <f>VLOOKUP($A88,'By SKU - New RTs'!$A:$V,3,FALSE)</f>
        <v>0</v>
      </c>
      <c r="E88" s="5">
        <f t="shared" si="5"/>
        <v>0</v>
      </c>
      <c r="F88" s="2">
        <f>VLOOKUP($A88,'By SKU - Old RTs'!$A:$V,4,FALSE)</f>
        <v>0</v>
      </c>
      <c r="G88" s="2">
        <f>VLOOKUP($A88,'By SKU - New RTs'!$A:$V,4,FALSE)</f>
        <v>0</v>
      </c>
      <c r="H88" s="5">
        <f t="shared" si="6"/>
        <v>0</v>
      </c>
      <c r="I88" s="2">
        <f>VLOOKUP($A88,'By SKU - Old RTs'!$A:$V,5,FALSE)</f>
        <v>0</v>
      </c>
      <c r="J88" s="2">
        <f>VLOOKUP($A88,'By SKU - New RTs'!$A:$V,5,FALSE)</f>
        <v>0</v>
      </c>
      <c r="K88" s="5">
        <f t="shared" si="7"/>
        <v>0</v>
      </c>
      <c r="L88" s="2">
        <f>VLOOKUP($A88,'By SKU - Old RTs'!$A:$V,6,FALSE)</f>
        <v>0</v>
      </c>
      <c r="M88" s="2">
        <f>VLOOKUP($A88,'By SKU - New RTs'!$A:$V,6,FALSE)</f>
        <v>0</v>
      </c>
      <c r="N88" s="5">
        <f t="shared" si="8"/>
        <v>0</v>
      </c>
      <c r="O88" s="2">
        <f>VLOOKUP($A88,'By SKU - Old RTs'!$A:$V,7,FALSE)</f>
        <v>0</v>
      </c>
      <c r="P88" s="2">
        <f>VLOOKUP($A88,'By SKU - New RTs'!$A:$V,7,FALSE)</f>
        <v>0</v>
      </c>
      <c r="Q88" s="2">
        <f t="shared" si="9"/>
        <v>0</v>
      </c>
    </row>
    <row r="89" spans="1:17" x14ac:dyDescent="0.2">
      <c r="A89" s="3">
        <v>424</v>
      </c>
      <c r="B89" s="4" t="s">
        <v>237</v>
      </c>
      <c r="C89" s="2">
        <f>VLOOKUP($A89,'By SKU - Old RTs'!$A:$V,3,FALSE)</f>
        <v>0</v>
      </c>
      <c r="D89" s="2">
        <f>VLOOKUP($A89,'By SKU - New RTs'!$A:$V,3,FALSE)</f>
        <v>0</v>
      </c>
      <c r="E89" s="5">
        <f t="shared" si="5"/>
        <v>0</v>
      </c>
      <c r="F89" s="2">
        <f>VLOOKUP($A89,'By SKU - Old RTs'!$A:$V,4,FALSE)</f>
        <v>0</v>
      </c>
      <c r="G89" s="2">
        <f>VLOOKUP($A89,'By SKU - New RTs'!$A:$V,4,FALSE)</f>
        <v>0</v>
      </c>
      <c r="H89" s="5">
        <f t="shared" si="6"/>
        <v>0</v>
      </c>
      <c r="I89" s="2">
        <f>VLOOKUP($A89,'By SKU - Old RTs'!$A:$V,5,FALSE)</f>
        <v>0</v>
      </c>
      <c r="J89" s="2">
        <f>VLOOKUP($A89,'By SKU - New RTs'!$A:$V,5,FALSE)</f>
        <v>0</v>
      </c>
      <c r="K89" s="5">
        <f t="shared" si="7"/>
        <v>0</v>
      </c>
      <c r="L89" s="2">
        <f>VLOOKUP($A89,'By SKU - Old RTs'!$A:$V,6,FALSE)</f>
        <v>0</v>
      </c>
      <c r="M89" s="2">
        <f>VLOOKUP($A89,'By SKU - New RTs'!$A:$V,6,FALSE)</f>
        <v>0</v>
      </c>
      <c r="N89" s="5">
        <f t="shared" si="8"/>
        <v>0</v>
      </c>
      <c r="O89" s="2">
        <f>VLOOKUP($A89,'By SKU - Old RTs'!$A:$V,7,FALSE)</f>
        <v>0</v>
      </c>
      <c r="P89" s="2">
        <f>VLOOKUP($A89,'By SKU - New RTs'!$A:$V,7,FALSE)</f>
        <v>0</v>
      </c>
      <c r="Q89" s="2">
        <f t="shared" si="9"/>
        <v>0</v>
      </c>
    </row>
    <row r="90" spans="1:17" x14ac:dyDescent="0.2">
      <c r="A90" s="3">
        <v>428</v>
      </c>
      <c r="B90" s="4" t="s">
        <v>361</v>
      </c>
      <c r="C90" s="2">
        <f>VLOOKUP($A90,'By SKU - Old RTs'!$A:$V,3,FALSE)</f>
        <v>0</v>
      </c>
      <c r="D90" s="2">
        <f>VLOOKUP($A90,'By SKU - New RTs'!$A:$V,3,FALSE)</f>
        <v>0</v>
      </c>
      <c r="E90" s="5">
        <f t="shared" si="5"/>
        <v>0</v>
      </c>
      <c r="F90" s="2">
        <f>VLOOKUP($A90,'By SKU - Old RTs'!$A:$V,4,FALSE)</f>
        <v>0</v>
      </c>
      <c r="G90" s="2">
        <f>VLOOKUP($A90,'By SKU - New RTs'!$A:$V,4,FALSE)</f>
        <v>0</v>
      </c>
      <c r="H90" s="5">
        <f t="shared" si="6"/>
        <v>0</v>
      </c>
      <c r="I90" s="2">
        <f>VLOOKUP($A90,'By SKU - Old RTs'!$A:$V,5,FALSE)</f>
        <v>0</v>
      </c>
      <c r="J90" s="2">
        <f>VLOOKUP($A90,'By SKU - New RTs'!$A:$V,5,FALSE)</f>
        <v>0</v>
      </c>
      <c r="K90" s="5">
        <f t="shared" si="7"/>
        <v>0</v>
      </c>
      <c r="L90" s="2">
        <f>VLOOKUP($A90,'By SKU - Old RTs'!$A:$V,6,FALSE)</f>
        <v>0</v>
      </c>
      <c r="M90" s="2">
        <f>VLOOKUP($A90,'By SKU - New RTs'!$A:$V,6,FALSE)</f>
        <v>0</v>
      </c>
      <c r="N90" s="5">
        <f t="shared" si="8"/>
        <v>0</v>
      </c>
      <c r="O90" s="2">
        <f>VLOOKUP($A90,'By SKU - Old RTs'!$A:$V,7,FALSE)</f>
        <v>0</v>
      </c>
      <c r="P90" s="2">
        <f>VLOOKUP($A90,'By SKU - New RTs'!$A:$V,7,FALSE)</f>
        <v>0</v>
      </c>
      <c r="Q90" s="2">
        <f t="shared" si="9"/>
        <v>0</v>
      </c>
    </row>
    <row r="91" spans="1:17" x14ac:dyDescent="0.2">
      <c r="A91" s="3">
        <v>436</v>
      </c>
      <c r="B91" s="4" t="s">
        <v>362</v>
      </c>
      <c r="C91" s="2">
        <f>VLOOKUP($A91,'By SKU - Old RTs'!$A:$V,3,FALSE)</f>
        <v>0</v>
      </c>
      <c r="D91" s="2">
        <f>VLOOKUP($A91,'By SKU - New RTs'!$A:$V,3,FALSE)</f>
        <v>0</v>
      </c>
      <c r="E91" s="5">
        <f t="shared" si="5"/>
        <v>0</v>
      </c>
      <c r="F91" s="2">
        <f>VLOOKUP($A91,'By SKU - Old RTs'!$A:$V,4,FALSE)</f>
        <v>0</v>
      </c>
      <c r="G91" s="2">
        <f>VLOOKUP($A91,'By SKU - New RTs'!$A:$V,4,FALSE)</f>
        <v>0</v>
      </c>
      <c r="H91" s="5">
        <f t="shared" si="6"/>
        <v>0</v>
      </c>
      <c r="I91" s="2">
        <f>VLOOKUP($A91,'By SKU - Old RTs'!$A:$V,5,FALSE)</f>
        <v>0</v>
      </c>
      <c r="J91" s="2">
        <f>VLOOKUP($A91,'By SKU - New RTs'!$A:$V,5,FALSE)</f>
        <v>0</v>
      </c>
      <c r="K91" s="5">
        <f t="shared" si="7"/>
        <v>0</v>
      </c>
      <c r="L91" s="2">
        <f>VLOOKUP($A91,'By SKU - Old RTs'!$A:$V,6,FALSE)</f>
        <v>0</v>
      </c>
      <c r="M91" s="2">
        <f>VLOOKUP($A91,'By SKU - New RTs'!$A:$V,6,FALSE)</f>
        <v>0</v>
      </c>
      <c r="N91" s="5">
        <f t="shared" si="8"/>
        <v>0</v>
      </c>
      <c r="O91" s="2">
        <f>VLOOKUP($A91,'By SKU - Old RTs'!$A:$V,7,FALSE)</f>
        <v>0</v>
      </c>
      <c r="P91" s="2">
        <f>VLOOKUP($A91,'By SKU - New RTs'!$A:$V,7,FALSE)</f>
        <v>0</v>
      </c>
      <c r="Q91" s="2">
        <f t="shared" si="9"/>
        <v>0</v>
      </c>
    </row>
    <row r="92" spans="1:17" x14ac:dyDescent="0.2">
      <c r="A92" s="3">
        <v>437</v>
      </c>
      <c r="B92" s="4" t="s">
        <v>363</v>
      </c>
      <c r="C92" s="2">
        <f>VLOOKUP($A92,'By SKU - Old RTs'!$A:$V,3,FALSE)</f>
        <v>0</v>
      </c>
      <c r="D92" s="2">
        <f>VLOOKUP($A92,'By SKU - New RTs'!$A:$V,3,FALSE)</f>
        <v>0</v>
      </c>
      <c r="E92" s="5">
        <f t="shared" si="5"/>
        <v>0</v>
      </c>
      <c r="F92" s="2">
        <f>VLOOKUP($A92,'By SKU - Old RTs'!$A:$V,4,FALSE)</f>
        <v>0</v>
      </c>
      <c r="G92" s="2">
        <f>VLOOKUP($A92,'By SKU - New RTs'!$A:$V,4,FALSE)</f>
        <v>0</v>
      </c>
      <c r="H92" s="5">
        <f t="shared" si="6"/>
        <v>0</v>
      </c>
      <c r="I92" s="2">
        <f>VLOOKUP($A92,'By SKU - Old RTs'!$A:$V,5,FALSE)</f>
        <v>0</v>
      </c>
      <c r="J92" s="2">
        <f>VLOOKUP($A92,'By SKU - New RTs'!$A:$V,5,FALSE)</f>
        <v>0</v>
      </c>
      <c r="K92" s="5">
        <f t="shared" si="7"/>
        <v>0</v>
      </c>
      <c r="L92" s="2">
        <f>VLOOKUP($A92,'By SKU - Old RTs'!$A:$V,6,FALSE)</f>
        <v>0</v>
      </c>
      <c r="M92" s="2">
        <f>VLOOKUP($A92,'By SKU - New RTs'!$A:$V,6,FALSE)</f>
        <v>0</v>
      </c>
      <c r="N92" s="5">
        <f t="shared" si="8"/>
        <v>0</v>
      </c>
      <c r="O92" s="2">
        <f>VLOOKUP($A92,'By SKU - Old RTs'!$A:$V,7,FALSE)</f>
        <v>0</v>
      </c>
      <c r="P92" s="2">
        <f>VLOOKUP($A92,'By SKU - New RTs'!$A:$V,7,FALSE)</f>
        <v>0</v>
      </c>
      <c r="Q92" s="2">
        <f t="shared" si="9"/>
        <v>0</v>
      </c>
    </row>
    <row r="93" spans="1:17" x14ac:dyDescent="0.2">
      <c r="A93" s="3">
        <v>438</v>
      </c>
      <c r="B93" s="4" t="s">
        <v>238</v>
      </c>
      <c r="C93" s="2">
        <f>VLOOKUP($A93,'By SKU - Old RTs'!$A:$V,3,FALSE)</f>
        <v>0</v>
      </c>
      <c r="D93" s="2">
        <f>VLOOKUP($A93,'By SKU - New RTs'!$A:$V,3,FALSE)</f>
        <v>0</v>
      </c>
      <c r="E93" s="5">
        <f t="shared" si="5"/>
        <v>0</v>
      </c>
      <c r="F93" s="2">
        <f>VLOOKUP($A93,'By SKU - Old RTs'!$A:$V,4,FALSE)</f>
        <v>0</v>
      </c>
      <c r="G93" s="2">
        <f>VLOOKUP($A93,'By SKU - New RTs'!$A:$V,4,FALSE)</f>
        <v>0</v>
      </c>
      <c r="H93" s="5">
        <f t="shared" si="6"/>
        <v>0</v>
      </c>
      <c r="I93" s="2">
        <f>VLOOKUP($A93,'By SKU - Old RTs'!$A:$V,5,FALSE)</f>
        <v>0</v>
      </c>
      <c r="J93" s="2">
        <f>VLOOKUP($A93,'By SKU - New RTs'!$A:$V,5,FALSE)</f>
        <v>0</v>
      </c>
      <c r="K93" s="5">
        <f t="shared" si="7"/>
        <v>0</v>
      </c>
      <c r="L93" s="2">
        <f>VLOOKUP($A93,'By SKU - Old RTs'!$A:$V,6,FALSE)</f>
        <v>0</v>
      </c>
      <c r="M93" s="2">
        <f>VLOOKUP($A93,'By SKU - New RTs'!$A:$V,6,FALSE)</f>
        <v>0</v>
      </c>
      <c r="N93" s="5">
        <f t="shared" si="8"/>
        <v>0</v>
      </c>
      <c r="O93" s="2">
        <f>VLOOKUP($A93,'By SKU - Old RTs'!$A:$V,7,FALSE)</f>
        <v>0</v>
      </c>
      <c r="P93" s="2">
        <f>VLOOKUP($A93,'By SKU - New RTs'!$A:$V,7,FALSE)</f>
        <v>0</v>
      </c>
      <c r="Q93" s="2">
        <f t="shared" si="9"/>
        <v>0</v>
      </c>
    </row>
    <row r="94" spans="1:17" x14ac:dyDescent="0.2">
      <c r="A94" s="3">
        <v>439</v>
      </c>
      <c r="B94" s="4" t="s">
        <v>69</v>
      </c>
      <c r="C94" s="2">
        <f>VLOOKUP($A94,'By SKU - Old RTs'!$A:$V,3,FALSE)</f>
        <v>0</v>
      </c>
      <c r="D94" s="2">
        <f>VLOOKUP($A94,'By SKU - New RTs'!$A:$V,3,FALSE)</f>
        <v>0</v>
      </c>
      <c r="E94" s="5">
        <f t="shared" si="5"/>
        <v>0</v>
      </c>
      <c r="F94" s="2">
        <f>VLOOKUP($A94,'By SKU - Old RTs'!$A:$V,4,FALSE)</f>
        <v>0</v>
      </c>
      <c r="G94" s="2">
        <f>VLOOKUP($A94,'By SKU - New RTs'!$A:$V,4,FALSE)</f>
        <v>0</v>
      </c>
      <c r="H94" s="5">
        <f t="shared" si="6"/>
        <v>0</v>
      </c>
      <c r="I94" s="2">
        <f>VLOOKUP($A94,'By SKU - Old RTs'!$A:$V,5,FALSE)</f>
        <v>0</v>
      </c>
      <c r="J94" s="2">
        <f>VLOOKUP($A94,'By SKU - New RTs'!$A:$V,5,FALSE)</f>
        <v>0</v>
      </c>
      <c r="K94" s="5">
        <f t="shared" si="7"/>
        <v>0</v>
      </c>
      <c r="L94" s="2">
        <f>VLOOKUP($A94,'By SKU - Old RTs'!$A:$V,6,FALSE)</f>
        <v>0</v>
      </c>
      <c r="M94" s="2">
        <f>VLOOKUP($A94,'By SKU - New RTs'!$A:$V,6,FALSE)</f>
        <v>0</v>
      </c>
      <c r="N94" s="5">
        <f t="shared" si="8"/>
        <v>0</v>
      </c>
      <c r="O94" s="2">
        <f>VLOOKUP($A94,'By SKU - Old RTs'!$A:$V,7,FALSE)</f>
        <v>0</v>
      </c>
      <c r="P94" s="2">
        <f>VLOOKUP($A94,'By SKU - New RTs'!$A:$V,7,FALSE)</f>
        <v>0</v>
      </c>
      <c r="Q94" s="2">
        <f t="shared" si="9"/>
        <v>0</v>
      </c>
    </row>
    <row r="95" spans="1:17" x14ac:dyDescent="0.2">
      <c r="A95" s="3">
        <v>441</v>
      </c>
      <c r="B95" s="4" t="s">
        <v>364</v>
      </c>
      <c r="C95" s="2">
        <f>VLOOKUP($A95,'By SKU - Old RTs'!$A:$V,3,FALSE)</f>
        <v>0</v>
      </c>
      <c r="D95" s="2">
        <f>VLOOKUP($A95,'By SKU - New RTs'!$A:$V,3,FALSE)</f>
        <v>0</v>
      </c>
      <c r="E95" s="5">
        <f t="shared" si="5"/>
        <v>0</v>
      </c>
      <c r="F95" s="2">
        <f>VLOOKUP($A95,'By SKU - Old RTs'!$A:$V,4,FALSE)</f>
        <v>0</v>
      </c>
      <c r="G95" s="2">
        <f>VLOOKUP($A95,'By SKU - New RTs'!$A:$V,4,FALSE)</f>
        <v>0</v>
      </c>
      <c r="H95" s="5">
        <f t="shared" si="6"/>
        <v>0</v>
      </c>
      <c r="I95" s="2">
        <f>VLOOKUP($A95,'By SKU - Old RTs'!$A:$V,5,FALSE)</f>
        <v>0</v>
      </c>
      <c r="J95" s="2">
        <f>VLOOKUP($A95,'By SKU - New RTs'!$A:$V,5,FALSE)</f>
        <v>0</v>
      </c>
      <c r="K95" s="5">
        <f t="shared" si="7"/>
        <v>0</v>
      </c>
      <c r="L95" s="2">
        <f>VLOOKUP($A95,'By SKU - Old RTs'!$A:$V,6,FALSE)</f>
        <v>0</v>
      </c>
      <c r="M95" s="2">
        <f>VLOOKUP($A95,'By SKU - New RTs'!$A:$V,6,FALSE)</f>
        <v>0</v>
      </c>
      <c r="N95" s="5">
        <f t="shared" si="8"/>
        <v>0</v>
      </c>
      <c r="O95" s="2">
        <f>VLOOKUP($A95,'By SKU - Old RTs'!$A:$V,7,FALSE)</f>
        <v>0</v>
      </c>
      <c r="P95" s="2">
        <f>VLOOKUP($A95,'By SKU - New RTs'!$A:$V,7,FALSE)</f>
        <v>0</v>
      </c>
      <c r="Q95" s="2">
        <f t="shared" si="9"/>
        <v>0</v>
      </c>
    </row>
    <row r="96" spans="1:17" x14ac:dyDescent="0.2">
      <c r="A96" s="3">
        <v>442</v>
      </c>
      <c r="B96" s="4" t="s">
        <v>365</v>
      </c>
      <c r="C96" s="2">
        <f>VLOOKUP($A96,'By SKU - Old RTs'!$A:$V,3,FALSE)</f>
        <v>0</v>
      </c>
      <c r="D96" s="2">
        <f>VLOOKUP($A96,'By SKU - New RTs'!$A:$V,3,FALSE)</f>
        <v>0</v>
      </c>
      <c r="E96" s="5">
        <f t="shared" si="5"/>
        <v>0</v>
      </c>
      <c r="F96" s="2">
        <f>VLOOKUP($A96,'By SKU - Old RTs'!$A:$V,4,FALSE)</f>
        <v>0</v>
      </c>
      <c r="G96" s="2">
        <f>VLOOKUP($A96,'By SKU - New RTs'!$A:$V,4,FALSE)</f>
        <v>0</v>
      </c>
      <c r="H96" s="5">
        <f t="shared" si="6"/>
        <v>0</v>
      </c>
      <c r="I96" s="2">
        <f>VLOOKUP($A96,'By SKU - Old RTs'!$A:$V,5,FALSE)</f>
        <v>0</v>
      </c>
      <c r="J96" s="2">
        <f>VLOOKUP($A96,'By SKU - New RTs'!$A:$V,5,FALSE)</f>
        <v>0</v>
      </c>
      <c r="K96" s="5">
        <f t="shared" si="7"/>
        <v>0</v>
      </c>
      <c r="L96" s="2">
        <f>VLOOKUP($A96,'By SKU - Old RTs'!$A:$V,6,FALSE)</f>
        <v>0</v>
      </c>
      <c r="M96" s="2">
        <f>VLOOKUP($A96,'By SKU - New RTs'!$A:$V,6,FALSE)</f>
        <v>0</v>
      </c>
      <c r="N96" s="5">
        <f t="shared" si="8"/>
        <v>0</v>
      </c>
      <c r="O96" s="2">
        <f>VLOOKUP($A96,'By SKU - Old RTs'!$A:$V,7,FALSE)</f>
        <v>0</v>
      </c>
      <c r="P96" s="2">
        <f>VLOOKUP($A96,'By SKU - New RTs'!$A:$V,7,FALSE)</f>
        <v>0</v>
      </c>
      <c r="Q96" s="2">
        <f t="shared" si="9"/>
        <v>0</v>
      </c>
    </row>
    <row r="97" spans="1:17" x14ac:dyDescent="0.2">
      <c r="A97" s="3">
        <v>443</v>
      </c>
      <c r="B97" s="4" t="s">
        <v>366</v>
      </c>
      <c r="C97" s="2">
        <f>VLOOKUP($A97,'By SKU - Old RTs'!$A:$V,3,FALSE)</f>
        <v>0</v>
      </c>
      <c r="D97" s="2">
        <f>VLOOKUP($A97,'By SKU - New RTs'!$A:$V,3,FALSE)</f>
        <v>0</v>
      </c>
      <c r="E97" s="5">
        <f t="shared" si="5"/>
        <v>0</v>
      </c>
      <c r="F97" s="2">
        <f>VLOOKUP($A97,'By SKU - Old RTs'!$A:$V,4,FALSE)</f>
        <v>0</v>
      </c>
      <c r="G97" s="2">
        <f>VLOOKUP($A97,'By SKU - New RTs'!$A:$V,4,FALSE)</f>
        <v>0</v>
      </c>
      <c r="H97" s="5">
        <f t="shared" si="6"/>
        <v>0</v>
      </c>
      <c r="I97" s="2">
        <f>VLOOKUP($A97,'By SKU - Old RTs'!$A:$V,5,FALSE)</f>
        <v>0</v>
      </c>
      <c r="J97" s="2">
        <f>VLOOKUP($A97,'By SKU - New RTs'!$A:$V,5,FALSE)</f>
        <v>0</v>
      </c>
      <c r="K97" s="5">
        <f t="shared" si="7"/>
        <v>0</v>
      </c>
      <c r="L97" s="2">
        <f>VLOOKUP($A97,'By SKU - Old RTs'!$A:$V,6,FALSE)</f>
        <v>0</v>
      </c>
      <c r="M97" s="2">
        <f>VLOOKUP($A97,'By SKU - New RTs'!$A:$V,6,FALSE)</f>
        <v>0</v>
      </c>
      <c r="N97" s="5">
        <f t="shared" si="8"/>
        <v>0</v>
      </c>
      <c r="O97" s="2">
        <f>VLOOKUP($A97,'By SKU - Old RTs'!$A:$V,7,FALSE)</f>
        <v>0</v>
      </c>
      <c r="P97" s="2">
        <f>VLOOKUP($A97,'By SKU - New RTs'!$A:$V,7,FALSE)</f>
        <v>0</v>
      </c>
      <c r="Q97" s="2">
        <f t="shared" si="9"/>
        <v>0</v>
      </c>
    </row>
    <row r="98" spans="1:17" x14ac:dyDescent="0.2">
      <c r="A98" s="3">
        <v>444</v>
      </c>
      <c r="B98" s="4" t="s">
        <v>239</v>
      </c>
      <c r="C98" s="2">
        <f>VLOOKUP($A98,'By SKU - Old RTs'!$A:$V,3,FALSE)</f>
        <v>0</v>
      </c>
      <c r="D98" s="2">
        <f>VLOOKUP($A98,'By SKU - New RTs'!$A:$V,3,FALSE)</f>
        <v>0</v>
      </c>
      <c r="E98" s="5">
        <f t="shared" si="5"/>
        <v>0</v>
      </c>
      <c r="F98" s="2">
        <f>VLOOKUP($A98,'By SKU - Old RTs'!$A:$V,4,FALSE)</f>
        <v>0</v>
      </c>
      <c r="G98" s="2">
        <f>VLOOKUP($A98,'By SKU - New RTs'!$A:$V,4,FALSE)</f>
        <v>0</v>
      </c>
      <c r="H98" s="5">
        <f t="shared" si="6"/>
        <v>0</v>
      </c>
      <c r="I98" s="2">
        <f>VLOOKUP($A98,'By SKU - Old RTs'!$A:$V,5,FALSE)</f>
        <v>0</v>
      </c>
      <c r="J98" s="2">
        <f>VLOOKUP($A98,'By SKU - New RTs'!$A:$V,5,FALSE)</f>
        <v>0</v>
      </c>
      <c r="K98" s="5">
        <f t="shared" si="7"/>
        <v>0</v>
      </c>
      <c r="L98" s="2">
        <f>VLOOKUP($A98,'By SKU - Old RTs'!$A:$V,6,FALSE)</f>
        <v>0</v>
      </c>
      <c r="M98" s="2">
        <f>VLOOKUP($A98,'By SKU - New RTs'!$A:$V,6,FALSE)</f>
        <v>0</v>
      </c>
      <c r="N98" s="5">
        <f t="shared" si="8"/>
        <v>0</v>
      </c>
      <c r="O98" s="2">
        <f>VLOOKUP($A98,'By SKU - Old RTs'!$A:$V,7,FALSE)</f>
        <v>0</v>
      </c>
      <c r="P98" s="2">
        <f>VLOOKUP($A98,'By SKU - New RTs'!$A:$V,7,FALSE)</f>
        <v>0</v>
      </c>
      <c r="Q98" s="2">
        <f t="shared" si="9"/>
        <v>0</v>
      </c>
    </row>
    <row r="99" spans="1:17" x14ac:dyDescent="0.2">
      <c r="A99" s="3">
        <v>449</v>
      </c>
      <c r="B99" s="4" t="s">
        <v>367</v>
      </c>
      <c r="C99" s="2">
        <f>VLOOKUP($A99,'By SKU - Old RTs'!$A:$V,3,FALSE)</f>
        <v>0</v>
      </c>
      <c r="D99" s="2">
        <f>VLOOKUP($A99,'By SKU - New RTs'!$A:$V,3,FALSE)</f>
        <v>0</v>
      </c>
      <c r="E99" s="5">
        <f t="shared" si="5"/>
        <v>0</v>
      </c>
      <c r="F99" s="2">
        <f>VLOOKUP($A99,'By SKU - Old RTs'!$A:$V,4,FALSE)</f>
        <v>0</v>
      </c>
      <c r="G99" s="2">
        <f>VLOOKUP($A99,'By SKU - New RTs'!$A:$V,4,FALSE)</f>
        <v>0</v>
      </c>
      <c r="H99" s="5">
        <f t="shared" si="6"/>
        <v>0</v>
      </c>
      <c r="I99" s="2">
        <f>VLOOKUP($A99,'By SKU - Old RTs'!$A:$V,5,FALSE)</f>
        <v>0</v>
      </c>
      <c r="J99" s="2">
        <f>VLOOKUP($A99,'By SKU - New RTs'!$A:$V,5,FALSE)</f>
        <v>0</v>
      </c>
      <c r="K99" s="5">
        <f t="shared" si="7"/>
        <v>0</v>
      </c>
      <c r="L99" s="2">
        <f>VLOOKUP($A99,'By SKU - Old RTs'!$A:$V,6,FALSE)</f>
        <v>0</v>
      </c>
      <c r="M99" s="2">
        <f>VLOOKUP($A99,'By SKU - New RTs'!$A:$V,6,FALSE)</f>
        <v>0</v>
      </c>
      <c r="N99" s="5">
        <f t="shared" si="8"/>
        <v>0</v>
      </c>
      <c r="O99" s="2">
        <f>VLOOKUP($A99,'By SKU - Old RTs'!$A:$V,7,FALSE)</f>
        <v>0</v>
      </c>
      <c r="P99" s="2">
        <f>VLOOKUP($A99,'By SKU - New RTs'!$A:$V,7,FALSE)</f>
        <v>0</v>
      </c>
      <c r="Q99" s="2">
        <f t="shared" si="9"/>
        <v>0</v>
      </c>
    </row>
    <row r="100" spans="1:17" x14ac:dyDescent="0.2">
      <c r="A100" s="3">
        <v>451</v>
      </c>
      <c r="B100" s="4" t="s">
        <v>70</v>
      </c>
      <c r="C100" s="2">
        <f>VLOOKUP($A100,'By SKU - Old RTs'!$A:$V,3,FALSE)</f>
        <v>0</v>
      </c>
      <c r="D100" s="2">
        <f>VLOOKUP($A100,'By SKU - New RTs'!$A:$V,3,FALSE)</f>
        <v>0</v>
      </c>
      <c r="E100" s="5">
        <f t="shared" si="5"/>
        <v>0</v>
      </c>
      <c r="F100" s="2">
        <f>VLOOKUP($A100,'By SKU - Old RTs'!$A:$V,4,FALSE)</f>
        <v>0</v>
      </c>
      <c r="G100" s="2">
        <f>VLOOKUP($A100,'By SKU - New RTs'!$A:$V,4,FALSE)</f>
        <v>0</v>
      </c>
      <c r="H100" s="5">
        <f t="shared" si="6"/>
        <v>0</v>
      </c>
      <c r="I100" s="2">
        <f>VLOOKUP($A100,'By SKU - Old RTs'!$A:$V,5,FALSE)</f>
        <v>0</v>
      </c>
      <c r="J100" s="2">
        <f>VLOOKUP($A100,'By SKU - New RTs'!$A:$V,5,FALSE)</f>
        <v>0</v>
      </c>
      <c r="K100" s="5">
        <f t="shared" si="7"/>
        <v>0</v>
      </c>
      <c r="L100" s="2">
        <f>VLOOKUP($A100,'By SKU - Old RTs'!$A:$V,6,FALSE)</f>
        <v>0</v>
      </c>
      <c r="M100" s="2">
        <f>VLOOKUP($A100,'By SKU - New RTs'!$A:$V,6,FALSE)</f>
        <v>0</v>
      </c>
      <c r="N100" s="5">
        <f t="shared" si="8"/>
        <v>0</v>
      </c>
      <c r="O100" s="2">
        <f>VLOOKUP($A100,'By SKU - Old RTs'!$A:$V,7,FALSE)</f>
        <v>0</v>
      </c>
      <c r="P100" s="2">
        <f>VLOOKUP($A100,'By SKU - New RTs'!$A:$V,7,FALSE)</f>
        <v>0</v>
      </c>
      <c r="Q100" s="2">
        <f t="shared" si="9"/>
        <v>0</v>
      </c>
    </row>
    <row r="101" spans="1:17" x14ac:dyDescent="0.2">
      <c r="A101" s="3">
        <v>452</v>
      </c>
      <c r="B101" s="4" t="s">
        <v>71</v>
      </c>
      <c r="C101" s="2">
        <f>VLOOKUP($A101,'By SKU - Old RTs'!$A:$V,3,FALSE)</f>
        <v>0</v>
      </c>
      <c r="D101" s="2">
        <f>VLOOKUP($A101,'By SKU - New RTs'!$A:$V,3,FALSE)</f>
        <v>0</v>
      </c>
      <c r="E101" s="5">
        <f t="shared" si="5"/>
        <v>0</v>
      </c>
      <c r="F101" s="2">
        <f>VLOOKUP($A101,'By SKU - Old RTs'!$A:$V,4,FALSE)</f>
        <v>0</v>
      </c>
      <c r="G101" s="2">
        <f>VLOOKUP($A101,'By SKU - New RTs'!$A:$V,4,FALSE)</f>
        <v>0</v>
      </c>
      <c r="H101" s="5">
        <f t="shared" si="6"/>
        <v>0</v>
      </c>
      <c r="I101" s="2">
        <f>VLOOKUP($A101,'By SKU - Old RTs'!$A:$V,5,FALSE)</f>
        <v>0</v>
      </c>
      <c r="J101" s="2">
        <f>VLOOKUP($A101,'By SKU - New RTs'!$A:$V,5,FALSE)</f>
        <v>0</v>
      </c>
      <c r="K101" s="5">
        <f t="shared" si="7"/>
        <v>0</v>
      </c>
      <c r="L101" s="2">
        <f>VLOOKUP($A101,'By SKU - Old RTs'!$A:$V,6,FALSE)</f>
        <v>0</v>
      </c>
      <c r="M101" s="2">
        <f>VLOOKUP($A101,'By SKU - New RTs'!$A:$V,6,FALSE)</f>
        <v>0</v>
      </c>
      <c r="N101" s="5">
        <f t="shared" si="8"/>
        <v>0</v>
      </c>
      <c r="O101" s="2">
        <f>VLOOKUP($A101,'By SKU - Old RTs'!$A:$V,7,FALSE)</f>
        <v>0</v>
      </c>
      <c r="P101" s="2">
        <f>VLOOKUP($A101,'By SKU - New RTs'!$A:$V,7,FALSE)</f>
        <v>0</v>
      </c>
      <c r="Q101" s="2">
        <f t="shared" si="9"/>
        <v>0</v>
      </c>
    </row>
    <row r="102" spans="1:17" x14ac:dyDescent="0.2">
      <c r="A102" s="3">
        <v>453</v>
      </c>
      <c r="B102" s="4" t="s">
        <v>72</v>
      </c>
      <c r="C102" s="2">
        <f>VLOOKUP($A102,'By SKU - Old RTs'!$A:$V,3,FALSE)</f>
        <v>0</v>
      </c>
      <c r="D102" s="2">
        <f>VLOOKUP($A102,'By SKU - New RTs'!$A:$V,3,FALSE)</f>
        <v>0</v>
      </c>
      <c r="E102" s="5">
        <f t="shared" si="5"/>
        <v>0</v>
      </c>
      <c r="F102" s="2">
        <f>VLOOKUP($A102,'By SKU - Old RTs'!$A:$V,4,FALSE)</f>
        <v>0</v>
      </c>
      <c r="G102" s="2">
        <f>VLOOKUP($A102,'By SKU - New RTs'!$A:$V,4,FALSE)</f>
        <v>0</v>
      </c>
      <c r="H102" s="5">
        <f t="shared" si="6"/>
        <v>0</v>
      </c>
      <c r="I102" s="2">
        <f>VLOOKUP($A102,'By SKU - Old RTs'!$A:$V,5,FALSE)</f>
        <v>0</v>
      </c>
      <c r="J102" s="2">
        <f>VLOOKUP($A102,'By SKU - New RTs'!$A:$V,5,FALSE)</f>
        <v>0</v>
      </c>
      <c r="K102" s="5">
        <f t="shared" si="7"/>
        <v>0</v>
      </c>
      <c r="L102" s="2">
        <f>VLOOKUP($A102,'By SKU - Old RTs'!$A:$V,6,FALSE)</f>
        <v>0</v>
      </c>
      <c r="M102" s="2">
        <f>VLOOKUP($A102,'By SKU - New RTs'!$A:$V,6,FALSE)</f>
        <v>0</v>
      </c>
      <c r="N102" s="5">
        <f t="shared" si="8"/>
        <v>0</v>
      </c>
      <c r="O102" s="2">
        <f>VLOOKUP($A102,'By SKU - Old RTs'!$A:$V,7,FALSE)</f>
        <v>0</v>
      </c>
      <c r="P102" s="2">
        <f>VLOOKUP($A102,'By SKU - New RTs'!$A:$V,7,FALSE)</f>
        <v>0</v>
      </c>
      <c r="Q102" s="2">
        <f t="shared" si="9"/>
        <v>0</v>
      </c>
    </row>
    <row r="103" spans="1:17" x14ac:dyDescent="0.2">
      <c r="A103" s="3">
        <v>454</v>
      </c>
      <c r="B103" s="4" t="s">
        <v>73</v>
      </c>
      <c r="C103" s="2">
        <f>VLOOKUP($A103,'By SKU - Old RTs'!$A:$V,3,FALSE)</f>
        <v>0</v>
      </c>
      <c r="D103" s="2">
        <f>VLOOKUP($A103,'By SKU - New RTs'!$A:$V,3,FALSE)</f>
        <v>0</v>
      </c>
      <c r="E103" s="5">
        <f t="shared" si="5"/>
        <v>0</v>
      </c>
      <c r="F103" s="2">
        <f>VLOOKUP($A103,'By SKU - Old RTs'!$A:$V,4,FALSE)</f>
        <v>0</v>
      </c>
      <c r="G103" s="2">
        <f>VLOOKUP($A103,'By SKU - New RTs'!$A:$V,4,FALSE)</f>
        <v>0</v>
      </c>
      <c r="H103" s="5">
        <f t="shared" si="6"/>
        <v>0</v>
      </c>
      <c r="I103" s="2">
        <f>VLOOKUP($A103,'By SKU - Old RTs'!$A:$V,5,FALSE)</f>
        <v>0</v>
      </c>
      <c r="J103" s="2">
        <f>VLOOKUP($A103,'By SKU - New RTs'!$A:$V,5,FALSE)</f>
        <v>0</v>
      </c>
      <c r="K103" s="5">
        <f t="shared" si="7"/>
        <v>0</v>
      </c>
      <c r="L103" s="2">
        <f>VLOOKUP($A103,'By SKU - Old RTs'!$A:$V,6,FALSE)</f>
        <v>0</v>
      </c>
      <c r="M103" s="2">
        <f>VLOOKUP($A103,'By SKU - New RTs'!$A:$V,6,FALSE)</f>
        <v>0</v>
      </c>
      <c r="N103" s="5">
        <f t="shared" si="8"/>
        <v>0</v>
      </c>
      <c r="O103" s="2">
        <f>VLOOKUP($A103,'By SKU - Old RTs'!$A:$V,7,FALSE)</f>
        <v>0</v>
      </c>
      <c r="P103" s="2">
        <f>VLOOKUP($A103,'By SKU - New RTs'!$A:$V,7,FALSE)</f>
        <v>0</v>
      </c>
      <c r="Q103" s="2">
        <f t="shared" si="9"/>
        <v>0</v>
      </c>
    </row>
    <row r="104" spans="1:17" x14ac:dyDescent="0.2">
      <c r="A104" s="3">
        <v>457</v>
      </c>
      <c r="B104" s="4" t="s">
        <v>368</v>
      </c>
      <c r="C104" s="2">
        <f>VLOOKUP($A104,'By SKU - Old RTs'!$A:$V,3,FALSE)</f>
        <v>0</v>
      </c>
      <c r="D104" s="2">
        <f>VLOOKUP($A104,'By SKU - New RTs'!$A:$V,3,FALSE)</f>
        <v>0</v>
      </c>
      <c r="E104" s="5">
        <f t="shared" si="5"/>
        <v>0</v>
      </c>
      <c r="F104" s="2">
        <f>VLOOKUP($A104,'By SKU - Old RTs'!$A:$V,4,FALSE)</f>
        <v>0</v>
      </c>
      <c r="G104" s="2">
        <f>VLOOKUP($A104,'By SKU - New RTs'!$A:$V,4,FALSE)</f>
        <v>0</v>
      </c>
      <c r="H104" s="5">
        <f t="shared" si="6"/>
        <v>0</v>
      </c>
      <c r="I104" s="2">
        <f>VLOOKUP($A104,'By SKU - Old RTs'!$A:$V,5,FALSE)</f>
        <v>0</v>
      </c>
      <c r="J104" s="2">
        <f>VLOOKUP($A104,'By SKU - New RTs'!$A:$V,5,FALSE)</f>
        <v>0</v>
      </c>
      <c r="K104" s="5">
        <f t="shared" si="7"/>
        <v>0</v>
      </c>
      <c r="L104" s="2">
        <f>VLOOKUP($A104,'By SKU - Old RTs'!$A:$V,6,FALSE)</f>
        <v>0</v>
      </c>
      <c r="M104" s="2">
        <f>VLOOKUP($A104,'By SKU - New RTs'!$A:$V,6,FALSE)</f>
        <v>0</v>
      </c>
      <c r="N104" s="5">
        <f t="shared" si="8"/>
        <v>0</v>
      </c>
      <c r="O104" s="2">
        <f>VLOOKUP($A104,'By SKU - Old RTs'!$A:$V,7,FALSE)</f>
        <v>0</v>
      </c>
      <c r="P104" s="2">
        <f>VLOOKUP($A104,'By SKU - New RTs'!$A:$V,7,FALSE)</f>
        <v>0</v>
      </c>
      <c r="Q104" s="2">
        <f t="shared" si="9"/>
        <v>0</v>
      </c>
    </row>
    <row r="105" spans="1:17" x14ac:dyDescent="0.2">
      <c r="A105" s="3">
        <v>462</v>
      </c>
      <c r="B105" s="4" t="s">
        <v>74</v>
      </c>
      <c r="C105" s="2">
        <f>VLOOKUP($A105,'By SKU - Old RTs'!$A:$V,3,FALSE)</f>
        <v>0</v>
      </c>
      <c r="D105" s="2">
        <f>VLOOKUP($A105,'By SKU - New RTs'!$A:$V,3,FALSE)</f>
        <v>0</v>
      </c>
      <c r="E105" s="5">
        <f t="shared" si="5"/>
        <v>0</v>
      </c>
      <c r="F105" s="2">
        <f>VLOOKUP($A105,'By SKU - Old RTs'!$A:$V,4,FALSE)</f>
        <v>0</v>
      </c>
      <c r="G105" s="2">
        <f>VLOOKUP($A105,'By SKU - New RTs'!$A:$V,4,FALSE)</f>
        <v>0</v>
      </c>
      <c r="H105" s="5">
        <f t="shared" si="6"/>
        <v>0</v>
      </c>
      <c r="I105" s="2">
        <f>VLOOKUP($A105,'By SKU - Old RTs'!$A:$V,5,FALSE)</f>
        <v>0</v>
      </c>
      <c r="J105" s="2">
        <f>VLOOKUP($A105,'By SKU - New RTs'!$A:$V,5,FALSE)</f>
        <v>0</v>
      </c>
      <c r="K105" s="5">
        <f t="shared" si="7"/>
        <v>0</v>
      </c>
      <c r="L105" s="2">
        <f>VLOOKUP($A105,'By SKU - Old RTs'!$A:$V,6,FALSE)</f>
        <v>0</v>
      </c>
      <c r="M105" s="2">
        <f>VLOOKUP($A105,'By SKU - New RTs'!$A:$V,6,FALSE)</f>
        <v>0</v>
      </c>
      <c r="N105" s="5">
        <f t="shared" si="8"/>
        <v>0</v>
      </c>
      <c r="O105" s="2">
        <f>VLOOKUP($A105,'By SKU - Old RTs'!$A:$V,7,FALSE)</f>
        <v>0</v>
      </c>
      <c r="P105" s="2">
        <f>VLOOKUP($A105,'By SKU - New RTs'!$A:$V,7,FALSE)</f>
        <v>0</v>
      </c>
      <c r="Q105" s="2">
        <f t="shared" si="9"/>
        <v>0</v>
      </c>
    </row>
    <row r="106" spans="1:17" x14ac:dyDescent="0.2">
      <c r="A106" s="3">
        <v>463</v>
      </c>
      <c r="B106" s="4" t="s">
        <v>75</v>
      </c>
      <c r="C106" s="2">
        <f>VLOOKUP($A106,'By SKU - Old RTs'!$A:$V,3,FALSE)</f>
        <v>0</v>
      </c>
      <c r="D106" s="2">
        <f>VLOOKUP($A106,'By SKU - New RTs'!$A:$V,3,FALSE)</f>
        <v>0</v>
      </c>
      <c r="E106" s="5">
        <f t="shared" si="5"/>
        <v>0</v>
      </c>
      <c r="F106" s="2">
        <f>VLOOKUP($A106,'By SKU - Old RTs'!$A:$V,4,FALSE)</f>
        <v>0</v>
      </c>
      <c r="G106" s="2">
        <f>VLOOKUP($A106,'By SKU - New RTs'!$A:$V,4,FALSE)</f>
        <v>0</v>
      </c>
      <c r="H106" s="5">
        <f t="shared" si="6"/>
        <v>0</v>
      </c>
      <c r="I106" s="2">
        <f>VLOOKUP($A106,'By SKU - Old RTs'!$A:$V,5,FALSE)</f>
        <v>0</v>
      </c>
      <c r="J106" s="2">
        <f>VLOOKUP($A106,'By SKU - New RTs'!$A:$V,5,FALSE)</f>
        <v>0</v>
      </c>
      <c r="K106" s="5">
        <f t="shared" si="7"/>
        <v>0</v>
      </c>
      <c r="L106" s="2">
        <f>VLOOKUP($A106,'By SKU - Old RTs'!$A:$V,6,FALSE)</f>
        <v>0</v>
      </c>
      <c r="M106" s="2">
        <f>VLOOKUP($A106,'By SKU - New RTs'!$A:$V,6,FALSE)</f>
        <v>0</v>
      </c>
      <c r="N106" s="5">
        <f t="shared" si="8"/>
        <v>0</v>
      </c>
      <c r="O106" s="2">
        <f>VLOOKUP($A106,'By SKU - Old RTs'!$A:$V,7,FALSE)</f>
        <v>0</v>
      </c>
      <c r="P106" s="2">
        <f>VLOOKUP($A106,'By SKU - New RTs'!$A:$V,7,FALSE)</f>
        <v>0</v>
      </c>
      <c r="Q106" s="2">
        <f t="shared" si="9"/>
        <v>0</v>
      </c>
    </row>
    <row r="107" spans="1:17" x14ac:dyDescent="0.2">
      <c r="A107" s="3">
        <v>467</v>
      </c>
      <c r="B107" s="4" t="s">
        <v>370</v>
      </c>
      <c r="C107" s="2">
        <f>VLOOKUP($A107,'By SKU - Old RTs'!$A:$V,3,FALSE)</f>
        <v>0</v>
      </c>
      <c r="D107" s="2">
        <f>VLOOKUP($A107,'By SKU - New RTs'!$A:$V,3,FALSE)</f>
        <v>0</v>
      </c>
      <c r="E107" s="5">
        <f t="shared" si="5"/>
        <v>0</v>
      </c>
      <c r="F107" s="2">
        <f>VLOOKUP($A107,'By SKU - Old RTs'!$A:$V,4,FALSE)</f>
        <v>0</v>
      </c>
      <c r="G107" s="2">
        <f>VLOOKUP($A107,'By SKU - New RTs'!$A:$V,4,FALSE)</f>
        <v>0</v>
      </c>
      <c r="H107" s="5">
        <f t="shared" si="6"/>
        <v>0</v>
      </c>
      <c r="I107" s="2">
        <f>VLOOKUP($A107,'By SKU - Old RTs'!$A:$V,5,FALSE)</f>
        <v>0</v>
      </c>
      <c r="J107" s="2">
        <f>VLOOKUP($A107,'By SKU - New RTs'!$A:$V,5,FALSE)</f>
        <v>0</v>
      </c>
      <c r="K107" s="5">
        <f t="shared" si="7"/>
        <v>0</v>
      </c>
      <c r="L107" s="2">
        <f>VLOOKUP($A107,'By SKU - Old RTs'!$A:$V,6,FALSE)</f>
        <v>0</v>
      </c>
      <c r="M107" s="2">
        <f>VLOOKUP($A107,'By SKU - New RTs'!$A:$V,6,FALSE)</f>
        <v>0</v>
      </c>
      <c r="N107" s="5">
        <f t="shared" si="8"/>
        <v>0</v>
      </c>
      <c r="O107" s="2">
        <f>VLOOKUP($A107,'By SKU - Old RTs'!$A:$V,7,FALSE)</f>
        <v>0</v>
      </c>
      <c r="P107" s="2">
        <f>VLOOKUP($A107,'By SKU - New RTs'!$A:$V,7,FALSE)</f>
        <v>0</v>
      </c>
      <c r="Q107" s="2">
        <f t="shared" si="9"/>
        <v>0</v>
      </c>
    </row>
    <row r="108" spans="1:17" x14ac:dyDescent="0.2">
      <c r="A108" s="3">
        <v>471</v>
      </c>
      <c r="B108" s="4" t="s">
        <v>76</v>
      </c>
      <c r="C108" s="2">
        <f>VLOOKUP($A108,'By SKU - Old RTs'!$A:$V,3,FALSE)</f>
        <v>0</v>
      </c>
      <c r="D108" s="2">
        <f>VLOOKUP($A108,'By SKU - New RTs'!$A:$V,3,FALSE)</f>
        <v>0</v>
      </c>
      <c r="E108" s="5">
        <f t="shared" si="5"/>
        <v>0</v>
      </c>
      <c r="F108" s="2">
        <f>VLOOKUP($A108,'By SKU - Old RTs'!$A:$V,4,FALSE)</f>
        <v>0</v>
      </c>
      <c r="G108" s="2">
        <f>VLOOKUP($A108,'By SKU - New RTs'!$A:$V,4,FALSE)</f>
        <v>0</v>
      </c>
      <c r="H108" s="5">
        <f t="shared" si="6"/>
        <v>0</v>
      </c>
      <c r="I108" s="2">
        <f>VLOOKUP($A108,'By SKU - Old RTs'!$A:$V,5,FALSE)</f>
        <v>0</v>
      </c>
      <c r="J108" s="2">
        <f>VLOOKUP($A108,'By SKU - New RTs'!$A:$V,5,FALSE)</f>
        <v>0</v>
      </c>
      <c r="K108" s="5">
        <f t="shared" si="7"/>
        <v>0</v>
      </c>
      <c r="L108" s="2">
        <f>VLOOKUP($A108,'By SKU - Old RTs'!$A:$V,6,FALSE)</f>
        <v>0</v>
      </c>
      <c r="M108" s="2">
        <f>VLOOKUP($A108,'By SKU - New RTs'!$A:$V,6,FALSE)</f>
        <v>0</v>
      </c>
      <c r="N108" s="5">
        <f t="shared" si="8"/>
        <v>0</v>
      </c>
      <c r="O108" s="2">
        <f>VLOOKUP($A108,'By SKU - Old RTs'!$A:$V,7,FALSE)</f>
        <v>0</v>
      </c>
      <c r="P108" s="2">
        <f>VLOOKUP($A108,'By SKU - New RTs'!$A:$V,7,FALSE)</f>
        <v>0</v>
      </c>
      <c r="Q108" s="2">
        <f t="shared" si="9"/>
        <v>0</v>
      </c>
    </row>
    <row r="109" spans="1:17" x14ac:dyDescent="0.2">
      <c r="A109" s="3">
        <v>505</v>
      </c>
      <c r="B109" s="4" t="s">
        <v>240</v>
      </c>
      <c r="C109" s="2">
        <f>VLOOKUP($A109,'By SKU - Old RTs'!$A:$V,3,FALSE)</f>
        <v>0</v>
      </c>
      <c r="D109" s="2">
        <f>VLOOKUP($A109,'By SKU - New RTs'!$A:$V,3,FALSE)</f>
        <v>0</v>
      </c>
      <c r="E109" s="5">
        <f t="shared" si="5"/>
        <v>0</v>
      </c>
      <c r="F109" s="2">
        <f>VLOOKUP($A109,'By SKU - Old RTs'!$A:$V,4,FALSE)</f>
        <v>0</v>
      </c>
      <c r="G109" s="2">
        <f>VLOOKUP($A109,'By SKU - New RTs'!$A:$V,4,FALSE)</f>
        <v>0</v>
      </c>
      <c r="H109" s="5">
        <f t="shared" si="6"/>
        <v>0</v>
      </c>
      <c r="I109" s="2">
        <f>VLOOKUP($A109,'By SKU - Old RTs'!$A:$V,5,FALSE)</f>
        <v>0</v>
      </c>
      <c r="J109" s="2">
        <f>VLOOKUP($A109,'By SKU - New RTs'!$A:$V,5,FALSE)</f>
        <v>0</v>
      </c>
      <c r="K109" s="5">
        <f t="shared" si="7"/>
        <v>0</v>
      </c>
      <c r="L109" s="2">
        <f>VLOOKUP($A109,'By SKU - Old RTs'!$A:$V,6,FALSE)</f>
        <v>0</v>
      </c>
      <c r="M109" s="2">
        <f>VLOOKUP($A109,'By SKU - New RTs'!$A:$V,6,FALSE)</f>
        <v>0</v>
      </c>
      <c r="N109" s="5">
        <f t="shared" si="8"/>
        <v>0</v>
      </c>
      <c r="O109" s="2">
        <f>VLOOKUP($A109,'By SKU - Old RTs'!$A:$V,7,FALSE)</f>
        <v>0</v>
      </c>
      <c r="P109" s="2">
        <f>VLOOKUP($A109,'By SKU - New RTs'!$A:$V,7,FALSE)</f>
        <v>0</v>
      </c>
      <c r="Q109" s="2">
        <f t="shared" si="9"/>
        <v>0</v>
      </c>
    </row>
    <row r="110" spans="1:17" x14ac:dyDescent="0.2">
      <c r="A110" s="3">
        <v>506</v>
      </c>
      <c r="B110" s="4" t="s">
        <v>375</v>
      </c>
      <c r="C110" s="2">
        <f>VLOOKUP($A110,'By SKU - Old RTs'!$A:$V,3,FALSE)</f>
        <v>0</v>
      </c>
      <c r="D110" s="2">
        <f>VLOOKUP($A110,'By SKU - New RTs'!$A:$V,3,FALSE)</f>
        <v>0.5</v>
      </c>
      <c r="E110" s="5">
        <f t="shared" si="5"/>
        <v>0.5</v>
      </c>
      <c r="F110" s="2">
        <f>VLOOKUP($A110,'By SKU - Old RTs'!$A:$V,4,FALSE)</f>
        <v>0.25</v>
      </c>
      <c r="G110" s="2">
        <f>VLOOKUP($A110,'By SKU - New RTs'!$A:$V,4,FALSE)</f>
        <v>0</v>
      </c>
      <c r="H110" s="5">
        <f t="shared" si="6"/>
        <v>-0.25</v>
      </c>
      <c r="I110" s="2">
        <f>VLOOKUP($A110,'By SKU - Old RTs'!$A:$V,5,FALSE)</f>
        <v>0</v>
      </c>
      <c r="J110" s="2">
        <f>VLOOKUP($A110,'By SKU - New RTs'!$A:$V,5,FALSE)</f>
        <v>0.25</v>
      </c>
      <c r="K110" s="5">
        <f t="shared" si="7"/>
        <v>0.25</v>
      </c>
      <c r="L110" s="2">
        <f>VLOOKUP($A110,'By SKU - Old RTs'!$A:$V,6,FALSE)</f>
        <v>0.5</v>
      </c>
      <c r="M110" s="2">
        <f>VLOOKUP($A110,'By SKU - New RTs'!$A:$V,6,FALSE)</f>
        <v>0</v>
      </c>
      <c r="N110" s="5">
        <f t="shared" si="8"/>
        <v>-0.5</v>
      </c>
      <c r="O110" s="2">
        <f>VLOOKUP($A110,'By SKU - Old RTs'!$A:$V,7,FALSE)</f>
        <v>0</v>
      </c>
      <c r="P110" s="2">
        <f>VLOOKUP($A110,'By SKU - New RTs'!$A:$V,7,FALSE)</f>
        <v>0</v>
      </c>
      <c r="Q110" s="2">
        <f t="shared" si="9"/>
        <v>0</v>
      </c>
    </row>
    <row r="111" spans="1:17" x14ac:dyDescent="0.2">
      <c r="A111" s="3">
        <v>507</v>
      </c>
      <c r="B111" s="4" t="s">
        <v>241</v>
      </c>
      <c r="C111" s="2">
        <f>VLOOKUP($A111,'By SKU - Old RTs'!$A:$V,3,FALSE)</f>
        <v>0</v>
      </c>
      <c r="D111" s="2">
        <f>VLOOKUP($A111,'By SKU - New RTs'!$A:$V,3,FALSE)</f>
        <v>0</v>
      </c>
      <c r="E111" s="5">
        <f t="shared" si="5"/>
        <v>0</v>
      </c>
      <c r="F111" s="2">
        <f>VLOOKUP($A111,'By SKU - Old RTs'!$A:$V,4,FALSE)</f>
        <v>0</v>
      </c>
      <c r="G111" s="2">
        <f>VLOOKUP($A111,'By SKU - New RTs'!$A:$V,4,FALSE)</f>
        <v>0</v>
      </c>
      <c r="H111" s="5">
        <f t="shared" si="6"/>
        <v>0</v>
      </c>
      <c r="I111" s="2">
        <f>VLOOKUP($A111,'By SKU - Old RTs'!$A:$V,5,FALSE)</f>
        <v>0</v>
      </c>
      <c r="J111" s="2">
        <f>VLOOKUP($A111,'By SKU - New RTs'!$A:$V,5,FALSE)</f>
        <v>0</v>
      </c>
      <c r="K111" s="5">
        <f t="shared" si="7"/>
        <v>0</v>
      </c>
      <c r="L111" s="2">
        <f>VLOOKUP($A111,'By SKU - Old RTs'!$A:$V,6,FALSE)</f>
        <v>0</v>
      </c>
      <c r="M111" s="2">
        <f>VLOOKUP($A111,'By SKU - New RTs'!$A:$V,6,FALSE)</f>
        <v>0</v>
      </c>
      <c r="N111" s="5">
        <f t="shared" si="8"/>
        <v>0</v>
      </c>
      <c r="O111" s="2">
        <f>VLOOKUP($A111,'By SKU - Old RTs'!$A:$V,7,FALSE)</f>
        <v>0</v>
      </c>
      <c r="P111" s="2">
        <f>VLOOKUP($A111,'By SKU - New RTs'!$A:$V,7,FALSE)</f>
        <v>0</v>
      </c>
      <c r="Q111" s="2">
        <f t="shared" si="9"/>
        <v>0</v>
      </c>
    </row>
    <row r="112" spans="1:17" x14ac:dyDescent="0.2">
      <c r="A112" s="3">
        <v>508</v>
      </c>
      <c r="B112" s="4" t="s">
        <v>242</v>
      </c>
      <c r="C112" s="2">
        <f>VLOOKUP($A112,'By SKU - Old RTs'!$A:$V,3,FALSE)</f>
        <v>0</v>
      </c>
      <c r="D112" s="2">
        <f>VLOOKUP($A112,'By SKU - New RTs'!$A:$V,3,FALSE)</f>
        <v>0</v>
      </c>
      <c r="E112" s="5">
        <f t="shared" si="5"/>
        <v>0</v>
      </c>
      <c r="F112" s="2">
        <f>VLOOKUP($A112,'By SKU - Old RTs'!$A:$V,4,FALSE)</f>
        <v>0</v>
      </c>
      <c r="G112" s="2">
        <f>VLOOKUP($A112,'By SKU - New RTs'!$A:$V,4,FALSE)</f>
        <v>0</v>
      </c>
      <c r="H112" s="5">
        <f t="shared" si="6"/>
        <v>0</v>
      </c>
      <c r="I112" s="2">
        <f>VLOOKUP($A112,'By SKU - Old RTs'!$A:$V,5,FALSE)</f>
        <v>0</v>
      </c>
      <c r="J112" s="2">
        <f>VLOOKUP($A112,'By SKU - New RTs'!$A:$V,5,FALSE)</f>
        <v>0</v>
      </c>
      <c r="K112" s="5">
        <f t="shared" si="7"/>
        <v>0</v>
      </c>
      <c r="L112" s="2">
        <f>VLOOKUP($A112,'By SKU - Old RTs'!$A:$V,6,FALSE)</f>
        <v>0</v>
      </c>
      <c r="M112" s="2">
        <f>VLOOKUP($A112,'By SKU - New RTs'!$A:$V,6,FALSE)</f>
        <v>0</v>
      </c>
      <c r="N112" s="5">
        <f t="shared" si="8"/>
        <v>0</v>
      </c>
      <c r="O112" s="2">
        <f>VLOOKUP($A112,'By SKU - Old RTs'!$A:$V,7,FALSE)</f>
        <v>0</v>
      </c>
      <c r="P112" s="2">
        <f>VLOOKUP($A112,'By SKU - New RTs'!$A:$V,7,FALSE)</f>
        <v>0</v>
      </c>
      <c r="Q112" s="2">
        <f t="shared" si="9"/>
        <v>0</v>
      </c>
    </row>
    <row r="113" spans="1:17" x14ac:dyDescent="0.2">
      <c r="A113" s="3">
        <v>513</v>
      </c>
      <c r="B113" s="4" t="s">
        <v>376</v>
      </c>
      <c r="C113" s="2">
        <f>VLOOKUP($A113,'By SKU - Old RTs'!$A:$V,3,FALSE)</f>
        <v>0</v>
      </c>
      <c r="D113" s="2">
        <f>VLOOKUP($A113,'By SKU - New RTs'!$A:$V,3,FALSE)</f>
        <v>0</v>
      </c>
      <c r="E113" s="5">
        <f t="shared" si="5"/>
        <v>0</v>
      </c>
      <c r="F113" s="2">
        <f>VLOOKUP($A113,'By SKU - Old RTs'!$A:$V,4,FALSE)</f>
        <v>0</v>
      </c>
      <c r="G113" s="2">
        <f>VLOOKUP($A113,'By SKU - New RTs'!$A:$V,4,FALSE)</f>
        <v>0</v>
      </c>
      <c r="H113" s="5">
        <f t="shared" si="6"/>
        <v>0</v>
      </c>
      <c r="I113" s="2">
        <f>VLOOKUP($A113,'By SKU - Old RTs'!$A:$V,5,FALSE)</f>
        <v>0</v>
      </c>
      <c r="J113" s="2">
        <f>VLOOKUP($A113,'By SKU - New RTs'!$A:$V,5,FALSE)</f>
        <v>0</v>
      </c>
      <c r="K113" s="5">
        <f t="shared" si="7"/>
        <v>0</v>
      </c>
      <c r="L113" s="2">
        <f>VLOOKUP($A113,'By SKU - Old RTs'!$A:$V,6,FALSE)</f>
        <v>0</v>
      </c>
      <c r="M113" s="2">
        <f>VLOOKUP($A113,'By SKU - New RTs'!$A:$V,6,FALSE)</f>
        <v>0</v>
      </c>
      <c r="N113" s="5">
        <f t="shared" si="8"/>
        <v>0</v>
      </c>
      <c r="O113" s="2">
        <f>VLOOKUP($A113,'By SKU - Old RTs'!$A:$V,7,FALSE)</f>
        <v>0</v>
      </c>
      <c r="P113" s="2">
        <f>VLOOKUP($A113,'By SKU - New RTs'!$A:$V,7,FALSE)</f>
        <v>0</v>
      </c>
      <c r="Q113" s="2">
        <f t="shared" si="9"/>
        <v>0</v>
      </c>
    </row>
    <row r="114" spans="1:17" x14ac:dyDescent="0.2">
      <c r="A114" s="3">
        <v>516</v>
      </c>
      <c r="B114" s="4" t="s">
        <v>243</v>
      </c>
      <c r="C114" s="2">
        <f>VLOOKUP($A114,'By SKU - Old RTs'!$A:$V,3,FALSE)</f>
        <v>0</v>
      </c>
      <c r="D114" s="2">
        <f>VLOOKUP($A114,'By SKU - New RTs'!$A:$V,3,FALSE)</f>
        <v>0</v>
      </c>
      <c r="E114" s="5">
        <f t="shared" si="5"/>
        <v>0</v>
      </c>
      <c r="F114" s="2">
        <f>VLOOKUP($A114,'By SKU - Old RTs'!$A:$V,4,FALSE)</f>
        <v>0</v>
      </c>
      <c r="G114" s="2">
        <f>VLOOKUP($A114,'By SKU - New RTs'!$A:$V,4,FALSE)</f>
        <v>0</v>
      </c>
      <c r="H114" s="5">
        <f t="shared" si="6"/>
        <v>0</v>
      </c>
      <c r="I114" s="2">
        <f>VLOOKUP($A114,'By SKU - Old RTs'!$A:$V,5,FALSE)</f>
        <v>0</v>
      </c>
      <c r="J114" s="2">
        <f>VLOOKUP($A114,'By SKU - New RTs'!$A:$V,5,FALSE)</f>
        <v>0</v>
      </c>
      <c r="K114" s="5">
        <f t="shared" si="7"/>
        <v>0</v>
      </c>
      <c r="L114" s="2">
        <f>VLOOKUP($A114,'By SKU - Old RTs'!$A:$V,6,FALSE)</f>
        <v>0</v>
      </c>
      <c r="M114" s="2">
        <f>VLOOKUP($A114,'By SKU - New RTs'!$A:$V,6,FALSE)</f>
        <v>0</v>
      </c>
      <c r="N114" s="5">
        <f t="shared" si="8"/>
        <v>0</v>
      </c>
      <c r="O114" s="2">
        <f>VLOOKUP($A114,'By SKU - Old RTs'!$A:$V,7,FALSE)</f>
        <v>0</v>
      </c>
      <c r="P114" s="2">
        <f>VLOOKUP($A114,'By SKU - New RTs'!$A:$V,7,FALSE)</f>
        <v>0</v>
      </c>
      <c r="Q114" s="2">
        <f t="shared" si="9"/>
        <v>0</v>
      </c>
    </row>
    <row r="115" spans="1:17" x14ac:dyDescent="0.2">
      <c r="A115" s="3">
        <v>517</v>
      </c>
      <c r="B115" s="4" t="s">
        <v>377</v>
      </c>
      <c r="C115" s="2">
        <f>VLOOKUP($A115,'By SKU - Old RTs'!$A:$V,3,FALSE)</f>
        <v>0</v>
      </c>
      <c r="D115" s="2">
        <f>VLOOKUP($A115,'By SKU - New RTs'!$A:$V,3,FALSE)</f>
        <v>0</v>
      </c>
      <c r="E115" s="5">
        <f t="shared" si="5"/>
        <v>0</v>
      </c>
      <c r="F115" s="2">
        <f>VLOOKUP($A115,'By SKU - Old RTs'!$A:$V,4,FALSE)</f>
        <v>0</v>
      </c>
      <c r="G115" s="2">
        <f>VLOOKUP($A115,'By SKU - New RTs'!$A:$V,4,FALSE)</f>
        <v>0</v>
      </c>
      <c r="H115" s="5">
        <f t="shared" si="6"/>
        <v>0</v>
      </c>
      <c r="I115" s="2">
        <f>VLOOKUP($A115,'By SKU - Old RTs'!$A:$V,5,FALSE)</f>
        <v>0</v>
      </c>
      <c r="J115" s="2">
        <f>VLOOKUP($A115,'By SKU - New RTs'!$A:$V,5,FALSE)</f>
        <v>0</v>
      </c>
      <c r="K115" s="5">
        <f t="shared" si="7"/>
        <v>0</v>
      </c>
      <c r="L115" s="2">
        <f>VLOOKUP($A115,'By SKU - Old RTs'!$A:$V,6,FALSE)</f>
        <v>0</v>
      </c>
      <c r="M115" s="2">
        <f>VLOOKUP($A115,'By SKU - New RTs'!$A:$V,6,FALSE)</f>
        <v>0</v>
      </c>
      <c r="N115" s="5">
        <f t="shared" si="8"/>
        <v>0</v>
      </c>
      <c r="O115" s="2">
        <f>VLOOKUP($A115,'By SKU - Old RTs'!$A:$V,7,FALSE)</f>
        <v>0</v>
      </c>
      <c r="P115" s="2">
        <f>VLOOKUP($A115,'By SKU - New RTs'!$A:$V,7,FALSE)</f>
        <v>0</v>
      </c>
      <c r="Q115" s="2">
        <f t="shared" si="9"/>
        <v>0</v>
      </c>
    </row>
    <row r="116" spans="1:17" x14ac:dyDescent="0.2">
      <c r="A116" s="3">
        <v>520</v>
      </c>
      <c r="B116" s="4" t="s">
        <v>378</v>
      </c>
      <c r="C116" s="2">
        <f>VLOOKUP($A116,'By SKU - Old RTs'!$A:$V,3,FALSE)</f>
        <v>0</v>
      </c>
      <c r="D116" s="2">
        <f>VLOOKUP($A116,'By SKU - New RTs'!$A:$V,3,FALSE)</f>
        <v>0</v>
      </c>
      <c r="E116" s="5">
        <f t="shared" si="5"/>
        <v>0</v>
      </c>
      <c r="F116" s="2">
        <f>VLOOKUP($A116,'By SKU - Old RTs'!$A:$V,4,FALSE)</f>
        <v>0</v>
      </c>
      <c r="G116" s="2">
        <f>VLOOKUP($A116,'By SKU - New RTs'!$A:$V,4,FALSE)</f>
        <v>0</v>
      </c>
      <c r="H116" s="5">
        <f t="shared" si="6"/>
        <v>0</v>
      </c>
      <c r="I116" s="2">
        <f>VLOOKUP($A116,'By SKU - Old RTs'!$A:$V,5,FALSE)</f>
        <v>0</v>
      </c>
      <c r="J116" s="2">
        <f>VLOOKUP($A116,'By SKU - New RTs'!$A:$V,5,FALSE)</f>
        <v>0</v>
      </c>
      <c r="K116" s="5">
        <f t="shared" si="7"/>
        <v>0</v>
      </c>
      <c r="L116" s="2">
        <f>VLOOKUP($A116,'By SKU - Old RTs'!$A:$V,6,FALSE)</f>
        <v>0</v>
      </c>
      <c r="M116" s="2">
        <f>VLOOKUP($A116,'By SKU - New RTs'!$A:$V,6,FALSE)</f>
        <v>0</v>
      </c>
      <c r="N116" s="5">
        <f t="shared" si="8"/>
        <v>0</v>
      </c>
      <c r="O116" s="2">
        <f>VLOOKUP($A116,'By SKU - Old RTs'!$A:$V,7,FALSE)</f>
        <v>0</v>
      </c>
      <c r="P116" s="2">
        <f>VLOOKUP($A116,'By SKU - New RTs'!$A:$V,7,FALSE)</f>
        <v>0</v>
      </c>
      <c r="Q116" s="2">
        <f t="shared" si="9"/>
        <v>0</v>
      </c>
    </row>
    <row r="117" spans="1:17" x14ac:dyDescent="0.2">
      <c r="A117" s="3">
        <v>521</v>
      </c>
      <c r="B117" s="4" t="s">
        <v>379</v>
      </c>
      <c r="C117" s="2">
        <f>VLOOKUP($A117,'By SKU - Old RTs'!$A:$V,3,FALSE)</f>
        <v>0</v>
      </c>
      <c r="D117" s="2">
        <f>VLOOKUP($A117,'By SKU - New RTs'!$A:$V,3,FALSE)</f>
        <v>0</v>
      </c>
      <c r="E117" s="5">
        <f t="shared" si="5"/>
        <v>0</v>
      </c>
      <c r="F117" s="2">
        <f>VLOOKUP($A117,'By SKU - Old RTs'!$A:$V,4,FALSE)</f>
        <v>0</v>
      </c>
      <c r="G117" s="2">
        <f>VLOOKUP($A117,'By SKU - New RTs'!$A:$V,4,FALSE)</f>
        <v>0</v>
      </c>
      <c r="H117" s="5">
        <f t="shared" si="6"/>
        <v>0</v>
      </c>
      <c r="I117" s="2">
        <f>VLOOKUP($A117,'By SKU - Old RTs'!$A:$V,5,FALSE)</f>
        <v>0</v>
      </c>
      <c r="J117" s="2">
        <f>VLOOKUP($A117,'By SKU - New RTs'!$A:$V,5,FALSE)</f>
        <v>0</v>
      </c>
      <c r="K117" s="5">
        <f t="shared" si="7"/>
        <v>0</v>
      </c>
      <c r="L117" s="2">
        <f>VLOOKUP($A117,'By SKU - Old RTs'!$A:$V,6,FALSE)</f>
        <v>0</v>
      </c>
      <c r="M117" s="2">
        <f>VLOOKUP($A117,'By SKU - New RTs'!$A:$V,6,FALSE)</f>
        <v>0</v>
      </c>
      <c r="N117" s="5">
        <f t="shared" si="8"/>
        <v>0</v>
      </c>
      <c r="O117" s="2">
        <f>VLOOKUP($A117,'By SKU - Old RTs'!$A:$V,7,FALSE)</f>
        <v>0</v>
      </c>
      <c r="P117" s="2">
        <f>VLOOKUP($A117,'By SKU - New RTs'!$A:$V,7,FALSE)</f>
        <v>0</v>
      </c>
      <c r="Q117" s="2">
        <f t="shared" si="9"/>
        <v>0</v>
      </c>
    </row>
    <row r="118" spans="1:17" x14ac:dyDescent="0.2">
      <c r="A118" s="3">
        <v>522</v>
      </c>
      <c r="B118" s="4" t="s">
        <v>380</v>
      </c>
      <c r="C118" s="2">
        <f>VLOOKUP($A118,'By SKU - Old RTs'!$A:$V,3,FALSE)</f>
        <v>0</v>
      </c>
      <c r="D118" s="2">
        <f>VLOOKUP($A118,'By SKU - New RTs'!$A:$V,3,FALSE)</f>
        <v>0</v>
      </c>
      <c r="E118" s="5">
        <f t="shared" si="5"/>
        <v>0</v>
      </c>
      <c r="F118" s="2">
        <f>VLOOKUP($A118,'By SKU - Old RTs'!$A:$V,4,FALSE)</f>
        <v>0</v>
      </c>
      <c r="G118" s="2">
        <f>VLOOKUP($A118,'By SKU - New RTs'!$A:$V,4,FALSE)</f>
        <v>0</v>
      </c>
      <c r="H118" s="5">
        <f t="shared" si="6"/>
        <v>0</v>
      </c>
      <c r="I118" s="2">
        <f>VLOOKUP($A118,'By SKU - Old RTs'!$A:$V,5,FALSE)</f>
        <v>0</v>
      </c>
      <c r="J118" s="2">
        <f>VLOOKUP($A118,'By SKU - New RTs'!$A:$V,5,FALSE)</f>
        <v>0</v>
      </c>
      <c r="K118" s="5">
        <f t="shared" si="7"/>
        <v>0</v>
      </c>
      <c r="L118" s="2">
        <f>VLOOKUP($A118,'By SKU - Old RTs'!$A:$V,6,FALSE)</f>
        <v>0</v>
      </c>
      <c r="M118" s="2">
        <f>VLOOKUP($A118,'By SKU - New RTs'!$A:$V,6,FALSE)</f>
        <v>0</v>
      </c>
      <c r="N118" s="5">
        <f t="shared" si="8"/>
        <v>0</v>
      </c>
      <c r="O118" s="2">
        <f>VLOOKUP($A118,'By SKU - Old RTs'!$A:$V,7,FALSE)</f>
        <v>0</v>
      </c>
      <c r="P118" s="2">
        <f>VLOOKUP($A118,'By SKU - New RTs'!$A:$V,7,FALSE)</f>
        <v>0</v>
      </c>
      <c r="Q118" s="2">
        <f t="shared" si="9"/>
        <v>0</v>
      </c>
    </row>
    <row r="119" spans="1:17" x14ac:dyDescent="0.2">
      <c r="A119" s="3">
        <v>524</v>
      </c>
      <c r="B119" s="4" t="s">
        <v>381</v>
      </c>
      <c r="C119" s="2">
        <f>VLOOKUP($A119,'By SKU - Old RTs'!$A:$V,3,FALSE)</f>
        <v>0</v>
      </c>
      <c r="D119" s="2">
        <f>VLOOKUP($A119,'By SKU - New RTs'!$A:$V,3,FALSE)</f>
        <v>0</v>
      </c>
      <c r="E119" s="5">
        <f t="shared" si="5"/>
        <v>0</v>
      </c>
      <c r="F119" s="2">
        <f>VLOOKUP($A119,'By SKU - Old RTs'!$A:$V,4,FALSE)</f>
        <v>0</v>
      </c>
      <c r="G119" s="2">
        <f>VLOOKUP($A119,'By SKU - New RTs'!$A:$V,4,FALSE)</f>
        <v>0</v>
      </c>
      <c r="H119" s="5">
        <f t="shared" si="6"/>
        <v>0</v>
      </c>
      <c r="I119" s="2">
        <f>VLOOKUP($A119,'By SKU - Old RTs'!$A:$V,5,FALSE)</f>
        <v>0</v>
      </c>
      <c r="J119" s="2">
        <f>VLOOKUP($A119,'By SKU - New RTs'!$A:$V,5,FALSE)</f>
        <v>0</v>
      </c>
      <c r="K119" s="5">
        <f t="shared" si="7"/>
        <v>0</v>
      </c>
      <c r="L119" s="2">
        <f>VLOOKUP($A119,'By SKU - Old RTs'!$A:$V,6,FALSE)</f>
        <v>0</v>
      </c>
      <c r="M119" s="2">
        <f>VLOOKUP($A119,'By SKU - New RTs'!$A:$V,6,FALSE)</f>
        <v>0</v>
      </c>
      <c r="N119" s="5">
        <f t="shared" si="8"/>
        <v>0</v>
      </c>
      <c r="O119" s="2">
        <f>VLOOKUP($A119,'By SKU - Old RTs'!$A:$V,7,FALSE)</f>
        <v>0</v>
      </c>
      <c r="P119" s="2">
        <f>VLOOKUP($A119,'By SKU - New RTs'!$A:$V,7,FALSE)</f>
        <v>0</v>
      </c>
      <c r="Q119" s="2">
        <f t="shared" si="9"/>
        <v>0</v>
      </c>
    </row>
    <row r="120" spans="1:17" x14ac:dyDescent="0.2">
      <c r="A120" s="3">
        <v>525</v>
      </c>
      <c r="B120" s="4" t="s">
        <v>382</v>
      </c>
      <c r="C120" s="2">
        <f>VLOOKUP($A120,'By SKU - Old RTs'!$A:$V,3,FALSE)</f>
        <v>0</v>
      </c>
      <c r="D120" s="2">
        <f>VLOOKUP($A120,'By SKU - New RTs'!$A:$V,3,FALSE)</f>
        <v>0</v>
      </c>
      <c r="E120" s="5">
        <f t="shared" si="5"/>
        <v>0</v>
      </c>
      <c r="F120" s="2">
        <f>VLOOKUP($A120,'By SKU - Old RTs'!$A:$V,4,FALSE)</f>
        <v>0</v>
      </c>
      <c r="G120" s="2">
        <f>VLOOKUP($A120,'By SKU - New RTs'!$A:$V,4,FALSE)</f>
        <v>0</v>
      </c>
      <c r="H120" s="5">
        <f t="shared" si="6"/>
        <v>0</v>
      </c>
      <c r="I120" s="2">
        <f>VLOOKUP($A120,'By SKU - Old RTs'!$A:$V,5,FALSE)</f>
        <v>0</v>
      </c>
      <c r="J120" s="2">
        <f>VLOOKUP($A120,'By SKU - New RTs'!$A:$V,5,FALSE)</f>
        <v>0</v>
      </c>
      <c r="K120" s="5">
        <f t="shared" si="7"/>
        <v>0</v>
      </c>
      <c r="L120" s="2">
        <f>VLOOKUP($A120,'By SKU - Old RTs'!$A:$V,6,FALSE)</f>
        <v>0</v>
      </c>
      <c r="M120" s="2">
        <f>VLOOKUP($A120,'By SKU - New RTs'!$A:$V,6,FALSE)</f>
        <v>0</v>
      </c>
      <c r="N120" s="5">
        <f t="shared" si="8"/>
        <v>0</v>
      </c>
      <c r="O120" s="2">
        <f>VLOOKUP($A120,'By SKU - Old RTs'!$A:$V,7,FALSE)</f>
        <v>0</v>
      </c>
      <c r="P120" s="2">
        <f>VLOOKUP($A120,'By SKU - New RTs'!$A:$V,7,FALSE)</f>
        <v>0</v>
      </c>
      <c r="Q120" s="2">
        <f t="shared" si="9"/>
        <v>0</v>
      </c>
    </row>
    <row r="121" spans="1:17" x14ac:dyDescent="0.2">
      <c r="A121" s="3">
        <v>526</v>
      </c>
      <c r="B121" s="4" t="s">
        <v>383</v>
      </c>
      <c r="C121" s="2">
        <f>VLOOKUP($A121,'By SKU - Old RTs'!$A:$V,3,FALSE)</f>
        <v>0</v>
      </c>
      <c r="D121" s="2">
        <f>VLOOKUP($A121,'By SKU - New RTs'!$A:$V,3,FALSE)</f>
        <v>0</v>
      </c>
      <c r="E121" s="5">
        <f t="shared" si="5"/>
        <v>0</v>
      </c>
      <c r="F121" s="2">
        <f>VLOOKUP($A121,'By SKU - Old RTs'!$A:$V,4,FALSE)</f>
        <v>0</v>
      </c>
      <c r="G121" s="2">
        <f>VLOOKUP($A121,'By SKU - New RTs'!$A:$V,4,FALSE)</f>
        <v>0</v>
      </c>
      <c r="H121" s="5">
        <f t="shared" si="6"/>
        <v>0</v>
      </c>
      <c r="I121" s="2">
        <f>VLOOKUP($A121,'By SKU - Old RTs'!$A:$V,5,FALSE)</f>
        <v>0</v>
      </c>
      <c r="J121" s="2">
        <f>VLOOKUP($A121,'By SKU - New RTs'!$A:$V,5,FALSE)</f>
        <v>0</v>
      </c>
      <c r="K121" s="5">
        <f t="shared" si="7"/>
        <v>0</v>
      </c>
      <c r="L121" s="2">
        <f>VLOOKUP($A121,'By SKU - Old RTs'!$A:$V,6,FALSE)</f>
        <v>0</v>
      </c>
      <c r="M121" s="2">
        <f>VLOOKUP($A121,'By SKU - New RTs'!$A:$V,6,FALSE)</f>
        <v>0</v>
      </c>
      <c r="N121" s="5">
        <f t="shared" si="8"/>
        <v>0</v>
      </c>
      <c r="O121" s="2">
        <f>VLOOKUP($A121,'By SKU - Old RTs'!$A:$V,7,FALSE)</f>
        <v>0</v>
      </c>
      <c r="P121" s="2">
        <f>VLOOKUP($A121,'By SKU - New RTs'!$A:$V,7,FALSE)</f>
        <v>0</v>
      </c>
      <c r="Q121" s="2">
        <f t="shared" si="9"/>
        <v>0</v>
      </c>
    </row>
    <row r="122" spans="1:17" x14ac:dyDescent="0.2">
      <c r="A122" s="3">
        <v>527</v>
      </c>
      <c r="B122" s="4" t="s">
        <v>384</v>
      </c>
      <c r="C122" s="2">
        <f>VLOOKUP($A122,'By SKU - Old RTs'!$A:$V,3,FALSE)</f>
        <v>0</v>
      </c>
      <c r="D122" s="2">
        <f>VLOOKUP($A122,'By SKU - New RTs'!$A:$V,3,FALSE)</f>
        <v>0</v>
      </c>
      <c r="E122" s="5">
        <f t="shared" si="5"/>
        <v>0</v>
      </c>
      <c r="F122" s="2">
        <f>VLOOKUP($A122,'By SKU - Old RTs'!$A:$V,4,FALSE)</f>
        <v>0</v>
      </c>
      <c r="G122" s="2">
        <f>VLOOKUP($A122,'By SKU - New RTs'!$A:$V,4,FALSE)</f>
        <v>0</v>
      </c>
      <c r="H122" s="5">
        <f t="shared" si="6"/>
        <v>0</v>
      </c>
      <c r="I122" s="2">
        <f>VLOOKUP($A122,'By SKU - Old RTs'!$A:$V,5,FALSE)</f>
        <v>0</v>
      </c>
      <c r="J122" s="2">
        <f>VLOOKUP($A122,'By SKU - New RTs'!$A:$V,5,FALSE)</f>
        <v>0</v>
      </c>
      <c r="K122" s="5">
        <f t="shared" si="7"/>
        <v>0</v>
      </c>
      <c r="L122" s="2">
        <f>VLOOKUP($A122,'By SKU - Old RTs'!$A:$V,6,FALSE)</f>
        <v>0</v>
      </c>
      <c r="M122" s="2">
        <f>VLOOKUP($A122,'By SKU - New RTs'!$A:$V,6,FALSE)</f>
        <v>0</v>
      </c>
      <c r="N122" s="5">
        <f t="shared" si="8"/>
        <v>0</v>
      </c>
      <c r="O122" s="2">
        <f>VLOOKUP($A122,'By SKU - Old RTs'!$A:$V,7,FALSE)</f>
        <v>0</v>
      </c>
      <c r="P122" s="2">
        <f>VLOOKUP($A122,'By SKU - New RTs'!$A:$V,7,FALSE)</f>
        <v>0</v>
      </c>
      <c r="Q122" s="2">
        <f t="shared" si="9"/>
        <v>0</v>
      </c>
    </row>
    <row r="123" spans="1:17" x14ac:dyDescent="0.2">
      <c r="A123" s="3">
        <v>528</v>
      </c>
      <c r="B123" s="4" t="s">
        <v>385</v>
      </c>
      <c r="C123" s="2">
        <f>VLOOKUP($A123,'By SKU - Old RTs'!$A:$V,3,FALSE)</f>
        <v>0</v>
      </c>
      <c r="D123" s="2">
        <f>VLOOKUP($A123,'By SKU - New RTs'!$A:$V,3,FALSE)</f>
        <v>0</v>
      </c>
      <c r="E123" s="5">
        <f t="shared" si="5"/>
        <v>0</v>
      </c>
      <c r="F123" s="2">
        <f>VLOOKUP($A123,'By SKU - Old RTs'!$A:$V,4,FALSE)</f>
        <v>0</v>
      </c>
      <c r="G123" s="2">
        <f>VLOOKUP($A123,'By SKU - New RTs'!$A:$V,4,FALSE)</f>
        <v>0</v>
      </c>
      <c r="H123" s="5">
        <f t="shared" si="6"/>
        <v>0</v>
      </c>
      <c r="I123" s="2">
        <f>VLOOKUP($A123,'By SKU - Old RTs'!$A:$V,5,FALSE)</f>
        <v>0</v>
      </c>
      <c r="J123" s="2">
        <f>VLOOKUP($A123,'By SKU - New RTs'!$A:$V,5,FALSE)</f>
        <v>0</v>
      </c>
      <c r="K123" s="5">
        <f t="shared" si="7"/>
        <v>0</v>
      </c>
      <c r="L123" s="2">
        <f>VLOOKUP($A123,'By SKU - Old RTs'!$A:$V,6,FALSE)</f>
        <v>0</v>
      </c>
      <c r="M123" s="2">
        <f>VLOOKUP($A123,'By SKU - New RTs'!$A:$V,6,FALSE)</f>
        <v>0</v>
      </c>
      <c r="N123" s="5">
        <f t="shared" si="8"/>
        <v>0</v>
      </c>
      <c r="O123" s="2">
        <f>VLOOKUP($A123,'By SKU - Old RTs'!$A:$V,7,FALSE)</f>
        <v>0</v>
      </c>
      <c r="P123" s="2">
        <f>VLOOKUP($A123,'By SKU - New RTs'!$A:$V,7,FALSE)</f>
        <v>0</v>
      </c>
      <c r="Q123" s="2">
        <f t="shared" si="9"/>
        <v>0</v>
      </c>
    </row>
    <row r="124" spans="1:17" x14ac:dyDescent="0.2">
      <c r="A124" s="3">
        <v>535</v>
      </c>
      <c r="B124" s="4" t="s">
        <v>386</v>
      </c>
      <c r="C124" s="2">
        <f>VLOOKUP($A124,'By SKU - Old RTs'!$A:$V,3,FALSE)</f>
        <v>0</v>
      </c>
      <c r="D124" s="2">
        <f>VLOOKUP($A124,'By SKU - New RTs'!$A:$V,3,FALSE)</f>
        <v>0</v>
      </c>
      <c r="E124" s="5">
        <f t="shared" si="5"/>
        <v>0</v>
      </c>
      <c r="F124" s="2">
        <f>VLOOKUP($A124,'By SKU - Old RTs'!$A:$V,4,FALSE)</f>
        <v>0</v>
      </c>
      <c r="G124" s="2">
        <f>VLOOKUP($A124,'By SKU - New RTs'!$A:$V,4,FALSE)</f>
        <v>0</v>
      </c>
      <c r="H124" s="5">
        <f t="shared" si="6"/>
        <v>0</v>
      </c>
      <c r="I124" s="2">
        <f>VLOOKUP($A124,'By SKU - Old RTs'!$A:$V,5,FALSE)</f>
        <v>0</v>
      </c>
      <c r="J124" s="2">
        <f>VLOOKUP($A124,'By SKU - New RTs'!$A:$V,5,FALSE)</f>
        <v>0</v>
      </c>
      <c r="K124" s="5">
        <f t="shared" si="7"/>
        <v>0</v>
      </c>
      <c r="L124" s="2">
        <f>VLOOKUP($A124,'By SKU - Old RTs'!$A:$V,6,FALSE)</f>
        <v>0</v>
      </c>
      <c r="M124" s="2">
        <f>VLOOKUP($A124,'By SKU - New RTs'!$A:$V,6,FALSE)</f>
        <v>0</v>
      </c>
      <c r="N124" s="5">
        <f t="shared" si="8"/>
        <v>0</v>
      </c>
      <c r="O124" s="2">
        <f>VLOOKUP($A124,'By SKU - Old RTs'!$A:$V,7,FALSE)</f>
        <v>0</v>
      </c>
      <c r="P124" s="2">
        <f>VLOOKUP($A124,'By SKU - New RTs'!$A:$V,7,FALSE)</f>
        <v>0</v>
      </c>
      <c r="Q124" s="2">
        <f t="shared" si="9"/>
        <v>0</v>
      </c>
    </row>
    <row r="125" spans="1:17" x14ac:dyDescent="0.2">
      <c r="A125" s="3">
        <v>537</v>
      </c>
      <c r="B125" s="4" t="s">
        <v>387</v>
      </c>
      <c r="C125" s="2">
        <f>VLOOKUP($A125,'By SKU - Old RTs'!$A:$V,3,FALSE)</f>
        <v>0</v>
      </c>
      <c r="D125" s="2">
        <f>VLOOKUP($A125,'By SKU - New RTs'!$A:$V,3,FALSE)</f>
        <v>0</v>
      </c>
      <c r="E125" s="5">
        <f t="shared" si="5"/>
        <v>0</v>
      </c>
      <c r="F125" s="2">
        <f>VLOOKUP($A125,'By SKU - Old RTs'!$A:$V,4,FALSE)</f>
        <v>0</v>
      </c>
      <c r="G125" s="2">
        <f>VLOOKUP($A125,'By SKU - New RTs'!$A:$V,4,FALSE)</f>
        <v>0</v>
      </c>
      <c r="H125" s="5">
        <f t="shared" si="6"/>
        <v>0</v>
      </c>
      <c r="I125" s="2">
        <f>VLOOKUP($A125,'By SKU - Old RTs'!$A:$V,5,FALSE)</f>
        <v>0</v>
      </c>
      <c r="J125" s="2">
        <f>VLOOKUP($A125,'By SKU - New RTs'!$A:$V,5,FALSE)</f>
        <v>0</v>
      </c>
      <c r="K125" s="5">
        <f t="shared" si="7"/>
        <v>0</v>
      </c>
      <c r="L125" s="2">
        <f>VLOOKUP($A125,'By SKU - Old RTs'!$A:$V,6,FALSE)</f>
        <v>0</v>
      </c>
      <c r="M125" s="2">
        <f>VLOOKUP($A125,'By SKU - New RTs'!$A:$V,6,FALSE)</f>
        <v>0</v>
      </c>
      <c r="N125" s="5">
        <f t="shared" si="8"/>
        <v>0</v>
      </c>
      <c r="O125" s="2">
        <f>VLOOKUP($A125,'By SKU - Old RTs'!$A:$V,7,FALSE)</f>
        <v>0</v>
      </c>
      <c r="P125" s="2">
        <f>VLOOKUP($A125,'By SKU - New RTs'!$A:$V,7,FALSE)</f>
        <v>0</v>
      </c>
      <c r="Q125" s="2">
        <f t="shared" si="9"/>
        <v>0</v>
      </c>
    </row>
    <row r="126" spans="1:17" x14ac:dyDescent="0.2">
      <c r="A126" s="3">
        <v>538</v>
      </c>
      <c r="B126" s="4" t="s">
        <v>244</v>
      </c>
      <c r="C126" s="2">
        <f>VLOOKUP($A126,'By SKU - Old RTs'!$A:$V,3,FALSE)</f>
        <v>0</v>
      </c>
      <c r="D126" s="2">
        <f>VLOOKUP($A126,'By SKU - New RTs'!$A:$V,3,FALSE)</f>
        <v>0</v>
      </c>
      <c r="E126" s="5">
        <f t="shared" si="5"/>
        <v>0</v>
      </c>
      <c r="F126" s="2">
        <f>VLOOKUP($A126,'By SKU - Old RTs'!$A:$V,4,FALSE)</f>
        <v>0</v>
      </c>
      <c r="G126" s="2">
        <f>VLOOKUP($A126,'By SKU - New RTs'!$A:$V,4,FALSE)</f>
        <v>0</v>
      </c>
      <c r="H126" s="5">
        <f t="shared" si="6"/>
        <v>0</v>
      </c>
      <c r="I126" s="2">
        <f>VLOOKUP($A126,'By SKU - Old RTs'!$A:$V,5,FALSE)</f>
        <v>0</v>
      </c>
      <c r="J126" s="2">
        <f>VLOOKUP($A126,'By SKU - New RTs'!$A:$V,5,FALSE)</f>
        <v>0</v>
      </c>
      <c r="K126" s="5">
        <f t="shared" si="7"/>
        <v>0</v>
      </c>
      <c r="L126" s="2">
        <f>VLOOKUP($A126,'By SKU - Old RTs'!$A:$V,6,FALSE)</f>
        <v>0</v>
      </c>
      <c r="M126" s="2">
        <f>VLOOKUP($A126,'By SKU - New RTs'!$A:$V,6,FALSE)</f>
        <v>0</v>
      </c>
      <c r="N126" s="5">
        <f t="shared" si="8"/>
        <v>0</v>
      </c>
      <c r="O126" s="2">
        <f>VLOOKUP($A126,'By SKU - Old RTs'!$A:$V,7,FALSE)</f>
        <v>0</v>
      </c>
      <c r="P126" s="2">
        <f>VLOOKUP($A126,'By SKU - New RTs'!$A:$V,7,FALSE)</f>
        <v>0</v>
      </c>
      <c r="Q126" s="2">
        <f t="shared" si="9"/>
        <v>0</v>
      </c>
    </row>
    <row r="127" spans="1:17" x14ac:dyDescent="0.2">
      <c r="A127" s="3">
        <v>549</v>
      </c>
      <c r="B127" s="4" t="s">
        <v>245</v>
      </c>
      <c r="C127" s="2">
        <f>VLOOKUP($A127,'By SKU - Old RTs'!$A:$V,3,FALSE)</f>
        <v>0</v>
      </c>
      <c r="D127" s="2">
        <f>VLOOKUP($A127,'By SKU - New RTs'!$A:$V,3,FALSE)</f>
        <v>0</v>
      </c>
      <c r="E127" s="5">
        <f t="shared" si="5"/>
        <v>0</v>
      </c>
      <c r="F127" s="2">
        <f>VLOOKUP($A127,'By SKU - Old RTs'!$A:$V,4,FALSE)</f>
        <v>0</v>
      </c>
      <c r="G127" s="2">
        <f>VLOOKUP($A127,'By SKU - New RTs'!$A:$V,4,FALSE)</f>
        <v>0</v>
      </c>
      <c r="H127" s="5">
        <f t="shared" si="6"/>
        <v>0</v>
      </c>
      <c r="I127" s="2">
        <f>VLOOKUP($A127,'By SKU - Old RTs'!$A:$V,5,FALSE)</f>
        <v>0</v>
      </c>
      <c r="J127" s="2">
        <f>VLOOKUP($A127,'By SKU - New RTs'!$A:$V,5,FALSE)</f>
        <v>0</v>
      </c>
      <c r="K127" s="5">
        <f t="shared" si="7"/>
        <v>0</v>
      </c>
      <c r="L127" s="2">
        <f>VLOOKUP($A127,'By SKU - Old RTs'!$A:$V,6,FALSE)</f>
        <v>0</v>
      </c>
      <c r="M127" s="2">
        <f>VLOOKUP($A127,'By SKU - New RTs'!$A:$V,6,FALSE)</f>
        <v>0</v>
      </c>
      <c r="N127" s="5">
        <f t="shared" si="8"/>
        <v>0</v>
      </c>
      <c r="O127" s="2">
        <f>VLOOKUP($A127,'By SKU - Old RTs'!$A:$V,7,FALSE)</f>
        <v>0</v>
      </c>
      <c r="P127" s="2">
        <f>VLOOKUP($A127,'By SKU - New RTs'!$A:$V,7,FALSE)</f>
        <v>0</v>
      </c>
      <c r="Q127" s="2">
        <f t="shared" si="9"/>
        <v>0</v>
      </c>
    </row>
    <row r="128" spans="1:17" x14ac:dyDescent="0.2">
      <c r="A128" s="3">
        <v>550</v>
      </c>
      <c r="B128" s="4" t="s">
        <v>389</v>
      </c>
      <c r="C128" s="2">
        <f>VLOOKUP($A128,'By SKU - Old RTs'!$A:$V,3,FALSE)</f>
        <v>0</v>
      </c>
      <c r="D128" s="2">
        <f>VLOOKUP($A128,'By SKU - New RTs'!$A:$V,3,FALSE)</f>
        <v>0</v>
      </c>
      <c r="E128" s="5">
        <f t="shared" si="5"/>
        <v>0</v>
      </c>
      <c r="F128" s="2">
        <f>VLOOKUP($A128,'By SKU - Old RTs'!$A:$V,4,FALSE)</f>
        <v>1.5</v>
      </c>
      <c r="G128" s="2">
        <f>VLOOKUP($A128,'By SKU - New RTs'!$A:$V,4,FALSE)</f>
        <v>0</v>
      </c>
      <c r="H128" s="5">
        <f t="shared" si="6"/>
        <v>-1.5</v>
      </c>
      <c r="I128" s="2">
        <f>VLOOKUP($A128,'By SKU - Old RTs'!$A:$V,5,FALSE)</f>
        <v>0</v>
      </c>
      <c r="J128" s="2">
        <f>VLOOKUP($A128,'By SKU - New RTs'!$A:$V,5,FALSE)</f>
        <v>1.25</v>
      </c>
      <c r="K128" s="5">
        <f t="shared" si="7"/>
        <v>1.25</v>
      </c>
      <c r="L128" s="2">
        <f>VLOOKUP($A128,'By SKU - Old RTs'!$A:$V,6,FALSE)</f>
        <v>0</v>
      </c>
      <c r="M128" s="2">
        <f>VLOOKUP($A128,'By SKU - New RTs'!$A:$V,6,FALSE)</f>
        <v>0</v>
      </c>
      <c r="N128" s="5">
        <f t="shared" si="8"/>
        <v>0</v>
      </c>
      <c r="O128" s="2">
        <f>VLOOKUP($A128,'By SKU - Old RTs'!$A:$V,7,FALSE)</f>
        <v>0</v>
      </c>
      <c r="P128" s="2">
        <f>VLOOKUP($A128,'By SKU - New RTs'!$A:$V,7,FALSE)</f>
        <v>0.25</v>
      </c>
      <c r="Q128" s="2">
        <f t="shared" si="9"/>
        <v>0.25</v>
      </c>
    </row>
    <row r="129" spans="1:17" x14ac:dyDescent="0.2">
      <c r="A129" s="3">
        <v>551</v>
      </c>
      <c r="B129" s="4" t="s">
        <v>390</v>
      </c>
      <c r="C129" s="2">
        <f>VLOOKUP($A129,'By SKU - Old RTs'!$A:$V,3,FALSE)</f>
        <v>0</v>
      </c>
      <c r="D129" s="2">
        <f>VLOOKUP($A129,'By SKU - New RTs'!$A:$V,3,FALSE)</f>
        <v>0</v>
      </c>
      <c r="E129" s="5">
        <f t="shared" si="5"/>
        <v>0</v>
      </c>
      <c r="F129" s="2">
        <f>VLOOKUP($A129,'By SKU - Old RTs'!$A:$V,4,FALSE)</f>
        <v>1</v>
      </c>
      <c r="G129" s="2">
        <f>VLOOKUP($A129,'By SKU - New RTs'!$A:$V,4,FALSE)</f>
        <v>0</v>
      </c>
      <c r="H129" s="5">
        <f t="shared" si="6"/>
        <v>-1</v>
      </c>
      <c r="I129" s="2">
        <f>VLOOKUP($A129,'By SKU - Old RTs'!$A:$V,5,FALSE)</f>
        <v>0</v>
      </c>
      <c r="J129" s="2">
        <f>VLOOKUP($A129,'By SKU - New RTs'!$A:$V,5,FALSE)</f>
        <v>2</v>
      </c>
      <c r="K129" s="5">
        <f t="shared" si="7"/>
        <v>2</v>
      </c>
      <c r="L129" s="2">
        <f>VLOOKUP($A129,'By SKU - Old RTs'!$A:$V,6,FALSE)</f>
        <v>1</v>
      </c>
      <c r="M129" s="2">
        <f>VLOOKUP($A129,'By SKU - New RTs'!$A:$V,6,FALSE)</f>
        <v>0</v>
      </c>
      <c r="N129" s="5">
        <f t="shared" si="8"/>
        <v>-1</v>
      </c>
      <c r="O129" s="2">
        <f>VLOOKUP($A129,'By SKU - Old RTs'!$A:$V,7,FALSE)</f>
        <v>0</v>
      </c>
      <c r="P129" s="2">
        <f>VLOOKUP($A129,'By SKU - New RTs'!$A:$V,7,FALSE)</f>
        <v>0</v>
      </c>
      <c r="Q129" s="2">
        <f t="shared" si="9"/>
        <v>0</v>
      </c>
    </row>
    <row r="130" spans="1:17" x14ac:dyDescent="0.2">
      <c r="A130" s="3">
        <v>552</v>
      </c>
      <c r="B130" s="4" t="s">
        <v>391</v>
      </c>
      <c r="C130" s="2">
        <f>VLOOKUP($A130,'By SKU - Old RTs'!$A:$V,3,FALSE)</f>
        <v>0</v>
      </c>
      <c r="D130" s="2">
        <f>VLOOKUP($A130,'By SKU - New RTs'!$A:$V,3,FALSE)</f>
        <v>0</v>
      </c>
      <c r="E130" s="5">
        <f t="shared" si="5"/>
        <v>0</v>
      </c>
      <c r="F130" s="2">
        <f>VLOOKUP($A130,'By SKU - Old RTs'!$A:$V,4,FALSE)</f>
        <v>0</v>
      </c>
      <c r="G130" s="2">
        <f>VLOOKUP($A130,'By SKU - New RTs'!$A:$V,4,FALSE)</f>
        <v>0</v>
      </c>
      <c r="H130" s="5">
        <f t="shared" si="6"/>
        <v>0</v>
      </c>
      <c r="I130" s="2">
        <f>VLOOKUP($A130,'By SKU - Old RTs'!$A:$V,5,FALSE)</f>
        <v>0</v>
      </c>
      <c r="J130" s="2">
        <f>VLOOKUP($A130,'By SKU - New RTs'!$A:$V,5,FALSE)</f>
        <v>0</v>
      </c>
      <c r="K130" s="5">
        <f t="shared" si="7"/>
        <v>0</v>
      </c>
      <c r="L130" s="2">
        <f>VLOOKUP($A130,'By SKU - Old RTs'!$A:$V,6,FALSE)</f>
        <v>0</v>
      </c>
      <c r="M130" s="2">
        <f>VLOOKUP($A130,'By SKU - New RTs'!$A:$V,6,FALSE)</f>
        <v>0</v>
      </c>
      <c r="N130" s="5">
        <f t="shared" si="8"/>
        <v>0</v>
      </c>
      <c r="O130" s="2">
        <f>VLOOKUP($A130,'By SKU - Old RTs'!$A:$V,7,FALSE)</f>
        <v>0</v>
      </c>
      <c r="P130" s="2">
        <f>VLOOKUP($A130,'By SKU - New RTs'!$A:$V,7,FALSE)</f>
        <v>0</v>
      </c>
      <c r="Q130" s="2">
        <f t="shared" si="9"/>
        <v>0</v>
      </c>
    </row>
    <row r="131" spans="1:17" x14ac:dyDescent="0.2">
      <c r="A131" s="3">
        <v>553</v>
      </c>
      <c r="B131" s="4" t="s">
        <v>392</v>
      </c>
      <c r="C131" s="2">
        <f>VLOOKUP($A131,'By SKU - Old RTs'!$A:$V,3,FALSE)</f>
        <v>0</v>
      </c>
      <c r="D131" s="2">
        <f>VLOOKUP($A131,'By SKU - New RTs'!$A:$V,3,FALSE)</f>
        <v>0</v>
      </c>
      <c r="E131" s="5">
        <f t="shared" si="5"/>
        <v>0</v>
      </c>
      <c r="F131" s="2">
        <f>VLOOKUP($A131,'By SKU - Old RTs'!$A:$V,4,FALSE)</f>
        <v>0</v>
      </c>
      <c r="G131" s="2">
        <f>VLOOKUP($A131,'By SKU - New RTs'!$A:$V,4,FALSE)</f>
        <v>0</v>
      </c>
      <c r="H131" s="5">
        <f t="shared" si="6"/>
        <v>0</v>
      </c>
      <c r="I131" s="2">
        <f>VLOOKUP($A131,'By SKU - Old RTs'!$A:$V,5,FALSE)</f>
        <v>0</v>
      </c>
      <c r="J131" s="2">
        <f>VLOOKUP($A131,'By SKU - New RTs'!$A:$V,5,FALSE)</f>
        <v>0</v>
      </c>
      <c r="K131" s="5">
        <f t="shared" si="7"/>
        <v>0</v>
      </c>
      <c r="L131" s="2">
        <f>VLOOKUP($A131,'By SKU - Old RTs'!$A:$V,6,FALSE)</f>
        <v>0</v>
      </c>
      <c r="M131" s="2">
        <f>VLOOKUP($A131,'By SKU - New RTs'!$A:$V,6,FALSE)</f>
        <v>0</v>
      </c>
      <c r="N131" s="5">
        <f t="shared" si="8"/>
        <v>0</v>
      </c>
      <c r="O131" s="2">
        <f>VLOOKUP($A131,'By SKU - Old RTs'!$A:$V,7,FALSE)</f>
        <v>0</v>
      </c>
      <c r="P131" s="2">
        <f>VLOOKUP($A131,'By SKU - New RTs'!$A:$V,7,FALSE)</f>
        <v>0</v>
      </c>
      <c r="Q131" s="2">
        <f t="shared" si="9"/>
        <v>0</v>
      </c>
    </row>
    <row r="132" spans="1:17" x14ac:dyDescent="0.2">
      <c r="A132" s="3">
        <v>557</v>
      </c>
      <c r="B132" s="4" t="s">
        <v>77</v>
      </c>
      <c r="C132" s="2">
        <f>VLOOKUP($A132,'By SKU - Old RTs'!$A:$V,3,FALSE)</f>
        <v>0</v>
      </c>
      <c r="D132" s="2">
        <f>VLOOKUP($A132,'By SKU - New RTs'!$A:$V,3,FALSE)</f>
        <v>0</v>
      </c>
      <c r="E132" s="5">
        <f t="shared" ref="E132:E195" si="10">D132-C132</f>
        <v>0</v>
      </c>
      <c r="F132" s="2">
        <f>VLOOKUP($A132,'By SKU - Old RTs'!$A:$V,4,FALSE)</f>
        <v>0</v>
      </c>
      <c r="G132" s="2">
        <f>VLOOKUP($A132,'By SKU - New RTs'!$A:$V,4,FALSE)</f>
        <v>0</v>
      </c>
      <c r="H132" s="5">
        <f t="shared" ref="H132:H195" si="11">G132-F132</f>
        <v>0</v>
      </c>
      <c r="I132" s="2">
        <f>VLOOKUP($A132,'By SKU - Old RTs'!$A:$V,5,FALSE)</f>
        <v>0</v>
      </c>
      <c r="J132" s="2">
        <f>VLOOKUP($A132,'By SKU - New RTs'!$A:$V,5,FALSE)</f>
        <v>45</v>
      </c>
      <c r="K132" s="5">
        <f t="shared" ref="K132:K195" si="12">J132-I132</f>
        <v>45</v>
      </c>
      <c r="L132" s="2">
        <f>VLOOKUP($A132,'By SKU - Old RTs'!$A:$V,6,FALSE)</f>
        <v>45</v>
      </c>
      <c r="M132" s="2">
        <f>VLOOKUP($A132,'By SKU - New RTs'!$A:$V,6,FALSE)</f>
        <v>0</v>
      </c>
      <c r="N132" s="5">
        <f t="shared" ref="N132:N195" si="13">M132-L132</f>
        <v>-45</v>
      </c>
      <c r="O132" s="2">
        <f>VLOOKUP($A132,'By SKU - Old RTs'!$A:$V,7,FALSE)</f>
        <v>0</v>
      </c>
      <c r="P132" s="2">
        <f>VLOOKUP($A132,'By SKU - New RTs'!$A:$V,7,FALSE)</f>
        <v>0</v>
      </c>
      <c r="Q132" s="2">
        <f t="shared" ref="Q132:Q195" si="14">P132-O132</f>
        <v>0</v>
      </c>
    </row>
    <row r="133" spans="1:17" x14ac:dyDescent="0.2">
      <c r="A133" s="3">
        <v>562</v>
      </c>
      <c r="B133" s="4" t="s">
        <v>78</v>
      </c>
      <c r="C133" s="2">
        <f>VLOOKUP($A133,'By SKU - Old RTs'!$A:$V,3,FALSE)</f>
        <v>0.75</v>
      </c>
      <c r="D133" s="2">
        <f>VLOOKUP($A133,'By SKU - New RTs'!$A:$V,3,FALSE)</f>
        <v>0</v>
      </c>
      <c r="E133" s="5">
        <f t="shared" si="10"/>
        <v>-0.75</v>
      </c>
      <c r="F133" s="2">
        <f>VLOOKUP($A133,'By SKU - Old RTs'!$A:$V,4,FALSE)</f>
        <v>0.25</v>
      </c>
      <c r="G133" s="2">
        <f>VLOOKUP($A133,'By SKU - New RTs'!$A:$V,4,FALSE)</f>
        <v>0.75</v>
      </c>
      <c r="H133" s="5">
        <f t="shared" si="11"/>
        <v>0.5</v>
      </c>
      <c r="I133" s="2">
        <f>VLOOKUP($A133,'By SKU - Old RTs'!$A:$V,5,FALSE)</f>
        <v>0</v>
      </c>
      <c r="J133" s="2">
        <f>VLOOKUP($A133,'By SKU - New RTs'!$A:$V,5,FALSE)</f>
        <v>0.25</v>
      </c>
      <c r="K133" s="5">
        <f t="shared" si="12"/>
        <v>0.25</v>
      </c>
      <c r="L133" s="2">
        <f>VLOOKUP($A133,'By SKU - Old RTs'!$A:$V,6,FALSE)</f>
        <v>0</v>
      </c>
      <c r="M133" s="2">
        <f>VLOOKUP($A133,'By SKU - New RTs'!$A:$V,6,FALSE)</f>
        <v>0</v>
      </c>
      <c r="N133" s="5">
        <f t="shared" si="13"/>
        <v>0</v>
      </c>
      <c r="O133" s="2">
        <f>VLOOKUP($A133,'By SKU - Old RTs'!$A:$V,7,FALSE)</f>
        <v>0</v>
      </c>
      <c r="P133" s="2">
        <f>VLOOKUP($A133,'By SKU - New RTs'!$A:$V,7,FALSE)</f>
        <v>0</v>
      </c>
      <c r="Q133" s="2">
        <f t="shared" si="14"/>
        <v>0</v>
      </c>
    </row>
    <row r="134" spans="1:17" x14ac:dyDescent="0.2">
      <c r="A134" s="3">
        <v>563</v>
      </c>
      <c r="B134" s="4" t="s">
        <v>79</v>
      </c>
      <c r="C134" s="2">
        <f>VLOOKUP($A134,'By SKU - Old RTs'!$A:$V,3,FALSE)</f>
        <v>0.25</v>
      </c>
      <c r="D134" s="2">
        <f>VLOOKUP($A134,'By SKU - New RTs'!$A:$V,3,FALSE)</f>
        <v>0</v>
      </c>
      <c r="E134" s="5">
        <f t="shared" si="10"/>
        <v>-0.25</v>
      </c>
      <c r="F134" s="2">
        <f>VLOOKUP($A134,'By SKU - Old RTs'!$A:$V,4,FALSE)</f>
        <v>0</v>
      </c>
      <c r="G134" s="2">
        <f>VLOOKUP($A134,'By SKU - New RTs'!$A:$V,4,FALSE)</f>
        <v>0.75</v>
      </c>
      <c r="H134" s="5">
        <f t="shared" si="11"/>
        <v>0.75</v>
      </c>
      <c r="I134" s="2">
        <f>VLOOKUP($A134,'By SKU - Old RTs'!$A:$V,5,FALSE)</f>
        <v>0.5</v>
      </c>
      <c r="J134" s="2">
        <f>VLOOKUP($A134,'By SKU - New RTs'!$A:$V,5,FALSE)</f>
        <v>4</v>
      </c>
      <c r="K134" s="5">
        <f t="shared" si="12"/>
        <v>3.5</v>
      </c>
      <c r="L134" s="2">
        <f>VLOOKUP($A134,'By SKU - Old RTs'!$A:$V,6,FALSE)</f>
        <v>4</v>
      </c>
      <c r="M134" s="2">
        <f>VLOOKUP($A134,'By SKU - New RTs'!$A:$V,6,FALSE)</f>
        <v>0</v>
      </c>
      <c r="N134" s="5">
        <f t="shared" si="13"/>
        <v>-4</v>
      </c>
      <c r="O134" s="2">
        <f>VLOOKUP($A134,'By SKU - Old RTs'!$A:$V,7,FALSE)</f>
        <v>0</v>
      </c>
      <c r="P134" s="2">
        <f>VLOOKUP($A134,'By SKU - New RTs'!$A:$V,7,FALSE)</f>
        <v>0</v>
      </c>
      <c r="Q134" s="2">
        <f t="shared" si="14"/>
        <v>0</v>
      </c>
    </row>
    <row r="135" spans="1:17" x14ac:dyDescent="0.2">
      <c r="A135" s="3">
        <v>564</v>
      </c>
      <c r="B135" s="4" t="s">
        <v>394</v>
      </c>
      <c r="C135" s="2">
        <f>VLOOKUP($A135,'By SKU - Old RTs'!$A:$V,3,FALSE)</f>
        <v>0</v>
      </c>
      <c r="D135" s="2">
        <f>VLOOKUP($A135,'By SKU - New RTs'!$A:$V,3,FALSE)</f>
        <v>0</v>
      </c>
      <c r="E135" s="5">
        <f t="shared" si="10"/>
        <v>0</v>
      </c>
      <c r="F135" s="2">
        <f>VLOOKUP($A135,'By SKU - Old RTs'!$A:$V,4,FALSE)</f>
        <v>0</v>
      </c>
      <c r="G135" s="2">
        <f>VLOOKUP($A135,'By SKU - New RTs'!$A:$V,4,FALSE)</f>
        <v>0</v>
      </c>
      <c r="H135" s="5">
        <f t="shared" si="11"/>
        <v>0</v>
      </c>
      <c r="I135" s="2">
        <f>VLOOKUP($A135,'By SKU - Old RTs'!$A:$V,5,FALSE)</f>
        <v>0</v>
      </c>
      <c r="J135" s="2">
        <f>VLOOKUP($A135,'By SKU - New RTs'!$A:$V,5,FALSE)</f>
        <v>0</v>
      </c>
      <c r="K135" s="5">
        <f t="shared" si="12"/>
        <v>0</v>
      </c>
      <c r="L135" s="2">
        <f>VLOOKUP($A135,'By SKU - Old RTs'!$A:$V,6,FALSE)</f>
        <v>0</v>
      </c>
      <c r="M135" s="2">
        <f>VLOOKUP($A135,'By SKU - New RTs'!$A:$V,6,FALSE)</f>
        <v>0</v>
      </c>
      <c r="N135" s="5">
        <f t="shared" si="13"/>
        <v>0</v>
      </c>
      <c r="O135" s="2">
        <f>VLOOKUP($A135,'By SKU - Old RTs'!$A:$V,7,FALSE)</f>
        <v>0</v>
      </c>
      <c r="P135" s="2">
        <f>VLOOKUP($A135,'By SKU - New RTs'!$A:$V,7,FALSE)</f>
        <v>0</v>
      </c>
      <c r="Q135" s="2">
        <f t="shared" si="14"/>
        <v>0</v>
      </c>
    </row>
    <row r="136" spans="1:17" x14ac:dyDescent="0.2">
      <c r="A136" s="3">
        <v>567</v>
      </c>
      <c r="B136" s="4" t="s">
        <v>246</v>
      </c>
      <c r="C136" s="2">
        <f>VLOOKUP($A136,'By SKU - Old RTs'!$A:$V,3,FALSE)</f>
        <v>0</v>
      </c>
      <c r="D136" s="2">
        <f>VLOOKUP($A136,'By SKU - New RTs'!$A:$V,3,FALSE)</f>
        <v>0</v>
      </c>
      <c r="E136" s="5">
        <f t="shared" si="10"/>
        <v>0</v>
      </c>
      <c r="F136" s="2">
        <f>VLOOKUP($A136,'By SKU - Old RTs'!$A:$V,4,FALSE)</f>
        <v>0</v>
      </c>
      <c r="G136" s="2">
        <f>VLOOKUP($A136,'By SKU - New RTs'!$A:$V,4,FALSE)</f>
        <v>0</v>
      </c>
      <c r="H136" s="5">
        <f t="shared" si="11"/>
        <v>0</v>
      </c>
      <c r="I136" s="2">
        <f>VLOOKUP($A136,'By SKU - Old RTs'!$A:$V,5,FALSE)</f>
        <v>0</v>
      </c>
      <c r="J136" s="2">
        <f>VLOOKUP($A136,'By SKU - New RTs'!$A:$V,5,FALSE)</f>
        <v>0</v>
      </c>
      <c r="K136" s="5">
        <f t="shared" si="12"/>
        <v>0</v>
      </c>
      <c r="L136" s="2">
        <f>VLOOKUP($A136,'By SKU - Old RTs'!$A:$V,6,FALSE)</f>
        <v>0</v>
      </c>
      <c r="M136" s="2">
        <f>VLOOKUP($A136,'By SKU - New RTs'!$A:$V,6,FALSE)</f>
        <v>0</v>
      </c>
      <c r="N136" s="5">
        <f t="shared" si="13"/>
        <v>0</v>
      </c>
      <c r="O136" s="2">
        <f>VLOOKUP($A136,'By SKU - Old RTs'!$A:$V,7,FALSE)</f>
        <v>0</v>
      </c>
      <c r="P136" s="2">
        <f>VLOOKUP($A136,'By SKU - New RTs'!$A:$V,7,FALSE)</f>
        <v>0</v>
      </c>
      <c r="Q136" s="2">
        <f t="shared" si="14"/>
        <v>0</v>
      </c>
    </row>
    <row r="137" spans="1:17" x14ac:dyDescent="0.2">
      <c r="A137" s="3">
        <v>571</v>
      </c>
      <c r="B137" s="4" t="s">
        <v>396</v>
      </c>
      <c r="C137" s="2">
        <f>VLOOKUP($A137,'By SKU - Old RTs'!$A:$V,3,FALSE)</f>
        <v>0</v>
      </c>
      <c r="D137" s="2">
        <f>VLOOKUP($A137,'By SKU - New RTs'!$A:$V,3,FALSE)</f>
        <v>0</v>
      </c>
      <c r="E137" s="5">
        <f t="shared" si="10"/>
        <v>0</v>
      </c>
      <c r="F137" s="2">
        <f>VLOOKUP($A137,'By SKU - Old RTs'!$A:$V,4,FALSE)</f>
        <v>0.5</v>
      </c>
      <c r="G137" s="2">
        <f>VLOOKUP($A137,'By SKU - New RTs'!$A:$V,4,FALSE)</f>
        <v>0</v>
      </c>
      <c r="H137" s="5">
        <f t="shared" si="11"/>
        <v>-0.5</v>
      </c>
      <c r="I137" s="2">
        <f>VLOOKUP($A137,'By SKU - Old RTs'!$A:$V,5,FALSE)</f>
        <v>0</v>
      </c>
      <c r="J137" s="2">
        <f>VLOOKUP($A137,'By SKU - New RTs'!$A:$V,5,FALSE)</f>
        <v>0.5</v>
      </c>
      <c r="K137" s="5">
        <f t="shared" si="12"/>
        <v>0.5</v>
      </c>
      <c r="L137" s="2">
        <f>VLOOKUP($A137,'By SKU - Old RTs'!$A:$V,6,FALSE)</f>
        <v>0</v>
      </c>
      <c r="M137" s="2">
        <f>VLOOKUP($A137,'By SKU - New RTs'!$A:$V,6,FALSE)</f>
        <v>0</v>
      </c>
      <c r="N137" s="5">
        <f t="shared" si="13"/>
        <v>0</v>
      </c>
      <c r="O137" s="2">
        <f>VLOOKUP($A137,'By SKU - Old RTs'!$A:$V,7,FALSE)</f>
        <v>0</v>
      </c>
      <c r="P137" s="2">
        <f>VLOOKUP($A137,'By SKU - New RTs'!$A:$V,7,FALSE)</f>
        <v>0</v>
      </c>
      <c r="Q137" s="2">
        <f t="shared" si="14"/>
        <v>0</v>
      </c>
    </row>
    <row r="138" spans="1:17" x14ac:dyDescent="0.2">
      <c r="A138" s="3">
        <v>579</v>
      </c>
      <c r="B138" s="4" t="s">
        <v>397</v>
      </c>
      <c r="C138" s="2">
        <f>VLOOKUP($A138,'By SKU - Old RTs'!$A:$V,3,FALSE)</f>
        <v>0</v>
      </c>
      <c r="D138" s="2">
        <f>VLOOKUP($A138,'By SKU - New RTs'!$A:$V,3,FALSE)</f>
        <v>0</v>
      </c>
      <c r="E138" s="5">
        <f t="shared" si="10"/>
        <v>0</v>
      </c>
      <c r="F138" s="2">
        <f>VLOOKUP($A138,'By SKU - Old RTs'!$A:$V,4,FALSE)</f>
        <v>0</v>
      </c>
      <c r="G138" s="2">
        <f>VLOOKUP($A138,'By SKU - New RTs'!$A:$V,4,FALSE)</f>
        <v>0</v>
      </c>
      <c r="H138" s="5">
        <f t="shared" si="11"/>
        <v>0</v>
      </c>
      <c r="I138" s="2">
        <f>VLOOKUP($A138,'By SKU - Old RTs'!$A:$V,5,FALSE)</f>
        <v>0</v>
      </c>
      <c r="J138" s="2">
        <f>VLOOKUP($A138,'By SKU - New RTs'!$A:$V,5,FALSE)</f>
        <v>0</v>
      </c>
      <c r="K138" s="5">
        <f t="shared" si="12"/>
        <v>0</v>
      </c>
      <c r="L138" s="2">
        <f>VLOOKUP($A138,'By SKU - Old RTs'!$A:$V,6,FALSE)</f>
        <v>0</v>
      </c>
      <c r="M138" s="2">
        <f>VLOOKUP($A138,'By SKU - New RTs'!$A:$V,6,FALSE)</f>
        <v>0</v>
      </c>
      <c r="N138" s="5">
        <f t="shared" si="13"/>
        <v>0</v>
      </c>
      <c r="O138" s="2">
        <f>VLOOKUP($A138,'By SKU - Old RTs'!$A:$V,7,FALSE)</f>
        <v>0</v>
      </c>
      <c r="P138" s="2">
        <f>VLOOKUP($A138,'By SKU - New RTs'!$A:$V,7,FALSE)</f>
        <v>0</v>
      </c>
      <c r="Q138" s="2">
        <f t="shared" si="14"/>
        <v>0</v>
      </c>
    </row>
    <row r="139" spans="1:17" x14ac:dyDescent="0.2">
      <c r="A139" s="3">
        <v>601</v>
      </c>
      <c r="B139" s="4" t="s">
        <v>399</v>
      </c>
      <c r="C139" s="2">
        <f>VLOOKUP($A139,'By SKU - Old RTs'!$A:$V,3,FALSE)</f>
        <v>0</v>
      </c>
      <c r="D139" s="2">
        <f>VLOOKUP($A139,'By SKU - New RTs'!$A:$V,3,FALSE)</f>
        <v>0</v>
      </c>
      <c r="E139" s="5">
        <f t="shared" si="10"/>
        <v>0</v>
      </c>
      <c r="F139" s="2">
        <f>VLOOKUP($A139,'By SKU - Old RTs'!$A:$V,4,FALSE)</f>
        <v>0</v>
      </c>
      <c r="G139" s="2">
        <f>VLOOKUP($A139,'By SKU - New RTs'!$A:$V,4,FALSE)</f>
        <v>0</v>
      </c>
      <c r="H139" s="5">
        <f t="shared" si="11"/>
        <v>0</v>
      </c>
      <c r="I139" s="2">
        <f>VLOOKUP($A139,'By SKU - Old RTs'!$A:$V,5,FALSE)</f>
        <v>0</v>
      </c>
      <c r="J139" s="2">
        <f>VLOOKUP($A139,'By SKU - New RTs'!$A:$V,5,FALSE)</f>
        <v>0</v>
      </c>
      <c r="K139" s="5">
        <f t="shared" si="12"/>
        <v>0</v>
      </c>
      <c r="L139" s="2">
        <f>VLOOKUP($A139,'By SKU - Old RTs'!$A:$V,6,FALSE)</f>
        <v>0</v>
      </c>
      <c r="M139" s="2">
        <f>VLOOKUP($A139,'By SKU - New RTs'!$A:$V,6,FALSE)</f>
        <v>0</v>
      </c>
      <c r="N139" s="5">
        <f t="shared" si="13"/>
        <v>0</v>
      </c>
      <c r="O139" s="2">
        <f>VLOOKUP($A139,'By SKU - Old RTs'!$A:$V,7,FALSE)</f>
        <v>0</v>
      </c>
      <c r="P139" s="2">
        <f>VLOOKUP($A139,'By SKU - New RTs'!$A:$V,7,FALSE)</f>
        <v>0</v>
      </c>
      <c r="Q139" s="2">
        <f t="shared" si="14"/>
        <v>0</v>
      </c>
    </row>
    <row r="140" spans="1:17" x14ac:dyDescent="0.2">
      <c r="A140" s="3">
        <v>603</v>
      </c>
      <c r="B140" s="4" t="s">
        <v>400</v>
      </c>
      <c r="C140" s="2">
        <f>VLOOKUP($A140,'By SKU - Old RTs'!$A:$V,3,FALSE)</f>
        <v>0</v>
      </c>
      <c r="D140" s="2">
        <f>VLOOKUP($A140,'By SKU - New RTs'!$A:$V,3,FALSE)</f>
        <v>0</v>
      </c>
      <c r="E140" s="5">
        <f t="shared" si="10"/>
        <v>0</v>
      </c>
      <c r="F140" s="2">
        <f>VLOOKUP($A140,'By SKU - Old RTs'!$A:$V,4,FALSE)</f>
        <v>0</v>
      </c>
      <c r="G140" s="2">
        <f>VLOOKUP($A140,'By SKU - New RTs'!$A:$V,4,FALSE)</f>
        <v>0</v>
      </c>
      <c r="H140" s="5">
        <f t="shared" si="11"/>
        <v>0</v>
      </c>
      <c r="I140" s="2">
        <f>VLOOKUP($A140,'By SKU - Old RTs'!$A:$V,5,FALSE)</f>
        <v>0</v>
      </c>
      <c r="J140" s="2">
        <f>VLOOKUP($A140,'By SKU - New RTs'!$A:$V,5,FALSE)</f>
        <v>0</v>
      </c>
      <c r="K140" s="5">
        <f t="shared" si="12"/>
        <v>0</v>
      </c>
      <c r="L140" s="2">
        <f>VLOOKUP($A140,'By SKU - Old RTs'!$A:$V,6,FALSE)</f>
        <v>0</v>
      </c>
      <c r="M140" s="2">
        <f>VLOOKUP($A140,'By SKU - New RTs'!$A:$V,6,FALSE)</f>
        <v>0</v>
      </c>
      <c r="N140" s="5">
        <f t="shared" si="13"/>
        <v>0</v>
      </c>
      <c r="O140" s="2">
        <f>VLOOKUP($A140,'By SKU - Old RTs'!$A:$V,7,FALSE)</f>
        <v>0</v>
      </c>
      <c r="P140" s="2">
        <f>VLOOKUP($A140,'By SKU - New RTs'!$A:$V,7,FALSE)</f>
        <v>0</v>
      </c>
      <c r="Q140" s="2">
        <f t="shared" si="14"/>
        <v>0</v>
      </c>
    </row>
    <row r="141" spans="1:17" x14ac:dyDescent="0.2">
      <c r="A141" s="3">
        <v>608</v>
      </c>
      <c r="B141" s="4" t="s">
        <v>401</v>
      </c>
      <c r="C141" s="2">
        <f>VLOOKUP($A141,'By SKU - Old RTs'!$A:$V,3,FALSE)</f>
        <v>0</v>
      </c>
      <c r="D141" s="2">
        <f>VLOOKUP($A141,'By SKU - New RTs'!$A:$V,3,FALSE)</f>
        <v>0</v>
      </c>
      <c r="E141" s="5">
        <f t="shared" si="10"/>
        <v>0</v>
      </c>
      <c r="F141" s="2">
        <f>VLOOKUP($A141,'By SKU - Old RTs'!$A:$V,4,FALSE)</f>
        <v>0</v>
      </c>
      <c r="G141" s="2">
        <f>VLOOKUP($A141,'By SKU - New RTs'!$A:$V,4,FALSE)</f>
        <v>0</v>
      </c>
      <c r="H141" s="5">
        <f t="shared" si="11"/>
        <v>0</v>
      </c>
      <c r="I141" s="2">
        <f>VLOOKUP($A141,'By SKU - Old RTs'!$A:$V,5,FALSE)</f>
        <v>0</v>
      </c>
      <c r="J141" s="2">
        <f>VLOOKUP($A141,'By SKU - New RTs'!$A:$V,5,FALSE)</f>
        <v>0</v>
      </c>
      <c r="K141" s="5">
        <f t="shared" si="12"/>
        <v>0</v>
      </c>
      <c r="L141" s="2">
        <f>VLOOKUP($A141,'By SKU - Old RTs'!$A:$V,6,FALSE)</f>
        <v>0</v>
      </c>
      <c r="M141" s="2">
        <f>VLOOKUP($A141,'By SKU - New RTs'!$A:$V,6,FALSE)</f>
        <v>0</v>
      </c>
      <c r="N141" s="5">
        <f t="shared" si="13"/>
        <v>0</v>
      </c>
      <c r="O141" s="2">
        <f>VLOOKUP($A141,'By SKU - Old RTs'!$A:$V,7,FALSE)</f>
        <v>0</v>
      </c>
      <c r="P141" s="2">
        <f>VLOOKUP($A141,'By SKU - New RTs'!$A:$V,7,FALSE)</f>
        <v>0</v>
      </c>
      <c r="Q141" s="2">
        <f t="shared" si="14"/>
        <v>0</v>
      </c>
    </row>
    <row r="142" spans="1:17" x14ac:dyDescent="0.2">
      <c r="A142" s="3">
        <v>609</v>
      </c>
      <c r="B142" s="4" t="s">
        <v>402</v>
      </c>
      <c r="C142" s="2">
        <f>VLOOKUP($A142,'By SKU - Old RTs'!$A:$V,3,FALSE)</f>
        <v>0</v>
      </c>
      <c r="D142" s="2">
        <f>VLOOKUP($A142,'By SKU - New RTs'!$A:$V,3,FALSE)</f>
        <v>0</v>
      </c>
      <c r="E142" s="5">
        <f t="shared" si="10"/>
        <v>0</v>
      </c>
      <c r="F142" s="2">
        <f>VLOOKUP($A142,'By SKU - Old RTs'!$A:$V,4,FALSE)</f>
        <v>0</v>
      </c>
      <c r="G142" s="2">
        <f>VLOOKUP($A142,'By SKU - New RTs'!$A:$V,4,FALSE)</f>
        <v>0</v>
      </c>
      <c r="H142" s="5">
        <f t="shared" si="11"/>
        <v>0</v>
      </c>
      <c r="I142" s="2">
        <f>VLOOKUP($A142,'By SKU - Old RTs'!$A:$V,5,FALSE)</f>
        <v>0</v>
      </c>
      <c r="J142" s="2">
        <f>VLOOKUP($A142,'By SKU - New RTs'!$A:$V,5,FALSE)</f>
        <v>0</v>
      </c>
      <c r="K142" s="5">
        <f t="shared" si="12"/>
        <v>0</v>
      </c>
      <c r="L142" s="2">
        <f>VLOOKUP($A142,'By SKU - Old RTs'!$A:$V,6,FALSE)</f>
        <v>0</v>
      </c>
      <c r="M142" s="2">
        <f>VLOOKUP($A142,'By SKU - New RTs'!$A:$V,6,FALSE)</f>
        <v>0</v>
      </c>
      <c r="N142" s="5">
        <f t="shared" si="13"/>
        <v>0</v>
      </c>
      <c r="O142" s="2">
        <f>VLOOKUP($A142,'By SKU - Old RTs'!$A:$V,7,FALSE)</f>
        <v>0</v>
      </c>
      <c r="P142" s="2">
        <f>VLOOKUP($A142,'By SKU - New RTs'!$A:$V,7,FALSE)</f>
        <v>0</v>
      </c>
      <c r="Q142" s="2">
        <f t="shared" si="14"/>
        <v>0</v>
      </c>
    </row>
    <row r="143" spans="1:17" x14ac:dyDescent="0.2">
      <c r="A143" s="3">
        <v>802</v>
      </c>
      <c r="B143" s="4" t="s">
        <v>80</v>
      </c>
      <c r="C143" s="2">
        <f>VLOOKUP($A143,'By SKU - Old RTs'!$A:$V,3,FALSE)</f>
        <v>0</v>
      </c>
      <c r="D143" s="2">
        <f>VLOOKUP($A143,'By SKU - New RTs'!$A:$V,3,FALSE)</f>
        <v>0</v>
      </c>
      <c r="E143" s="5">
        <f t="shared" si="10"/>
        <v>0</v>
      </c>
      <c r="F143" s="2">
        <f>VLOOKUP($A143,'By SKU - Old RTs'!$A:$V,4,FALSE)</f>
        <v>0</v>
      </c>
      <c r="G143" s="2">
        <f>VLOOKUP($A143,'By SKU - New RTs'!$A:$V,4,FALSE)</f>
        <v>0</v>
      </c>
      <c r="H143" s="5">
        <f t="shared" si="11"/>
        <v>0</v>
      </c>
      <c r="I143" s="2">
        <f>VLOOKUP($A143,'By SKU - Old RTs'!$A:$V,5,FALSE)</f>
        <v>0</v>
      </c>
      <c r="J143" s="2">
        <f>VLOOKUP($A143,'By SKU - New RTs'!$A:$V,5,FALSE)</f>
        <v>16.25</v>
      </c>
      <c r="K143" s="5">
        <f t="shared" si="12"/>
        <v>16.25</v>
      </c>
      <c r="L143" s="2">
        <f>VLOOKUP($A143,'By SKU - Old RTs'!$A:$V,6,FALSE)</f>
        <v>16.25</v>
      </c>
      <c r="M143" s="2">
        <f>VLOOKUP($A143,'By SKU - New RTs'!$A:$V,6,FALSE)</f>
        <v>0</v>
      </c>
      <c r="N143" s="5">
        <f t="shared" si="13"/>
        <v>-16.25</v>
      </c>
      <c r="O143" s="2">
        <f>VLOOKUP($A143,'By SKU - Old RTs'!$A:$V,7,FALSE)</f>
        <v>0</v>
      </c>
      <c r="P143" s="2">
        <f>VLOOKUP($A143,'By SKU - New RTs'!$A:$V,7,FALSE)</f>
        <v>0</v>
      </c>
      <c r="Q143" s="2">
        <f t="shared" si="14"/>
        <v>0</v>
      </c>
    </row>
    <row r="144" spans="1:17" x14ac:dyDescent="0.2">
      <c r="A144" s="3">
        <v>804</v>
      </c>
      <c r="B144" s="4" t="s">
        <v>81</v>
      </c>
      <c r="C144" s="2">
        <f>VLOOKUP($A144,'By SKU - Old RTs'!$A:$V,3,FALSE)</f>
        <v>0</v>
      </c>
      <c r="D144" s="2">
        <f>VLOOKUP($A144,'By SKU - New RTs'!$A:$V,3,FALSE)</f>
        <v>0</v>
      </c>
      <c r="E144" s="5">
        <f t="shared" si="10"/>
        <v>0</v>
      </c>
      <c r="F144" s="2">
        <f>VLOOKUP($A144,'By SKU - Old RTs'!$A:$V,4,FALSE)</f>
        <v>0</v>
      </c>
      <c r="G144" s="2">
        <f>VLOOKUP($A144,'By SKU - New RTs'!$A:$V,4,FALSE)</f>
        <v>3</v>
      </c>
      <c r="H144" s="5">
        <f t="shared" si="11"/>
        <v>3</v>
      </c>
      <c r="I144" s="2">
        <f>VLOOKUP($A144,'By SKU - Old RTs'!$A:$V,5,FALSE)</f>
        <v>3</v>
      </c>
      <c r="J144" s="2">
        <f>VLOOKUP($A144,'By SKU - New RTs'!$A:$V,5,FALSE)</f>
        <v>0</v>
      </c>
      <c r="K144" s="5">
        <f t="shared" si="12"/>
        <v>-3</v>
      </c>
      <c r="L144" s="2">
        <f>VLOOKUP($A144,'By SKU - Old RTs'!$A:$V,6,FALSE)</f>
        <v>0</v>
      </c>
      <c r="M144" s="2">
        <f>VLOOKUP($A144,'By SKU - New RTs'!$A:$V,6,FALSE)</f>
        <v>0</v>
      </c>
      <c r="N144" s="5">
        <f t="shared" si="13"/>
        <v>0</v>
      </c>
      <c r="O144" s="2">
        <f>VLOOKUP($A144,'By SKU - Old RTs'!$A:$V,7,FALSE)</f>
        <v>0</v>
      </c>
      <c r="P144" s="2">
        <f>VLOOKUP($A144,'By SKU - New RTs'!$A:$V,7,FALSE)</f>
        <v>0</v>
      </c>
      <c r="Q144" s="2">
        <f t="shared" si="14"/>
        <v>0</v>
      </c>
    </row>
    <row r="145" spans="1:17" x14ac:dyDescent="0.2">
      <c r="A145" s="3">
        <v>805</v>
      </c>
      <c r="B145" s="4" t="s">
        <v>82</v>
      </c>
      <c r="C145" s="2">
        <f>VLOOKUP($A145,'By SKU - Old RTs'!$A:$V,3,FALSE)</f>
        <v>50</v>
      </c>
      <c r="D145" s="2">
        <f>VLOOKUP($A145,'By SKU - New RTs'!$A:$V,3,FALSE)</f>
        <v>0</v>
      </c>
      <c r="E145" s="5">
        <f t="shared" si="10"/>
        <v>-50</v>
      </c>
      <c r="F145" s="2">
        <f>VLOOKUP($A145,'By SKU - Old RTs'!$A:$V,4,FALSE)</f>
        <v>0</v>
      </c>
      <c r="G145" s="2">
        <f>VLOOKUP($A145,'By SKU - New RTs'!$A:$V,4,FALSE)</f>
        <v>0</v>
      </c>
      <c r="H145" s="5">
        <f t="shared" si="11"/>
        <v>0</v>
      </c>
      <c r="I145" s="2">
        <f>VLOOKUP($A145,'By SKU - Old RTs'!$A:$V,5,FALSE)</f>
        <v>0</v>
      </c>
      <c r="J145" s="2">
        <f>VLOOKUP($A145,'By SKU - New RTs'!$A:$V,5,FALSE)</f>
        <v>50</v>
      </c>
      <c r="K145" s="5">
        <f t="shared" si="12"/>
        <v>50</v>
      </c>
      <c r="L145" s="2">
        <f>VLOOKUP($A145,'By SKU - Old RTs'!$A:$V,6,FALSE)</f>
        <v>35</v>
      </c>
      <c r="M145" s="2">
        <f>VLOOKUP($A145,'By SKU - New RTs'!$A:$V,6,FALSE)</f>
        <v>0</v>
      </c>
      <c r="N145" s="5">
        <f t="shared" si="13"/>
        <v>-35</v>
      </c>
      <c r="O145" s="2">
        <f>VLOOKUP($A145,'By SKU - Old RTs'!$A:$V,7,FALSE)</f>
        <v>0</v>
      </c>
      <c r="P145" s="2">
        <f>VLOOKUP($A145,'By SKU - New RTs'!$A:$V,7,FALSE)</f>
        <v>35</v>
      </c>
      <c r="Q145" s="2">
        <f t="shared" si="14"/>
        <v>35</v>
      </c>
    </row>
    <row r="146" spans="1:17" x14ac:dyDescent="0.2">
      <c r="A146" s="3">
        <v>811</v>
      </c>
      <c r="B146" s="4" t="s">
        <v>247</v>
      </c>
      <c r="C146" s="2">
        <f>VLOOKUP($A146,'By SKU - Old RTs'!$A:$V,3,FALSE)</f>
        <v>0</v>
      </c>
      <c r="D146" s="2">
        <f>VLOOKUP($A146,'By SKU - New RTs'!$A:$V,3,FALSE)</f>
        <v>0</v>
      </c>
      <c r="E146" s="5">
        <f t="shared" si="10"/>
        <v>0</v>
      </c>
      <c r="F146" s="2">
        <f>VLOOKUP($A146,'By SKU - Old RTs'!$A:$V,4,FALSE)</f>
        <v>0</v>
      </c>
      <c r="G146" s="2">
        <f>VLOOKUP($A146,'By SKU - New RTs'!$A:$V,4,FALSE)</f>
        <v>0</v>
      </c>
      <c r="H146" s="5">
        <f t="shared" si="11"/>
        <v>0</v>
      </c>
      <c r="I146" s="2">
        <f>VLOOKUP($A146,'By SKU - Old RTs'!$A:$V,5,FALSE)</f>
        <v>0</v>
      </c>
      <c r="J146" s="2">
        <f>VLOOKUP($A146,'By SKU - New RTs'!$A:$V,5,FALSE)</f>
        <v>0</v>
      </c>
      <c r="K146" s="5">
        <f t="shared" si="12"/>
        <v>0</v>
      </c>
      <c r="L146" s="2">
        <f>VLOOKUP($A146,'By SKU - Old RTs'!$A:$V,6,FALSE)</f>
        <v>0</v>
      </c>
      <c r="M146" s="2">
        <f>VLOOKUP($A146,'By SKU - New RTs'!$A:$V,6,FALSE)</f>
        <v>0</v>
      </c>
      <c r="N146" s="5">
        <f t="shared" si="13"/>
        <v>0</v>
      </c>
      <c r="O146" s="2">
        <f>VLOOKUP($A146,'By SKU - Old RTs'!$A:$V,7,FALSE)</f>
        <v>0</v>
      </c>
      <c r="P146" s="2">
        <f>VLOOKUP($A146,'By SKU - New RTs'!$A:$V,7,FALSE)</f>
        <v>0</v>
      </c>
      <c r="Q146" s="2">
        <f t="shared" si="14"/>
        <v>0</v>
      </c>
    </row>
    <row r="147" spans="1:17" x14ac:dyDescent="0.2">
      <c r="A147" s="3">
        <v>821</v>
      </c>
      <c r="B147" s="4" t="s">
        <v>83</v>
      </c>
      <c r="C147" s="2">
        <f>VLOOKUP($A147,'By SKU - Old RTs'!$A:$V,3,FALSE)</f>
        <v>0</v>
      </c>
      <c r="D147" s="2">
        <f>VLOOKUP($A147,'By SKU - New RTs'!$A:$V,3,FALSE)</f>
        <v>0</v>
      </c>
      <c r="E147" s="5">
        <f t="shared" si="10"/>
        <v>0</v>
      </c>
      <c r="F147" s="2">
        <f>VLOOKUP($A147,'By SKU - Old RTs'!$A:$V,4,FALSE)</f>
        <v>5</v>
      </c>
      <c r="G147" s="2">
        <f>VLOOKUP($A147,'By SKU - New RTs'!$A:$V,4,FALSE)</f>
        <v>8.75</v>
      </c>
      <c r="H147" s="5">
        <f t="shared" si="11"/>
        <v>3.75</v>
      </c>
      <c r="I147" s="2">
        <f>VLOOKUP($A147,'By SKU - Old RTs'!$A:$V,5,FALSE)</f>
        <v>3.75</v>
      </c>
      <c r="J147" s="2">
        <f>VLOOKUP($A147,'By SKU - New RTs'!$A:$V,5,FALSE)</f>
        <v>10</v>
      </c>
      <c r="K147" s="5">
        <f t="shared" si="12"/>
        <v>6.25</v>
      </c>
      <c r="L147" s="2">
        <f>VLOOKUP($A147,'By SKU - Old RTs'!$A:$V,6,FALSE)</f>
        <v>0</v>
      </c>
      <c r="M147" s="2">
        <f>VLOOKUP($A147,'By SKU - New RTs'!$A:$V,6,FALSE)</f>
        <v>0</v>
      </c>
      <c r="N147" s="5">
        <f t="shared" si="13"/>
        <v>0</v>
      </c>
      <c r="O147" s="2">
        <f>VLOOKUP($A147,'By SKU - Old RTs'!$A:$V,7,FALSE)</f>
        <v>10</v>
      </c>
      <c r="P147" s="2">
        <f>VLOOKUP($A147,'By SKU - New RTs'!$A:$V,7,FALSE)</f>
        <v>0</v>
      </c>
      <c r="Q147" s="2">
        <f t="shared" si="14"/>
        <v>-10</v>
      </c>
    </row>
    <row r="148" spans="1:17" x14ac:dyDescent="0.2">
      <c r="A148" s="3">
        <v>828</v>
      </c>
      <c r="B148" s="4" t="s">
        <v>84</v>
      </c>
      <c r="C148" s="2">
        <f>VLOOKUP($A148,'By SKU - Old RTs'!$A:$V,3,FALSE)</f>
        <v>0</v>
      </c>
      <c r="D148" s="2">
        <f>VLOOKUP($A148,'By SKU - New RTs'!$A:$V,3,FALSE)</f>
        <v>0</v>
      </c>
      <c r="E148" s="5">
        <f t="shared" si="10"/>
        <v>0</v>
      </c>
      <c r="F148" s="2">
        <f>VLOOKUP($A148,'By SKU - Old RTs'!$A:$V,4,FALSE)</f>
        <v>0</v>
      </c>
      <c r="G148" s="2">
        <f>VLOOKUP($A148,'By SKU - New RTs'!$A:$V,4,FALSE)</f>
        <v>2.5</v>
      </c>
      <c r="H148" s="5">
        <f t="shared" si="11"/>
        <v>2.5</v>
      </c>
      <c r="I148" s="2">
        <f>VLOOKUP($A148,'By SKU - Old RTs'!$A:$V,5,FALSE)</f>
        <v>2.5</v>
      </c>
      <c r="J148" s="2">
        <f>VLOOKUP($A148,'By SKU - New RTs'!$A:$V,5,FALSE)</f>
        <v>0</v>
      </c>
      <c r="K148" s="5">
        <f t="shared" si="12"/>
        <v>-2.5</v>
      </c>
      <c r="L148" s="2">
        <f>VLOOKUP($A148,'By SKU - Old RTs'!$A:$V,6,FALSE)</f>
        <v>0</v>
      </c>
      <c r="M148" s="2">
        <f>VLOOKUP($A148,'By SKU - New RTs'!$A:$V,6,FALSE)</f>
        <v>0</v>
      </c>
      <c r="N148" s="5">
        <f t="shared" si="13"/>
        <v>0</v>
      </c>
      <c r="O148" s="2">
        <f>VLOOKUP($A148,'By SKU - Old RTs'!$A:$V,7,FALSE)</f>
        <v>0</v>
      </c>
      <c r="P148" s="2">
        <f>VLOOKUP($A148,'By SKU - New RTs'!$A:$V,7,FALSE)</f>
        <v>0</v>
      </c>
      <c r="Q148" s="2">
        <f t="shared" si="14"/>
        <v>0</v>
      </c>
    </row>
    <row r="149" spans="1:17" x14ac:dyDescent="0.2">
      <c r="A149" s="3">
        <v>1008</v>
      </c>
      <c r="B149" s="4" t="s">
        <v>85</v>
      </c>
      <c r="C149" s="2">
        <f>VLOOKUP($A149,'By SKU - Old RTs'!$A:$V,3,FALSE)</f>
        <v>0</v>
      </c>
      <c r="D149" s="2">
        <f>VLOOKUP($A149,'By SKU - New RTs'!$A:$V,3,FALSE)</f>
        <v>0</v>
      </c>
      <c r="E149" s="5">
        <f t="shared" si="10"/>
        <v>0</v>
      </c>
      <c r="F149" s="2">
        <f>VLOOKUP($A149,'By SKU - Old RTs'!$A:$V,4,FALSE)</f>
        <v>0</v>
      </c>
      <c r="G149" s="2">
        <f>VLOOKUP($A149,'By SKU - New RTs'!$A:$V,4,FALSE)</f>
        <v>0</v>
      </c>
      <c r="H149" s="5">
        <f t="shared" si="11"/>
        <v>0</v>
      </c>
      <c r="I149" s="2">
        <f>VLOOKUP($A149,'By SKU - Old RTs'!$A:$V,5,FALSE)</f>
        <v>0</v>
      </c>
      <c r="J149" s="2">
        <f>VLOOKUP($A149,'By SKU - New RTs'!$A:$V,5,FALSE)</f>
        <v>0</v>
      </c>
      <c r="K149" s="5">
        <f t="shared" si="12"/>
        <v>0</v>
      </c>
      <c r="L149" s="2">
        <f>VLOOKUP($A149,'By SKU - Old RTs'!$A:$V,6,FALSE)</f>
        <v>0</v>
      </c>
      <c r="M149" s="2">
        <f>VLOOKUP($A149,'By SKU - New RTs'!$A:$V,6,FALSE)</f>
        <v>2</v>
      </c>
      <c r="N149" s="5">
        <f t="shared" si="13"/>
        <v>2</v>
      </c>
      <c r="O149" s="2">
        <f>VLOOKUP($A149,'By SKU - Old RTs'!$A:$V,7,FALSE)</f>
        <v>2</v>
      </c>
      <c r="P149" s="2">
        <f>VLOOKUP($A149,'By SKU - New RTs'!$A:$V,7,FALSE)</f>
        <v>0</v>
      </c>
      <c r="Q149" s="2">
        <f t="shared" si="14"/>
        <v>-2</v>
      </c>
    </row>
    <row r="150" spans="1:17" x14ac:dyDescent="0.2">
      <c r="A150" s="3">
        <v>1010</v>
      </c>
      <c r="B150" s="4" t="s">
        <v>86</v>
      </c>
      <c r="C150" s="2">
        <f>VLOOKUP($A150,'By SKU - Old RTs'!$A:$V,3,FALSE)</f>
        <v>0</v>
      </c>
      <c r="D150" s="2">
        <f>VLOOKUP($A150,'By SKU - New RTs'!$A:$V,3,FALSE)</f>
        <v>0</v>
      </c>
      <c r="E150" s="5">
        <f t="shared" si="10"/>
        <v>0</v>
      </c>
      <c r="F150" s="2">
        <f>VLOOKUP($A150,'By SKU - Old RTs'!$A:$V,4,FALSE)</f>
        <v>0</v>
      </c>
      <c r="G150" s="2">
        <f>VLOOKUP($A150,'By SKU - New RTs'!$A:$V,4,FALSE)</f>
        <v>0</v>
      </c>
      <c r="H150" s="5">
        <f t="shared" si="11"/>
        <v>0</v>
      </c>
      <c r="I150" s="2">
        <f>VLOOKUP($A150,'By SKU - Old RTs'!$A:$V,5,FALSE)</f>
        <v>0</v>
      </c>
      <c r="J150" s="2">
        <f>VLOOKUP($A150,'By SKU - New RTs'!$A:$V,5,FALSE)</f>
        <v>0</v>
      </c>
      <c r="K150" s="5">
        <f t="shared" si="12"/>
        <v>0</v>
      </c>
      <c r="L150" s="2">
        <f>VLOOKUP($A150,'By SKU - Old RTs'!$A:$V,6,FALSE)</f>
        <v>0</v>
      </c>
      <c r="M150" s="2">
        <f>VLOOKUP($A150,'By SKU - New RTs'!$A:$V,6,FALSE)</f>
        <v>0</v>
      </c>
      <c r="N150" s="5">
        <f t="shared" si="13"/>
        <v>0</v>
      </c>
      <c r="O150" s="2">
        <f>VLOOKUP($A150,'By SKU - Old RTs'!$A:$V,7,FALSE)</f>
        <v>0</v>
      </c>
      <c r="P150" s="2">
        <f>VLOOKUP($A150,'By SKU - New RTs'!$A:$V,7,FALSE)</f>
        <v>0</v>
      </c>
      <c r="Q150" s="2">
        <f t="shared" si="14"/>
        <v>0</v>
      </c>
    </row>
    <row r="151" spans="1:17" x14ac:dyDescent="0.2">
      <c r="A151" s="3">
        <v>1011</v>
      </c>
      <c r="B151" s="4" t="s">
        <v>87</v>
      </c>
      <c r="C151" s="2">
        <f>VLOOKUP($A151,'By SKU - Old RTs'!$A:$V,3,FALSE)</f>
        <v>0</v>
      </c>
      <c r="D151" s="2">
        <f>VLOOKUP($A151,'By SKU - New RTs'!$A:$V,3,FALSE)</f>
        <v>0</v>
      </c>
      <c r="E151" s="5">
        <f t="shared" si="10"/>
        <v>0</v>
      </c>
      <c r="F151" s="2">
        <f>VLOOKUP($A151,'By SKU - Old RTs'!$A:$V,4,FALSE)</f>
        <v>7</v>
      </c>
      <c r="G151" s="2">
        <f>VLOOKUP($A151,'By SKU - New RTs'!$A:$V,4,FALSE)</f>
        <v>5</v>
      </c>
      <c r="H151" s="5">
        <f t="shared" si="11"/>
        <v>-2</v>
      </c>
      <c r="I151" s="2">
        <f>VLOOKUP($A151,'By SKU - Old RTs'!$A:$V,5,FALSE)</f>
        <v>1</v>
      </c>
      <c r="J151" s="2">
        <f>VLOOKUP($A151,'By SKU - New RTs'!$A:$V,5,FALSE)</f>
        <v>0</v>
      </c>
      <c r="K151" s="5">
        <f t="shared" si="12"/>
        <v>-1</v>
      </c>
      <c r="L151" s="2">
        <f>VLOOKUP($A151,'By SKU - Old RTs'!$A:$V,6,FALSE)</f>
        <v>0</v>
      </c>
      <c r="M151" s="2">
        <f>VLOOKUP($A151,'By SKU - New RTs'!$A:$V,6,FALSE)</f>
        <v>0</v>
      </c>
      <c r="N151" s="5">
        <f t="shared" si="13"/>
        <v>0</v>
      </c>
      <c r="O151" s="2">
        <f>VLOOKUP($A151,'By SKU - Old RTs'!$A:$V,7,FALSE)</f>
        <v>0</v>
      </c>
      <c r="P151" s="2">
        <f>VLOOKUP($A151,'By SKU - New RTs'!$A:$V,7,FALSE)</f>
        <v>3</v>
      </c>
      <c r="Q151" s="2">
        <f t="shared" si="14"/>
        <v>3</v>
      </c>
    </row>
    <row r="152" spans="1:17" x14ac:dyDescent="0.2">
      <c r="A152" s="3">
        <v>1018</v>
      </c>
      <c r="B152" s="4" t="s">
        <v>88</v>
      </c>
      <c r="C152" s="2">
        <f>VLOOKUP($A152,'By SKU - Old RTs'!$A:$V,3,FALSE)</f>
        <v>0</v>
      </c>
      <c r="D152" s="2">
        <f>VLOOKUP($A152,'By SKU - New RTs'!$A:$V,3,FALSE)</f>
        <v>0</v>
      </c>
      <c r="E152" s="5">
        <f t="shared" si="10"/>
        <v>0</v>
      </c>
      <c r="F152" s="2">
        <f>VLOOKUP($A152,'By SKU - Old RTs'!$A:$V,4,FALSE)</f>
        <v>0</v>
      </c>
      <c r="G152" s="2">
        <f>VLOOKUP($A152,'By SKU - New RTs'!$A:$V,4,FALSE)</f>
        <v>0</v>
      </c>
      <c r="H152" s="5">
        <f t="shared" si="11"/>
        <v>0</v>
      </c>
      <c r="I152" s="2">
        <f>VLOOKUP($A152,'By SKU - Old RTs'!$A:$V,5,FALSE)</f>
        <v>0</v>
      </c>
      <c r="J152" s="2">
        <f>VLOOKUP($A152,'By SKU - New RTs'!$A:$V,5,FALSE)</f>
        <v>0</v>
      </c>
      <c r="K152" s="5">
        <f t="shared" si="12"/>
        <v>0</v>
      </c>
      <c r="L152" s="2">
        <f>VLOOKUP($A152,'By SKU - Old RTs'!$A:$V,6,FALSE)</f>
        <v>0</v>
      </c>
      <c r="M152" s="2">
        <f>VLOOKUP($A152,'By SKU - New RTs'!$A:$V,6,FALSE)</f>
        <v>0</v>
      </c>
      <c r="N152" s="5">
        <f t="shared" si="13"/>
        <v>0</v>
      </c>
      <c r="O152" s="2">
        <f>VLOOKUP($A152,'By SKU - Old RTs'!$A:$V,7,FALSE)</f>
        <v>0</v>
      </c>
      <c r="P152" s="2">
        <f>VLOOKUP($A152,'By SKU - New RTs'!$A:$V,7,FALSE)</f>
        <v>0</v>
      </c>
      <c r="Q152" s="2">
        <f t="shared" si="14"/>
        <v>0</v>
      </c>
    </row>
    <row r="153" spans="1:17" x14ac:dyDescent="0.2">
      <c r="A153" s="3">
        <v>1107</v>
      </c>
      <c r="B153" s="4" t="s">
        <v>89</v>
      </c>
      <c r="C153" s="2">
        <f>VLOOKUP($A153,'By SKU - Old RTs'!$A:$V,3,FALSE)</f>
        <v>2</v>
      </c>
      <c r="D153" s="2">
        <f>VLOOKUP($A153,'By SKU - New RTs'!$A:$V,3,FALSE)</f>
        <v>0</v>
      </c>
      <c r="E153" s="5">
        <f t="shared" si="10"/>
        <v>-2</v>
      </c>
      <c r="F153" s="2">
        <f>VLOOKUP($A153,'By SKU - Old RTs'!$A:$V,4,FALSE)</f>
        <v>0</v>
      </c>
      <c r="G153" s="2">
        <f>VLOOKUP($A153,'By SKU - New RTs'!$A:$V,4,FALSE)</f>
        <v>0</v>
      </c>
      <c r="H153" s="5">
        <f t="shared" si="11"/>
        <v>0</v>
      </c>
      <c r="I153" s="2">
        <f>VLOOKUP($A153,'By SKU - Old RTs'!$A:$V,5,FALSE)</f>
        <v>5</v>
      </c>
      <c r="J153" s="2">
        <f>VLOOKUP($A153,'By SKU - New RTs'!$A:$V,5,FALSE)</f>
        <v>2</v>
      </c>
      <c r="K153" s="5">
        <f t="shared" si="12"/>
        <v>-3</v>
      </c>
      <c r="L153" s="2">
        <f>VLOOKUP($A153,'By SKU - Old RTs'!$A:$V,6,FALSE)</f>
        <v>0</v>
      </c>
      <c r="M153" s="2">
        <f>VLOOKUP($A153,'By SKU - New RTs'!$A:$V,6,FALSE)</f>
        <v>5</v>
      </c>
      <c r="N153" s="5">
        <f t="shared" si="13"/>
        <v>5</v>
      </c>
      <c r="O153" s="2">
        <f>VLOOKUP($A153,'By SKU - Old RTs'!$A:$V,7,FALSE)</f>
        <v>0</v>
      </c>
      <c r="P153" s="2">
        <f>VLOOKUP($A153,'By SKU - New RTs'!$A:$V,7,FALSE)</f>
        <v>0</v>
      </c>
      <c r="Q153" s="2">
        <f t="shared" si="14"/>
        <v>0</v>
      </c>
    </row>
    <row r="154" spans="1:17" x14ac:dyDescent="0.2">
      <c r="A154" s="3">
        <v>1110</v>
      </c>
      <c r="B154" s="4" t="s">
        <v>90</v>
      </c>
      <c r="C154" s="2">
        <f>VLOOKUP($A154,'By SKU - Old RTs'!$A:$V,3,FALSE)</f>
        <v>3</v>
      </c>
      <c r="D154" s="2">
        <f>VLOOKUP($A154,'By SKU - New RTs'!$A:$V,3,FALSE)</f>
        <v>6</v>
      </c>
      <c r="E154" s="5">
        <f t="shared" si="10"/>
        <v>3</v>
      </c>
      <c r="F154" s="2">
        <f>VLOOKUP($A154,'By SKU - Old RTs'!$A:$V,4,FALSE)</f>
        <v>19</v>
      </c>
      <c r="G154" s="2">
        <f>VLOOKUP($A154,'By SKU - New RTs'!$A:$V,4,FALSE)</f>
        <v>12</v>
      </c>
      <c r="H154" s="5">
        <f t="shared" si="11"/>
        <v>-7</v>
      </c>
      <c r="I154" s="2">
        <f>VLOOKUP($A154,'By SKU - Old RTs'!$A:$V,5,FALSE)</f>
        <v>13</v>
      </c>
      <c r="J154" s="2">
        <f>VLOOKUP($A154,'By SKU - New RTs'!$A:$V,5,FALSE)</f>
        <v>17.5</v>
      </c>
      <c r="K154" s="5">
        <f t="shared" si="12"/>
        <v>4.5</v>
      </c>
      <c r="L154" s="2">
        <f>VLOOKUP($A154,'By SKU - Old RTs'!$A:$V,6,FALSE)</f>
        <v>15</v>
      </c>
      <c r="M154" s="2">
        <f>VLOOKUP($A154,'By SKU - New RTs'!$A:$V,6,FALSE)</f>
        <v>14</v>
      </c>
      <c r="N154" s="5">
        <f t="shared" si="13"/>
        <v>-1</v>
      </c>
      <c r="O154" s="2">
        <f>VLOOKUP($A154,'By SKU - Old RTs'!$A:$V,7,FALSE)</f>
        <v>15.5</v>
      </c>
      <c r="P154" s="2">
        <f>VLOOKUP($A154,'By SKU - New RTs'!$A:$V,7,FALSE)</f>
        <v>16</v>
      </c>
      <c r="Q154" s="2">
        <f t="shared" si="14"/>
        <v>0.5</v>
      </c>
    </row>
    <row r="155" spans="1:17" x14ac:dyDescent="0.2">
      <c r="A155" s="3">
        <v>1111</v>
      </c>
      <c r="B155" s="4" t="s">
        <v>91</v>
      </c>
      <c r="C155" s="2">
        <f>VLOOKUP($A155,'By SKU - Old RTs'!$A:$V,3,FALSE)</f>
        <v>1.75</v>
      </c>
      <c r="D155" s="2">
        <f>VLOOKUP($A155,'By SKU - New RTs'!$A:$V,3,FALSE)</f>
        <v>5</v>
      </c>
      <c r="E155" s="5">
        <f t="shared" si="10"/>
        <v>3.25</v>
      </c>
      <c r="F155" s="2">
        <f>VLOOKUP($A155,'By SKU - Old RTs'!$A:$V,4,FALSE)</f>
        <v>22.25</v>
      </c>
      <c r="G155" s="2">
        <f>VLOOKUP($A155,'By SKU - New RTs'!$A:$V,4,FALSE)</f>
        <v>16</v>
      </c>
      <c r="H155" s="5">
        <f t="shared" si="11"/>
        <v>-6.25</v>
      </c>
      <c r="I155" s="2">
        <f>VLOOKUP($A155,'By SKU - Old RTs'!$A:$V,5,FALSE)</f>
        <v>20</v>
      </c>
      <c r="J155" s="2">
        <f>VLOOKUP($A155,'By SKU - New RTs'!$A:$V,5,FALSE)</f>
        <v>24</v>
      </c>
      <c r="K155" s="5">
        <f t="shared" si="12"/>
        <v>4</v>
      </c>
      <c r="L155" s="2">
        <f>VLOOKUP($A155,'By SKU - Old RTs'!$A:$V,6,FALSE)</f>
        <v>14.25</v>
      </c>
      <c r="M155" s="2">
        <f>VLOOKUP($A155,'By SKU - New RTs'!$A:$V,6,FALSE)</f>
        <v>7.25</v>
      </c>
      <c r="N155" s="5">
        <f t="shared" si="13"/>
        <v>-7</v>
      </c>
      <c r="O155" s="2">
        <f>VLOOKUP($A155,'By SKU - Old RTs'!$A:$V,7,FALSE)</f>
        <v>16</v>
      </c>
      <c r="P155" s="2">
        <f>VLOOKUP($A155,'By SKU - New RTs'!$A:$V,7,FALSE)</f>
        <v>22</v>
      </c>
      <c r="Q155" s="2">
        <f t="shared" si="14"/>
        <v>6</v>
      </c>
    </row>
    <row r="156" spans="1:17" x14ac:dyDescent="0.2">
      <c r="A156" s="3">
        <v>1113</v>
      </c>
      <c r="B156" s="4" t="s">
        <v>313</v>
      </c>
      <c r="C156" s="2">
        <f>VLOOKUP($A156,'By SKU - Old RTs'!$A:$V,3,FALSE)</f>
        <v>0</v>
      </c>
      <c r="D156" s="2">
        <f>VLOOKUP($A156,'By SKU - New RTs'!$A:$V,3,FALSE)</f>
        <v>0</v>
      </c>
      <c r="E156" s="5">
        <f t="shared" si="10"/>
        <v>0</v>
      </c>
      <c r="F156" s="2">
        <f>VLOOKUP($A156,'By SKU - Old RTs'!$A:$V,4,FALSE)</f>
        <v>0</v>
      </c>
      <c r="G156" s="2">
        <f>VLOOKUP($A156,'By SKU - New RTs'!$A:$V,4,FALSE)</f>
        <v>0</v>
      </c>
      <c r="H156" s="5">
        <f t="shared" si="11"/>
        <v>0</v>
      </c>
      <c r="I156" s="2">
        <f>VLOOKUP($A156,'By SKU - Old RTs'!$A:$V,5,FALSE)</f>
        <v>0</v>
      </c>
      <c r="J156" s="2">
        <f>VLOOKUP($A156,'By SKU - New RTs'!$A:$V,5,FALSE)</f>
        <v>0</v>
      </c>
      <c r="K156" s="5">
        <f t="shared" si="12"/>
        <v>0</v>
      </c>
      <c r="L156" s="2">
        <f>VLOOKUP($A156,'By SKU - Old RTs'!$A:$V,6,FALSE)</f>
        <v>0</v>
      </c>
      <c r="M156" s="2">
        <f>VLOOKUP($A156,'By SKU - New RTs'!$A:$V,6,FALSE)</f>
        <v>0</v>
      </c>
      <c r="N156" s="5">
        <f t="shared" si="13"/>
        <v>0</v>
      </c>
      <c r="O156" s="2">
        <f>VLOOKUP($A156,'By SKU - Old RTs'!$A:$V,7,FALSE)</f>
        <v>0</v>
      </c>
      <c r="P156" s="2">
        <f>VLOOKUP($A156,'By SKU - New RTs'!$A:$V,7,FALSE)</f>
        <v>0</v>
      </c>
      <c r="Q156" s="2">
        <f t="shared" si="14"/>
        <v>0</v>
      </c>
    </row>
    <row r="157" spans="1:17" x14ac:dyDescent="0.2">
      <c r="A157" s="3">
        <v>1118</v>
      </c>
      <c r="B157" s="4" t="s">
        <v>314</v>
      </c>
      <c r="C157" s="2">
        <f>VLOOKUP($A157,'By SKU - Old RTs'!$A:$V,3,FALSE)</f>
        <v>4</v>
      </c>
      <c r="D157" s="2">
        <f>VLOOKUP($A157,'By SKU - New RTs'!$A:$V,3,FALSE)</f>
        <v>0</v>
      </c>
      <c r="E157" s="5">
        <f t="shared" si="10"/>
        <v>-4</v>
      </c>
      <c r="F157" s="2">
        <f>VLOOKUP($A157,'By SKU - Old RTs'!$A:$V,4,FALSE)</f>
        <v>0</v>
      </c>
      <c r="G157" s="2">
        <f>VLOOKUP($A157,'By SKU - New RTs'!$A:$V,4,FALSE)</f>
        <v>4</v>
      </c>
      <c r="H157" s="5">
        <f t="shared" si="11"/>
        <v>4</v>
      </c>
      <c r="I157" s="2">
        <f>VLOOKUP($A157,'By SKU - Old RTs'!$A:$V,5,FALSE)</f>
        <v>0</v>
      </c>
      <c r="J157" s="2">
        <f>VLOOKUP($A157,'By SKU - New RTs'!$A:$V,5,FALSE)</f>
        <v>0</v>
      </c>
      <c r="K157" s="5">
        <f t="shared" si="12"/>
        <v>0</v>
      </c>
      <c r="L157" s="2">
        <f>VLOOKUP($A157,'By SKU - Old RTs'!$A:$V,6,FALSE)</f>
        <v>0</v>
      </c>
      <c r="M157" s="2">
        <f>VLOOKUP($A157,'By SKU - New RTs'!$A:$V,6,FALSE)</f>
        <v>0</v>
      </c>
      <c r="N157" s="5">
        <f t="shared" si="13"/>
        <v>0</v>
      </c>
      <c r="O157" s="2">
        <f>VLOOKUP($A157,'By SKU - Old RTs'!$A:$V,7,FALSE)</f>
        <v>0</v>
      </c>
      <c r="P157" s="2">
        <f>VLOOKUP($A157,'By SKU - New RTs'!$A:$V,7,FALSE)</f>
        <v>0</v>
      </c>
      <c r="Q157" s="2">
        <f t="shared" si="14"/>
        <v>0</v>
      </c>
    </row>
    <row r="158" spans="1:17" x14ac:dyDescent="0.2">
      <c r="A158" s="3">
        <v>1125</v>
      </c>
      <c r="B158" s="4" t="s">
        <v>92</v>
      </c>
      <c r="C158" s="2">
        <f>VLOOKUP($A158,'By SKU - Old RTs'!$A:$V,3,FALSE)</f>
        <v>0</v>
      </c>
      <c r="D158" s="2">
        <f>VLOOKUP($A158,'By SKU - New RTs'!$A:$V,3,FALSE)</f>
        <v>0</v>
      </c>
      <c r="E158" s="5">
        <f t="shared" si="10"/>
        <v>0</v>
      </c>
      <c r="F158" s="2">
        <f>VLOOKUP($A158,'By SKU - Old RTs'!$A:$V,4,FALSE)</f>
        <v>0</v>
      </c>
      <c r="G158" s="2">
        <f>VLOOKUP($A158,'By SKU - New RTs'!$A:$V,4,FALSE)</f>
        <v>3</v>
      </c>
      <c r="H158" s="5">
        <f t="shared" si="11"/>
        <v>3</v>
      </c>
      <c r="I158" s="2">
        <f>VLOOKUP($A158,'By SKU - Old RTs'!$A:$V,5,FALSE)</f>
        <v>3</v>
      </c>
      <c r="J158" s="2">
        <f>VLOOKUP($A158,'By SKU - New RTs'!$A:$V,5,FALSE)</f>
        <v>6</v>
      </c>
      <c r="K158" s="5">
        <f t="shared" si="12"/>
        <v>3</v>
      </c>
      <c r="L158" s="2">
        <f>VLOOKUP($A158,'By SKU - Old RTs'!$A:$V,6,FALSE)</f>
        <v>4</v>
      </c>
      <c r="M158" s="2">
        <f>VLOOKUP($A158,'By SKU - New RTs'!$A:$V,6,FALSE)</f>
        <v>1</v>
      </c>
      <c r="N158" s="5">
        <f t="shared" si="13"/>
        <v>-3</v>
      </c>
      <c r="O158" s="2">
        <f>VLOOKUP($A158,'By SKU - Old RTs'!$A:$V,7,FALSE)</f>
        <v>3</v>
      </c>
      <c r="P158" s="2">
        <f>VLOOKUP($A158,'By SKU - New RTs'!$A:$V,7,FALSE)</f>
        <v>0</v>
      </c>
      <c r="Q158" s="2">
        <f t="shared" si="14"/>
        <v>-3</v>
      </c>
    </row>
    <row r="159" spans="1:17" x14ac:dyDescent="0.2">
      <c r="A159" s="3">
        <v>1130</v>
      </c>
      <c r="B159" s="4" t="s">
        <v>93</v>
      </c>
      <c r="C159" s="2">
        <f>VLOOKUP($A159,'By SKU - Old RTs'!$A:$V,3,FALSE)</f>
        <v>0</v>
      </c>
      <c r="D159" s="2">
        <f>VLOOKUP($A159,'By SKU - New RTs'!$A:$V,3,FALSE)</f>
        <v>0</v>
      </c>
      <c r="E159" s="5">
        <f t="shared" si="10"/>
        <v>0</v>
      </c>
      <c r="F159" s="2">
        <f>VLOOKUP($A159,'By SKU - Old RTs'!$A:$V,4,FALSE)</f>
        <v>0</v>
      </c>
      <c r="G159" s="2">
        <f>VLOOKUP($A159,'By SKU - New RTs'!$A:$V,4,FALSE)</f>
        <v>0</v>
      </c>
      <c r="H159" s="5">
        <f t="shared" si="11"/>
        <v>0</v>
      </c>
      <c r="I159" s="2">
        <f>VLOOKUP($A159,'By SKU - Old RTs'!$A:$V,5,FALSE)</f>
        <v>0</v>
      </c>
      <c r="J159" s="2">
        <f>VLOOKUP($A159,'By SKU - New RTs'!$A:$V,5,FALSE)</f>
        <v>0</v>
      </c>
      <c r="K159" s="5">
        <f t="shared" si="12"/>
        <v>0</v>
      </c>
      <c r="L159" s="2">
        <f>VLOOKUP($A159,'By SKU - Old RTs'!$A:$V,6,FALSE)</f>
        <v>0</v>
      </c>
      <c r="M159" s="2">
        <f>VLOOKUP($A159,'By SKU - New RTs'!$A:$V,6,FALSE)</f>
        <v>0</v>
      </c>
      <c r="N159" s="5">
        <f t="shared" si="13"/>
        <v>0</v>
      </c>
      <c r="O159" s="2">
        <f>VLOOKUP($A159,'By SKU - Old RTs'!$A:$V,7,FALSE)</f>
        <v>0</v>
      </c>
      <c r="P159" s="2">
        <f>VLOOKUP($A159,'By SKU - New RTs'!$A:$V,7,FALSE)</f>
        <v>0</v>
      </c>
      <c r="Q159" s="2">
        <f t="shared" si="14"/>
        <v>0</v>
      </c>
    </row>
    <row r="160" spans="1:17" x14ac:dyDescent="0.2">
      <c r="A160" s="3">
        <v>1143</v>
      </c>
      <c r="B160" s="4" t="s">
        <v>94</v>
      </c>
      <c r="C160" s="2">
        <f>VLOOKUP($A160,'By SKU - Old RTs'!$A:$V,3,FALSE)</f>
        <v>0</v>
      </c>
      <c r="D160" s="2">
        <f>VLOOKUP($A160,'By SKU - New RTs'!$A:$V,3,FALSE)</f>
        <v>0</v>
      </c>
      <c r="E160" s="5">
        <f t="shared" si="10"/>
        <v>0</v>
      </c>
      <c r="F160" s="2">
        <f>VLOOKUP($A160,'By SKU - Old RTs'!$A:$V,4,FALSE)</f>
        <v>0</v>
      </c>
      <c r="G160" s="2">
        <f>VLOOKUP($A160,'By SKU - New RTs'!$A:$V,4,FALSE)</f>
        <v>2</v>
      </c>
      <c r="H160" s="5">
        <f t="shared" si="11"/>
        <v>2</v>
      </c>
      <c r="I160" s="2">
        <f>VLOOKUP($A160,'By SKU - Old RTs'!$A:$V,5,FALSE)</f>
        <v>2</v>
      </c>
      <c r="J160" s="2">
        <f>VLOOKUP($A160,'By SKU - New RTs'!$A:$V,5,FALSE)</f>
        <v>0</v>
      </c>
      <c r="K160" s="5">
        <f t="shared" si="12"/>
        <v>-2</v>
      </c>
      <c r="L160" s="2">
        <f>VLOOKUP($A160,'By SKU - Old RTs'!$A:$V,6,FALSE)</f>
        <v>0</v>
      </c>
      <c r="M160" s="2">
        <f>VLOOKUP($A160,'By SKU - New RTs'!$A:$V,6,FALSE)</f>
        <v>0</v>
      </c>
      <c r="N160" s="5">
        <f t="shared" si="13"/>
        <v>0</v>
      </c>
      <c r="O160" s="2">
        <f>VLOOKUP($A160,'By SKU - Old RTs'!$A:$V,7,FALSE)</f>
        <v>0</v>
      </c>
      <c r="P160" s="2">
        <f>VLOOKUP($A160,'By SKU - New RTs'!$A:$V,7,FALSE)</f>
        <v>0</v>
      </c>
      <c r="Q160" s="2">
        <f t="shared" si="14"/>
        <v>0</v>
      </c>
    </row>
    <row r="161" spans="1:17" x14ac:dyDescent="0.2">
      <c r="A161" s="3">
        <v>1150</v>
      </c>
      <c r="B161" s="4" t="s">
        <v>95</v>
      </c>
      <c r="C161" s="2">
        <f>VLOOKUP($A161,'By SKU - Old RTs'!$A:$V,3,FALSE)</f>
        <v>0</v>
      </c>
      <c r="D161" s="2">
        <f>VLOOKUP($A161,'By SKU - New RTs'!$A:$V,3,FALSE)</f>
        <v>2</v>
      </c>
      <c r="E161" s="5">
        <f t="shared" si="10"/>
        <v>2</v>
      </c>
      <c r="F161" s="2">
        <f>VLOOKUP($A161,'By SKU - Old RTs'!$A:$V,4,FALSE)</f>
        <v>1.5</v>
      </c>
      <c r="G161" s="2">
        <f>VLOOKUP($A161,'By SKU - New RTs'!$A:$V,4,FALSE)</f>
        <v>4.75</v>
      </c>
      <c r="H161" s="5">
        <f t="shared" si="11"/>
        <v>3.25</v>
      </c>
      <c r="I161" s="2">
        <f>VLOOKUP($A161,'By SKU - Old RTs'!$A:$V,5,FALSE)</f>
        <v>4.75</v>
      </c>
      <c r="J161" s="2">
        <f>VLOOKUP($A161,'By SKU - New RTs'!$A:$V,5,FALSE)</f>
        <v>11.5</v>
      </c>
      <c r="K161" s="5">
        <f t="shared" si="12"/>
        <v>6.75</v>
      </c>
      <c r="L161" s="2">
        <f>VLOOKUP($A161,'By SKU - Old RTs'!$A:$V,6,FALSE)</f>
        <v>12</v>
      </c>
      <c r="M161" s="2">
        <f>VLOOKUP($A161,'By SKU - New RTs'!$A:$V,6,FALSE)</f>
        <v>0</v>
      </c>
      <c r="N161" s="5">
        <f t="shared" si="13"/>
        <v>-12</v>
      </c>
      <c r="O161" s="2">
        <f>VLOOKUP($A161,'By SKU - Old RTs'!$A:$V,7,FALSE)</f>
        <v>0</v>
      </c>
      <c r="P161" s="2">
        <f>VLOOKUP($A161,'By SKU - New RTs'!$A:$V,7,FALSE)</f>
        <v>0</v>
      </c>
      <c r="Q161" s="2">
        <f t="shared" si="14"/>
        <v>0</v>
      </c>
    </row>
    <row r="162" spans="1:17" x14ac:dyDescent="0.2">
      <c r="A162" s="3">
        <v>1154</v>
      </c>
      <c r="B162" s="4" t="s">
        <v>96</v>
      </c>
      <c r="C162" s="2">
        <f>VLOOKUP($A162,'By SKU - Old RTs'!$A:$V,3,FALSE)</f>
        <v>0</v>
      </c>
      <c r="D162" s="2">
        <f>VLOOKUP($A162,'By SKU - New RTs'!$A:$V,3,FALSE)</f>
        <v>1</v>
      </c>
      <c r="E162" s="5">
        <f t="shared" si="10"/>
        <v>1</v>
      </c>
      <c r="F162" s="2">
        <f>VLOOKUP($A162,'By SKU - Old RTs'!$A:$V,4,FALSE)</f>
        <v>0</v>
      </c>
      <c r="G162" s="2">
        <f>VLOOKUP($A162,'By SKU - New RTs'!$A:$V,4,FALSE)</f>
        <v>0</v>
      </c>
      <c r="H162" s="5">
        <f t="shared" si="11"/>
        <v>0</v>
      </c>
      <c r="I162" s="2">
        <f>VLOOKUP($A162,'By SKU - Old RTs'!$A:$V,5,FALSE)</f>
        <v>0</v>
      </c>
      <c r="J162" s="2">
        <f>VLOOKUP($A162,'By SKU - New RTs'!$A:$V,5,FALSE)</f>
        <v>0</v>
      </c>
      <c r="K162" s="5">
        <f t="shared" si="12"/>
        <v>0</v>
      </c>
      <c r="L162" s="2">
        <f>VLOOKUP($A162,'By SKU - Old RTs'!$A:$V,6,FALSE)</f>
        <v>1</v>
      </c>
      <c r="M162" s="2">
        <f>VLOOKUP($A162,'By SKU - New RTs'!$A:$V,6,FALSE)</f>
        <v>0</v>
      </c>
      <c r="N162" s="5">
        <f t="shared" si="13"/>
        <v>-1</v>
      </c>
      <c r="O162" s="2">
        <f>VLOOKUP($A162,'By SKU - Old RTs'!$A:$V,7,FALSE)</f>
        <v>0</v>
      </c>
      <c r="P162" s="2">
        <f>VLOOKUP($A162,'By SKU - New RTs'!$A:$V,7,FALSE)</f>
        <v>0</v>
      </c>
      <c r="Q162" s="2">
        <f t="shared" si="14"/>
        <v>0</v>
      </c>
    </row>
    <row r="163" spans="1:17" x14ac:dyDescent="0.2">
      <c r="A163" s="3">
        <v>1155</v>
      </c>
      <c r="B163" s="4" t="s">
        <v>317</v>
      </c>
      <c r="C163" s="2">
        <f>VLOOKUP($A163,'By SKU - Old RTs'!$A:$V,3,FALSE)</f>
        <v>0</v>
      </c>
      <c r="D163" s="2">
        <f>VLOOKUP($A163,'By SKU - New RTs'!$A:$V,3,FALSE)</f>
        <v>0</v>
      </c>
      <c r="E163" s="5">
        <f t="shared" si="10"/>
        <v>0</v>
      </c>
      <c r="F163" s="2">
        <f>VLOOKUP($A163,'By SKU - Old RTs'!$A:$V,4,FALSE)</f>
        <v>0</v>
      </c>
      <c r="G163" s="2">
        <f>VLOOKUP($A163,'By SKU - New RTs'!$A:$V,4,FALSE)</f>
        <v>0</v>
      </c>
      <c r="H163" s="5">
        <f t="shared" si="11"/>
        <v>0</v>
      </c>
      <c r="I163" s="2">
        <f>VLOOKUP($A163,'By SKU - Old RTs'!$A:$V,5,FALSE)</f>
        <v>0</v>
      </c>
      <c r="J163" s="2">
        <f>VLOOKUP($A163,'By SKU - New RTs'!$A:$V,5,FALSE)</f>
        <v>0</v>
      </c>
      <c r="K163" s="5">
        <f t="shared" si="12"/>
        <v>0</v>
      </c>
      <c r="L163" s="2">
        <f>VLOOKUP($A163,'By SKU - Old RTs'!$A:$V,6,FALSE)</f>
        <v>0</v>
      </c>
      <c r="M163" s="2">
        <f>VLOOKUP($A163,'By SKU - New RTs'!$A:$V,6,FALSE)</f>
        <v>0</v>
      </c>
      <c r="N163" s="5">
        <f t="shared" si="13"/>
        <v>0</v>
      </c>
      <c r="O163" s="2">
        <f>VLOOKUP($A163,'By SKU - Old RTs'!$A:$V,7,FALSE)</f>
        <v>0</v>
      </c>
      <c r="P163" s="2">
        <f>VLOOKUP($A163,'By SKU - New RTs'!$A:$V,7,FALSE)</f>
        <v>0</v>
      </c>
      <c r="Q163" s="2">
        <f t="shared" si="14"/>
        <v>0</v>
      </c>
    </row>
    <row r="164" spans="1:17" x14ac:dyDescent="0.2">
      <c r="A164" s="3">
        <v>1156</v>
      </c>
      <c r="B164" s="4" t="s">
        <v>97</v>
      </c>
      <c r="C164" s="2">
        <f>VLOOKUP($A164,'By SKU - Old RTs'!$A:$V,3,FALSE)</f>
        <v>0</v>
      </c>
      <c r="D164" s="2">
        <f>VLOOKUP($A164,'By SKU - New RTs'!$A:$V,3,FALSE)</f>
        <v>0</v>
      </c>
      <c r="E164" s="5">
        <f t="shared" si="10"/>
        <v>0</v>
      </c>
      <c r="F164" s="2">
        <f>VLOOKUP($A164,'By SKU - Old RTs'!$A:$V,4,FALSE)</f>
        <v>0</v>
      </c>
      <c r="G164" s="2">
        <f>VLOOKUP($A164,'By SKU - New RTs'!$A:$V,4,FALSE)</f>
        <v>0</v>
      </c>
      <c r="H164" s="5">
        <f t="shared" si="11"/>
        <v>0</v>
      </c>
      <c r="I164" s="2">
        <f>VLOOKUP($A164,'By SKU - Old RTs'!$A:$V,5,FALSE)</f>
        <v>0</v>
      </c>
      <c r="J164" s="2">
        <f>VLOOKUP($A164,'By SKU - New RTs'!$A:$V,5,FALSE)</f>
        <v>0</v>
      </c>
      <c r="K164" s="5">
        <f t="shared" si="12"/>
        <v>0</v>
      </c>
      <c r="L164" s="2">
        <f>VLOOKUP($A164,'By SKU - Old RTs'!$A:$V,6,FALSE)</f>
        <v>0.25</v>
      </c>
      <c r="M164" s="2">
        <f>VLOOKUP($A164,'By SKU - New RTs'!$A:$V,6,FALSE)</f>
        <v>0.25</v>
      </c>
      <c r="N164" s="5">
        <f t="shared" si="13"/>
        <v>0</v>
      </c>
      <c r="O164" s="2">
        <f>VLOOKUP($A164,'By SKU - Old RTs'!$A:$V,7,FALSE)</f>
        <v>0</v>
      </c>
      <c r="P164" s="2">
        <f>VLOOKUP($A164,'By SKU - New RTs'!$A:$V,7,FALSE)</f>
        <v>0</v>
      </c>
      <c r="Q164" s="2">
        <f t="shared" si="14"/>
        <v>0</v>
      </c>
    </row>
    <row r="165" spans="1:17" x14ac:dyDescent="0.2">
      <c r="A165" s="3">
        <v>1157</v>
      </c>
      <c r="B165" s="4" t="s">
        <v>318</v>
      </c>
      <c r="C165" s="2">
        <f>VLOOKUP($A165,'By SKU - Old RTs'!$A:$V,3,FALSE)</f>
        <v>0</v>
      </c>
      <c r="D165" s="2">
        <f>VLOOKUP($A165,'By SKU - New RTs'!$A:$V,3,FALSE)</f>
        <v>0</v>
      </c>
      <c r="E165" s="5">
        <f t="shared" si="10"/>
        <v>0</v>
      </c>
      <c r="F165" s="2">
        <f>VLOOKUP($A165,'By SKU - Old RTs'!$A:$V,4,FALSE)</f>
        <v>0</v>
      </c>
      <c r="G165" s="2">
        <f>VLOOKUP($A165,'By SKU - New RTs'!$A:$V,4,FALSE)</f>
        <v>0</v>
      </c>
      <c r="H165" s="5">
        <f t="shared" si="11"/>
        <v>0</v>
      </c>
      <c r="I165" s="2">
        <f>VLOOKUP($A165,'By SKU - Old RTs'!$A:$V,5,FALSE)</f>
        <v>0</v>
      </c>
      <c r="J165" s="2">
        <f>VLOOKUP($A165,'By SKU - New RTs'!$A:$V,5,FALSE)</f>
        <v>0</v>
      </c>
      <c r="K165" s="5">
        <f t="shared" si="12"/>
        <v>0</v>
      </c>
      <c r="L165" s="2">
        <f>VLOOKUP($A165,'By SKU - Old RTs'!$A:$V,6,FALSE)</f>
        <v>0</v>
      </c>
      <c r="M165" s="2">
        <f>VLOOKUP($A165,'By SKU - New RTs'!$A:$V,6,FALSE)</f>
        <v>0</v>
      </c>
      <c r="N165" s="5">
        <f t="shared" si="13"/>
        <v>0</v>
      </c>
      <c r="O165" s="2">
        <f>VLOOKUP($A165,'By SKU - Old RTs'!$A:$V,7,FALSE)</f>
        <v>0</v>
      </c>
      <c r="P165" s="2">
        <f>VLOOKUP($A165,'By SKU - New RTs'!$A:$V,7,FALSE)</f>
        <v>0</v>
      </c>
      <c r="Q165" s="2">
        <f t="shared" si="14"/>
        <v>0</v>
      </c>
    </row>
    <row r="166" spans="1:17" x14ac:dyDescent="0.2">
      <c r="A166" s="3">
        <v>1160</v>
      </c>
      <c r="B166" s="4" t="s">
        <v>98</v>
      </c>
      <c r="C166" s="2">
        <f>VLOOKUP($A166,'By SKU - Old RTs'!$A:$V,3,FALSE)</f>
        <v>2</v>
      </c>
      <c r="D166" s="2">
        <f>VLOOKUP($A166,'By SKU - New RTs'!$A:$V,3,FALSE)</f>
        <v>3</v>
      </c>
      <c r="E166" s="5">
        <f t="shared" si="10"/>
        <v>1</v>
      </c>
      <c r="F166" s="2">
        <f>VLOOKUP($A166,'By SKU - Old RTs'!$A:$V,4,FALSE)</f>
        <v>3</v>
      </c>
      <c r="G166" s="2">
        <f>VLOOKUP($A166,'By SKU - New RTs'!$A:$V,4,FALSE)</f>
        <v>0</v>
      </c>
      <c r="H166" s="5">
        <f t="shared" si="11"/>
        <v>-3</v>
      </c>
      <c r="I166" s="2">
        <f>VLOOKUP($A166,'By SKU - Old RTs'!$A:$V,5,FALSE)</f>
        <v>1</v>
      </c>
      <c r="J166" s="2">
        <f>VLOOKUP($A166,'By SKU - New RTs'!$A:$V,5,FALSE)</f>
        <v>3</v>
      </c>
      <c r="K166" s="5">
        <f t="shared" si="12"/>
        <v>2</v>
      </c>
      <c r="L166" s="2">
        <f>VLOOKUP($A166,'By SKU - Old RTs'!$A:$V,6,FALSE)</f>
        <v>6</v>
      </c>
      <c r="M166" s="2">
        <f>VLOOKUP($A166,'By SKU - New RTs'!$A:$V,6,FALSE)</f>
        <v>10</v>
      </c>
      <c r="N166" s="5">
        <f t="shared" si="13"/>
        <v>4</v>
      </c>
      <c r="O166" s="2">
        <f>VLOOKUP($A166,'By SKU - Old RTs'!$A:$V,7,FALSE)</f>
        <v>8</v>
      </c>
      <c r="P166" s="2">
        <f>VLOOKUP($A166,'By SKU - New RTs'!$A:$V,7,FALSE)</f>
        <v>4</v>
      </c>
      <c r="Q166" s="2">
        <f t="shared" si="14"/>
        <v>-4</v>
      </c>
    </row>
    <row r="167" spans="1:17" x14ac:dyDescent="0.2">
      <c r="A167" s="3">
        <v>1161</v>
      </c>
      <c r="B167" s="4" t="s">
        <v>319</v>
      </c>
      <c r="C167" s="2">
        <f>VLOOKUP($A167,'By SKU - Old RTs'!$A:$V,3,FALSE)</f>
        <v>0</v>
      </c>
      <c r="D167" s="2">
        <f>VLOOKUP($A167,'By SKU - New RTs'!$A:$V,3,FALSE)</f>
        <v>0</v>
      </c>
      <c r="E167" s="5">
        <f t="shared" si="10"/>
        <v>0</v>
      </c>
      <c r="F167" s="2">
        <f>VLOOKUP($A167,'By SKU - Old RTs'!$A:$V,4,FALSE)</f>
        <v>1</v>
      </c>
      <c r="G167" s="2">
        <f>VLOOKUP($A167,'By SKU - New RTs'!$A:$V,4,FALSE)</f>
        <v>4</v>
      </c>
      <c r="H167" s="5">
        <f t="shared" si="11"/>
        <v>3</v>
      </c>
      <c r="I167" s="2">
        <f>VLOOKUP($A167,'By SKU - Old RTs'!$A:$V,5,FALSE)</f>
        <v>3</v>
      </c>
      <c r="J167" s="2">
        <f>VLOOKUP($A167,'By SKU - New RTs'!$A:$V,5,FALSE)</f>
        <v>0</v>
      </c>
      <c r="K167" s="5">
        <f t="shared" si="12"/>
        <v>-3</v>
      </c>
      <c r="L167" s="2">
        <f>VLOOKUP($A167,'By SKU - Old RTs'!$A:$V,6,FALSE)</f>
        <v>2</v>
      </c>
      <c r="M167" s="2">
        <f>VLOOKUP($A167,'By SKU - New RTs'!$A:$V,6,FALSE)</f>
        <v>0</v>
      </c>
      <c r="N167" s="5">
        <f t="shared" si="13"/>
        <v>-2</v>
      </c>
      <c r="O167" s="2">
        <f>VLOOKUP($A167,'By SKU - Old RTs'!$A:$V,7,FALSE)</f>
        <v>0</v>
      </c>
      <c r="P167" s="2">
        <f>VLOOKUP($A167,'By SKU - New RTs'!$A:$V,7,FALSE)</f>
        <v>2</v>
      </c>
      <c r="Q167" s="2">
        <f t="shared" si="14"/>
        <v>2</v>
      </c>
    </row>
    <row r="168" spans="1:17" x14ac:dyDescent="0.2">
      <c r="A168" s="3">
        <v>1166</v>
      </c>
      <c r="B168" s="4" t="s">
        <v>99</v>
      </c>
      <c r="C168" s="2">
        <f>VLOOKUP($A168,'By SKU - Old RTs'!$A:$V,3,FALSE)</f>
        <v>6</v>
      </c>
      <c r="D168" s="2">
        <f>VLOOKUP($A168,'By SKU - New RTs'!$A:$V,3,FALSE)</f>
        <v>0</v>
      </c>
      <c r="E168" s="5">
        <f t="shared" si="10"/>
        <v>-6</v>
      </c>
      <c r="F168" s="2">
        <f>VLOOKUP($A168,'By SKU - Old RTs'!$A:$V,4,FALSE)</f>
        <v>4</v>
      </c>
      <c r="G168" s="2">
        <f>VLOOKUP($A168,'By SKU - New RTs'!$A:$V,4,FALSE)</f>
        <v>2</v>
      </c>
      <c r="H168" s="5">
        <f t="shared" si="11"/>
        <v>-2</v>
      </c>
      <c r="I168" s="2">
        <f>VLOOKUP($A168,'By SKU - Old RTs'!$A:$V,5,FALSE)</f>
        <v>3</v>
      </c>
      <c r="J168" s="2">
        <f>VLOOKUP($A168,'By SKU - New RTs'!$A:$V,5,FALSE)</f>
        <v>9</v>
      </c>
      <c r="K168" s="5">
        <f t="shared" si="12"/>
        <v>6</v>
      </c>
      <c r="L168" s="2">
        <f>VLOOKUP($A168,'By SKU - Old RTs'!$A:$V,6,FALSE)</f>
        <v>5</v>
      </c>
      <c r="M168" s="2">
        <f>VLOOKUP($A168,'By SKU - New RTs'!$A:$V,6,FALSE)</f>
        <v>6</v>
      </c>
      <c r="N168" s="5">
        <f t="shared" si="13"/>
        <v>1</v>
      </c>
      <c r="O168" s="2">
        <f>VLOOKUP($A168,'By SKU - Old RTs'!$A:$V,7,FALSE)</f>
        <v>5</v>
      </c>
      <c r="P168" s="2">
        <f>VLOOKUP($A168,'By SKU - New RTs'!$A:$V,7,FALSE)</f>
        <v>6</v>
      </c>
      <c r="Q168" s="2">
        <f t="shared" si="14"/>
        <v>1</v>
      </c>
    </row>
    <row r="169" spans="1:17" x14ac:dyDescent="0.2">
      <c r="A169" s="3">
        <v>1175</v>
      </c>
      <c r="B169" s="4" t="s">
        <v>100</v>
      </c>
      <c r="C169" s="2">
        <f>VLOOKUP($A169,'By SKU - Old RTs'!$A:$V,3,FALSE)</f>
        <v>0</v>
      </c>
      <c r="D169" s="2">
        <f>VLOOKUP($A169,'By SKU - New RTs'!$A:$V,3,FALSE)</f>
        <v>0</v>
      </c>
      <c r="E169" s="5">
        <f t="shared" si="10"/>
        <v>0</v>
      </c>
      <c r="F169" s="2">
        <f>VLOOKUP($A169,'By SKU - Old RTs'!$A:$V,4,FALSE)</f>
        <v>0</v>
      </c>
      <c r="G169" s="2">
        <f>VLOOKUP($A169,'By SKU - New RTs'!$A:$V,4,FALSE)</f>
        <v>0</v>
      </c>
      <c r="H169" s="5">
        <f t="shared" si="11"/>
        <v>0</v>
      </c>
      <c r="I169" s="2">
        <f>VLOOKUP($A169,'By SKU - Old RTs'!$A:$V,5,FALSE)</f>
        <v>0</v>
      </c>
      <c r="J169" s="2">
        <f>VLOOKUP($A169,'By SKU - New RTs'!$A:$V,5,FALSE)</f>
        <v>0</v>
      </c>
      <c r="K169" s="5">
        <f t="shared" si="12"/>
        <v>0</v>
      </c>
      <c r="L169" s="2">
        <f>VLOOKUP($A169,'By SKU - Old RTs'!$A:$V,6,FALSE)</f>
        <v>0</v>
      </c>
      <c r="M169" s="2">
        <f>VLOOKUP($A169,'By SKU - New RTs'!$A:$V,6,FALSE)</f>
        <v>0</v>
      </c>
      <c r="N169" s="5">
        <f t="shared" si="13"/>
        <v>0</v>
      </c>
      <c r="O169" s="2">
        <f>VLOOKUP($A169,'By SKU - Old RTs'!$A:$V,7,FALSE)</f>
        <v>0</v>
      </c>
      <c r="P169" s="2">
        <f>VLOOKUP($A169,'By SKU - New RTs'!$A:$V,7,FALSE)</f>
        <v>0</v>
      </c>
      <c r="Q169" s="2">
        <f t="shared" si="14"/>
        <v>0</v>
      </c>
    </row>
    <row r="170" spans="1:17" x14ac:dyDescent="0.2">
      <c r="A170" s="3">
        <v>1176</v>
      </c>
      <c r="B170" s="4" t="s">
        <v>101</v>
      </c>
      <c r="C170" s="2">
        <f>VLOOKUP($A170,'By SKU - Old RTs'!$A:$V,3,FALSE)</f>
        <v>31</v>
      </c>
      <c r="D170" s="2">
        <f>VLOOKUP($A170,'By SKU - New RTs'!$A:$V,3,FALSE)</f>
        <v>7.75</v>
      </c>
      <c r="E170" s="5">
        <f t="shared" si="10"/>
        <v>-23.25</v>
      </c>
      <c r="F170" s="2">
        <f>VLOOKUP($A170,'By SKU - Old RTs'!$A:$V,4,FALSE)</f>
        <v>19</v>
      </c>
      <c r="G170" s="2">
        <f>VLOOKUP($A170,'By SKU - New RTs'!$A:$V,4,FALSE)</f>
        <v>81</v>
      </c>
      <c r="H170" s="5">
        <f t="shared" si="11"/>
        <v>62</v>
      </c>
      <c r="I170" s="2">
        <f>VLOOKUP($A170,'By SKU - Old RTs'!$A:$V,5,FALSE)</f>
        <v>65</v>
      </c>
      <c r="J170" s="2">
        <f>VLOOKUP($A170,'By SKU - New RTs'!$A:$V,5,FALSE)</f>
        <v>32</v>
      </c>
      <c r="K170" s="5">
        <f t="shared" si="12"/>
        <v>-33</v>
      </c>
      <c r="L170" s="2">
        <f>VLOOKUP($A170,'By SKU - Old RTs'!$A:$V,6,FALSE)</f>
        <v>29</v>
      </c>
      <c r="M170" s="2">
        <f>VLOOKUP($A170,'By SKU - New RTs'!$A:$V,6,FALSE)</f>
        <v>21</v>
      </c>
      <c r="N170" s="5">
        <f t="shared" si="13"/>
        <v>-8</v>
      </c>
      <c r="O170" s="2">
        <f>VLOOKUP($A170,'By SKU - Old RTs'!$A:$V,7,FALSE)</f>
        <v>7.75</v>
      </c>
      <c r="P170" s="2">
        <f>VLOOKUP($A170,'By SKU - New RTs'!$A:$V,7,FALSE)</f>
        <v>10</v>
      </c>
      <c r="Q170" s="2">
        <f t="shared" si="14"/>
        <v>2.25</v>
      </c>
    </row>
    <row r="171" spans="1:17" x14ac:dyDescent="0.2">
      <c r="A171" s="3">
        <v>1190</v>
      </c>
      <c r="B171" s="4" t="s">
        <v>96</v>
      </c>
      <c r="C171" s="2">
        <f>VLOOKUP($A171,'By SKU - Old RTs'!$A:$V,3,FALSE)</f>
        <v>0</v>
      </c>
      <c r="D171" s="2">
        <f>VLOOKUP($A171,'By SKU - New RTs'!$A:$V,3,FALSE)</f>
        <v>0</v>
      </c>
      <c r="E171" s="5">
        <f t="shared" si="10"/>
        <v>0</v>
      </c>
      <c r="F171" s="2">
        <f>VLOOKUP($A171,'By SKU - Old RTs'!$A:$V,4,FALSE)</f>
        <v>0</v>
      </c>
      <c r="G171" s="2">
        <f>VLOOKUP($A171,'By SKU - New RTs'!$A:$V,4,FALSE)</f>
        <v>0</v>
      </c>
      <c r="H171" s="5">
        <f t="shared" si="11"/>
        <v>0</v>
      </c>
      <c r="I171" s="2">
        <f>VLOOKUP($A171,'By SKU - Old RTs'!$A:$V,5,FALSE)</f>
        <v>0</v>
      </c>
      <c r="J171" s="2">
        <f>VLOOKUP($A171,'By SKU - New RTs'!$A:$V,5,FALSE)</f>
        <v>0</v>
      </c>
      <c r="K171" s="5">
        <f t="shared" si="12"/>
        <v>0</v>
      </c>
      <c r="L171" s="2">
        <f>VLOOKUP($A171,'By SKU - Old RTs'!$A:$V,6,FALSE)</f>
        <v>0</v>
      </c>
      <c r="M171" s="2">
        <f>VLOOKUP($A171,'By SKU - New RTs'!$A:$V,6,FALSE)</f>
        <v>0</v>
      </c>
      <c r="N171" s="5">
        <f t="shared" si="13"/>
        <v>0</v>
      </c>
      <c r="O171" s="2">
        <f>VLOOKUP($A171,'By SKU - Old RTs'!$A:$V,7,FALSE)</f>
        <v>0</v>
      </c>
      <c r="P171" s="2">
        <f>VLOOKUP($A171,'By SKU - New RTs'!$A:$V,7,FALSE)</f>
        <v>0</v>
      </c>
      <c r="Q171" s="2">
        <f t="shared" si="14"/>
        <v>0</v>
      </c>
    </row>
    <row r="172" spans="1:17" x14ac:dyDescent="0.2">
      <c r="A172" s="3">
        <v>1194</v>
      </c>
      <c r="B172" s="4" t="s">
        <v>320</v>
      </c>
      <c r="C172" s="2">
        <f>VLOOKUP($A172,'By SKU - Old RTs'!$A:$V,3,FALSE)</f>
        <v>1.75</v>
      </c>
      <c r="D172" s="2">
        <f>VLOOKUP($A172,'By SKU - New RTs'!$A:$V,3,FALSE)</f>
        <v>0.5</v>
      </c>
      <c r="E172" s="5">
        <f t="shared" si="10"/>
        <v>-1.25</v>
      </c>
      <c r="F172" s="2">
        <f>VLOOKUP($A172,'By SKU - Old RTs'!$A:$V,4,FALSE)</f>
        <v>0</v>
      </c>
      <c r="G172" s="2">
        <f>VLOOKUP($A172,'By SKU - New RTs'!$A:$V,4,FALSE)</f>
        <v>1.75</v>
      </c>
      <c r="H172" s="5">
        <f t="shared" si="11"/>
        <v>1.75</v>
      </c>
      <c r="I172" s="2">
        <f>VLOOKUP($A172,'By SKU - Old RTs'!$A:$V,5,FALSE)</f>
        <v>0.5</v>
      </c>
      <c r="J172" s="2">
        <f>VLOOKUP($A172,'By SKU - New RTs'!$A:$V,5,FALSE)</f>
        <v>0</v>
      </c>
      <c r="K172" s="5">
        <f t="shared" si="12"/>
        <v>-0.5</v>
      </c>
      <c r="L172" s="2">
        <f>VLOOKUP($A172,'By SKU - Old RTs'!$A:$V,6,FALSE)</f>
        <v>0.5</v>
      </c>
      <c r="M172" s="2">
        <f>VLOOKUP($A172,'By SKU - New RTs'!$A:$V,6,FALSE)</f>
        <v>0.25</v>
      </c>
      <c r="N172" s="5">
        <f t="shared" si="13"/>
        <v>-0.25</v>
      </c>
      <c r="O172" s="2">
        <f>VLOOKUP($A172,'By SKU - Old RTs'!$A:$V,7,FALSE)</f>
        <v>0</v>
      </c>
      <c r="P172" s="2">
        <f>VLOOKUP($A172,'By SKU - New RTs'!$A:$V,7,FALSE)</f>
        <v>0.25</v>
      </c>
      <c r="Q172" s="2">
        <f t="shared" si="14"/>
        <v>0.25</v>
      </c>
    </row>
    <row r="173" spans="1:17" x14ac:dyDescent="0.2">
      <c r="A173" s="3">
        <v>1207</v>
      </c>
      <c r="B173" s="4" t="s">
        <v>102</v>
      </c>
      <c r="C173" s="2">
        <f>VLOOKUP($A173,'By SKU - Old RTs'!$A:$V,3,FALSE)</f>
        <v>0</v>
      </c>
      <c r="D173" s="2">
        <f>VLOOKUP($A173,'By SKU - New RTs'!$A:$V,3,FALSE)</f>
        <v>0</v>
      </c>
      <c r="E173" s="5">
        <f t="shared" si="10"/>
        <v>0</v>
      </c>
      <c r="F173" s="2">
        <f>VLOOKUP($A173,'By SKU - Old RTs'!$A:$V,4,FALSE)</f>
        <v>1</v>
      </c>
      <c r="G173" s="2">
        <f>VLOOKUP($A173,'By SKU - New RTs'!$A:$V,4,FALSE)</f>
        <v>0</v>
      </c>
      <c r="H173" s="5">
        <f t="shared" si="11"/>
        <v>-1</v>
      </c>
      <c r="I173" s="2">
        <f>VLOOKUP($A173,'By SKU - Old RTs'!$A:$V,5,FALSE)</f>
        <v>3</v>
      </c>
      <c r="J173" s="2">
        <f>VLOOKUP($A173,'By SKU - New RTs'!$A:$V,5,FALSE)</f>
        <v>0</v>
      </c>
      <c r="K173" s="5">
        <f t="shared" si="12"/>
        <v>-3</v>
      </c>
      <c r="L173" s="2">
        <f>VLOOKUP($A173,'By SKU - Old RTs'!$A:$V,6,FALSE)</f>
        <v>0</v>
      </c>
      <c r="M173" s="2">
        <f>VLOOKUP($A173,'By SKU - New RTs'!$A:$V,6,FALSE)</f>
        <v>4</v>
      </c>
      <c r="N173" s="5">
        <f t="shared" si="13"/>
        <v>4</v>
      </c>
      <c r="O173" s="2">
        <f>VLOOKUP($A173,'By SKU - Old RTs'!$A:$V,7,FALSE)</f>
        <v>0</v>
      </c>
      <c r="P173" s="2">
        <f>VLOOKUP($A173,'By SKU - New RTs'!$A:$V,7,FALSE)</f>
        <v>0</v>
      </c>
      <c r="Q173" s="2">
        <f t="shared" si="14"/>
        <v>0</v>
      </c>
    </row>
    <row r="174" spans="1:17" x14ac:dyDescent="0.2">
      <c r="A174" s="3">
        <v>1210</v>
      </c>
      <c r="B174" s="4" t="s">
        <v>103</v>
      </c>
      <c r="C174" s="2">
        <f>VLOOKUP($A174,'By SKU - Old RTs'!$A:$V,3,FALSE)</f>
        <v>7.5</v>
      </c>
      <c r="D174" s="2">
        <f>VLOOKUP($A174,'By SKU - New RTs'!$A:$V,3,FALSE)</f>
        <v>8</v>
      </c>
      <c r="E174" s="5">
        <f t="shared" si="10"/>
        <v>0.5</v>
      </c>
      <c r="F174" s="2">
        <f>VLOOKUP($A174,'By SKU - Old RTs'!$A:$V,4,FALSE)</f>
        <v>28.75</v>
      </c>
      <c r="G174" s="2">
        <f>VLOOKUP($A174,'By SKU - New RTs'!$A:$V,4,FALSE)</f>
        <v>5.5</v>
      </c>
      <c r="H174" s="5">
        <f t="shared" si="11"/>
        <v>-23.25</v>
      </c>
      <c r="I174" s="2">
        <f>VLOOKUP($A174,'By SKU - Old RTs'!$A:$V,5,FALSE)</f>
        <v>7.5</v>
      </c>
      <c r="J174" s="2">
        <f>VLOOKUP($A174,'By SKU - New RTs'!$A:$V,5,FALSE)</f>
        <v>20.75</v>
      </c>
      <c r="K174" s="5">
        <f t="shared" si="12"/>
        <v>13.25</v>
      </c>
      <c r="L174" s="2">
        <f>VLOOKUP($A174,'By SKU - Old RTs'!$A:$V,6,FALSE)</f>
        <v>9</v>
      </c>
      <c r="M174" s="2">
        <f>VLOOKUP($A174,'By SKU - New RTs'!$A:$V,6,FALSE)</f>
        <v>13.5</v>
      </c>
      <c r="N174" s="5">
        <f t="shared" si="13"/>
        <v>4.5</v>
      </c>
      <c r="O174" s="2">
        <f>VLOOKUP($A174,'By SKU - Old RTs'!$A:$V,7,FALSE)</f>
        <v>15</v>
      </c>
      <c r="P174" s="2">
        <f>VLOOKUP($A174,'By SKU - New RTs'!$A:$V,7,FALSE)</f>
        <v>20</v>
      </c>
      <c r="Q174" s="2">
        <f t="shared" si="14"/>
        <v>5</v>
      </c>
    </row>
    <row r="175" spans="1:17" x14ac:dyDescent="0.2">
      <c r="A175" s="3">
        <v>1211</v>
      </c>
      <c r="B175" s="4" t="s">
        <v>104</v>
      </c>
      <c r="C175" s="2">
        <f>VLOOKUP($A175,'By SKU - Old RTs'!$A:$V,3,FALSE)</f>
        <v>7</v>
      </c>
      <c r="D175" s="2">
        <f>VLOOKUP($A175,'By SKU - New RTs'!$A:$V,3,FALSE)</f>
        <v>7</v>
      </c>
      <c r="E175" s="5">
        <f t="shared" si="10"/>
        <v>0</v>
      </c>
      <c r="F175" s="2">
        <f>VLOOKUP($A175,'By SKU - Old RTs'!$A:$V,4,FALSE)</f>
        <v>16</v>
      </c>
      <c r="G175" s="2">
        <f>VLOOKUP($A175,'By SKU - New RTs'!$A:$V,4,FALSE)</f>
        <v>19</v>
      </c>
      <c r="H175" s="5">
        <f t="shared" si="11"/>
        <v>3</v>
      </c>
      <c r="I175" s="2">
        <f>VLOOKUP($A175,'By SKU - Old RTs'!$A:$V,5,FALSE)</f>
        <v>11</v>
      </c>
      <c r="J175" s="2">
        <f>VLOOKUP($A175,'By SKU - New RTs'!$A:$V,5,FALSE)</f>
        <v>14.75</v>
      </c>
      <c r="K175" s="5">
        <f t="shared" si="12"/>
        <v>3.75</v>
      </c>
      <c r="L175" s="2">
        <f>VLOOKUP($A175,'By SKU - Old RTs'!$A:$V,6,FALSE)</f>
        <v>7.75</v>
      </c>
      <c r="M175" s="2">
        <f>VLOOKUP($A175,'By SKU - New RTs'!$A:$V,6,FALSE)</f>
        <v>5</v>
      </c>
      <c r="N175" s="5">
        <f t="shared" si="13"/>
        <v>-2.75</v>
      </c>
      <c r="O175" s="2">
        <f>VLOOKUP($A175,'By SKU - Old RTs'!$A:$V,7,FALSE)</f>
        <v>13</v>
      </c>
      <c r="P175" s="2">
        <f>VLOOKUP($A175,'By SKU - New RTs'!$A:$V,7,FALSE)</f>
        <v>9</v>
      </c>
      <c r="Q175" s="2">
        <f t="shared" si="14"/>
        <v>-4</v>
      </c>
    </row>
    <row r="176" spans="1:17" x14ac:dyDescent="0.2">
      <c r="A176" s="3">
        <v>1217</v>
      </c>
      <c r="B176" s="4" t="s">
        <v>104</v>
      </c>
      <c r="C176" s="2">
        <f>VLOOKUP($A176,'By SKU - Old RTs'!$A:$V,3,FALSE)</f>
        <v>0</v>
      </c>
      <c r="D176" s="2">
        <f>VLOOKUP($A176,'By SKU - New RTs'!$A:$V,3,FALSE)</f>
        <v>0</v>
      </c>
      <c r="E176" s="5">
        <f t="shared" si="10"/>
        <v>0</v>
      </c>
      <c r="F176" s="2">
        <f>VLOOKUP($A176,'By SKU - Old RTs'!$A:$V,4,FALSE)</f>
        <v>0</v>
      </c>
      <c r="G176" s="2">
        <f>VLOOKUP($A176,'By SKU - New RTs'!$A:$V,4,FALSE)</f>
        <v>0</v>
      </c>
      <c r="H176" s="5">
        <f t="shared" si="11"/>
        <v>0</v>
      </c>
      <c r="I176" s="2">
        <f>VLOOKUP($A176,'By SKU - Old RTs'!$A:$V,5,FALSE)</f>
        <v>0</v>
      </c>
      <c r="J176" s="2">
        <f>VLOOKUP($A176,'By SKU - New RTs'!$A:$V,5,FALSE)</f>
        <v>0</v>
      </c>
      <c r="K176" s="5">
        <f t="shared" si="12"/>
        <v>0</v>
      </c>
      <c r="L176" s="2">
        <f>VLOOKUP($A176,'By SKU - Old RTs'!$A:$V,6,FALSE)</f>
        <v>1</v>
      </c>
      <c r="M176" s="2">
        <f>VLOOKUP($A176,'By SKU - New RTs'!$A:$V,6,FALSE)</f>
        <v>1</v>
      </c>
      <c r="N176" s="5">
        <f t="shared" si="13"/>
        <v>0</v>
      </c>
      <c r="O176" s="2">
        <f>VLOOKUP($A176,'By SKU - Old RTs'!$A:$V,7,FALSE)</f>
        <v>0</v>
      </c>
      <c r="P176" s="2">
        <f>VLOOKUP($A176,'By SKU - New RTs'!$A:$V,7,FALSE)</f>
        <v>0</v>
      </c>
      <c r="Q176" s="2">
        <f t="shared" si="14"/>
        <v>0</v>
      </c>
    </row>
    <row r="177" spans="1:17" x14ac:dyDescent="0.2">
      <c r="A177" s="3">
        <v>1223</v>
      </c>
      <c r="B177" s="4" t="s">
        <v>105</v>
      </c>
      <c r="C177" s="2">
        <f>VLOOKUP($A177,'By SKU - Old RTs'!$A:$V,3,FALSE)</f>
        <v>0</v>
      </c>
      <c r="D177" s="2">
        <f>VLOOKUP($A177,'By SKU - New RTs'!$A:$V,3,FALSE)</f>
        <v>0</v>
      </c>
      <c r="E177" s="5">
        <f t="shared" si="10"/>
        <v>0</v>
      </c>
      <c r="F177" s="2">
        <f>VLOOKUP($A177,'By SKU - Old RTs'!$A:$V,4,FALSE)</f>
        <v>0</v>
      </c>
      <c r="G177" s="2">
        <f>VLOOKUP($A177,'By SKU - New RTs'!$A:$V,4,FALSE)</f>
        <v>5</v>
      </c>
      <c r="H177" s="5">
        <f t="shared" si="11"/>
        <v>5</v>
      </c>
      <c r="I177" s="2">
        <f>VLOOKUP($A177,'By SKU - Old RTs'!$A:$V,5,FALSE)</f>
        <v>5</v>
      </c>
      <c r="J177" s="2">
        <f>VLOOKUP($A177,'By SKU - New RTs'!$A:$V,5,FALSE)</f>
        <v>0</v>
      </c>
      <c r="K177" s="5">
        <f t="shared" si="12"/>
        <v>-5</v>
      </c>
      <c r="L177" s="2">
        <f>VLOOKUP($A177,'By SKU - Old RTs'!$A:$V,6,FALSE)</f>
        <v>0</v>
      </c>
      <c r="M177" s="2">
        <f>VLOOKUP($A177,'By SKU - New RTs'!$A:$V,6,FALSE)</f>
        <v>0</v>
      </c>
      <c r="N177" s="5">
        <f t="shared" si="13"/>
        <v>0</v>
      </c>
      <c r="O177" s="2">
        <f>VLOOKUP($A177,'By SKU - Old RTs'!$A:$V,7,FALSE)</f>
        <v>0</v>
      </c>
      <c r="P177" s="2">
        <f>VLOOKUP($A177,'By SKU - New RTs'!$A:$V,7,FALSE)</f>
        <v>0</v>
      </c>
      <c r="Q177" s="2">
        <f t="shared" si="14"/>
        <v>0</v>
      </c>
    </row>
    <row r="178" spans="1:17" x14ac:dyDescent="0.2">
      <c r="A178" s="3">
        <v>1225</v>
      </c>
      <c r="B178" s="4" t="s">
        <v>106</v>
      </c>
      <c r="C178" s="2">
        <f>VLOOKUP($A178,'By SKU - Old RTs'!$A:$V,3,FALSE)</f>
        <v>0</v>
      </c>
      <c r="D178" s="2">
        <f>VLOOKUP($A178,'By SKU - New RTs'!$A:$V,3,FALSE)</f>
        <v>0</v>
      </c>
      <c r="E178" s="5">
        <f t="shared" si="10"/>
        <v>0</v>
      </c>
      <c r="F178" s="2">
        <f>VLOOKUP($A178,'By SKU - Old RTs'!$A:$V,4,FALSE)</f>
        <v>0</v>
      </c>
      <c r="G178" s="2">
        <f>VLOOKUP($A178,'By SKU - New RTs'!$A:$V,4,FALSE)</f>
        <v>3</v>
      </c>
      <c r="H178" s="5">
        <f t="shared" si="11"/>
        <v>3</v>
      </c>
      <c r="I178" s="2">
        <f>VLOOKUP($A178,'By SKU - Old RTs'!$A:$V,5,FALSE)</f>
        <v>5</v>
      </c>
      <c r="J178" s="2">
        <f>VLOOKUP($A178,'By SKU - New RTs'!$A:$V,5,FALSE)</f>
        <v>11.5</v>
      </c>
      <c r="K178" s="5">
        <f t="shared" si="12"/>
        <v>6.5</v>
      </c>
      <c r="L178" s="2">
        <f>VLOOKUP($A178,'By SKU - Old RTs'!$A:$V,6,FALSE)</f>
        <v>6.5</v>
      </c>
      <c r="M178" s="2">
        <f>VLOOKUP($A178,'By SKU - New RTs'!$A:$V,6,FALSE)</f>
        <v>4</v>
      </c>
      <c r="N178" s="5">
        <f t="shared" si="13"/>
        <v>-2.5</v>
      </c>
      <c r="O178" s="2">
        <f>VLOOKUP($A178,'By SKU - Old RTs'!$A:$V,7,FALSE)</f>
        <v>7</v>
      </c>
      <c r="P178" s="2">
        <f>VLOOKUP($A178,'By SKU - New RTs'!$A:$V,7,FALSE)</f>
        <v>0</v>
      </c>
      <c r="Q178" s="2">
        <f t="shared" si="14"/>
        <v>-7</v>
      </c>
    </row>
    <row r="179" spans="1:17" x14ac:dyDescent="0.2">
      <c r="A179" s="3">
        <v>1230</v>
      </c>
      <c r="B179" s="4" t="s">
        <v>107</v>
      </c>
      <c r="C179" s="2">
        <f>VLOOKUP($A179,'By SKU - Old RTs'!$A:$V,3,FALSE)</f>
        <v>0</v>
      </c>
      <c r="D179" s="2">
        <f>VLOOKUP($A179,'By SKU - New RTs'!$A:$V,3,FALSE)</f>
        <v>0</v>
      </c>
      <c r="E179" s="5">
        <f t="shared" si="10"/>
        <v>0</v>
      </c>
      <c r="F179" s="2">
        <f>VLOOKUP($A179,'By SKU - Old RTs'!$A:$V,4,FALSE)</f>
        <v>0</v>
      </c>
      <c r="G179" s="2">
        <f>VLOOKUP($A179,'By SKU - New RTs'!$A:$V,4,FALSE)</f>
        <v>0</v>
      </c>
      <c r="H179" s="5">
        <f t="shared" si="11"/>
        <v>0</v>
      </c>
      <c r="I179" s="2">
        <f>VLOOKUP($A179,'By SKU - Old RTs'!$A:$V,5,FALSE)</f>
        <v>0</v>
      </c>
      <c r="J179" s="2">
        <f>VLOOKUP($A179,'By SKU - New RTs'!$A:$V,5,FALSE)</f>
        <v>0</v>
      </c>
      <c r="K179" s="5">
        <f t="shared" si="12"/>
        <v>0</v>
      </c>
      <c r="L179" s="2">
        <f>VLOOKUP($A179,'By SKU - Old RTs'!$A:$V,6,FALSE)</f>
        <v>0</v>
      </c>
      <c r="M179" s="2">
        <f>VLOOKUP($A179,'By SKU - New RTs'!$A:$V,6,FALSE)</f>
        <v>0</v>
      </c>
      <c r="N179" s="5">
        <f t="shared" si="13"/>
        <v>0</v>
      </c>
      <c r="O179" s="2">
        <f>VLOOKUP($A179,'By SKU - Old RTs'!$A:$V,7,FALSE)</f>
        <v>0</v>
      </c>
      <c r="P179" s="2">
        <f>VLOOKUP($A179,'By SKU - New RTs'!$A:$V,7,FALSE)</f>
        <v>0</v>
      </c>
      <c r="Q179" s="2">
        <f t="shared" si="14"/>
        <v>0</v>
      </c>
    </row>
    <row r="180" spans="1:17" x14ac:dyDescent="0.2">
      <c r="A180" s="3">
        <v>1243</v>
      </c>
      <c r="B180" s="4" t="s">
        <v>108</v>
      </c>
      <c r="C180" s="2">
        <f>VLOOKUP($A180,'By SKU - Old RTs'!$A:$V,3,FALSE)</f>
        <v>0</v>
      </c>
      <c r="D180" s="2">
        <f>VLOOKUP($A180,'By SKU - New RTs'!$A:$V,3,FALSE)</f>
        <v>0</v>
      </c>
      <c r="E180" s="5">
        <f t="shared" si="10"/>
        <v>0</v>
      </c>
      <c r="F180" s="2">
        <f>VLOOKUP($A180,'By SKU - Old RTs'!$A:$V,4,FALSE)</f>
        <v>0</v>
      </c>
      <c r="G180" s="2">
        <f>VLOOKUP($A180,'By SKU - New RTs'!$A:$V,4,FALSE)</f>
        <v>0</v>
      </c>
      <c r="H180" s="5">
        <f t="shared" si="11"/>
        <v>0</v>
      </c>
      <c r="I180" s="2">
        <f>VLOOKUP($A180,'By SKU - Old RTs'!$A:$V,5,FALSE)</f>
        <v>0</v>
      </c>
      <c r="J180" s="2">
        <f>VLOOKUP($A180,'By SKU - New RTs'!$A:$V,5,FALSE)</f>
        <v>0</v>
      </c>
      <c r="K180" s="5">
        <f t="shared" si="12"/>
        <v>0</v>
      </c>
      <c r="L180" s="2">
        <f>VLOOKUP($A180,'By SKU - Old RTs'!$A:$V,6,FALSE)</f>
        <v>0</v>
      </c>
      <c r="M180" s="2">
        <f>VLOOKUP($A180,'By SKU - New RTs'!$A:$V,6,FALSE)</f>
        <v>0</v>
      </c>
      <c r="N180" s="5">
        <f t="shared" si="13"/>
        <v>0</v>
      </c>
      <c r="O180" s="2">
        <f>VLOOKUP($A180,'By SKU - Old RTs'!$A:$V,7,FALSE)</f>
        <v>0</v>
      </c>
      <c r="P180" s="2">
        <f>VLOOKUP($A180,'By SKU - New RTs'!$A:$V,7,FALSE)</f>
        <v>0</v>
      </c>
      <c r="Q180" s="2">
        <f t="shared" si="14"/>
        <v>0</v>
      </c>
    </row>
    <row r="181" spans="1:17" x14ac:dyDescent="0.2">
      <c r="A181" s="3">
        <v>1250</v>
      </c>
      <c r="B181" s="4" t="s">
        <v>109</v>
      </c>
      <c r="C181" s="2">
        <f>VLOOKUP($A181,'By SKU - Old RTs'!$A:$V,3,FALSE)</f>
        <v>0</v>
      </c>
      <c r="D181" s="2">
        <f>VLOOKUP($A181,'By SKU - New RTs'!$A:$V,3,FALSE)</f>
        <v>0</v>
      </c>
      <c r="E181" s="5">
        <f t="shared" si="10"/>
        <v>0</v>
      </c>
      <c r="F181" s="2">
        <f>VLOOKUP($A181,'By SKU - Old RTs'!$A:$V,4,FALSE)</f>
        <v>0.5</v>
      </c>
      <c r="G181" s="2">
        <f>VLOOKUP($A181,'By SKU - New RTs'!$A:$V,4,FALSE)</f>
        <v>1.5</v>
      </c>
      <c r="H181" s="5">
        <f t="shared" si="11"/>
        <v>1</v>
      </c>
      <c r="I181" s="2">
        <f>VLOOKUP($A181,'By SKU - Old RTs'!$A:$V,5,FALSE)</f>
        <v>6.25</v>
      </c>
      <c r="J181" s="2">
        <f>VLOOKUP($A181,'By SKU - New RTs'!$A:$V,5,FALSE)</f>
        <v>1.25</v>
      </c>
      <c r="K181" s="5">
        <f t="shared" si="12"/>
        <v>-5</v>
      </c>
      <c r="L181" s="2">
        <f>VLOOKUP($A181,'By SKU - Old RTs'!$A:$V,6,FALSE)</f>
        <v>0</v>
      </c>
      <c r="M181" s="2">
        <f>VLOOKUP($A181,'By SKU - New RTs'!$A:$V,6,FALSE)</f>
        <v>5</v>
      </c>
      <c r="N181" s="5">
        <f t="shared" si="13"/>
        <v>5</v>
      </c>
      <c r="O181" s="2">
        <f>VLOOKUP($A181,'By SKU - Old RTs'!$A:$V,7,FALSE)</f>
        <v>1</v>
      </c>
      <c r="P181" s="2">
        <f>VLOOKUP($A181,'By SKU - New RTs'!$A:$V,7,FALSE)</f>
        <v>0</v>
      </c>
      <c r="Q181" s="2">
        <f t="shared" si="14"/>
        <v>-1</v>
      </c>
    </row>
    <row r="182" spans="1:17" x14ac:dyDescent="0.2">
      <c r="A182" s="3">
        <v>1260</v>
      </c>
      <c r="B182" s="4" t="s">
        <v>110</v>
      </c>
      <c r="C182" s="2">
        <f>VLOOKUP($A182,'By SKU - Old RTs'!$A:$V,3,FALSE)</f>
        <v>1.5</v>
      </c>
      <c r="D182" s="2">
        <f>VLOOKUP($A182,'By SKU - New RTs'!$A:$V,3,FALSE)</f>
        <v>7</v>
      </c>
      <c r="E182" s="5">
        <f t="shared" si="10"/>
        <v>5.5</v>
      </c>
      <c r="F182" s="2">
        <f>VLOOKUP($A182,'By SKU - Old RTs'!$A:$V,4,FALSE)</f>
        <v>1</v>
      </c>
      <c r="G182" s="2">
        <f>VLOOKUP($A182,'By SKU - New RTs'!$A:$V,4,FALSE)</f>
        <v>3</v>
      </c>
      <c r="H182" s="5">
        <f t="shared" si="11"/>
        <v>2</v>
      </c>
      <c r="I182" s="2">
        <f>VLOOKUP($A182,'By SKU - Old RTs'!$A:$V,5,FALSE)</f>
        <v>1</v>
      </c>
      <c r="J182" s="2">
        <f>VLOOKUP($A182,'By SKU - New RTs'!$A:$V,5,FALSE)</f>
        <v>2.5</v>
      </c>
      <c r="K182" s="5">
        <f t="shared" si="12"/>
        <v>1.5</v>
      </c>
      <c r="L182" s="2">
        <f>VLOOKUP($A182,'By SKU - Old RTs'!$A:$V,6,FALSE)</f>
        <v>11</v>
      </c>
      <c r="M182" s="2">
        <f>VLOOKUP($A182,'By SKU - New RTs'!$A:$V,6,FALSE)</f>
        <v>0</v>
      </c>
      <c r="N182" s="5">
        <f t="shared" si="13"/>
        <v>-11</v>
      </c>
      <c r="O182" s="2">
        <f>VLOOKUP($A182,'By SKU - Old RTs'!$A:$V,7,FALSE)</f>
        <v>0</v>
      </c>
      <c r="P182" s="2">
        <f>VLOOKUP($A182,'By SKU - New RTs'!$A:$V,7,FALSE)</f>
        <v>2</v>
      </c>
      <c r="Q182" s="2">
        <f t="shared" si="14"/>
        <v>2</v>
      </c>
    </row>
    <row r="183" spans="1:17" x14ac:dyDescent="0.2">
      <c r="A183" s="3">
        <v>1261</v>
      </c>
      <c r="B183" s="4" t="s">
        <v>321</v>
      </c>
      <c r="C183" s="2">
        <f>VLOOKUP($A183,'By SKU - Old RTs'!$A:$V,3,FALSE)</f>
        <v>0</v>
      </c>
      <c r="D183" s="2">
        <f>VLOOKUP($A183,'By SKU - New RTs'!$A:$V,3,FALSE)</f>
        <v>0</v>
      </c>
      <c r="E183" s="5">
        <f t="shared" si="10"/>
        <v>0</v>
      </c>
      <c r="F183" s="2">
        <f>VLOOKUP($A183,'By SKU - Old RTs'!$A:$V,4,FALSE)</f>
        <v>0</v>
      </c>
      <c r="G183" s="2">
        <f>VLOOKUP($A183,'By SKU - New RTs'!$A:$V,4,FALSE)</f>
        <v>1</v>
      </c>
      <c r="H183" s="5">
        <f t="shared" si="11"/>
        <v>1</v>
      </c>
      <c r="I183" s="2">
        <f>VLOOKUP($A183,'By SKU - Old RTs'!$A:$V,5,FALSE)</f>
        <v>5</v>
      </c>
      <c r="J183" s="2">
        <f>VLOOKUP($A183,'By SKU - New RTs'!$A:$V,5,FALSE)</f>
        <v>0</v>
      </c>
      <c r="K183" s="5">
        <f t="shared" si="12"/>
        <v>-5</v>
      </c>
      <c r="L183" s="2">
        <f>VLOOKUP($A183,'By SKU - Old RTs'!$A:$V,6,FALSE)</f>
        <v>0</v>
      </c>
      <c r="M183" s="2">
        <f>VLOOKUP($A183,'By SKU - New RTs'!$A:$V,6,FALSE)</f>
        <v>0</v>
      </c>
      <c r="N183" s="5">
        <f t="shared" si="13"/>
        <v>0</v>
      </c>
      <c r="O183" s="2">
        <f>VLOOKUP($A183,'By SKU - Old RTs'!$A:$V,7,FALSE)</f>
        <v>0</v>
      </c>
      <c r="P183" s="2">
        <f>VLOOKUP($A183,'By SKU - New RTs'!$A:$V,7,FALSE)</f>
        <v>4</v>
      </c>
      <c r="Q183" s="2">
        <f t="shared" si="14"/>
        <v>4</v>
      </c>
    </row>
    <row r="184" spans="1:17" x14ac:dyDescent="0.2">
      <c r="A184" s="3">
        <v>1266</v>
      </c>
      <c r="B184" s="4" t="s">
        <v>111</v>
      </c>
      <c r="C184" s="2">
        <f>VLOOKUP($A184,'By SKU - Old RTs'!$A:$V,3,FALSE)</f>
        <v>7</v>
      </c>
      <c r="D184" s="2">
        <f>VLOOKUP($A184,'By SKU - New RTs'!$A:$V,3,FALSE)</f>
        <v>0</v>
      </c>
      <c r="E184" s="5">
        <f t="shared" si="10"/>
        <v>-7</v>
      </c>
      <c r="F184" s="2">
        <f>VLOOKUP($A184,'By SKU - Old RTs'!$A:$V,4,FALSE)</f>
        <v>8</v>
      </c>
      <c r="G184" s="2">
        <f>VLOOKUP($A184,'By SKU - New RTs'!$A:$V,4,FALSE)</f>
        <v>1</v>
      </c>
      <c r="H184" s="5">
        <f t="shared" si="11"/>
        <v>-7</v>
      </c>
      <c r="I184" s="2">
        <f>VLOOKUP($A184,'By SKU - Old RTs'!$A:$V,5,FALSE)</f>
        <v>0</v>
      </c>
      <c r="J184" s="2">
        <f>VLOOKUP($A184,'By SKU - New RTs'!$A:$V,5,FALSE)</f>
        <v>6</v>
      </c>
      <c r="K184" s="5">
        <f t="shared" si="12"/>
        <v>6</v>
      </c>
      <c r="L184" s="2">
        <f>VLOOKUP($A184,'By SKU - Old RTs'!$A:$V,6,FALSE)</f>
        <v>0</v>
      </c>
      <c r="M184" s="2">
        <f>VLOOKUP($A184,'By SKU - New RTs'!$A:$V,6,FALSE)</f>
        <v>6</v>
      </c>
      <c r="N184" s="5">
        <f t="shared" si="13"/>
        <v>6</v>
      </c>
      <c r="O184" s="2">
        <f>VLOOKUP($A184,'By SKU - Old RTs'!$A:$V,7,FALSE)</f>
        <v>1</v>
      </c>
      <c r="P184" s="2">
        <f>VLOOKUP($A184,'By SKU - New RTs'!$A:$V,7,FALSE)</f>
        <v>3</v>
      </c>
      <c r="Q184" s="2">
        <f t="shared" si="14"/>
        <v>2</v>
      </c>
    </row>
    <row r="185" spans="1:17" x14ac:dyDescent="0.2">
      <c r="A185" s="3">
        <v>1269</v>
      </c>
      <c r="B185" s="4" t="s">
        <v>112</v>
      </c>
      <c r="C185" s="2">
        <f>VLOOKUP($A185,'By SKU - Old RTs'!$A:$V,3,FALSE)</f>
        <v>25</v>
      </c>
      <c r="D185" s="2">
        <f>VLOOKUP($A185,'By SKU - New RTs'!$A:$V,3,FALSE)</f>
        <v>8.5</v>
      </c>
      <c r="E185" s="5">
        <f t="shared" si="10"/>
        <v>-16.5</v>
      </c>
      <c r="F185" s="2">
        <f>VLOOKUP($A185,'By SKU - Old RTs'!$A:$V,4,FALSE)</f>
        <v>38.5</v>
      </c>
      <c r="G185" s="2">
        <f>VLOOKUP($A185,'By SKU - New RTs'!$A:$V,4,FALSE)</f>
        <v>53</v>
      </c>
      <c r="H185" s="5">
        <f t="shared" si="11"/>
        <v>14.5</v>
      </c>
      <c r="I185" s="2">
        <f>VLOOKUP($A185,'By SKU - Old RTs'!$A:$V,5,FALSE)</f>
        <v>42</v>
      </c>
      <c r="J185" s="2">
        <f>VLOOKUP($A185,'By SKU - New RTs'!$A:$V,5,FALSE)</f>
        <v>46.5</v>
      </c>
      <c r="K185" s="5">
        <f t="shared" si="12"/>
        <v>4.5</v>
      </c>
      <c r="L185" s="2">
        <f>VLOOKUP($A185,'By SKU - Old RTs'!$A:$V,6,FALSE)</f>
        <v>21</v>
      </c>
      <c r="M185" s="2">
        <f>VLOOKUP($A185,'By SKU - New RTs'!$A:$V,6,FALSE)</f>
        <v>23.5</v>
      </c>
      <c r="N185" s="5">
        <f t="shared" si="13"/>
        <v>2.5</v>
      </c>
      <c r="O185" s="2">
        <f>VLOOKUP($A185,'By SKU - Old RTs'!$A:$V,7,FALSE)</f>
        <v>20</v>
      </c>
      <c r="P185" s="2">
        <f>VLOOKUP($A185,'By SKU - New RTs'!$A:$V,7,FALSE)</f>
        <v>15</v>
      </c>
      <c r="Q185" s="2">
        <f t="shared" si="14"/>
        <v>-5</v>
      </c>
    </row>
    <row r="186" spans="1:17" x14ac:dyDescent="0.2">
      <c r="A186" s="3">
        <v>1275</v>
      </c>
      <c r="B186" s="4" t="s">
        <v>113</v>
      </c>
      <c r="C186" s="2">
        <f>VLOOKUP($A186,'By SKU - Old RTs'!$A:$V,3,FALSE)</f>
        <v>0</v>
      </c>
      <c r="D186" s="2">
        <f>VLOOKUP($A186,'By SKU - New RTs'!$A:$V,3,FALSE)</f>
        <v>1</v>
      </c>
      <c r="E186" s="5">
        <f t="shared" si="10"/>
        <v>1</v>
      </c>
      <c r="F186" s="2">
        <f>VLOOKUP($A186,'By SKU - Old RTs'!$A:$V,4,FALSE)</f>
        <v>1</v>
      </c>
      <c r="G186" s="2">
        <f>VLOOKUP($A186,'By SKU - New RTs'!$A:$V,4,FALSE)</f>
        <v>0</v>
      </c>
      <c r="H186" s="5">
        <f t="shared" si="11"/>
        <v>-1</v>
      </c>
      <c r="I186" s="2">
        <f>VLOOKUP($A186,'By SKU - Old RTs'!$A:$V,5,FALSE)</f>
        <v>1</v>
      </c>
      <c r="J186" s="2">
        <f>VLOOKUP($A186,'By SKU - New RTs'!$A:$V,5,FALSE)</f>
        <v>0</v>
      </c>
      <c r="K186" s="5">
        <f t="shared" si="12"/>
        <v>-1</v>
      </c>
      <c r="L186" s="2">
        <f>VLOOKUP($A186,'By SKU - Old RTs'!$A:$V,6,FALSE)</f>
        <v>0</v>
      </c>
      <c r="M186" s="2">
        <f>VLOOKUP($A186,'By SKU - New RTs'!$A:$V,6,FALSE)</f>
        <v>0</v>
      </c>
      <c r="N186" s="5">
        <f t="shared" si="13"/>
        <v>0</v>
      </c>
      <c r="O186" s="2">
        <f>VLOOKUP($A186,'By SKU - Old RTs'!$A:$V,7,FALSE)</f>
        <v>1</v>
      </c>
      <c r="P186" s="2">
        <f>VLOOKUP($A186,'By SKU - New RTs'!$A:$V,7,FALSE)</f>
        <v>2</v>
      </c>
      <c r="Q186" s="2">
        <f t="shared" si="14"/>
        <v>1</v>
      </c>
    </row>
    <row r="187" spans="1:17" x14ac:dyDescent="0.2">
      <c r="A187" s="3">
        <v>1282</v>
      </c>
      <c r="B187" s="4" t="s">
        <v>248</v>
      </c>
      <c r="C187" s="2">
        <f>VLOOKUP($A187,'By SKU - Old RTs'!$A:$V,3,FALSE)</f>
        <v>0</v>
      </c>
      <c r="D187" s="2">
        <f>VLOOKUP($A187,'By SKU - New RTs'!$A:$V,3,FALSE)</f>
        <v>0</v>
      </c>
      <c r="E187" s="5">
        <f t="shared" si="10"/>
        <v>0</v>
      </c>
      <c r="F187" s="2">
        <f>VLOOKUP($A187,'By SKU - Old RTs'!$A:$V,4,FALSE)</f>
        <v>0</v>
      </c>
      <c r="G187" s="2">
        <f>VLOOKUP($A187,'By SKU - New RTs'!$A:$V,4,FALSE)</f>
        <v>0</v>
      </c>
      <c r="H187" s="5">
        <f t="shared" si="11"/>
        <v>0</v>
      </c>
      <c r="I187" s="2">
        <f>VLOOKUP($A187,'By SKU - Old RTs'!$A:$V,5,FALSE)</f>
        <v>0</v>
      </c>
      <c r="J187" s="2">
        <f>VLOOKUP($A187,'By SKU - New RTs'!$A:$V,5,FALSE)</f>
        <v>0</v>
      </c>
      <c r="K187" s="5">
        <f t="shared" si="12"/>
        <v>0</v>
      </c>
      <c r="L187" s="2">
        <f>VLOOKUP($A187,'By SKU - Old RTs'!$A:$V,6,FALSE)</f>
        <v>0</v>
      </c>
      <c r="M187" s="2">
        <f>VLOOKUP($A187,'By SKU - New RTs'!$A:$V,6,FALSE)</f>
        <v>2</v>
      </c>
      <c r="N187" s="5">
        <f t="shared" si="13"/>
        <v>2</v>
      </c>
      <c r="O187" s="2">
        <f>VLOOKUP($A187,'By SKU - Old RTs'!$A:$V,7,FALSE)</f>
        <v>2</v>
      </c>
      <c r="P187" s="2">
        <f>VLOOKUP($A187,'By SKU - New RTs'!$A:$V,7,FALSE)</f>
        <v>0</v>
      </c>
      <c r="Q187" s="2">
        <f t="shared" si="14"/>
        <v>-2</v>
      </c>
    </row>
    <row r="188" spans="1:17" x14ac:dyDescent="0.2">
      <c r="A188" s="3">
        <v>1283</v>
      </c>
      <c r="B188" s="4" t="s">
        <v>114</v>
      </c>
      <c r="C188" s="2">
        <f>VLOOKUP($A188,'By SKU - Old RTs'!$A:$V,3,FALSE)</f>
        <v>0</v>
      </c>
      <c r="D188" s="2">
        <f>VLOOKUP($A188,'By SKU - New RTs'!$A:$V,3,FALSE)</f>
        <v>0</v>
      </c>
      <c r="E188" s="5">
        <f t="shared" si="10"/>
        <v>0</v>
      </c>
      <c r="F188" s="2">
        <f>VLOOKUP($A188,'By SKU - Old RTs'!$A:$V,4,FALSE)</f>
        <v>0</v>
      </c>
      <c r="G188" s="2">
        <f>VLOOKUP($A188,'By SKU - New RTs'!$A:$V,4,FALSE)</f>
        <v>0</v>
      </c>
      <c r="H188" s="5">
        <f t="shared" si="11"/>
        <v>0</v>
      </c>
      <c r="I188" s="2">
        <f>VLOOKUP($A188,'By SKU - Old RTs'!$A:$V,5,FALSE)</f>
        <v>0</v>
      </c>
      <c r="J188" s="2">
        <f>VLOOKUP($A188,'By SKU - New RTs'!$A:$V,5,FALSE)</f>
        <v>0</v>
      </c>
      <c r="K188" s="5">
        <f t="shared" si="12"/>
        <v>0</v>
      </c>
      <c r="L188" s="2">
        <f>VLOOKUP($A188,'By SKU - Old RTs'!$A:$V,6,FALSE)</f>
        <v>0</v>
      </c>
      <c r="M188" s="2">
        <f>VLOOKUP($A188,'By SKU - New RTs'!$A:$V,6,FALSE)</f>
        <v>1</v>
      </c>
      <c r="N188" s="5">
        <f t="shared" si="13"/>
        <v>1</v>
      </c>
      <c r="O188" s="2">
        <f>VLOOKUP($A188,'By SKU - Old RTs'!$A:$V,7,FALSE)</f>
        <v>1</v>
      </c>
      <c r="P188" s="2">
        <f>VLOOKUP($A188,'By SKU - New RTs'!$A:$V,7,FALSE)</f>
        <v>0</v>
      </c>
      <c r="Q188" s="2">
        <f t="shared" si="14"/>
        <v>-1</v>
      </c>
    </row>
    <row r="189" spans="1:17" x14ac:dyDescent="0.2">
      <c r="A189" s="3">
        <v>1285</v>
      </c>
      <c r="B189" s="4" t="s">
        <v>115</v>
      </c>
      <c r="C189" s="2">
        <f>VLOOKUP($A189,'By SKU - Old RTs'!$A:$V,3,FALSE)</f>
        <v>0</v>
      </c>
      <c r="D189" s="2">
        <f>VLOOKUP($A189,'By SKU - New RTs'!$A:$V,3,FALSE)</f>
        <v>0</v>
      </c>
      <c r="E189" s="5">
        <f t="shared" si="10"/>
        <v>0</v>
      </c>
      <c r="F189" s="2">
        <f>VLOOKUP($A189,'By SKU - Old RTs'!$A:$V,4,FALSE)</f>
        <v>0</v>
      </c>
      <c r="G189" s="2">
        <f>VLOOKUP($A189,'By SKU - New RTs'!$A:$V,4,FALSE)</f>
        <v>0</v>
      </c>
      <c r="H189" s="5">
        <f t="shared" si="11"/>
        <v>0</v>
      </c>
      <c r="I189" s="2">
        <f>VLOOKUP($A189,'By SKU - Old RTs'!$A:$V,5,FALSE)</f>
        <v>1</v>
      </c>
      <c r="J189" s="2">
        <f>VLOOKUP($A189,'By SKU - New RTs'!$A:$V,5,FALSE)</f>
        <v>0</v>
      </c>
      <c r="K189" s="5">
        <f t="shared" si="12"/>
        <v>-1</v>
      </c>
      <c r="L189" s="2">
        <f>VLOOKUP($A189,'By SKU - Old RTs'!$A:$V,6,FALSE)</f>
        <v>0</v>
      </c>
      <c r="M189" s="2">
        <f>VLOOKUP($A189,'By SKU - New RTs'!$A:$V,6,FALSE)</f>
        <v>6</v>
      </c>
      <c r="N189" s="5">
        <f t="shared" si="13"/>
        <v>6</v>
      </c>
      <c r="O189" s="2">
        <f>VLOOKUP($A189,'By SKU - Old RTs'!$A:$V,7,FALSE)</f>
        <v>5</v>
      </c>
      <c r="P189" s="2">
        <f>VLOOKUP($A189,'By SKU - New RTs'!$A:$V,7,FALSE)</f>
        <v>0</v>
      </c>
      <c r="Q189" s="2">
        <f t="shared" si="14"/>
        <v>-5</v>
      </c>
    </row>
    <row r="190" spans="1:17" x14ac:dyDescent="0.2">
      <c r="A190" s="3">
        <v>1304</v>
      </c>
      <c r="B190" s="4" t="s">
        <v>116</v>
      </c>
      <c r="C190" s="2">
        <f>VLOOKUP($A190,'By SKU - Old RTs'!$A:$V,3,FALSE)</f>
        <v>0</v>
      </c>
      <c r="D190" s="2">
        <f>VLOOKUP($A190,'By SKU - New RTs'!$A:$V,3,FALSE)</f>
        <v>0</v>
      </c>
      <c r="E190" s="5">
        <f t="shared" si="10"/>
        <v>0</v>
      </c>
      <c r="F190" s="2">
        <f>VLOOKUP($A190,'By SKU - Old RTs'!$A:$V,4,FALSE)</f>
        <v>0</v>
      </c>
      <c r="G190" s="2">
        <f>VLOOKUP($A190,'By SKU - New RTs'!$A:$V,4,FALSE)</f>
        <v>0</v>
      </c>
      <c r="H190" s="5">
        <f t="shared" si="11"/>
        <v>0</v>
      </c>
      <c r="I190" s="2">
        <f>VLOOKUP($A190,'By SKU - Old RTs'!$A:$V,5,FALSE)</f>
        <v>0</v>
      </c>
      <c r="J190" s="2">
        <f>VLOOKUP($A190,'By SKU - New RTs'!$A:$V,5,FALSE)</f>
        <v>0</v>
      </c>
      <c r="K190" s="5">
        <f t="shared" si="12"/>
        <v>0</v>
      </c>
      <c r="L190" s="2">
        <f>VLOOKUP($A190,'By SKU - Old RTs'!$A:$V,6,FALSE)</f>
        <v>0</v>
      </c>
      <c r="M190" s="2">
        <f>VLOOKUP($A190,'By SKU - New RTs'!$A:$V,6,FALSE)</f>
        <v>0</v>
      </c>
      <c r="N190" s="5">
        <f t="shared" si="13"/>
        <v>0</v>
      </c>
      <c r="O190" s="2">
        <f>VLOOKUP($A190,'By SKU - Old RTs'!$A:$V,7,FALSE)</f>
        <v>0</v>
      </c>
      <c r="P190" s="2">
        <f>VLOOKUP($A190,'By SKU - New RTs'!$A:$V,7,FALSE)</f>
        <v>0</v>
      </c>
      <c r="Q190" s="2">
        <f t="shared" si="14"/>
        <v>0</v>
      </c>
    </row>
    <row r="191" spans="1:17" x14ac:dyDescent="0.2">
      <c r="A191" s="3">
        <v>1310</v>
      </c>
      <c r="B191" s="4" t="s">
        <v>117</v>
      </c>
      <c r="C191" s="2">
        <f>VLOOKUP($A191,'By SKU - Old RTs'!$A:$V,3,FALSE)</f>
        <v>0</v>
      </c>
      <c r="D191" s="2">
        <f>VLOOKUP($A191,'By SKU - New RTs'!$A:$V,3,FALSE)</f>
        <v>0</v>
      </c>
      <c r="E191" s="5">
        <f t="shared" si="10"/>
        <v>0</v>
      </c>
      <c r="F191" s="2">
        <f>VLOOKUP($A191,'By SKU - Old RTs'!$A:$V,4,FALSE)</f>
        <v>2</v>
      </c>
      <c r="G191" s="2">
        <f>VLOOKUP($A191,'By SKU - New RTs'!$A:$V,4,FALSE)</f>
        <v>0</v>
      </c>
      <c r="H191" s="5">
        <f t="shared" si="11"/>
        <v>-2</v>
      </c>
      <c r="I191" s="2">
        <f>VLOOKUP($A191,'By SKU - Old RTs'!$A:$V,5,FALSE)</f>
        <v>0</v>
      </c>
      <c r="J191" s="2">
        <f>VLOOKUP($A191,'By SKU - New RTs'!$A:$V,5,FALSE)</f>
        <v>0</v>
      </c>
      <c r="K191" s="5">
        <f t="shared" si="12"/>
        <v>0</v>
      </c>
      <c r="L191" s="2">
        <f>VLOOKUP($A191,'By SKU - Old RTs'!$A:$V,6,FALSE)</f>
        <v>0</v>
      </c>
      <c r="M191" s="2">
        <f>VLOOKUP($A191,'By SKU - New RTs'!$A:$V,6,FALSE)</f>
        <v>1</v>
      </c>
      <c r="N191" s="5">
        <f t="shared" si="13"/>
        <v>1</v>
      </c>
      <c r="O191" s="2">
        <f>VLOOKUP($A191,'By SKU - Old RTs'!$A:$V,7,FALSE)</f>
        <v>1</v>
      </c>
      <c r="P191" s="2">
        <f>VLOOKUP($A191,'By SKU - New RTs'!$A:$V,7,FALSE)</f>
        <v>2</v>
      </c>
      <c r="Q191" s="2">
        <f t="shared" si="14"/>
        <v>1</v>
      </c>
    </row>
    <row r="192" spans="1:17" x14ac:dyDescent="0.2">
      <c r="A192" s="3">
        <v>1311</v>
      </c>
      <c r="B192" s="4" t="s">
        <v>118</v>
      </c>
      <c r="C192" s="2">
        <f>VLOOKUP($A192,'By SKU - Old RTs'!$A:$V,3,FALSE)</f>
        <v>0</v>
      </c>
      <c r="D192" s="2">
        <f>VLOOKUP($A192,'By SKU - New RTs'!$A:$V,3,FALSE)</f>
        <v>0</v>
      </c>
      <c r="E192" s="5">
        <f t="shared" si="10"/>
        <v>0</v>
      </c>
      <c r="F192" s="2">
        <f>VLOOKUP($A192,'By SKU - Old RTs'!$A:$V,4,FALSE)</f>
        <v>0</v>
      </c>
      <c r="G192" s="2">
        <f>VLOOKUP($A192,'By SKU - New RTs'!$A:$V,4,FALSE)</f>
        <v>1</v>
      </c>
      <c r="H192" s="5">
        <f t="shared" si="11"/>
        <v>1</v>
      </c>
      <c r="I192" s="2">
        <f>VLOOKUP($A192,'By SKU - Old RTs'!$A:$V,5,FALSE)</f>
        <v>1</v>
      </c>
      <c r="J192" s="2">
        <f>VLOOKUP($A192,'By SKU - New RTs'!$A:$V,5,FALSE)</f>
        <v>1</v>
      </c>
      <c r="K192" s="5">
        <f t="shared" si="12"/>
        <v>0</v>
      </c>
      <c r="L192" s="2">
        <f>VLOOKUP($A192,'By SKU - Old RTs'!$A:$V,6,FALSE)</f>
        <v>0</v>
      </c>
      <c r="M192" s="2">
        <f>VLOOKUP($A192,'By SKU - New RTs'!$A:$V,6,FALSE)</f>
        <v>0</v>
      </c>
      <c r="N192" s="5">
        <f t="shared" si="13"/>
        <v>0</v>
      </c>
      <c r="O192" s="2">
        <f>VLOOKUP($A192,'By SKU - Old RTs'!$A:$V,7,FALSE)</f>
        <v>1</v>
      </c>
      <c r="P192" s="2">
        <f>VLOOKUP($A192,'By SKU - New RTs'!$A:$V,7,FALSE)</f>
        <v>0</v>
      </c>
      <c r="Q192" s="2">
        <f t="shared" si="14"/>
        <v>-1</v>
      </c>
    </row>
    <row r="193" spans="1:17" x14ac:dyDescent="0.2">
      <c r="A193" s="3">
        <v>1360</v>
      </c>
      <c r="B193" s="4" t="s">
        <v>119</v>
      </c>
      <c r="C193" s="2">
        <f>VLOOKUP($A193,'By SKU - Old RTs'!$A:$V,3,FALSE)</f>
        <v>0</v>
      </c>
      <c r="D193" s="2">
        <f>VLOOKUP($A193,'By SKU - New RTs'!$A:$V,3,FALSE)</f>
        <v>0</v>
      </c>
      <c r="E193" s="5">
        <f t="shared" si="10"/>
        <v>0</v>
      </c>
      <c r="F193" s="2">
        <f>VLOOKUP($A193,'By SKU - Old RTs'!$A:$V,4,FALSE)</f>
        <v>0</v>
      </c>
      <c r="G193" s="2">
        <f>VLOOKUP($A193,'By SKU - New RTs'!$A:$V,4,FALSE)</f>
        <v>0</v>
      </c>
      <c r="H193" s="5">
        <f t="shared" si="11"/>
        <v>0</v>
      </c>
      <c r="I193" s="2">
        <f>VLOOKUP($A193,'By SKU - Old RTs'!$A:$V,5,FALSE)</f>
        <v>0</v>
      </c>
      <c r="J193" s="2">
        <f>VLOOKUP($A193,'By SKU - New RTs'!$A:$V,5,FALSE)</f>
        <v>0</v>
      </c>
      <c r="K193" s="5">
        <f t="shared" si="12"/>
        <v>0</v>
      </c>
      <c r="L193" s="2">
        <f>VLOOKUP($A193,'By SKU - Old RTs'!$A:$V,6,FALSE)</f>
        <v>0</v>
      </c>
      <c r="M193" s="2">
        <f>VLOOKUP($A193,'By SKU - New RTs'!$A:$V,6,FALSE)</f>
        <v>0</v>
      </c>
      <c r="N193" s="5">
        <f t="shared" si="13"/>
        <v>0</v>
      </c>
      <c r="O193" s="2">
        <f>VLOOKUP($A193,'By SKU - Old RTs'!$A:$V,7,FALSE)</f>
        <v>0</v>
      </c>
      <c r="P193" s="2">
        <f>VLOOKUP($A193,'By SKU - New RTs'!$A:$V,7,FALSE)</f>
        <v>0</v>
      </c>
      <c r="Q193" s="2">
        <f t="shared" si="14"/>
        <v>0</v>
      </c>
    </row>
    <row r="194" spans="1:17" x14ac:dyDescent="0.2">
      <c r="A194" s="3">
        <v>1366</v>
      </c>
      <c r="B194" s="4" t="s">
        <v>322</v>
      </c>
      <c r="C194" s="2">
        <f>VLOOKUP($A194,'By SKU - Old RTs'!$A:$V,3,FALSE)</f>
        <v>3</v>
      </c>
      <c r="D194" s="2">
        <f>VLOOKUP($A194,'By SKU - New RTs'!$A:$V,3,FALSE)</f>
        <v>0</v>
      </c>
      <c r="E194" s="5">
        <f t="shared" si="10"/>
        <v>-3</v>
      </c>
      <c r="F194" s="2">
        <f>VLOOKUP($A194,'By SKU - Old RTs'!$A:$V,4,FALSE)</f>
        <v>0</v>
      </c>
      <c r="G194" s="2">
        <f>VLOOKUP($A194,'By SKU - New RTs'!$A:$V,4,FALSE)</f>
        <v>2</v>
      </c>
      <c r="H194" s="5">
        <f t="shared" si="11"/>
        <v>2</v>
      </c>
      <c r="I194" s="2">
        <f>VLOOKUP($A194,'By SKU - Old RTs'!$A:$V,5,FALSE)</f>
        <v>0</v>
      </c>
      <c r="J194" s="2">
        <f>VLOOKUP($A194,'By SKU - New RTs'!$A:$V,5,FALSE)</f>
        <v>1</v>
      </c>
      <c r="K194" s="5">
        <f t="shared" si="12"/>
        <v>1</v>
      </c>
      <c r="L194" s="2">
        <f>VLOOKUP($A194,'By SKU - Old RTs'!$A:$V,6,FALSE)</f>
        <v>0</v>
      </c>
      <c r="M194" s="2">
        <f>VLOOKUP($A194,'By SKU - New RTs'!$A:$V,6,FALSE)</f>
        <v>0</v>
      </c>
      <c r="N194" s="5">
        <f t="shared" si="13"/>
        <v>0</v>
      </c>
      <c r="O194" s="2">
        <f>VLOOKUP($A194,'By SKU - Old RTs'!$A:$V,7,FALSE)</f>
        <v>0</v>
      </c>
      <c r="P194" s="2">
        <f>VLOOKUP($A194,'By SKU - New RTs'!$A:$V,7,FALSE)</f>
        <v>0</v>
      </c>
      <c r="Q194" s="2">
        <f t="shared" si="14"/>
        <v>0</v>
      </c>
    </row>
    <row r="195" spans="1:17" x14ac:dyDescent="0.2">
      <c r="A195" s="3">
        <v>1407</v>
      </c>
      <c r="B195" s="4" t="s">
        <v>120</v>
      </c>
      <c r="C195" s="2">
        <f>VLOOKUP($A195,'By SKU - Old RTs'!$A:$V,3,FALSE)</f>
        <v>0</v>
      </c>
      <c r="D195" s="2">
        <f>VLOOKUP($A195,'By SKU - New RTs'!$A:$V,3,FALSE)</f>
        <v>1</v>
      </c>
      <c r="E195" s="5">
        <f t="shared" si="10"/>
        <v>1</v>
      </c>
      <c r="F195" s="2">
        <f>VLOOKUP($A195,'By SKU - Old RTs'!$A:$V,4,FALSE)</f>
        <v>0</v>
      </c>
      <c r="G195" s="2">
        <f>VLOOKUP($A195,'By SKU - New RTs'!$A:$V,4,FALSE)</f>
        <v>0</v>
      </c>
      <c r="H195" s="5">
        <f t="shared" si="11"/>
        <v>0</v>
      </c>
      <c r="I195" s="2">
        <f>VLOOKUP($A195,'By SKU - Old RTs'!$A:$V,5,FALSE)</f>
        <v>0</v>
      </c>
      <c r="J195" s="2">
        <f>VLOOKUP($A195,'By SKU - New RTs'!$A:$V,5,FALSE)</f>
        <v>0</v>
      </c>
      <c r="K195" s="5">
        <f t="shared" si="12"/>
        <v>0</v>
      </c>
      <c r="L195" s="2">
        <f>VLOOKUP($A195,'By SKU - Old RTs'!$A:$V,6,FALSE)</f>
        <v>4</v>
      </c>
      <c r="M195" s="2">
        <f>VLOOKUP($A195,'By SKU - New RTs'!$A:$V,6,FALSE)</f>
        <v>0</v>
      </c>
      <c r="N195" s="5">
        <f t="shared" si="13"/>
        <v>-4</v>
      </c>
      <c r="O195" s="2">
        <f>VLOOKUP($A195,'By SKU - Old RTs'!$A:$V,7,FALSE)</f>
        <v>0</v>
      </c>
      <c r="P195" s="2">
        <f>VLOOKUP($A195,'By SKU - New RTs'!$A:$V,7,FALSE)</f>
        <v>3</v>
      </c>
      <c r="Q195" s="2">
        <f t="shared" si="14"/>
        <v>3</v>
      </c>
    </row>
    <row r="196" spans="1:17" x14ac:dyDescent="0.2">
      <c r="A196" s="3">
        <v>1410</v>
      </c>
      <c r="B196" s="4" t="s">
        <v>121</v>
      </c>
      <c r="C196" s="2">
        <f>VLOOKUP($A196,'By SKU - Old RTs'!$A:$V,3,FALSE)</f>
        <v>1</v>
      </c>
      <c r="D196" s="2">
        <f>VLOOKUP($A196,'By SKU - New RTs'!$A:$V,3,FALSE)</f>
        <v>0</v>
      </c>
      <c r="E196" s="5">
        <f t="shared" ref="E196:E259" si="15">D196-C196</f>
        <v>-1</v>
      </c>
      <c r="F196" s="2">
        <f>VLOOKUP($A196,'By SKU - Old RTs'!$A:$V,4,FALSE)</f>
        <v>11</v>
      </c>
      <c r="G196" s="2">
        <f>VLOOKUP($A196,'By SKU - New RTs'!$A:$V,4,FALSE)</f>
        <v>6</v>
      </c>
      <c r="H196" s="5">
        <f t="shared" ref="H196:H259" si="16">G196-F196</f>
        <v>-5</v>
      </c>
      <c r="I196" s="2">
        <f>VLOOKUP($A196,'By SKU - Old RTs'!$A:$V,5,FALSE)</f>
        <v>8</v>
      </c>
      <c r="J196" s="2">
        <f>VLOOKUP($A196,'By SKU - New RTs'!$A:$V,5,FALSE)</f>
        <v>9</v>
      </c>
      <c r="K196" s="5">
        <f t="shared" ref="K196:K259" si="17">J196-I196</f>
        <v>1</v>
      </c>
      <c r="L196" s="2">
        <f>VLOOKUP($A196,'By SKU - Old RTs'!$A:$V,6,FALSE)</f>
        <v>3</v>
      </c>
      <c r="M196" s="2">
        <f>VLOOKUP($A196,'By SKU - New RTs'!$A:$V,6,FALSE)</f>
        <v>2</v>
      </c>
      <c r="N196" s="5">
        <f t="shared" ref="N196:N259" si="18">M196-L196</f>
        <v>-1</v>
      </c>
      <c r="O196" s="2">
        <f>VLOOKUP($A196,'By SKU - Old RTs'!$A:$V,7,FALSE)</f>
        <v>6</v>
      </c>
      <c r="P196" s="2">
        <f>VLOOKUP($A196,'By SKU - New RTs'!$A:$V,7,FALSE)</f>
        <v>12</v>
      </c>
      <c r="Q196" s="2">
        <f t="shared" ref="Q196:Q259" si="19">P196-O196</f>
        <v>6</v>
      </c>
    </row>
    <row r="197" spans="1:17" x14ac:dyDescent="0.2">
      <c r="A197" s="3">
        <v>1411</v>
      </c>
      <c r="B197" s="4" t="s">
        <v>122</v>
      </c>
      <c r="C197" s="2">
        <f>VLOOKUP($A197,'By SKU - Old RTs'!$A:$V,3,FALSE)</f>
        <v>7</v>
      </c>
      <c r="D197" s="2">
        <f>VLOOKUP($A197,'By SKU - New RTs'!$A:$V,3,FALSE)</f>
        <v>5.25</v>
      </c>
      <c r="E197" s="5">
        <f t="shared" si="15"/>
        <v>-1.75</v>
      </c>
      <c r="F197" s="2">
        <f>VLOOKUP($A197,'By SKU - Old RTs'!$A:$V,4,FALSE)</f>
        <v>17</v>
      </c>
      <c r="G197" s="2">
        <f>VLOOKUP($A197,'By SKU - New RTs'!$A:$V,4,FALSE)</f>
        <v>17</v>
      </c>
      <c r="H197" s="5">
        <f t="shared" si="16"/>
        <v>0</v>
      </c>
      <c r="I197" s="2">
        <f>VLOOKUP($A197,'By SKU - Old RTs'!$A:$V,5,FALSE)</f>
        <v>7</v>
      </c>
      <c r="J197" s="2">
        <f>VLOOKUP($A197,'By SKU - New RTs'!$A:$V,5,FALSE)</f>
        <v>19</v>
      </c>
      <c r="K197" s="5">
        <f t="shared" si="17"/>
        <v>12</v>
      </c>
      <c r="L197" s="2">
        <f>VLOOKUP($A197,'By SKU - Old RTs'!$A:$V,6,FALSE)</f>
        <v>7.25</v>
      </c>
      <c r="M197" s="2">
        <f>VLOOKUP($A197,'By SKU - New RTs'!$A:$V,6,FALSE)</f>
        <v>8</v>
      </c>
      <c r="N197" s="5">
        <f t="shared" si="18"/>
        <v>0.75</v>
      </c>
      <c r="O197" s="2">
        <f>VLOOKUP($A197,'By SKU - Old RTs'!$A:$V,7,FALSE)</f>
        <v>14</v>
      </c>
      <c r="P197" s="2">
        <f>VLOOKUP($A197,'By SKU - New RTs'!$A:$V,7,FALSE)</f>
        <v>3</v>
      </c>
      <c r="Q197" s="2">
        <f t="shared" si="19"/>
        <v>-11</v>
      </c>
    </row>
    <row r="198" spans="1:17" x14ac:dyDescent="0.2">
      <c r="A198" s="3">
        <v>1417</v>
      </c>
      <c r="B198" s="4" t="s">
        <v>122</v>
      </c>
      <c r="C198" s="2">
        <f>VLOOKUP($A198,'By SKU - Old RTs'!$A:$V,3,FALSE)</f>
        <v>0</v>
      </c>
      <c r="D198" s="2">
        <f>VLOOKUP($A198,'By SKU - New RTs'!$A:$V,3,FALSE)</f>
        <v>0</v>
      </c>
      <c r="E198" s="5">
        <f t="shared" si="15"/>
        <v>0</v>
      </c>
      <c r="F198" s="2">
        <f>VLOOKUP($A198,'By SKU - Old RTs'!$A:$V,4,FALSE)</f>
        <v>0</v>
      </c>
      <c r="G198" s="2">
        <f>VLOOKUP($A198,'By SKU - New RTs'!$A:$V,4,FALSE)</f>
        <v>0</v>
      </c>
      <c r="H198" s="5">
        <f t="shared" si="16"/>
        <v>0</v>
      </c>
      <c r="I198" s="2">
        <f>VLOOKUP($A198,'By SKU - Old RTs'!$A:$V,5,FALSE)</f>
        <v>0</v>
      </c>
      <c r="J198" s="2">
        <f>VLOOKUP($A198,'By SKU - New RTs'!$A:$V,5,FALSE)</f>
        <v>0</v>
      </c>
      <c r="K198" s="5">
        <f t="shared" si="17"/>
        <v>0</v>
      </c>
      <c r="L198" s="2">
        <f>VLOOKUP($A198,'By SKU - Old RTs'!$A:$V,6,FALSE)</f>
        <v>0</v>
      </c>
      <c r="M198" s="2">
        <f>VLOOKUP($A198,'By SKU - New RTs'!$A:$V,6,FALSE)</f>
        <v>0</v>
      </c>
      <c r="N198" s="5">
        <f t="shared" si="18"/>
        <v>0</v>
      </c>
      <c r="O198" s="2">
        <f>VLOOKUP($A198,'By SKU - Old RTs'!$A:$V,7,FALSE)</f>
        <v>0</v>
      </c>
      <c r="P198" s="2">
        <f>VLOOKUP($A198,'By SKU - New RTs'!$A:$V,7,FALSE)</f>
        <v>0</v>
      </c>
      <c r="Q198" s="2">
        <f t="shared" si="19"/>
        <v>0</v>
      </c>
    </row>
    <row r="199" spans="1:17" x14ac:dyDescent="0.2">
      <c r="A199" s="3">
        <v>1423</v>
      </c>
      <c r="B199" s="4" t="s">
        <v>123</v>
      </c>
      <c r="C199" s="2">
        <f>VLOOKUP($A199,'By SKU - Old RTs'!$A:$V,3,FALSE)</f>
        <v>3</v>
      </c>
      <c r="D199" s="2">
        <f>VLOOKUP($A199,'By SKU - New RTs'!$A:$V,3,FALSE)</f>
        <v>0</v>
      </c>
      <c r="E199" s="5">
        <f t="shared" si="15"/>
        <v>-3</v>
      </c>
      <c r="F199" s="2">
        <f>VLOOKUP($A199,'By SKU - Old RTs'!$A:$V,4,FALSE)</f>
        <v>0</v>
      </c>
      <c r="G199" s="2">
        <f>VLOOKUP($A199,'By SKU - New RTs'!$A:$V,4,FALSE)</f>
        <v>10</v>
      </c>
      <c r="H199" s="5">
        <f t="shared" si="16"/>
        <v>10</v>
      </c>
      <c r="I199" s="2">
        <f>VLOOKUP($A199,'By SKU - Old RTs'!$A:$V,5,FALSE)</f>
        <v>7</v>
      </c>
      <c r="J199" s="2">
        <f>VLOOKUP($A199,'By SKU - New RTs'!$A:$V,5,FALSE)</f>
        <v>0</v>
      </c>
      <c r="K199" s="5">
        <f t="shared" si="17"/>
        <v>-7</v>
      </c>
      <c r="L199" s="2">
        <f>VLOOKUP($A199,'By SKU - Old RTs'!$A:$V,6,FALSE)</f>
        <v>0</v>
      </c>
      <c r="M199" s="2">
        <f>VLOOKUP($A199,'By SKU - New RTs'!$A:$V,6,FALSE)</f>
        <v>0</v>
      </c>
      <c r="N199" s="5">
        <f t="shared" si="18"/>
        <v>0</v>
      </c>
      <c r="O199" s="2">
        <f>VLOOKUP($A199,'By SKU - Old RTs'!$A:$V,7,FALSE)</f>
        <v>0</v>
      </c>
      <c r="P199" s="2">
        <f>VLOOKUP($A199,'By SKU - New RTs'!$A:$V,7,FALSE)</f>
        <v>0</v>
      </c>
      <c r="Q199" s="2">
        <f t="shared" si="19"/>
        <v>0</v>
      </c>
    </row>
    <row r="200" spans="1:17" x14ac:dyDescent="0.2">
      <c r="A200" s="3">
        <v>1425</v>
      </c>
      <c r="B200" s="4" t="s">
        <v>124</v>
      </c>
      <c r="C200" s="2">
        <f>VLOOKUP($A200,'By SKU - Old RTs'!$A:$V,3,FALSE)</f>
        <v>0</v>
      </c>
      <c r="D200" s="2">
        <f>VLOOKUP($A200,'By SKU - New RTs'!$A:$V,3,FALSE)</f>
        <v>0</v>
      </c>
      <c r="E200" s="5">
        <f t="shared" si="15"/>
        <v>0</v>
      </c>
      <c r="F200" s="2">
        <f>VLOOKUP($A200,'By SKU - Old RTs'!$A:$V,4,FALSE)</f>
        <v>0</v>
      </c>
      <c r="G200" s="2">
        <f>VLOOKUP($A200,'By SKU - New RTs'!$A:$V,4,FALSE)</f>
        <v>4</v>
      </c>
      <c r="H200" s="5">
        <f t="shared" si="16"/>
        <v>4</v>
      </c>
      <c r="I200" s="2">
        <f>VLOOKUP($A200,'By SKU - Old RTs'!$A:$V,5,FALSE)</f>
        <v>2</v>
      </c>
      <c r="J200" s="2">
        <f>VLOOKUP($A200,'By SKU - New RTs'!$A:$V,5,FALSE)</f>
        <v>6</v>
      </c>
      <c r="K200" s="5">
        <f t="shared" si="17"/>
        <v>4</v>
      </c>
      <c r="L200" s="2">
        <f>VLOOKUP($A200,'By SKU - Old RTs'!$A:$V,6,FALSE)</f>
        <v>5</v>
      </c>
      <c r="M200" s="2">
        <f>VLOOKUP($A200,'By SKU - New RTs'!$A:$V,6,FALSE)</f>
        <v>0</v>
      </c>
      <c r="N200" s="5">
        <f t="shared" si="18"/>
        <v>-5</v>
      </c>
      <c r="O200" s="2">
        <f>VLOOKUP($A200,'By SKU - Old RTs'!$A:$V,7,FALSE)</f>
        <v>3</v>
      </c>
      <c r="P200" s="2">
        <f>VLOOKUP($A200,'By SKU - New RTs'!$A:$V,7,FALSE)</f>
        <v>0</v>
      </c>
      <c r="Q200" s="2">
        <f t="shared" si="19"/>
        <v>-3</v>
      </c>
    </row>
    <row r="201" spans="1:17" x14ac:dyDescent="0.2">
      <c r="A201" s="3">
        <v>1430</v>
      </c>
      <c r="B201" s="4" t="s">
        <v>125</v>
      </c>
      <c r="C201" s="2">
        <f>VLOOKUP($A201,'By SKU - Old RTs'!$A:$V,3,FALSE)</f>
        <v>0</v>
      </c>
      <c r="D201" s="2">
        <f>VLOOKUP($A201,'By SKU - New RTs'!$A:$V,3,FALSE)</f>
        <v>0</v>
      </c>
      <c r="E201" s="5">
        <f t="shared" si="15"/>
        <v>0</v>
      </c>
      <c r="F201" s="2">
        <f>VLOOKUP($A201,'By SKU - Old RTs'!$A:$V,4,FALSE)</f>
        <v>0</v>
      </c>
      <c r="G201" s="2">
        <f>VLOOKUP($A201,'By SKU - New RTs'!$A:$V,4,FALSE)</f>
        <v>0</v>
      </c>
      <c r="H201" s="5">
        <f t="shared" si="16"/>
        <v>0</v>
      </c>
      <c r="I201" s="2">
        <f>VLOOKUP($A201,'By SKU - Old RTs'!$A:$V,5,FALSE)</f>
        <v>0</v>
      </c>
      <c r="J201" s="2">
        <f>VLOOKUP($A201,'By SKU - New RTs'!$A:$V,5,FALSE)</f>
        <v>0</v>
      </c>
      <c r="K201" s="5">
        <f t="shared" si="17"/>
        <v>0</v>
      </c>
      <c r="L201" s="2">
        <f>VLOOKUP($A201,'By SKU - Old RTs'!$A:$V,6,FALSE)</f>
        <v>0</v>
      </c>
      <c r="M201" s="2">
        <f>VLOOKUP($A201,'By SKU - New RTs'!$A:$V,6,FALSE)</f>
        <v>0</v>
      </c>
      <c r="N201" s="5">
        <f t="shared" si="18"/>
        <v>0</v>
      </c>
      <c r="O201" s="2">
        <f>VLOOKUP($A201,'By SKU - Old RTs'!$A:$V,7,FALSE)</f>
        <v>0</v>
      </c>
      <c r="P201" s="2">
        <f>VLOOKUP($A201,'By SKU - New RTs'!$A:$V,7,FALSE)</f>
        <v>0</v>
      </c>
      <c r="Q201" s="2">
        <f t="shared" si="19"/>
        <v>0</v>
      </c>
    </row>
    <row r="202" spans="1:17" x14ac:dyDescent="0.2">
      <c r="A202" s="3">
        <v>1443</v>
      </c>
      <c r="B202" s="4" t="s">
        <v>126</v>
      </c>
      <c r="C202" s="2">
        <f>VLOOKUP($A202,'By SKU - Old RTs'!$A:$V,3,FALSE)</f>
        <v>0</v>
      </c>
      <c r="D202" s="2">
        <f>VLOOKUP($A202,'By SKU - New RTs'!$A:$V,3,FALSE)</f>
        <v>1</v>
      </c>
      <c r="E202" s="5">
        <f t="shared" si="15"/>
        <v>1</v>
      </c>
      <c r="F202" s="2">
        <f>VLOOKUP($A202,'By SKU - Old RTs'!$A:$V,4,FALSE)</f>
        <v>0</v>
      </c>
      <c r="G202" s="2">
        <f>VLOOKUP($A202,'By SKU - New RTs'!$A:$V,4,FALSE)</f>
        <v>2</v>
      </c>
      <c r="H202" s="5">
        <f t="shared" si="16"/>
        <v>2</v>
      </c>
      <c r="I202" s="2">
        <f>VLOOKUP($A202,'By SKU - Old RTs'!$A:$V,5,FALSE)</f>
        <v>2</v>
      </c>
      <c r="J202" s="2">
        <f>VLOOKUP($A202,'By SKU - New RTs'!$A:$V,5,FALSE)</f>
        <v>0</v>
      </c>
      <c r="K202" s="5">
        <f t="shared" si="17"/>
        <v>-2</v>
      </c>
      <c r="L202" s="2">
        <f>VLOOKUP($A202,'By SKU - Old RTs'!$A:$V,6,FALSE)</f>
        <v>0</v>
      </c>
      <c r="M202" s="2">
        <f>VLOOKUP($A202,'By SKU - New RTs'!$A:$V,6,FALSE)</f>
        <v>0</v>
      </c>
      <c r="N202" s="5">
        <f t="shared" si="18"/>
        <v>0</v>
      </c>
      <c r="O202" s="2">
        <f>VLOOKUP($A202,'By SKU - Old RTs'!$A:$V,7,FALSE)</f>
        <v>1</v>
      </c>
      <c r="P202" s="2">
        <f>VLOOKUP($A202,'By SKU - New RTs'!$A:$V,7,FALSE)</f>
        <v>0</v>
      </c>
      <c r="Q202" s="2">
        <f t="shared" si="19"/>
        <v>-1</v>
      </c>
    </row>
    <row r="203" spans="1:17" x14ac:dyDescent="0.2">
      <c r="A203" s="3">
        <v>1460</v>
      </c>
      <c r="B203" s="4" t="s">
        <v>127</v>
      </c>
      <c r="C203" s="2">
        <f>VLOOKUP($A203,'By SKU - Old RTs'!$A:$V,3,FALSE)</f>
        <v>3</v>
      </c>
      <c r="D203" s="2">
        <f>VLOOKUP($A203,'By SKU - New RTs'!$A:$V,3,FALSE)</f>
        <v>6</v>
      </c>
      <c r="E203" s="5">
        <f t="shared" si="15"/>
        <v>3</v>
      </c>
      <c r="F203" s="2">
        <f>VLOOKUP($A203,'By SKU - Old RTs'!$A:$V,4,FALSE)</f>
        <v>0</v>
      </c>
      <c r="G203" s="2">
        <f>VLOOKUP($A203,'By SKU - New RTs'!$A:$V,4,FALSE)</f>
        <v>3</v>
      </c>
      <c r="H203" s="5">
        <f t="shared" si="16"/>
        <v>3</v>
      </c>
      <c r="I203" s="2">
        <f>VLOOKUP($A203,'By SKU - Old RTs'!$A:$V,5,FALSE)</f>
        <v>3</v>
      </c>
      <c r="J203" s="2">
        <f>VLOOKUP($A203,'By SKU - New RTs'!$A:$V,5,FALSE)</f>
        <v>5</v>
      </c>
      <c r="K203" s="5">
        <f t="shared" si="17"/>
        <v>2</v>
      </c>
      <c r="L203" s="2">
        <f>VLOOKUP($A203,'By SKU - Old RTs'!$A:$V,6,FALSE)</f>
        <v>10</v>
      </c>
      <c r="M203" s="2">
        <f>VLOOKUP($A203,'By SKU - New RTs'!$A:$V,6,FALSE)</f>
        <v>1</v>
      </c>
      <c r="N203" s="5">
        <f t="shared" si="18"/>
        <v>-9</v>
      </c>
      <c r="O203" s="2">
        <f>VLOOKUP($A203,'By SKU - Old RTs'!$A:$V,7,FALSE)</f>
        <v>1</v>
      </c>
      <c r="P203" s="2">
        <f>VLOOKUP($A203,'By SKU - New RTs'!$A:$V,7,FALSE)</f>
        <v>2</v>
      </c>
      <c r="Q203" s="2">
        <f t="shared" si="19"/>
        <v>1</v>
      </c>
    </row>
    <row r="204" spans="1:17" x14ac:dyDescent="0.2">
      <c r="A204" s="3">
        <v>1461</v>
      </c>
      <c r="B204" s="4" t="s">
        <v>325</v>
      </c>
      <c r="C204" s="2">
        <f>VLOOKUP($A204,'By SKU - Old RTs'!$A:$V,3,FALSE)</f>
        <v>4</v>
      </c>
      <c r="D204" s="2">
        <f>VLOOKUP($A204,'By SKU - New RTs'!$A:$V,3,FALSE)</f>
        <v>0</v>
      </c>
      <c r="E204" s="5">
        <f t="shared" si="15"/>
        <v>-4</v>
      </c>
      <c r="F204" s="2">
        <f>VLOOKUP($A204,'By SKU - Old RTs'!$A:$V,4,FALSE)</f>
        <v>1</v>
      </c>
      <c r="G204" s="2">
        <f>VLOOKUP($A204,'By SKU - New RTs'!$A:$V,4,FALSE)</f>
        <v>4</v>
      </c>
      <c r="H204" s="5">
        <f t="shared" si="16"/>
        <v>3</v>
      </c>
      <c r="I204" s="2">
        <f>VLOOKUP($A204,'By SKU - Old RTs'!$A:$V,5,FALSE)</f>
        <v>1</v>
      </c>
      <c r="J204" s="2">
        <f>VLOOKUP($A204,'By SKU - New RTs'!$A:$V,5,FALSE)</f>
        <v>0</v>
      </c>
      <c r="K204" s="5">
        <f t="shared" si="17"/>
        <v>-1</v>
      </c>
      <c r="L204" s="2">
        <f>VLOOKUP($A204,'By SKU - Old RTs'!$A:$V,6,FALSE)</f>
        <v>2</v>
      </c>
      <c r="M204" s="2">
        <f>VLOOKUP($A204,'By SKU - New RTs'!$A:$V,6,FALSE)</f>
        <v>1</v>
      </c>
      <c r="N204" s="5">
        <f t="shared" si="18"/>
        <v>-1</v>
      </c>
      <c r="O204" s="2">
        <f>VLOOKUP($A204,'By SKU - Old RTs'!$A:$V,7,FALSE)</f>
        <v>0</v>
      </c>
      <c r="P204" s="2">
        <f>VLOOKUP($A204,'By SKU - New RTs'!$A:$V,7,FALSE)</f>
        <v>3</v>
      </c>
      <c r="Q204" s="2">
        <f t="shared" si="19"/>
        <v>3</v>
      </c>
    </row>
    <row r="205" spans="1:17" x14ac:dyDescent="0.2">
      <c r="A205" s="3">
        <v>1463</v>
      </c>
      <c r="B205" s="4" t="s">
        <v>326</v>
      </c>
      <c r="C205" s="2">
        <f>VLOOKUP($A205,'By SKU - Old RTs'!$A:$V,3,FALSE)</f>
        <v>0</v>
      </c>
      <c r="D205" s="2">
        <f>VLOOKUP($A205,'By SKU - New RTs'!$A:$V,3,FALSE)</f>
        <v>0</v>
      </c>
      <c r="E205" s="5">
        <f t="shared" si="15"/>
        <v>0</v>
      </c>
      <c r="F205" s="2">
        <f>VLOOKUP($A205,'By SKU - Old RTs'!$A:$V,4,FALSE)</f>
        <v>0</v>
      </c>
      <c r="G205" s="2">
        <f>VLOOKUP($A205,'By SKU - New RTs'!$A:$V,4,FALSE)</f>
        <v>0</v>
      </c>
      <c r="H205" s="5">
        <f t="shared" si="16"/>
        <v>0</v>
      </c>
      <c r="I205" s="2">
        <f>VLOOKUP($A205,'By SKU - Old RTs'!$A:$V,5,FALSE)</f>
        <v>0</v>
      </c>
      <c r="J205" s="2">
        <f>VLOOKUP($A205,'By SKU - New RTs'!$A:$V,5,FALSE)</f>
        <v>0</v>
      </c>
      <c r="K205" s="5">
        <f t="shared" si="17"/>
        <v>0</v>
      </c>
      <c r="L205" s="2">
        <f>VLOOKUP($A205,'By SKU - Old RTs'!$A:$V,6,FALSE)</f>
        <v>0</v>
      </c>
      <c r="M205" s="2">
        <f>VLOOKUP($A205,'By SKU - New RTs'!$A:$V,6,FALSE)</f>
        <v>0</v>
      </c>
      <c r="N205" s="5">
        <f t="shared" si="18"/>
        <v>0</v>
      </c>
      <c r="O205" s="2">
        <f>VLOOKUP($A205,'By SKU - Old RTs'!$A:$V,7,FALSE)</f>
        <v>0</v>
      </c>
      <c r="P205" s="2">
        <f>VLOOKUP($A205,'By SKU - New RTs'!$A:$V,7,FALSE)</f>
        <v>0</v>
      </c>
      <c r="Q205" s="2">
        <f t="shared" si="19"/>
        <v>0</v>
      </c>
    </row>
    <row r="206" spans="1:17" x14ac:dyDescent="0.2">
      <c r="A206" s="3">
        <v>1466</v>
      </c>
      <c r="B206" s="4" t="s">
        <v>128</v>
      </c>
      <c r="C206" s="2">
        <f>VLOOKUP($A206,'By SKU - Old RTs'!$A:$V,3,FALSE)</f>
        <v>4</v>
      </c>
      <c r="D206" s="2">
        <f>VLOOKUP($A206,'By SKU - New RTs'!$A:$V,3,FALSE)</f>
        <v>2</v>
      </c>
      <c r="E206" s="5">
        <f t="shared" si="15"/>
        <v>-2</v>
      </c>
      <c r="F206" s="2">
        <f>VLOOKUP($A206,'By SKU - Old RTs'!$A:$V,4,FALSE)</f>
        <v>2</v>
      </c>
      <c r="G206" s="2">
        <f>VLOOKUP($A206,'By SKU - New RTs'!$A:$V,4,FALSE)</f>
        <v>1</v>
      </c>
      <c r="H206" s="5">
        <f t="shared" si="16"/>
        <v>-1</v>
      </c>
      <c r="I206" s="2">
        <f>VLOOKUP($A206,'By SKU - Old RTs'!$A:$V,5,FALSE)</f>
        <v>0</v>
      </c>
      <c r="J206" s="2">
        <f>VLOOKUP($A206,'By SKU - New RTs'!$A:$V,5,FALSE)</f>
        <v>3</v>
      </c>
      <c r="K206" s="5">
        <f t="shared" si="17"/>
        <v>3</v>
      </c>
      <c r="L206" s="2">
        <f>VLOOKUP($A206,'By SKU - Old RTs'!$A:$V,6,FALSE)</f>
        <v>2</v>
      </c>
      <c r="M206" s="2">
        <f>VLOOKUP($A206,'By SKU - New RTs'!$A:$V,6,FALSE)</f>
        <v>6</v>
      </c>
      <c r="N206" s="5">
        <f t="shared" si="18"/>
        <v>4</v>
      </c>
      <c r="O206" s="2">
        <f>VLOOKUP($A206,'By SKU - Old RTs'!$A:$V,7,FALSE)</f>
        <v>4</v>
      </c>
      <c r="P206" s="2">
        <f>VLOOKUP($A206,'By SKU - New RTs'!$A:$V,7,FALSE)</f>
        <v>0</v>
      </c>
      <c r="Q206" s="2">
        <f t="shared" si="19"/>
        <v>-4</v>
      </c>
    </row>
    <row r="207" spans="1:17" x14ac:dyDescent="0.2">
      <c r="A207" s="3">
        <v>1467</v>
      </c>
      <c r="B207" s="4" t="s">
        <v>129</v>
      </c>
      <c r="C207" s="2">
        <f>VLOOKUP($A207,'By SKU - Old RTs'!$A:$V,3,FALSE)</f>
        <v>16</v>
      </c>
      <c r="D207" s="2">
        <f>VLOOKUP($A207,'By SKU - New RTs'!$A:$V,3,FALSE)</f>
        <v>3.5</v>
      </c>
      <c r="E207" s="5">
        <f t="shared" si="15"/>
        <v>-12.5</v>
      </c>
      <c r="F207" s="2">
        <f>VLOOKUP($A207,'By SKU - Old RTs'!$A:$V,4,FALSE)</f>
        <v>23.5</v>
      </c>
      <c r="G207" s="2">
        <f>VLOOKUP($A207,'By SKU - New RTs'!$A:$V,4,FALSE)</f>
        <v>17</v>
      </c>
      <c r="H207" s="5">
        <f t="shared" si="16"/>
        <v>-6.5</v>
      </c>
      <c r="I207" s="2">
        <f>VLOOKUP($A207,'By SKU - Old RTs'!$A:$V,5,FALSE)</f>
        <v>15</v>
      </c>
      <c r="J207" s="2">
        <f>VLOOKUP($A207,'By SKU - New RTs'!$A:$V,5,FALSE)</f>
        <v>27.5</v>
      </c>
      <c r="K207" s="5">
        <f t="shared" si="17"/>
        <v>12.5</v>
      </c>
      <c r="L207" s="2">
        <f>VLOOKUP($A207,'By SKU - Old RTs'!$A:$V,6,FALSE)</f>
        <v>4</v>
      </c>
      <c r="M207" s="2">
        <f>VLOOKUP($A207,'By SKU - New RTs'!$A:$V,6,FALSE)</f>
        <v>12.5</v>
      </c>
      <c r="N207" s="5">
        <f t="shared" si="18"/>
        <v>8.5</v>
      </c>
      <c r="O207" s="2">
        <f>VLOOKUP($A207,'By SKU - Old RTs'!$A:$V,7,FALSE)</f>
        <v>8</v>
      </c>
      <c r="P207" s="2">
        <f>VLOOKUP($A207,'By SKU - New RTs'!$A:$V,7,FALSE)</f>
        <v>6</v>
      </c>
      <c r="Q207" s="2">
        <f t="shared" si="19"/>
        <v>-2</v>
      </c>
    </row>
    <row r="208" spans="1:17" x14ac:dyDescent="0.2">
      <c r="A208" s="3">
        <v>1475</v>
      </c>
      <c r="B208" s="4" t="s">
        <v>130</v>
      </c>
      <c r="C208" s="2">
        <f>VLOOKUP($A208,'By SKU - Old RTs'!$A:$V,3,FALSE)</f>
        <v>0</v>
      </c>
      <c r="D208" s="2">
        <f>VLOOKUP($A208,'By SKU - New RTs'!$A:$V,3,FALSE)</f>
        <v>0</v>
      </c>
      <c r="E208" s="5">
        <f t="shared" si="15"/>
        <v>0</v>
      </c>
      <c r="F208" s="2">
        <f>VLOOKUP($A208,'By SKU - Old RTs'!$A:$V,4,FALSE)</f>
        <v>2</v>
      </c>
      <c r="G208" s="2">
        <f>VLOOKUP($A208,'By SKU - New RTs'!$A:$V,4,FALSE)</f>
        <v>0</v>
      </c>
      <c r="H208" s="5">
        <f t="shared" si="16"/>
        <v>-2</v>
      </c>
      <c r="I208" s="2">
        <f>VLOOKUP($A208,'By SKU - Old RTs'!$A:$V,5,FALSE)</f>
        <v>0</v>
      </c>
      <c r="J208" s="2">
        <f>VLOOKUP($A208,'By SKU - New RTs'!$A:$V,5,FALSE)</f>
        <v>0</v>
      </c>
      <c r="K208" s="5">
        <f t="shared" si="17"/>
        <v>0</v>
      </c>
      <c r="L208" s="2">
        <f>VLOOKUP($A208,'By SKU - Old RTs'!$A:$V,6,FALSE)</f>
        <v>0</v>
      </c>
      <c r="M208" s="2">
        <f>VLOOKUP($A208,'By SKU - New RTs'!$A:$V,6,FALSE)</f>
        <v>2</v>
      </c>
      <c r="N208" s="5">
        <f t="shared" si="18"/>
        <v>2</v>
      </c>
      <c r="O208" s="2">
        <f>VLOOKUP($A208,'By SKU - Old RTs'!$A:$V,7,FALSE)</f>
        <v>0</v>
      </c>
      <c r="P208" s="2">
        <f>VLOOKUP($A208,'By SKU - New RTs'!$A:$V,7,FALSE)</f>
        <v>0</v>
      </c>
      <c r="Q208" s="2">
        <f t="shared" si="19"/>
        <v>0</v>
      </c>
    </row>
    <row r="209" spans="1:17" x14ac:dyDescent="0.2">
      <c r="A209" s="3">
        <v>1494</v>
      </c>
      <c r="B209" s="4" t="s">
        <v>327</v>
      </c>
      <c r="C209" s="2">
        <f>VLOOKUP($A209,'By SKU - Old RTs'!$A:$V,3,FALSE)</f>
        <v>1</v>
      </c>
      <c r="D209" s="2">
        <f>VLOOKUP($A209,'By SKU - New RTs'!$A:$V,3,FALSE)</f>
        <v>0</v>
      </c>
      <c r="E209" s="5">
        <f t="shared" si="15"/>
        <v>-1</v>
      </c>
      <c r="F209" s="2">
        <f>VLOOKUP($A209,'By SKU - Old RTs'!$A:$V,4,FALSE)</f>
        <v>0</v>
      </c>
      <c r="G209" s="2">
        <f>VLOOKUP($A209,'By SKU - New RTs'!$A:$V,4,FALSE)</f>
        <v>1.5</v>
      </c>
      <c r="H209" s="5">
        <f t="shared" si="16"/>
        <v>1.5</v>
      </c>
      <c r="I209" s="2">
        <f>VLOOKUP($A209,'By SKU - Old RTs'!$A:$V,5,FALSE)</f>
        <v>0.5</v>
      </c>
      <c r="J209" s="2">
        <f>VLOOKUP($A209,'By SKU - New RTs'!$A:$V,5,FALSE)</f>
        <v>0</v>
      </c>
      <c r="K209" s="5">
        <f t="shared" si="17"/>
        <v>-0.5</v>
      </c>
      <c r="L209" s="2">
        <f>VLOOKUP($A209,'By SKU - Old RTs'!$A:$V,6,FALSE)</f>
        <v>1.75</v>
      </c>
      <c r="M209" s="2">
        <f>VLOOKUP($A209,'By SKU - New RTs'!$A:$V,6,FALSE)</f>
        <v>0.25</v>
      </c>
      <c r="N209" s="5">
        <f t="shared" si="18"/>
        <v>-1.5</v>
      </c>
      <c r="O209" s="2">
        <f>VLOOKUP($A209,'By SKU - Old RTs'!$A:$V,7,FALSE)</f>
        <v>0.25</v>
      </c>
      <c r="P209" s="2">
        <f>VLOOKUP($A209,'By SKU - New RTs'!$A:$V,7,FALSE)</f>
        <v>1.75</v>
      </c>
      <c r="Q209" s="2">
        <f t="shared" si="19"/>
        <v>1.5</v>
      </c>
    </row>
    <row r="210" spans="1:17" x14ac:dyDescent="0.2">
      <c r="A210" s="3">
        <v>1510</v>
      </c>
      <c r="B210" s="4" t="s">
        <v>131</v>
      </c>
      <c r="C210" s="2">
        <f>VLOOKUP($A210,'By SKU - Old RTs'!$A:$V,3,FALSE)</f>
        <v>0</v>
      </c>
      <c r="D210" s="2">
        <f>VLOOKUP($A210,'By SKU - New RTs'!$A:$V,3,FALSE)</f>
        <v>0</v>
      </c>
      <c r="E210" s="5">
        <f t="shared" si="15"/>
        <v>0</v>
      </c>
      <c r="F210" s="2">
        <f>VLOOKUP($A210,'By SKU - Old RTs'!$A:$V,4,FALSE)</f>
        <v>0</v>
      </c>
      <c r="G210" s="2">
        <f>VLOOKUP($A210,'By SKU - New RTs'!$A:$V,4,FALSE)</f>
        <v>0</v>
      </c>
      <c r="H210" s="5">
        <f t="shared" si="16"/>
        <v>0</v>
      </c>
      <c r="I210" s="2">
        <f>VLOOKUP($A210,'By SKU - Old RTs'!$A:$V,5,FALSE)</f>
        <v>0</v>
      </c>
      <c r="J210" s="2">
        <f>VLOOKUP($A210,'By SKU - New RTs'!$A:$V,5,FALSE)</f>
        <v>0</v>
      </c>
      <c r="K210" s="5">
        <f t="shared" si="17"/>
        <v>0</v>
      </c>
      <c r="L210" s="2">
        <f>VLOOKUP($A210,'By SKU - Old RTs'!$A:$V,6,FALSE)</f>
        <v>0</v>
      </c>
      <c r="M210" s="2">
        <f>VLOOKUP($A210,'By SKU - New RTs'!$A:$V,6,FALSE)</f>
        <v>0</v>
      </c>
      <c r="N210" s="5">
        <f t="shared" si="18"/>
        <v>0</v>
      </c>
      <c r="O210" s="2">
        <f>VLOOKUP($A210,'By SKU - Old RTs'!$A:$V,7,FALSE)</f>
        <v>0</v>
      </c>
      <c r="P210" s="2">
        <f>VLOOKUP($A210,'By SKU - New RTs'!$A:$V,7,FALSE)</f>
        <v>0</v>
      </c>
      <c r="Q210" s="2">
        <f t="shared" si="19"/>
        <v>0</v>
      </c>
    </row>
    <row r="211" spans="1:17" x14ac:dyDescent="0.2">
      <c r="A211" s="3">
        <v>1511</v>
      </c>
      <c r="B211" s="4" t="s">
        <v>132</v>
      </c>
      <c r="C211" s="2">
        <f>VLOOKUP($A211,'By SKU - Old RTs'!$A:$V,3,FALSE)</f>
        <v>0</v>
      </c>
      <c r="D211" s="2">
        <f>VLOOKUP($A211,'By SKU - New RTs'!$A:$V,3,FALSE)</f>
        <v>0</v>
      </c>
      <c r="E211" s="5">
        <f t="shared" si="15"/>
        <v>0</v>
      </c>
      <c r="F211" s="2">
        <f>VLOOKUP($A211,'By SKU - Old RTs'!$A:$V,4,FALSE)</f>
        <v>0</v>
      </c>
      <c r="G211" s="2">
        <f>VLOOKUP($A211,'By SKU - New RTs'!$A:$V,4,FALSE)</f>
        <v>4</v>
      </c>
      <c r="H211" s="5">
        <f t="shared" si="16"/>
        <v>4</v>
      </c>
      <c r="I211" s="2">
        <f>VLOOKUP($A211,'By SKU - Old RTs'!$A:$V,5,FALSE)</f>
        <v>4</v>
      </c>
      <c r="J211" s="2">
        <f>VLOOKUP($A211,'By SKU - New RTs'!$A:$V,5,FALSE)</f>
        <v>1</v>
      </c>
      <c r="K211" s="5">
        <f t="shared" si="17"/>
        <v>-3</v>
      </c>
      <c r="L211" s="2">
        <f>VLOOKUP($A211,'By SKU - Old RTs'!$A:$V,6,FALSE)</f>
        <v>0</v>
      </c>
      <c r="M211" s="2">
        <f>VLOOKUP($A211,'By SKU - New RTs'!$A:$V,6,FALSE)</f>
        <v>0</v>
      </c>
      <c r="N211" s="5">
        <f t="shared" si="18"/>
        <v>0</v>
      </c>
      <c r="O211" s="2">
        <f>VLOOKUP($A211,'By SKU - Old RTs'!$A:$V,7,FALSE)</f>
        <v>1</v>
      </c>
      <c r="P211" s="2">
        <f>VLOOKUP($A211,'By SKU - New RTs'!$A:$V,7,FALSE)</f>
        <v>0</v>
      </c>
      <c r="Q211" s="2">
        <f t="shared" si="19"/>
        <v>-1</v>
      </c>
    </row>
    <row r="212" spans="1:17" x14ac:dyDescent="0.2">
      <c r="A212" s="3">
        <v>1525</v>
      </c>
      <c r="B212" s="4" t="s">
        <v>249</v>
      </c>
      <c r="C212" s="2">
        <f>VLOOKUP($A212,'By SKU - Old RTs'!$A:$V,3,FALSE)</f>
        <v>0</v>
      </c>
      <c r="D212" s="2">
        <f>VLOOKUP($A212,'By SKU - New RTs'!$A:$V,3,FALSE)</f>
        <v>0</v>
      </c>
      <c r="E212" s="5">
        <f t="shared" si="15"/>
        <v>0</v>
      </c>
      <c r="F212" s="2">
        <f>VLOOKUP($A212,'By SKU - Old RTs'!$A:$V,4,FALSE)</f>
        <v>0</v>
      </c>
      <c r="G212" s="2">
        <f>VLOOKUP($A212,'By SKU - New RTs'!$A:$V,4,FALSE)</f>
        <v>0</v>
      </c>
      <c r="H212" s="5">
        <f t="shared" si="16"/>
        <v>0</v>
      </c>
      <c r="I212" s="2">
        <f>VLOOKUP($A212,'By SKU - Old RTs'!$A:$V,5,FALSE)</f>
        <v>0</v>
      </c>
      <c r="J212" s="2">
        <f>VLOOKUP($A212,'By SKU - New RTs'!$A:$V,5,FALSE)</f>
        <v>0</v>
      </c>
      <c r="K212" s="5">
        <f t="shared" si="17"/>
        <v>0</v>
      </c>
      <c r="L212" s="2">
        <f>VLOOKUP($A212,'By SKU - Old RTs'!$A:$V,6,FALSE)</f>
        <v>0</v>
      </c>
      <c r="M212" s="2">
        <f>VLOOKUP($A212,'By SKU - New RTs'!$A:$V,6,FALSE)</f>
        <v>0</v>
      </c>
      <c r="N212" s="5">
        <f t="shared" si="18"/>
        <v>0</v>
      </c>
      <c r="O212" s="2">
        <f>VLOOKUP($A212,'By SKU - Old RTs'!$A:$V,7,FALSE)</f>
        <v>0</v>
      </c>
      <c r="P212" s="2">
        <f>VLOOKUP($A212,'By SKU - New RTs'!$A:$V,7,FALSE)</f>
        <v>0</v>
      </c>
      <c r="Q212" s="2">
        <f t="shared" si="19"/>
        <v>0</v>
      </c>
    </row>
    <row r="213" spans="1:17" x14ac:dyDescent="0.2">
      <c r="A213" s="3">
        <v>1610</v>
      </c>
      <c r="B213" s="4" t="s">
        <v>133</v>
      </c>
      <c r="C213" s="2">
        <f>VLOOKUP($A213,'By SKU - Old RTs'!$A:$V,3,FALSE)</f>
        <v>1</v>
      </c>
      <c r="D213" s="2">
        <f>VLOOKUP($A213,'By SKU - New RTs'!$A:$V,3,FALSE)</f>
        <v>0</v>
      </c>
      <c r="E213" s="5">
        <f t="shared" si="15"/>
        <v>-1</v>
      </c>
      <c r="F213" s="2">
        <f>VLOOKUP($A213,'By SKU - Old RTs'!$A:$V,4,FALSE)</f>
        <v>0</v>
      </c>
      <c r="G213" s="2">
        <f>VLOOKUP($A213,'By SKU - New RTs'!$A:$V,4,FALSE)</f>
        <v>1</v>
      </c>
      <c r="H213" s="5">
        <f t="shared" si="16"/>
        <v>1</v>
      </c>
      <c r="I213" s="2">
        <f>VLOOKUP($A213,'By SKU - Old RTs'!$A:$V,5,FALSE)</f>
        <v>0</v>
      </c>
      <c r="J213" s="2">
        <f>VLOOKUP($A213,'By SKU - New RTs'!$A:$V,5,FALSE)</f>
        <v>0</v>
      </c>
      <c r="K213" s="5">
        <f t="shared" si="17"/>
        <v>0</v>
      </c>
      <c r="L213" s="2">
        <f>VLOOKUP($A213,'By SKU - Old RTs'!$A:$V,6,FALSE)</f>
        <v>0</v>
      </c>
      <c r="M213" s="2">
        <f>VLOOKUP($A213,'By SKU - New RTs'!$A:$V,6,FALSE)</f>
        <v>3</v>
      </c>
      <c r="N213" s="5">
        <f t="shared" si="18"/>
        <v>3</v>
      </c>
      <c r="O213" s="2">
        <f>VLOOKUP($A213,'By SKU - Old RTs'!$A:$V,7,FALSE)</f>
        <v>3</v>
      </c>
      <c r="P213" s="2">
        <f>VLOOKUP($A213,'By SKU - New RTs'!$A:$V,7,FALSE)</f>
        <v>0</v>
      </c>
      <c r="Q213" s="2">
        <f t="shared" si="19"/>
        <v>-3</v>
      </c>
    </row>
    <row r="214" spans="1:17" x14ac:dyDescent="0.2">
      <c r="A214" s="3">
        <v>1611</v>
      </c>
      <c r="B214" s="4" t="s">
        <v>134</v>
      </c>
      <c r="C214" s="2">
        <f>VLOOKUP($A214,'By SKU - Old RTs'!$A:$V,3,FALSE)</f>
        <v>0</v>
      </c>
      <c r="D214" s="2">
        <f>VLOOKUP($A214,'By SKU - New RTs'!$A:$V,3,FALSE)</f>
        <v>0</v>
      </c>
      <c r="E214" s="5">
        <f t="shared" si="15"/>
        <v>0</v>
      </c>
      <c r="F214" s="2">
        <f>VLOOKUP($A214,'By SKU - Old RTs'!$A:$V,4,FALSE)</f>
        <v>0</v>
      </c>
      <c r="G214" s="2">
        <f>VLOOKUP($A214,'By SKU - New RTs'!$A:$V,4,FALSE)</f>
        <v>0</v>
      </c>
      <c r="H214" s="5">
        <f t="shared" si="16"/>
        <v>0</v>
      </c>
      <c r="I214" s="2">
        <f>VLOOKUP($A214,'By SKU - Old RTs'!$A:$V,5,FALSE)</f>
        <v>0</v>
      </c>
      <c r="J214" s="2">
        <f>VLOOKUP($A214,'By SKU - New RTs'!$A:$V,5,FALSE)</f>
        <v>2</v>
      </c>
      <c r="K214" s="5">
        <f t="shared" si="17"/>
        <v>2</v>
      </c>
      <c r="L214" s="2">
        <f>VLOOKUP($A214,'By SKU - Old RTs'!$A:$V,6,FALSE)</f>
        <v>0</v>
      </c>
      <c r="M214" s="2">
        <f>VLOOKUP($A214,'By SKU - New RTs'!$A:$V,6,FALSE)</f>
        <v>0</v>
      </c>
      <c r="N214" s="5">
        <f t="shared" si="18"/>
        <v>0</v>
      </c>
      <c r="O214" s="2">
        <f>VLOOKUP($A214,'By SKU - Old RTs'!$A:$V,7,FALSE)</f>
        <v>2</v>
      </c>
      <c r="P214" s="2">
        <f>VLOOKUP($A214,'By SKU - New RTs'!$A:$V,7,FALSE)</f>
        <v>0</v>
      </c>
      <c r="Q214" s="2">
        <f t="shared" si="19"/>
        <v>-2</v>
      </c>
    </row>
    <row r="215" spans="1:17" x14ac:dyDescent="0.2">
      <c r="A215" s="3">
        <v>1623</v>
      </c>
      <c r="B215" s="4" t="s">
        <v>135</v>
      </c>
      <c r="C215" s="2">
        <f>VLOOKUP($A215,'By SKU - Old RTs'!$A:$V,3,FALSE)</f>
        <v>0</v>
      </c>
      <c r="D215" s="2">
        <f>VLOOKUP($A215,'By SKU - New RTs'!$A:$V,3,FALSE)</f>
        <v>0</v>
      </c>
      <c r="E215" s="5">
        <f t="shared" si="15"/>
        <v>0</v>
      </c>
      <c r="F215" s="2">
        <f>VLOOKUP($A215,'By SKU - Old RTs'!$A:$V,4,FALSE)</f>
        <v>0</v>
      </c>
      <c r="G215" s="2">
        <f>VLOOKUP($A215,'By SKU - New RTs'!$A:$V,4,FALSE)</f>
        <v>0</v>
      </c>
      <c r="H215" s="5">
        <f t="shared" si="16"/>
        <v>0</v>
      </c>
      <c r="I215" s="2">
        <f>VLOOKUP($A215,'By SKU - Old RTs'!$A:$V,5,FALSE)</f>
        <v>0</v>
      </c>
      <c r="J215" s="2">
        <f>VLOOKUP($A215,'By SKU - New RTs'!$A:$V,5,FALSE)</f>
        <v>0</v>
      </c>
      <c r="K215" s="5">
        <f t="shared" si="17"/>
        <v>0</v>
      </c>
      <c r="L215" s="2">
        <f>VLOOKUP($A215,'By SKU - Old RTs'!$A:$V,6,FALSE)</f>
        <v>0</v>
      </c>
      <c r="M215" s="2">
        <f>VLOOKUP($A215,'By SKU - New RTs'!$A:$V,6,FALSE)</f>
        <v>0</v>
      </c>
      <c r="N215" s="5">
        <f t="shared" si="18"/>
        <v>0</v>
      </c>
      <c r="O215" s="2">
        <f>VLOOKUP($A215,'By SKU - Old RTs'!$A:$V,7,FALSE)</f>
        <v>0</v>
      </c>
      <c r="P215" s="2">
        <f>VLOOKUP($A215,'By SKU - New RTs'!$A:$V,7,FALSE)</f>
        <v>0</v>
      </c>
      <c r="Q215" s="2">
        <f t="shared" si="19"/>
        <v>0</v>
      </c>
    </row>
    <row r="216" spans="1:17" x14ac:dyDescent="0.2">
      <c r="A216" s="3">
        <v>1723</v>
      </c>
      <c r="B216" s="4" t="s">
        <v>136</v>
      </c>
      <c r="C216" s="2">
        <f>VLOOKUP($A216,'By SKU - Old RTs'!$A:$V,3,FALSE)</f>
        <v>0</v>
      </c>
      <c r="D216" s="2">
        <f>VLOOKUP($A216,'By SKU - New RTs'!$A:$V,3,FALSE)</f>
        <v>0</v>
      </c>
      <c r="E216" s="5">
        <f t="shared" si="15"/>
        <v>0</v>
      </c>
      <c r="F216" s="2">
        <f>VLOOKUP($A216,'By SKU - Old RTs'!$A:$V,4,FALSE)</f>
        <v>0</v>
      </c>
      <c r="G216" s="2">
        <f>VLOOKUP($A216,'By SKU - New RTs'!$A:$V,4,FALSE)</f>
        <v>4</v>
      </c>
      <c r="H216" s="5">
        <f t="shared" si="16"/>
        <v>4</v>
      </c>
      <c r="I216" s="2">
        <f>VLOOKUP($A216,'By SKU - Old RTs'!$A:$V,5,FALSE)</f>
        <v>5</v>
      </c>
      <c r="J216" s="2">
        <f>VLOOKUP($A216,'By SKU - New RTs'!$A:$V,5,FALSE)</f>
        <v>0</v>
      </c>
      <c r="K216" s="5">
        <f t="shared" si="17"/>
        <v>-5</v>
      </c>
      <c r="L216" s="2">
        <f>VLOOKUP($A216,'By SKU - Old RTs'!$A:$V,6,FALSE)</f>
        <v>0</v>
      </c>
      <c r="M216" s="2">
        <f>VLOOKUP($A216,'By SKU - New RTs'!$A:$V,6,FALSE)</f>
        <v>3</v>
      </c>
      <c r="N216" s="5">
        <f t="shared" si="18"/>
        <v>3</v>
      </c>
      <c r="O216" s="2">
        <f>VLOOKUP($A216,'By SKU - Old RTs'!$A:$V,7,FALSE)</f>
        <v>2</v>
      </c>
      <c r="P216" s="2">
        <f>VLOOKUP($A216,'By SKU - New RTs'!$A:$V,7,FALSE)</f>
        <v>0</v>
      </c>
      <c r="Q216" s="2">
        <f t="shared" si="19"/>
        <v>-2</v>
      </c>
    </row>
    <row r="217" spans="1:17" x14ac:dyDescent="0.2">
      <c r="A217" s="3">
        <v>1724</v>
      </c>
      <c r="B217" s="4" t="s">
        <v>137</v>
      </c>
      <c r="C217" s="2">
        <f>VLOOKUP($A217,'By SKU - Old RTs'!$A:$V,3,FALSE)</f>
        <v>0</v>
      </c>
      <c r="D217" s="2">
        <f>VLOOKUP($A217,'By SKU - New RTs'!$A:$V,3,FALSE)</f>
        <v>0</v>
      </c>
      <c r="E217" s="5">
        <f t="shared" si="15"/>
        <v>0</v>
      </c>
      <c r="F217" s="2">
        <f>VLOOKUP($A217,'By SKU - Old RTs'!$A:$V,4,FALSE)</f>
        <v>0</v>
      </c>
      <c r="G217" s="2">
        <f>VLOOKUP($A217,'By SKU - New RTs'!$A:$V,4,FALSE)</f>
        <v>0</v>
      </c>
      <c r="H217" s="5">
        <f t="shared" si="16"/>
        <v>0</v>
      </c>
      <c r="I217" s="2">
        <f>VLOOKUP($A217,'By SKU - Old RTs'!$A:$V,5,FALSE)</f>
        <v>0</v>
      </c>
      <c r="J217" s="2">
        <f>VLOOKUP($A217,'By SKU - New RTs'!$A:$V,5,FALSE)</f>
        <v>0</v>
      </c>
      <c r="K217" s="5">
        <f t="shared" si="17"/>
        <v>0</v>
      </c>
      <c r="L217" s="2">
        <f>VLOOKUP($A217,'By SKU - Old RTs'!$A:$V,6,FALSE)</f>
        <v>0</v>
      </c>
      <c r="M217" s="2">
        <f>VLOOKUP($A217,'By SKU - New RTs'!$A:$V,6,FALSE)</f>
        <v>0</v>
      </c>
      <c r="N217" s="5">
        <f t="shared" si="18"/>
        <v>0</v>
      </c>
      <c r="O217" s="2">
        <f>VLOOKUP($A217,'By SKU - Old RTs'!$A:$V,7,FALSE)</f>
        <v>0</v>
      </c>
      <c r="P217" s="2">
        <f>VLOOKUP($A217,'By SKU - New RTs'!$A:$V,7,FALSE)</f>
        <v>0</v>
      </c>
      <c r="Q217" s="2">
        <f t="shared" si="19"/>
        <v>0</v>
      </c>
    </row>
    <row r="218" spans="1:17" x14ac:dyDescent="0.2">
      <c r="A218" s="3">
        <v>1725</v>
      </c>
      <c r="B218" s="4" t="s">
        <v>328</v>
      </c>
      <c r="C218" s="2">
        <f>VLOOKUP($A218,'By SKU - Old RTs'!$A:$V,3,FALSE)</f>
        <v>1</v>
      </c>
      <c r="D218" s="2">
        <f>VLOOKUP($A218,'By SKU - New RTs'!$A:$V,3,FALSE)</f>
        <v>0</v>
      </c>
      <c r="E218" s="5">
        <f t="shared" si="15"/>
        <v>-1</v>
      </c>
      <c r="F218" s="2">
        <f>VLOOKUP($A218,'By SKU - Old RTs'!$A:$V,4,FALSE)</f>
        <v>0</v>
      </c>
      <c r="G218" s="2">
        <f>VLOOKUP($A218,'By SKU - New RTs'!$A:$V,4,FALSE)</f>
        <v>1</v>
      </c>
      <c r="H218" s="5">
        <f t="shared" si="16"/>
        <v>1</v>
      </c>
      <c r="I218" s="2">
        <f>VLOOKUP($A218,'By SKU - Old RTs'!$A:$V,5,FALSE)</f>
        <v>0</v>
      </c>
      <c r="J218" s="2">
        <f>VLOOKUP($A218,'By SKU - New RTs'!$A:$V,5,FALSE)</f>
        <v>0</v>
      </c>
      <c r="K218" s="5">
        <f t="shared" si="17"/>
        <v>0</v>
      </c>
      <c r="L218" s="2">
        <f>VLOOKUP($A218,'By SKU - Old RTs'!$A:$V,6,FALSE)</f>
        <v>0</v>
      </c>
      <c r="M218" s="2">
        <f>VLOOKUP($A218,'By SKU - New RTs'!$A:$V,6,FALSE)</f>
        <v>0</v>
      </c>
      <c r="N218" s="5">
        <f t="shared" si="18"/>
        <v>0</v>
      </c>
      <c r="O218" s="2">
        <f>VLOOKUP($A218,'By SKU - Old RTs'!$A:$V,7,FALSE)</f>
        <v>0</v>
      </c>
      <c r="P218" s="2">
        <f>VLOOKUP($A218,'By SKU - New RTs'!$A:$V,7,FALSE)</f>
        <v>0</v>
      </c>
      <c r="Q218" s="2">
        <f t="shared" si="19"/>
        <v>0</v>
      </c>
    </row>
    <row r="219" spans="1:17" x14ac:dyDescent="0.2">
      <c r="A219" s="3">
        <v>1730</v>
      </c>
      <c r="B219" s="4" t="s">
        <v>138</v>
      </c>
      <c r="C219" s="2">
        <f>VLOOKUP($A219,'By SKU - Old RTs'!$A:$V,3,FALSE)</f>
        <v>0</v>
      </c>
      <c r="D219" s="2">
        <f>VLOOKUP($A219,'By SKU - New RTs'!$A:$V,3,FALSE)</f>
        <v>0</v>
      </c>
      <c r="E219" s="5">
        <f t="shared" si="15"/>
        <v>0</v>
      </c>
      <c r="F219" s="2">
        <f>VLOOKUP($A219,'By SKU - Old RTs'!$A:$V,4,FALSE)</f>
        <v>1</v>
      </c>
      <c r="G219" s="2">
        <f>VLOOKUP($A219,'By SKU - New RTs'!$A:$V,4,FALSE)</f>
        <v>0</v>
      </c>
      <c r="H219" s="5">
        <f t="shared" si="16"/>
        <v>-1</v>
      </c>
      <c r="I219" s="2">
        <f>VLOOKUP($A219,'By SKU - Old RTs'!$A:$V,5,FALSE)</f>
        <v>0</v>
      </c>
      <c r="J219" s="2">
        <f>VLOOKUP($A219,'By SKU - New RTs'!$A:$V,5,FALSE)</f>
        <v>1</v>
      </c>
      <c r="K219" s="5">
        <f t="shared" si="17"/>
        <v>1</v>
      </c>
      <c r="L219" s="2">
        <f>VLOOKUP($A219,'By SKU - Old RTs'!$A:$V,6,FALSE)</f>
        <v>0</v>
      </c>
      <c r="M219" s="2">
        <f>VLOOKUP($A219,'By SKU - New RTs'!$A:$V,6,FALSE)</f>
        <v>3</v>
      </c>
      <c r="N219" s="5">
        <f t="shared" si="18"/>
        <v>3</v>
      </c>
      <c r="O219" s="2">
        <f>VLOOKUP($A219,'By SKU - Old RTs'!$A:$V,7,FALSE)</f>
        <v>3</v>
      </c>
      <c r="P219" s="2">
        <f>VLOOKUP($A219,'By SKU - New RTs'!$A:$V,7,FALSE)</f>
        <v>0</v>
      </c>
      <c r="Q219" s="2">
        <f t="shared" si="19"/>
        <v>-3</v>
      </c>
    </row>
    <row r="220" spans="1:17" x14ac:dyDescent="0.2">
      <c r="A220" s="3">
        <v>1759</v>
      </c>
      <c r="B220" s="4" t="s">
        <v>139</v>
      </c>
      <c r="C220" s="2">
        <f>VLOOKUP($A220,'By SKU - Old RTs'!$A:$V,3,FALSE)</f>
        <v>1</v>
      </c>
      <c r="D220" s="2">
        <f>VLOOKUP($A220,'By SKU - New RTs'!$A:$V,3,FALSE)</f>
        <v>0</v>
      </c>
      <c r="E220" s="5">
        <f t="shared" si="15"/>
        <v>-1</v>
      </c>
      <c r="F220" s="2">
        <f>VLOOKUP($A220,'By SKU - Old RTs'!$A:$V,4,FALSE)</f>
        <v>1</v>
      </c>
      <c r="G220" s="2">
        <f>VLOOKUP($A220,'By SKU - New RTs'!$A:$V,4,FALSE)</f>
        <v>1</v>
      </c>
      <c r="H220" s="5">
        <f t="shared" si="16"/>
        <v>0</v>
      </c>
      <c r="I220" s="2">
        <f>VLOOKUP($A220,'By SKU - Old RTs'!$A:$V,5,FALSE)</f>
        <v>0</v>
      </c>
      <c r="J220" s="2">
        <f>VLOOKUP($A220,'By SKU - New RTs'!$A:$V,5,FALSE)</f>
        <v>2</v>
      </c>
      <c r="K220" s="5">
        <f t="shared" si="17"/>
        <v>2</v>
      </c>
      <c r="L220" s="2">
        <f>VLOOKUP($A220,'By SKU - Old RTs'!$A:$V,6,FALSE)</f>
        <v>1</v>
      </c>
      <c r="M220" s="2">
        <f>VLOOKUP($A220,'By SKU - New RTs'!$A:$V,6,FALSE)</f>
        <v>0</v>
      </c>
      <c r="N220" s="5">
        <f t="shared" si="18"/>
        <v>-1</v>
      </c>
      <c r="O220" s="2">
        <f>VLOOKUP($A220,'By SKU - Old RTs'!$A:$V,7,FALSE)</f>
        <v>0</v>
      </c>
      <c r="P220" s="2">
        <f>VLOOKUP($A220,'By SKU - New RTs'!$A:$V,7,FALSE)</f>
        <v>0</v>
      </c>
      <c r="Q220" s="2">
        <f t="shared" si="19"/>
        <v>0</v>
      </c>
    </row>
    <row r="221" spans="1:17" x14ac:dyDescent="0.2">
      <c r="A221" s="3">
        <v>1794</v>
      </c>
      <c r="B221" s="4" t="s">
        <v>140</v>
      </c>
      <c r="C221" s="2">
        <f>VLOOKUP($A221,'By SKU - Old RTs'!$A:$V,3,FALSE)</f>
        <v>0</v>
      </c>
      <c r="D221" s="2">
        <f>VLOOKUP($A221,'By SKU - New RTs'!$A:$V,3,FALSE)</f>
        <v>0</v>
      </c>
      <c r="E221" s="5">
        <f t="shared" si="15"/>
        <v>0</v>
      </c>
      <c r="F221" s="2">
        <f>VLOOKUP($A221,'By SKU - Old RTs'!$A:$V,4,FALSE)</f>
        <v>0.25</v>
      </c>
      <c r="G221" s="2">
        <f>VLOOKUP($A221,'By SKU - New RTs'!$A:$V,4,FALSE)</f>
        <v>0</v>
      </c>
      <c r="H221" s="5">
        <f t="shared" si="16"/>
        <v>-0.25</v>
      </c>
      <c r="I221" s="2">
        <f>VLOOKUP($A221,'By SKU - Old RTs'!$A:$V,5,FALSE)</f>
        <v>0</v>
      </c>
      <c r="J221" s="2">
        <f>VLOOKUP($A221,'By SKU - New RTs'!$A:$V,5,FALSE)</f>
        <v>0.25</v>
      </c>
      <c r="K221" s="5">
        <f t="shared" si="17"/>
        <v>0.25</v>
      </c>
      <c r="L221" s="2">
        <f>VLOOKUP($A221,'By SKU - Old RTs'!$A:$V,6,FALSE)</f>
        <v>0</v>
      </c>
      <c r="M221" s="2">
        <f>VLOOKUP($A221,'By SKU - New RTs'!$A:$V,6,FALSE)</f>
        <v>0</v>
      </c>
      <c r="N221" s="5">
        <f t="shared" si="18"/>
        <v>0</v>
      </c>
      <c r="O221" s="2">
        <f>VLOOKUP($A221,'By SKU - Old RTs'!$A:$V,7,FALSE)</f>
        <v>0</v>
      </c>
      <c r="P221" s="2">
        <f>VLOOKUP($A221,'By SKU - New RTs'!$A:$V,7,FALSE)</f>
        <v>0</v>
      </c>
      <c r="Q221" s="2">
        <f t="shared" si="19"/>
        <v>0</v>
      </c>
    </row>
    <row r="222" spans="1:17" x14ac:dyDescent="0.2">
      <c r="A222" s="3">
        <v>1800</v>
      </c>
      <c r="B222" s="4" t="s">
        <v>141</v>
      </c>
      <c r="C222" s="2">
        <f>VLOOKUP($A222,'By SKU - Old RTs'!$A:$V,3,FALSE)</f>
        <v>0</v>
      </c>
      <c r="D222" s="2">
        <f>VLOOKUP($A222,'By SKU - New RTs'!$A:$V,3,FALSE)</f>
        <v>0</v>
      </c>
      <c r="E222" s="5">
        <f t="shared" si="15"/>
        <v>0</v>
      </c>
      <c r="F222" s="2">
        <f>VLOOKUP($A222,'By SKU - Old RTs'!$A:$V,4,FALSE)</f>
        <v>0.5</v>
      </c>
      <c r="G222" s="2">
        <f>VLOOKUP($A222,'By SKU - New RTs'!$A:$V,4,FALSE)</f>
        <v>0</v>
      </c>
      <c r="H222" s="5">
        <f t="shared" si="16"/>
        <v>-0.5</v>
      </c>
      <c r="I222" s="2">
        <f>VLOOKUP($A222,'By SKU - Old RTs'!$A:$V,5,FALSE)</f>
        <v>4</v>
      </c>
      <c r="J222" s="2">
        <f>VLOOKUP($A222,'By SKU - New RTs'!$A:$V,5,FALSE)</f>
        <v>0</v>
      </c>
      <c r="K222" s="5">
        <f t="shared" si="17"/>
        <v>-4</v>
      </c>
      <c r="L222" s="2">
        <f>VLOOKUP($A222,'By SKU - Old RTs'!$A:$V,6,FALSE)</f>
        <v>0</v>
      </c>
      <c r="M222" s="2">
        <f>VLOOKUP($A222,'By SKU - New RTs'!$A:$V,6,FALSE)</f>
        <v>4.5</v>
      </c>
      <c r="N222" s="5">
        <f t="shared" si="18"/>
        <v>4.5</v>
      </c>
      <c r="O222" s="2">
        <f>VLOOKUP($A222,'By SKU - Old RTs'!$A:$V,7,FALSE)</f>
        <v>20</v>
      </c>
      <c r="P222" s="2">
        <f>VLOOKUP($A222,'By SKU - New RTs'!$A:$V,7,FALSE)</f>
        <v>20</v>
      </c>
      <c r="Q222" s="2">
        <f t="shared" si="19"/>
        <v>0</v>
      </c>
    </row>
    <row r="223" spans="1:17" x14ac:dyDescent="0.2">
      <c r="A223" s="3">
        <v>1805</v>
      </c>
      <c r="B223" s="4" t="s">
        <v>331</v>
      </c>
      <c r="C223" s="2">
        <f>VLOOKUP($A223,'By SKU - Old RTs'!$A:$V,3,FALSE)</f>
        <v>0</v>
      </c>
      <c r="D223" s="2">
        <f>VLOOKUP($A223,'By SKU - New RTs'!$A:$V,3,FALSE)</f>
        <v>0</v>
      </c>
      <c r="E223" s="5">
        <f t="shared" si="15"/>
        <v>0</v>
      </c>
      <c r="F223" s="2">
        <f>VLOOKUP($A223,'By SKU - Old RTs'!$A:$V,4,FALSE)</f>
        <v>0</v>
      </c>
      <c r="G223" s="2">
        <f>VLOOKUP($A223,'By SKU - New RTs'!$A:$V,4,FALSE)</f>
        <v>0</v>
      </c>
      <c r="H223" s="5">
        <f t="shared" si="16"/>
        <v>0</v>
      </c>
      <c r="I223" s="2">
        <f>VLOOKUP($A223,'By SKU - Old RTs'!$A:$V,5,FALSE)</f>
        <v>262.5</v>
      </c>
      <c r="J223" s="2">
        <f>VLOOKUP($A223,'By SKU - New RTs'!$A:$V,5,FALSE)</f>
        <v>0</v>
      </c>
      <c r="K223" s="5">
        <f t="shared" si="17"/>
        <v>-262.5</v>
      </c>
      <c r="L223" s="2">
        <f>VLOOKUP($A223,'By SKU - Old RTs'!$A:$V,6,FALSE)</f>
        <v>0</v>
      </c>
      <c r="M223" s="2">
        <f>VLOOKUP($A223,'By SKU - New RTs'!$A:$V,6,FALSE)</f>
        <v>225</v>
      </c>
      <c r="N223" s="5">
        <f t="shared" si="18"/>
        <v>225</v>
      </c>
      <c r="O223" s="2">
        <f>VLOOKUP($A223,'By SKU - Old RTs'!$A:$V,7,FALSE)</f>
        <v>0</v>
      </c>
      <c r="P223" s="2">
        <f>VLOOKUP($A223,'By SKU - New RTs'!$A:$V,7,FALSE)</f>
        <v>37.5</v>
      </c>
      <c r="Q223" s="2">
        <f t="shared" si="19"/>
        <v>37.5</v>
      </c>
    </row>
    <row r="224" spans="1:17" x14ac:dyDescent="0.2">
      <c r="A224" s="3">
        <v>1806</v>
      </c>
      <c r="B224" s="4" t="s">
        <v>332</v>
      </c>
      <c r="C224" s="2">
        <f>VLOOKUP($A224,'By SKU - Old RTs'!$A:$V,3,FALSE)</f>
        <v>0</v>
      </c>
      <c r="D224" s="2">
        <f>VLOOKUP($A224,'By SKU - New RTs'!$A:$V,3,FALSE)</f>
        <v>0</v>
      </c>
      <c r="E224" s="5">
        <f t="shared" si="15"/>
        <v>0</v>
      </c>
      <c r="F224" s="2">
        <f>VLOOKUP($A224,'By SKU - Old RTs'!$A:$V,4,FALSE)</f>
        <v>0</v>
      </c>
      <c r="G224" s="2">
        <f>VLOOKUP($A224,'By SKU - New RTs'!$A:$V,4,FALSE)</f>
        <v>0</v>
      </c>
      <c r="H224" s="5">
        <f t="shared" si="16"/>
        <v>0</v>
      </c>
      <c r="I224" s="2">
        <f>VLOOKUP($A224,'By SKU - Old RTs'!$A:$V,5,FALSE)</f>
        <v>0</v>
      </c>
      <c r="J224" s="2">
        <f>VLOOKUP($A224,'By SKU - New RTs'!$A:$V,5,FALSE)</f>
        <v>0</v>
      </c>
      <c r="K224" s="5">
        <f t="shared" si="17"/>
        <v>0</v>
      </c>
      <c r="L224" s="2">
        <f>VLOOKUP($A224,'By SKU - Old RTs'!$A:$V,6,FALSE)</f>
        <v>0</v>
      </c>
      <c r="M224" s="2">
        <f>VLOOKUP($A224,'By SKU - New RTs'!$A:$V,6,FALSE)</f>
        <v>0</v>
      </c>
      <c r="N224" s="5">
        <f t="shared" si="18"/>
        <v>0</v>
      </c>
      <c r="O224" s="2">
        <f>VLOOKUP($A224,'By SKU - Old RTs'!$A:$V,7,FALSE)</f>
        <v>20</v>
      </c>
      <c r="P224" s="2">
        <f>VLOOKUP($A224,'By SKU - New RTs'!$A:$V,7,FALSE)</f>
        <v>20</v>
      </c>
      <c r="Q224" s="2">
        <f t="shared" si="19"/>
        <v>0</v>
      </c>
    </row>
    <row r="225" spans="1:17" x14ac:dyDescent="0.2">
      <c r="A225" s="3">
        <v>1809</v>
      </c>
      <c r="B225" s="4" t="s">
        <v>333</v>
      </c>
      <c r="C225" s="2">
        <f>VLOOKUP($A225,'By SKU - Old RTs'!$A:$V,3,FALSE)</f>
        <v>0</v>
      </c>
      <c r="D225" s="2">
        <f>VLOOKUP($A225,'By SKU - New RTs'!$A:$V,3,FALSE)</f>
        <v>0</v>
      </c>
      <c r="E225" s="5">
        <f t="shared" si="15"/>
        <v>0</v>
      </c>
      <c r="F225" s="2">
        <f>VLOOKUP($A225,'By SKU - Old RTs'!$A:$V,4,FALSE)</f>
        <v>0</v>
      </c>
      <c r="G225" s="2">
        <f>VLOOKUP($A225,'By SKU - New RTs'!$A:$V,4,FALSE)</f>
        <v>0</v>
      </c>
      <c r="H225" s="5">
        <f t="shared" si="16"/>
        <v>0</v>
      </c>
      <c r="I225" s="2">
        <f>VLOOKUP($A225,'By SKU - Old RTs'!$A:$V,5,FALSE)</f>
        <v>0</v>
      </c>
      <c r="J225" s="2">
        <f>VLOOKUP($A225,'By SKU - New RTs'!$A:$V,5,FALSE)</f>
        <v>0</v>
      </c>
      <c r="K225" s="5">
        <f t="shared" si="17"/>
        <v>0</v>
      </c>
      <c r="L225" s="2">
        <f>VLOOKUP($A225,'By SKU - Old RTs'!$A:$V,6,FALSE)</f>
        <v>0</v>
      </c>
      <c r="M225" s="2">
        <f>VLOOKUP($A225,'By SKU - New RTs'!$A:$V,6,FALSE)</f>
        <v>0</v>
      </c>
      <c r="N225" s="5">
        <f t="shared" si="18"/>
        <v>0</v>
      </c>
      <c r="O225" s="2">
        <f>VLOOKUP($A225,'By SKU - Old RTs'!$A:$V,7,FALSE)</f>
        <v>20</v>
      </c>
      <c r="P225" s="2">
        <f>VLOOKUP($A225,'By SKU - New RTs'!$A:$V,7,FALSE)</f>
        <v>20</v>
      </c>
      <c r="Q225" s="2">
        <f t="shared" si="19"/>
        <v>0</v>
      </c>
    </row>
    <row r="226" spans="1:17" x14ac:dyDescent="0.2">
      <c r="A226" s="3">
        <v>1810</v>
      </c>
      <c r="B226" s="4" t="s">
        <v>334</v>
      </c>
      <c r="C226" s="2">
        <f>VLOOKUP($A226,'By SKU - Old RTs'!$A:$V,3,FALSE)</f>
        <v>0</v>
      </c>
      <c r="D226" s="2">
        <f>VLOOKUP($A226,'By SKU - New RTs'!$A:$V,3,FALSE)</f>
        <v>0</v>
      </c>
      <c r="E226" s="5">
        <f t="shared" si="15"/>
        <v>0</v>
      </c>
      <c r="F226" s="2">
        <f>VLOOKUP($A226,'By SKU - Old RTs'!$A:$V,4,FALSE)</f>
        <v>0</v>
      </c>
      <c r="G226" s="2">
        <f>VLOOKUP($A226,'By SKU - New RTs'!$A:$V,4,FALSE)</f>
        <v>0</v>
      </c>
      <c r="H226" s="5">
        <f t="shared" si="16"/>
        <v>0</v>
      </c>
      <c r="I226" s="2">
        <f>VLOOKUP($A226,'By SKU - Old RTs'!$A:$V,5,FALSE)</f>
        <v>0</v>
      </c>
      <c r="J226" s="2">
        <f>VLOOKUP($A226,'By SKU - New RTs'!$A:$V,5,FALSE)</f>
        <v>0</v>
      </c>
      <c r="K226" s="5">
        <f t="shared" si="17"/>
        <v>0</v>
      </c>
      <c r="L226" s="2">
        <f>VLOOKUP($A226,'By SKU - Old RTs'!$A:$V,6,FALSE)</f>
        <v>0</v>
      </c>
      <c r="M226" s="2">
        <f>VLOOKUP($A226,'By SKU - New RTs'!$A:$V,6,FALSE)</f>
        <v>0</v>
      </c>
      <c r="N226" s="5">
        <f t="shared" si="18"/>
        <v>0</v>
      </c>
      <c r="O226" s="2">
        <f>VLOOKUP($A226,'By SKU - Old RTs'!$A:$V,7,FALSE)</f>
        <v>20</v>
      </c>
      <c r="P226" s="2">
        <f>VLOOKUP($A226,'By SKU - New RTs'!$A:$V,7,FALSE)</f>
        <v>20</v>
      </c>
      <c r="Q226" s="2">
        <f t="shared" si="19"/>
        <v>0</v>
      </c>
    </row>
    <row r="227" spans="1:17" x14ac:dyDescent="0.2">
      <c r="A227" s="3">
        <v>1814</v>
      </c>
      <c r="B227" s="4" t="s">
        <v>142</v>
      </c>
      <c r="C227" s="2">
        <f>VLOOKUP($A227,'By SKU - Old RTs'!$A:$V,3,FALSE)</f>
        <v>8</v>
      </c>
      <c r="D227" s="2">
        <f>VLOOKUP($A227,'By SKU - New RTs'!$A:$V,3,FALSE)</f>
        <v>2</v>
      </c>
      <c r="E227" s="5">
        <f t="shared" si="15"/>
        <v>-6</v>
      </c>
      <c r="F227" s="2">
        <f>VLOOKUP($A227,'By SKU - Old RTs'!$A:$V,4,FALSE)</f>
        <v>18</v>
      </c>
      <c r="G227" s="2">
        <f>VLOOKUP($A227,'By SKU - New RTs'!$A:$V,4,FALSE)</f>
        <v>9</v>
      </c>
      <c r="H227" s="5">
        <f t="shared" si="16"/>
        <v>-9</v>
      </c>
      <c r="I227" s="2">
        <f>VLOOKUP($A227,'By SKU - Old RTs'!$A:$V,5,FALSE)</f>
        <v>10</v>
      </c>
      <c r="J227" s="2">
        <f>VLOOKUP($A227,'By SKU - New RTs'!$A:$V,5,FALSE)</f>
        <v>15</v>
      </c>
      <c r="K227" s="5">
        <f t="shared" si="17"/>
        <v>5</v>
      </c>
      <c r="L227" s="2">
        <f>VLOOKUP($A227,'By SKU - Old RTs'!$A:$V,6,FALSE)</f>
        <v>27</v>
      </c>
      <c r="M227" s="2">
        <f>VLOOKUP($A227,'By SKU - New RTs'!$A:$V,6,FALSE)</f>
        <v>9</v>
      </c>
      <c r="N227" s="5">
        <f t="shared" si="18"/>
        <v>-18</v>
      </c>
      <c r="O227" s="2">
        <f>VLOOKUP($A227,'By SKU - Old RTs'!$A:$V,7,FALSE)</f>
        <v>16</v>
      </c>
      <c r="P227" s="2">
        <f>VLOOKUP($A227,'By SKU - New RTs'!$A:$V,7,FALSE)</f>
        <v>44</v>
      </c>
      <c r="Q227" s="2">
        <f t="shared" si="19"/>
        <v>28</v>
      </c>
    </row>
    <row r="228" spans="1:17" x14ac:dyDescent="0.2">
      <c r="A228" s="3">
        <v>1826</v>
      </c>
      <c r="B228" s="4" t="s">
        <v>143</v>
      </c>
      <c r="C228" s="2">
        <f>VLOOKUP($A228,'By SKU - Old RTs'!$A:$V,3,FALSE)</f>
        <v>8</v>
      </c>
      <c r="D228" s="2">
        <f>VLOOKUP($A228,'By SKU - New RTs'!$A:$V,3,FALSE)</f>
        <v>5.25</v>
      </c>
      <c r="E228" s="5">
        <f t="shared" si="15"/>
        <v>-2.75</v>
      </c>
      <c r="F228" s="2">
        <f>VLOOKUP($A228,'By SKU - Old RTs'!$A:$V,4,FALSE)</f>
        <v>20</v>
      </c>
      <c r="G228" s="2">
        <f>VLOOKUP($A228,'By SKU - New RTs'!$A:$V,4,FALSE)</f>
        <v>17</v>
      </c>
      <c r="H228" s="5">
        <f t="shared" si="16"/>
        <v>-3</v>
      </c>
      <c r="I228" s="2">
        <f>VLOOKUP($A228,'By SKU - Old RTs'!$A:$V,5,FALSE)</f>
        <v>17</v>
      </c>
      <c r="J228" s="2">
        <f>VLOOKUP($A228,'By SKU - New RTs'!$A:$V,5,FALSE)</f>
        <v>20</v>
      </c>
      <c r="K228" s="5">
        <f t="shared" si="17"/>
        <v>3</v>
      </c>
      <c r="L228" s="2">
        <f>VLOOKUP($A228,'By SKU - Old RTs'!$A:$V,6,FALSE)</f>
        <v>55</v>
      </c>
      <c r="M228" s="2">
        <f>VLOOKUP($A228,'By SKU - New RTs'!$A:$V,6,FALSE)</f>
        <v>12</v>
      </c>
      <c r="N228" s="5">
        <f t="shared" si="18"/>
        <v>-43</v>
      </c>
      <c r="O228" s="2">
        <f>VLOOKUP($A228,'By SKU - Old RTs'!$A:$V,7,FALSE)</f>
        <v>14</v>
      </c>
      <c r="P228" s="2">
        <f>VLOOKUP($A228,'By SKU - New RTs'!$A:$V,7,FALSE)</f>
        <v>59.75</v>
      </c>
      <c r="Q228" s="2">
        <f t="shared" si="19"/>
        <v>45.75</v>
      </c>
    </row>
    <row r="229" spans="1:17" x14ac:dyDescent="0.2">
      <c r="A229" s="3">
        <v>1838</v>
      </c>
      <c r="B229" s="4" t="s">
        <v>144</v>
      </c>
      <c r="C229" s="2">
        <f>VLOOKUP($A229,'By SKU - Old RTs'!$A:$V,3,FALSE)</f>
        <v>2</v>
      </c>
      <c r="D229" s="2">
        <f>VLOOKUP($A229,'By SKU - New RTs'!$A:$V,3,FALSE)</f>
        <v>0</v>
      </c>
      <c r="E229" s="5">
        <f t="shared" si="15"/>
        <v>-2</v>
      </c>
      <c r="F229" s="2">
        <f>VLOOKUP($A229,'By SKU - Old RTs'!$A:$V,4,FALSE)</f>
        <v>8</v>
      </c>
      <c r="G229" s="2">
        <f>VLOOKUP($A229,'By SKU - New RTs'!$A:$V,4,FALSE)</f>
        <v>3</v>
      </c>
      <c r="H229" s="5">
        <f t="shared" si="16"/>
        <v>-5</v>
      </c>
      <c r="I229" s="2">
        <f>VLOOKUP($A229,'By SKU - Old RTs'!$A:$V,5,FALSE)</f>
        <v>1</v>
      </c>
      <c r="J229" s="2">
        <f>VLOOKUP($A229,'By SKU - New RTs'!$A:$V,5,FALSE)</f>
        <v>8</v>
      </c>
      <c r="K229" s="5">
        <f t="shared" si="17"/>
        <v>7</v>
      </c>
      <c r="L229" s="2">
        <f>VLOOKUP($A229,'By SKU - Old RTs'!$A:$V,6,FALSE)</f>
        <v>0</v>
      </c>
      <c r="M229" s="2">
        <f>VLOOKUP($A229,'By SKU - New RTs'!$A:$V,6,FALSE)</f>
        <v>0</v>
      </c>
      <c r="N229" s="5">
        <f t="shared" si="18"/>
        <v>0</v>
      </c>
      <c r="O229" s="2">
        <f>VLOOKUP($A229,'By SKU - Old RTs'!$A:$V,7,FALSE)</f>
        <v>0</v>
      </c>
      <c r="P229" s="2">
        <f>VLOOKUP($A229,'By SKU - New RTs'!$A:$V,7,FALSE)</f>
        <v>0</v>
      </c>
      <c r="Q229" s="2">
        <f t="shared" si="19"/>
        <v>0</v>
      </c>
    </row>
    <row r="230" spans="1:17" x14ac:dyDescent="0.2">
      <c r="A230" s="3">
        <v>1840</v>
      </c>
      <c r="B230" s="4" t="s">
        <v>145</v>
      </c>
      <c r="C230" s="2">
        <f>VLOOKUP($A230,'By SKU - Old RTs'!$A:$V,3,FALSE)</f>
        <v>0</v>
      </c>
      <c r="D230" s="2">
        <f>VLOOKUP($A230,'By SKU - New RTs'!$A:$V,3,FALSE)</f>
        <v>0</v>
      </c>
      <c r="E230" s="5">
        <f t="shared" si="15"/>
        <v>0</v>
      </c>
      <c r="F230" s="2">
        <f>VLOOKUP($A230,'By SKU - Old RTs'!$A:$V,4,FALSE)</f>
        <v>0</v>
      </c>
      <c r="G230" s="2">
        <f>VLOOKUP($A230,'By SKU - New RTs'!$A:$V,4,FALSE)</f>
        <v>0</v>
      </c>
      <c r="H230" s="5">
        <f t="shared" si="16"/>
        <v>0</v>
      </c>
      <c r="I230" s="2">
        <f>VLOOKUP($A230,'By SKU - Old RTs'!$A:$V,5,FALSE)</f>
        <v>2</v>
      </c>
      <c r="J230" s="2">
        <f>VLOOKUP($A230,'By SKU - New RTs'!$A:$V,5,FALSE)</f>
        <v>0</v>
      </c>
      <c r="K230" s="5">
        <f t="shared" si="17"/>
        <v>-2</v>
      </c>
      <c r="L230" s="2">
        <f>VLOOKUP($A230,'By SKU - Old RTs'!$A:$V,6,FALSE)</f>
        <v>0</v>
      </c>
      <c r="M230" s="2">
        <f>VLOOKUP($A230,'By SKU - New RTs'!$A:$V,6,FALSE)</f>
        <v>2</v>
      </c>
      <c r="N230" s="5">
        <f t="shared" si="18"/>
        <v>2</v>
      </c>
      <c r="O230" s="2">
        <f>VLOOKUP($A230,'By SKU - Old RTs'!$A:$V,7,FALSE)</f>
        <v>0</v>
      </c>
      <c r="P230" s="2">
        <f>VLOOKUP($A230,'By SKU - New RTs'!$A:$V,7,FALSE)</f>
        <v>0</v>
      </c>
      <c r="Q230" s="2">
        <f t="shared" si="19"/>
        <v>0</v>
      </c>
    </row>
    <row r="231" spans="1:17" x14ac:dyDescent="0.2">
      <c r="A231" s="3">
        <v>1850</v>
      </c>
      <c r="B231" s="4" t="s">
        <v>146</v>
      </c>
      <c r="C231" s="2">
        <f>VLOOKUP($A231,'By SKU - Old RTs'!$A:$V,3,FALSE)</f>
        <v>35</v>
      </c>
      <c r="D231" s="2">
        <f>VLOOKUP($A231,'By SKU - New RTs'!$A:$V,3,FALSE)</f>
        <v>27.5</v>
      </c>
      <c r="E231" s="5">
        <f t="shared" si="15"/>
        <v>-7.5</v>
      </c>
      <c r="F231" s="2">
        <f>VLOOKUP($A231,'By SKU - Old RTs'!$A:$V,4,FALSE)</f>
        <v>60</v>
      </c>
      <c r="G231" s="2">
        <f>VLOOKUP($A231,'By SKU - New RTs'!$A:$V,4,FALSE)</f>
        <v>75.5</v>
      </c>
      <c r="H231" s="5">
        <f t="shared" si="16"/>
        <v>15.5</v>
      </c>
      <c r="I231" s="2">
        <f>VLOOKUP($A231,'By SKU - Old RTs'!$A:$V,5,FALSE)</f>
        <v>74.5</v>
      </c>
      <c r="J231" s="2">
        <f>VLOOKUP($A231,'By SKU - New RTs'!$A:$V,5,FALSE)</f>
        <v>96.75</v>
      </c>
      <c r="K231" s="5">
        <f t="shared" si="17"/>
        <v>22.25</v>
      </c>
      <c r="L231" s="2">
        <f>VLOOKUP($A231,'By SKU - Old RTs'!$A:$V,6,FALSE)</f>
        <v>65</v>
      </c>
      <c r="M231" s="2">
        <f>VLOOKUP($A231,'By SKU - New RTs'!$A:$V,6,FALSE)</f>
        <v>70</v>
      </c>
      <c r="N231" s="5">
        <f t="shared" si="18"/>
        <v>5</v>
      </c>
      <c r="O231" s="2">
        <f>VLOOKUP($A231,'By SKU - Old RTs'!$A:$V,7,FALSE)</f>
        <v>101.25</v>
      </c>
      <c r="P231" s="2">
        <f>VLOOKUP($A231,'By SKU - New RTs'!$A:$V,7,FALSE)</f>
        <v>66</v>
      </c>
      <c r="Q231" s="2">
        <f t="shared" si="19"/>
        <v>-35.25</v>
      </c>
    </row>
    <row r="232" spans="1:17" x14ac:dyDescent="0.2">
      <c r="A232" s="3">
        <v>1884</v>
      </c>
      <c r="B232" s="4" t="s">
        <v>335</v>
      </c>
      <c r="C232" s="2">
        <f>VLOOKUP($A232,'By SKU - Old RTs'!$A:$V,3,FALSE)</f>
        <v>0</v>
      </c>
      <c r="D232" s="2">
        <f>VLOOKUP($A232,'By SKU - New RTs'!$A:$V,3,FALSE)</f>
        <v>0</v>
      </c>
      <c r="E232" s="5">
        <f t="shared" si="15"/>
        <v>0</v>
      </c>
      <c r="F232" s="2">
        <f>VLOOKUP($A232,'By SKU - Old RTs'!$A:$V,4,FALSE)</f>
        <v>0</v>
      </c>
      <c r="G232" s="2">
        <f>VLOOKUP($A232,'By SKU - New RTs'!$A:$V,4,FALSE)</f>
        <v>0</v>
      </c>
      <c r="H232" s="5">
        <f t="shared" si="16"/>
        <v>0</v>
      </c>
      <c r="I232" s="2">
        <f>VLOOKUP($A232,'By SKU - Old RTs'!$A:$V,5,FALSE)</f>
        <v>0</v>
      </c>
      <c r="J232" s="2">
        <f>VLOOKUP($A232,'By SKU - New RTs'!$A:$V,5,FALSE)</f>
        <v>0</v>
      </c>
      <c r="K232" s="5">
        <f t="shared" si="17"/>
        <v>0</v>
      </c>
      <c r="L232" s="2">
        <f>VLOOKUP($A232,'By SKU - Old RTs'!$A:$V,6,FALSE)</f>
        <v>0</v>
      </c>
      <c r="M232" s="2">
        <f>VLOOKUP($A232,'By SKU - New RTs'!$A:$V,6,FALSE)</f>
        <v>0</v>
      </c>
      <c r="N232" s="5">
        <f t="shared" si="18"/>
        <v>0</v>
      </c>
      <c r="O232" s="2">
        <f>VLOOKUP($A232,'By SKU - Old RTs'!$A:$V,7,FALSE)</f>
        <v>0</v>
      </c>
      <c r="P232" s="2">
        <f>VLOOKUP($A232,'By SKU - New RTs'!$A:$V,7,FALSE)</f>
        <v>0</v>
      </c>
      <c r="Q232" s="2">
        <f t="shared" si="19"/>
        <v>0</v>
      </c>
    </row>
    <row r="233" spans="1:17" x14ac:dyDescent="0.2">
      <c r="A233" s="3">
        <v>1898</v>
      </c>
      <c r="B233" s="4" t="s">
        <v>144</v>
      </c>
      <c r="C233" s="2">
        <f>VLOOKUP($A233,'By SKU - Old RTs'!$A:$V,3,FALSE)</f>
        <v>0</v>
      </c>
      <c r="D233" s="2">
        <f>VLOOKUP($A233,'By SKU - New RTs'!$A:$V,3,FALSE)</f>
        <v>0</v>
      </c>
      <c r="E233" s="5">
        <f t="shared" si="15"/>
        <v>0</v>
      </c>
      <c r="F233" s="2">
        <f>VLOOKUP($A233,'By SKU - Old RTs'!$A:$V,4,FALSE)</f>
        <v>0</v>
      </c>
      <c r="G233" s="2">
        <f>VLOOKUP($A233,'By SKU - New RTs'!$A:$V,4,FALSE)</f>
        <v>0</v>
      </c>
      <c r="H233" s="5">
        <f t="shared" si="16"/>
        <v>0</v>
      </c>
      <c r="I233" s="2">
        <f>VLOOKUP($A233,'By SKU - Old RTs'!$A:$V,5,FALSE)</f>
        <v>0</v>
      </c>
      <c r="J233" s="2">
        <f>VLOOKUP($A233,'By SKU - New RTs'!$A:$V,5,FALSE)</f>
        <v>0</v>
      </c>
      <c r="K233" s="5">
        <f t="shared" si="17"/>
        <v>0</v>
      </c>
      <c r="L233" s="2">
        <f>VLOOKUP($A233,'By SKU - Old RTs'!$A:$V,6,FALSE)</f>
        <v>0</v>
      </c>
      <c r="M233" s="2">
        <f>VLOOKUP($A233,'By SKU - New RTs'!$A:$V,6,FALSE)</f>
        <v>0</v>
      </c>
      <c r="N233" s="5">
        <f t="shared" si="18"/>
        <v>0</v>
      </c>
      <c r="O233" s="2">
        <f>VLOOKUP($A233,'By SKU - Old RTs'!$A:$V,7,FALSE)</f>
        <v>0</v>
      </c>
      <c r="P233" s="2">
        <f>VLOOKUP($A233,'By SKU - New RTs'!$A:$V,7,FALSE)</f>
        <v>0</v>
      </c>
      <c r="Q233" s="2">
        <f t="shared" si="19"/>
        <v>0</v>
      </c>
    </row>
    <row r="234" spans="1:17" x14ac:dyDescent="0.2">
      <c r="A234" s="3">
        <v>1900</v>
      </c>
      <c r="B234" s="4" t="s">
        <v>250</v>
      </c>
      <c r="C234" s="2">
        <f>VLOOKUP($A234,'By SKU - Old RTs'!$A:$V,3,FALSE)</f>
        <v>0</v>
      </c>
      <c r="D234" s="2">
        <f>VLOOKUP($A234,'By SKU - New RTs'!$A:$V,3,FALSE)</f>
        <v>0</v>
      </c>
      <c r="E234" s="5">
        <f t="shared" si="15"/>
        <v>0</v>
      </c>
      <c r="F234" s="2">
        <f>VLOOKUP($A234,'By SKU - Old RTs'!$A:$V,4,FALSE)</f>
        <v>0</v>
      </c>
      <c r="G234" s="2">
        <f>VLOOKUP($A234,'By SKU - New RTs'!$A:$V,4,FALSE)</f>
        <v>0</v>
      </c>
      <c r="H234" s="5">
        <f t="shared" si="16"/>
        <v>0</v>
      </c>
      <c r="I234" s="2">
        <f>VLOOKUP($A234,'By SKU - Old RTs'!$A:$V,5,FALSE)</f>
        <v>0</v>
      </c>
      <c r="J234" s="2">
        <f>VLOOKUP($A234,'By SKU - New RTs'!$A:$V,5,FALSE)</f>
        <v>0</v>
      </c>
      <c r="K234" s="5">
        <f t="shared" si="17"/>
        <v>0</v>
      </c>
      <c r="L234" s="2">
        <f>VLOOKUP($A234,'By SKU - Old RTs'!$A:$V,6,FALSE)</f>
        <v>0</v>
      </c>
      <c r="M234" s="2">
        <f>VLOOKUP($A234,'By SKU - New RTs'!$A:$V,6,FALSE)</f>
        <v>0</v>
      </c>
      <c r="N234" s="5">
        <f t="shared" si="18"/>
        <v>0</v>
      </c>
      <c r="O234" s="2">
        <f>VLOOKUP($A234,'By SKU - Old RTs'!$A:$V,7,FALSE)</f>
        <v>0</v>
      </c>
      <c r="P234" s="2">
        <f>VLOOKUP($A234,'By SKU - New RTs'!$A:$V,7,FALSE)</f>
        <v>0</v>
      </c>
      <c r="Q234" s="2">
        <f t="shared" si="19"/>
        <v>0</v>
      </c>
    </row>
    <row r="235" spans="1:17" x14ac:dyDescent="0.2">
      <c r="A235" s="3">
        <v>1902</v>
      </c>
      <c r="B235" s="4" t="s">
        <v>251</v>
      </c>
      <c r="C235" s="2">
        <f>VLOOKUP($A235,'By SKU - Old RTs'!$A:$V,3,FALSE)</f>
        <v>0</v>
      </c>
      <c r="D235" s="2">
        <f>VLOOKUP($A235,'By SKU - New RTs'!$A:$V,3,FALSE)</f>
        <v>0</v>
      </c>
      <c r="E235" s="5">
        <f t="shared" si="15"/>
        <v>0</v>
      </c>
      <c r="F235" s="2">
        <f>VLOOKUP($A235,'By SKU - Old RTs'!$A:$V,4,FALSE)</f>
        <v>0</v>
      </c>
      <c r="G235" s="2">
        <f>VLOOKUP($A235,'By SKU - New RTs'!$A:$V,4,FALSE)</f>
        <v>0</v>
      </c>
      <c r="H235" s="5">
        <f t="shared" si="16"/>
        <v>0</v>
      </c>
      <c r="I235" s="2">
        <f>VLOOKUP($A235,'By SKU - Old RTs'!$A:$V,5,FALSE)</f>
        <v>0</v>
      </c>
      <c r="J235" s="2">
        <f>VLOOKUP($A235,'By SKU - New RTs'!$A:$V,5,FALSE)</f>
        <v>0</v>
      </c>
      <c r="K235" s="5">
        <f t="shared" si="17"/>
        <v>0</v>
      </c>
      <c r="L235" s="2">
        <f>VLOOKUP($A235,'By SKU - Old RTs'!$A:$V,6,FALSE)</f>
        <v>0</v>
      </c>
      <c r="M235" s="2">
        <f>VLOOKUP($A235,'By SKU - New RTs'!$A:$V,6,FALSE)</f>
        <v>0</v>
      </c>
      <c r="N235" s="5">
        <f t="shared" si="18"/>
        <v>0</v>
      </c>
      <c r="O235" s="2">
        <f>VLOOKUP($A235,'By SKU - Old RTs'!$A:$V,7,FALSE)</f>
        <v>0</v>
      </c>
      <c r="P235" s="2">
        <f>VLOOKUP($A235,'By SKU - New RTs'!$A:$V,7,FALSE)</f>
        <v>0</v>
      </c>
      <c r="Q235" s="2">
        <f t="shared" si="19"/>
        <v>0</v>
      </c>
    </row>
    <row r="236" spans="1:17" x14ac:dyDescent="0.2">
      <c r="A236" s="3">
        <v>2105</v>
      </c>
      <c r="B236" s="4" t="s">
        <v>147</v>
      </c>
      <c r="C236" s="2">
        <f>VLOOKUP($A236,'By SKU - Old RTs'!$A:$V,3,FALSE)</f>
        <v>0</v>
      </c>
      <c r="D236" s="2">
        <f>VLOOKUP($A236,'By SKU - New RTs'!$A:$V,3,FALSE)</f>
        <v>0</v>
      </c>
      <c r="E236" s="5">
        <f t="shared" si="15"/>
        <v>0</v>
      </c>
      <c r="F236" s="2">
        <f>VLOOKUP($A236,'By SKU - Old RTs'!$A:$V,4,FALSE)</f>
        <v>0</v>
      </c>
      <c r="G236" s="2">
        <f>VLOOKUP($A236,'By SKU - New RTs'!$A:$V,4,FALSE)</f>
        <v>0</v>
      </c>
      <c r="H236" s="5">
        <f t="shared" si="16"/>
        <v>0</v>
      </c>
      <c r="I236" s="2">
        <f>VLOOKUP($A236,'By SKU - Old RTs'!$A:$V,5,FALSE)</f>
        <v>0</v>
      </c>
      <c r="J236" s="2">
        <f>VLOOKUP($A236,'By SKU - New RTs'!$A:$V,5,FALSE)</f>
        <v>0</v>
      </c>
      <c r="K236" s="5">
        <f t="shared" si="17"/>
        <v>0</v>
      </c>
      <c r="L236" s="2">
        <f>VLOOKUP($A236,'By SKU - Old RTs'!$A:$V,6,FALSE)</f>
        <v>0</v>
      </c>
      <c r="M236" s="2">
        <f>VLOOKUP($A236,'By SKU - New RTs'!$A:$V,6,FALSE)</f>
        <v>0</v>
      </c>
      <c r="N236" s="5">
        <f t="shared" si="18"/>
        <v>0</v>
      </c>
      <c r="O236" s="2">
        <f>VLOOKUP($A236,'By SKU - Old RTs'!$A:$V,7,FALSE)</f>
        <v>0</v>
      </c>
      <c r="P236" s="2">
        <f>VLOOKUP($A236,'By SKU - New RTs'!$A:$V,7,FALSE)</f>
        <v>0</v>
      </c>
      <c r="Q236" s="2">
        <f t="shared" si="19"/>
        <v>0</v>
      </c>
    </row>
    <row r="237" spans="1:17" x14ac:dyDescent="0.2">
      <c r="A237" s="3">
        <v>2135</v>
      </c>
      <c r="B237" s="4" t="s">
        <v>147</v>
      </c>
      <c r="C237" s="2">
        <f>VLOOKUP($A237,'By SKU - Old RTs'!$A:$V,3,FALSE)</f>
        <v>0</v>
      </c>
      <c r="D237" s="2">
        <f>VLOOKUP($A237,'By SKU - New RTs'!$A:$V,3,FALSE)</f>
        <v>0</v>
      </c>
      <c r="E237" s="5">
        <f t="shared" si="15"/>
        <v>0</v>
      </c>
      <c r="F237" s="2">
        <f>VLOOKUP($A237,'By SKU - Old RTs'!$A:$V,4,FALSE)</f>
        <v>0</v>
      </c>
      <c r="G237" s="2">
        <f>VLOOKUP($A237,'By SKU - New RTs'!$A:$V,4,FALSE)</f>
        <v>0</v>
      </c>
      <c r="H237" s="5">
        <f t="shared" si="16"/>
        <v>0</v>
      </c>
      <c r="I237" s="2">
        <f>VLOOKUP($A237,'By SKU - Old RTs'!$A:$V,5,FALSE)</f>
        <v>0.5</v>
      </c>
      <c r="J237" s="2">
        <f>VLOOKUP($A237,'By SKU - New RTs'!$A:$V,5,FALSE)</f>
        <v>4.5</v>
      </c>
      <c r="K237" s="5">
        <f t="shared" si="17"/>
        <v>4</v>
      </c>
      <c r="L237" s="2">
        <f>VLOOKUP($A237,'By SKU - Old RTs'!$A:$V,6,FALSE)</f>
        <v>0</v>
      </c>
      <c r="M237" s="2">
        <f>VLOOKUP($A237,'By SKU - New RTs'!$A:$V,6,FALSE)</f>
        <v>13</v>
      </c>
      <c r="N237" s="5">
        <f t="shared" si="18"/>
        <v>13</v>
      </c>
      <c r="O237" s="2">
        <f>VLOOKUP($A237,'By SKU - Old RTs'!$A:$V,7,FALSE)</f>
        <v>17</v>
      </c>
      <c r="P237" s="2">
        <f>VLOOKUP($A237,'By SKU - New RTs'!$A:$V,7,FALSE)</f>
        <v>0</v>
      </c>
      <c r="Q237" s="2">
        <f t="shared" si="19"/>
        <v>-17</v>
      </c>
    </row>
    <row r="238" spans="1:17" x14ac:dyDescent="0.2">
      <c r="A238" s="3">
        <v>2137</v>
      </c>
      <c r="B238" s="4" t="s">
        <v>148</v>
      </c>
      <c r="C238" s="2">
        <f>VLOOKUP($A238,'By SKU - Old RTs'!$A:$V,3,FALSE)</f>
        <v>1.5</v>
      </c>
      <c r="D238" s="2">
        <f>VLOOKUP($A238,'By SKU - New RTs'!$A:$V,3,FALSE)</f>
        <v>0.25</v>
      </c>
      <c r="E238" s="5">
        <f t="shared" si="15"/>
        <v>-1.25</v>
      </c>
      <c r="F238" s="2">
        <f>VLOOKUP($A238,'By SKU - Old RTs'!$A:$V,4,FALSE)</f>
        <v>4</v>
      </c>
      <c r="G238" s="2">
        <f>VLOOKUP($A238,'By SKU - New RTs'!$A:$V,4,FALSE)</f>
        <v>1.75</v>
      </c>
      <c r="H238" s="5">
        <f t="shared" si="16"/>
        <v>-2.25</v>
      </c>
      <c r="I238" s="2">
        <f>VLOOKUP($A238,'By SKU - Old RTs'!$A:$V,5,FALSE)</f>
        <v>1.25</v>
      </c>
      <c r="J238" s="2">
        <f>VLOOKUP($A238,'By SKU - New RTs'!$A:$V,5,FALSE)</f>
        <v>1</v>
      </c>
      <c r="K238" s="5">
        <f t="shared" si="17"/>
        <v>-0.25</v>
      </c>
      <c r="L238" s="2">
        <f>VLOOKUP($A238,'By SKU - Old RTs'!$A:$V,6,FALSE)</f>
        <v>1</v>
      </c>
      <c r="M238" s="2">
        <f>VLOOKUP($A238,'By SKU - New RTs'!$A:$V,6,FALSE)</f>
        <v>1.5</v>
      </c>
      <c r="N238" s="5">
        <f t="shared" si="18"/>
        <v>0.5</v>
      </c>
      <c r="O238" s="2">
        <f>VLOOKUP($A238,'By SKU - Old RTs'!$A:$V,7,FALSE)</f>
        <v>1</v>
      </c>
      <c r="P238" s="2">
        <f>VLOOKUP($A238,'By SKU - New RTs'!$A:$V,7,FALSE)</f>
        <v>4.25</v>
      </c>
      <c r="Q238" s="2">
        <f t="shared" si="19"/>
        <v>3.25</v>
      </c>
    </row>
    <row r="239" spans="1:17" x14ac:dyDescent="0.2">
      <c r="A239" s="3">
        <v>2138</v>
      </c>
      <c r="B239" s="4" t="s">
        <v>149</v>
      </c>
      <c r="C239" s="2">
        <f>VLOOKUP($A239,'By SKU - Old RTs'!$A:$V,3,FALSE)</f>
        <v>0</v>
      </c>
      <c r="D239" s="2">
        <f>VLOOKUP($A239,'By SKU - New RTs'!$A:$V,3,FALSE)</f>
        <v>0</v>
      </c>
      <c r="E239" s="5">
        <f t="shared" si="15"/>
        <v>0</v>
      </c>
      <c r="F239" s="2">
        <f>VLOOKUP($A239,'By SKU - Old RTs'!$A:$V,4,FALSE)</f>
        <v>0</v>
      </c>
      <c r="G239" s="2">
        <f>VLOOKUP($A239,'By SKU - New RTs'!$A:$V,4,FALSE)</f>
        <v>0</v>
      </c>
      <c r="H239" s="5">
        <f t="shared" si="16"/>
        <v>0</v>
      </c>
      <c r="I239" s="2">
        <f>VLOOKUP($A239,'By SKU - Old RTs'!$A:$V,5,FALSE)</f>
        <v>0</v>
      </c>
      <c r="J239" s="2">
        <f>VLOOKUP($A239,'By SKU - New RTs'!$A:$V,5,FALSE)</f>
        <v>0.25</v>
      </c>
      <c r="K239" s="5">
        <f t="shared" si="17"/>
        <v>0.25</v>
      </c>
      <c r="L239" s="2">
        <f>VLOOKUP($A239,'By SKU - Old RTs'!$A:$V,6,FALSE)</f>
        <v>0.25</v>
      </c>
      <c r="M239" s="2">
        <f>VLOOKUP($A239,'By SKU - New RTs'!$A:$V,6,FALSE)</f>
        <v>0</v>
      </c>
      <c r="N239" s="5">
        <f t="shared" si="18"/>
        <v>-0.25</v>
      </c>
      <c r="O239" s="2">
        <f>VLOOKUP($A239,'By SKU - Old RTs'!$A:$V,7,FALSE)</f>
        <v>0</v>
      </c>
      <c r="P239" s="2">
        <f>VLOOKUP($A239,'By SKU - New RTs'!$A:$V,7,FALSE)</f>
        <v>0</v>
      </c>
      <c r="Q239" s="2">
        <f t="shared" si="19"/>
        <v>0</v>
      </c>
    </row>
    <row r="240" spans="1:17" x14ac:dyDescent="0.2">
      <c r="A240" s="3">
        <v>2139</v>
      </c>
      <c r="B240" s="4" t="s">
        <v>150</v>
      </c>
      <c r="C240" s="2">
        <f>VLOOKUP($A240,'By SKU - Old RTs'!$A:$V,3,FALSE)</f>
        <v>1</v>
      </c>
      <c r="D240" s="2">
        <f>VLOOKUP($A240,'By SKU - New RTs'!$A:$V,3,FALSE)</f>
        <v>0.5</v>
      </c>
      <c r="E240" s="5">
        <f t="shared" si="15"/>
        <v>-0.5</v>
      </c>
      <c r="F240" s="2">
        <f>VLOOKUP($A240,'By SKU - Old RTs'!$A:$V,4,FALSE)</f>
        <v>2.75</v>
      </c>
      <c r="G240" s="2">
        <f>VLOOKUP($A240,'By SKU - New RTs'!$A:$V,4,FALSE)</f>
        <v>1.5</v>
      </c>
      <c r="H240" s="5">
        <f t="shared" si="16"/>
        <v>-1.25</v>
      </c>
      <c r="I240" s="2">
        <f>VLOOKUP($A240,'By SKU - Old RTs'!$A:$V,5,FALSE)</f>
        <v>2.75</v>
      </c>
      <c r="J240" s="2">
        <f>VLOOKUP($A240,'By SKU - New RTs'!$A:$V,5,FALSE)</f>
        <v>0.75</v>
      </c>
      <c r="K240" s="5">
        <f t="shared" si="17"/>
        <v>-2</v>
      </c>
      <c r="L240" s="2">
        <f>VLOOKUP($A240,'By SKU - Old RTs'!$A:$V,6,FALSE)</f>
        <v>1.25</v>
      </c>
      <c r="M240" s="2">
        <f>VLOOKUP($A240,'By SKU - New RTs'!$A:$V,6,FALSE)</f>
        <v>2.25</v>
      </c>
      <c r="N240" s="5">
        <f t="shared" si="18"/>
        <v>1</v>
      </c>
      <c r="O240" s="2">
        <f>VLOOKUP($A240,'By SKU - Old RTs'!$A:$V,7,FALSE)</f>
        <v>0.5</v>
      </c>
      <c r="P240" s="2">
        <f>VLOOKUP($A240,'By SKU - New RTs'!$A:$V,7,FALSE)</f>
        <v>3.25</v>
      </c>
      <c r="Q240" s="2">
        <f t="shared" si="19"/>
        <v>2.75</v>
      </c>
    </row>
    <row r="241" spans="1:17" x14ac:dyDescent="0.2">
      <c r="A241" s="3">
        <v>2143</v>
      </c>
      <c r="B241" s="4" t="s">
        <v>336</v>
      </c>
      <c r="C241" s="2">
        <f>VLOOKUP($A241,'By SKU - Old RTs'!$A:$V,3,FALSE)</f>
        <v>0.25</v>
      </c>
      <c r="D241" s="2">
        <f>VLOOKUP($A241,'By SKU - New RTs'!$A:$V,3,FALSE)</f>
        <v>0.25</v>
      </c>
      <c r="E241" s="5">
        <f t="shared" si="15"/>
        <v>0</v>
      </c>
      <c r="F241" s="2">
        <f>VLOOKUP($A241,'By SKU - Old RTs'!$A:$V,4,FALSE)</f>
        <v>0</v>
      </c>
      <c r="G241" s="2">
        <f>VLOOKUP($A241,'By SKU - New RTs'!$A:$V,4,FALSE)</f>
        <v>0</v>
      </c>
      <c r="H241" s="5">
        <f t="shared" si="16"/>
        <v>0</v>
      </c>
      <c r="I241" s="2">
        <f>VLOOKUP($A241,'By SKU - Old RTs'!$A:$V,5,FALSE)</f>
        <v>0</v>
      </c>
      <c r="J241" s="2">
        <f>VLOOKUP($A241,'By SKU - New RTs'!$A:$V,5,FALSE)</f>
        <v>0</v>
      </c>
      <c r="K241" s="5">
        <f t="shared" si="17"/>
        <v>0</v>
      </c>
      <c r="L241" s="2">
        <f>VLOOKUP($A241,'By SKU - Old RTs'!$A:$V,6,FALSE)</f>
        <v>0.5</v>
      </c>
      <c r="M241" s="2">
        <f>VLOOKUP($A241,'By SKU - New RTs'!$A:$V,6,FALSE)</f>
        <v>0.5</v>
      </c>
      <c r="N241" s="5">
        <f t="shared" si="18"/>
        <v>0</v>
      </c>
      <c r="O241" s="2">
        <f>VLOOKUP($A241,'By SKU - Old RTs'!$A:$V,7,FALSE)</f>
        <v>0</v>
      </c>
      <c r="P241" s="2">
        <f>VLOOKUP($A241,'By SKU - New RTs'!$A:$V,7,FALSE)</f>
        <v>0</v>
      </c>
      <c r="Q241" s="2">
        <f t="shared" si="19"/>
        <v>0</v>
      </c>
    </row>
    <row r="242" spans="1:17" x14ac:dyDescent="0.2">
      <c r="A242" s="3">
        <v>2152</v>
      </c>
      <c r="B242" s="4" t="s">
        <v>337</v>
      </c>
      <c r="C242" s="2">
        <f>VLOOKUP($A242,'By SKU - Old RTs'!$A:$V,3,FALSE)</f>
        <v>0</v>
      </c>
      <c r="D242" s="2">
        <f>VLOOKUP($A242,'By SKU - New RTs'!$A:$V,3,FALSE)</f>
        <v>0</v>
      </c>
      <c r="E242" s="5">
        <f t="shared" si="15"/>
        <v>0</v>
      </c>
      <c r="F242" s="2">
        <f>VLOOKUP($A242,'By SKU - Old RTs'!$A:$V,4,FALSE)</f>
        <v>0</v>
      </c>
      <c r="G242" s="2">
        <f>VLOOKUP($A242,'By SKU - New RTs'!$A:$V,4,FALSE)</f>
        <v>0</v>
      </c>
      <c r="H242" s="5">
        <f t="shared" si="16"/>
        <v>0</v>
      </c>
      <c r="I242" s="2">
        <f>VLOOKUP($A242,'By SKU - Old RTs'!$A:$V,5,FALSE)</f>
        <v>0</v>
      </c>
      <c r="J242" s="2">
        <f>VLOOKUP($A242,'By SKU - New RTs'!$A:$V,5,FALSE)</f>
        <v>0</v>
      </c>
      <c r="K242" s="5">
        <f t="shared" si="17"/>
        <v>0</v>
      </c>
      <c r="L242" s="2">
        <f>VLOOKUP($A242,'By SKU - Old RTs'!$A:$V,6,FALSE)</f>
        <v>0</v>
      </c>
      <c r="M242" s="2">
        <f>VLOOKUP($A242,'By SKU - New RTs'!$A:$V,6,FALSE)</f>
        <v>0</v>
      </c>
      <c r="N242" s="5">
        <f t="shared" si="18"/>
        <v>0</v>
      </c>
      <c r="O242" s="2">
        <f>VLOOKUP($A242,'By SKU - Old RTs'!$A:$V,7,FALSE)</f>
        <v>0</v>
      </c>
      <c r="P242" s="2">
        <f>VLOOKUP($A242,'By SKU - New RTs'!$A:$V,7,FALSE)</f>
        <v>0</v>
      </c>
      <c r="Q242" s="2">
        <f t="shared" si="19"/>
        <v>0</v>
      </c>
    </row>
    <row r="243" spans="1:17" x14ac:dyDescent="0.2">
      <c r="A243" s="3">
        <v>2182</v>
      </c>
      <c r="B243" s="4" t="s">
        <v>151</v>
      </c>
      <c r="C243" s="2">
        <f>VLOOKUP($A243,'By SKU - Old RTs'!$A:$V,3,FALSE)</f>
        <v>2.25</v>
      </c>
      <c r="D243" s="2">
        <f>VLOOKUP($A243,'By SKU - New RTs'!$A:$V,3,FALSE)</f>
        <v>0.25</v>
      </c>
      <c r="E243" s="5">
        <f t="shared" si="15"/>
        <v>-2</v>
      </c>
      <c r="F243" s="2">
        <f>VLOOKUP($A243,'By SKU - Old RTs'!$A:$V,4,FALSE)</f>
        <v>0.25</v>
      </c>
      <c r="G243" s="2">
        <f>VLOOKUP($A243,'By SKU - New RTs'!$A:$V,4,FALSE)</f>
        <v>0.25</v>
      </c>
      <c r="H243" s="5">
        <f t="shared" si="16"/>
        <v>0</v>
      </c>
      <c r="I243" s="2">
        <f>VLOOKUP($A243,'By SKU - Old RTs'!$A:$V,5,FALSE)</f>
        <v>0.75</v>
      </c>
      <c r="J243" s="2">
        <f>VLOOKUP($A243,'By SKU - New RTs'!$A:$V,5,FALSE)</f>
        <v>2.5</v>
      </c>
      <c r="K243" s="5">
        <f t="shared" si="17"/>
        <v>1.75</v>
      </c>
      <c r="L243" s="2">
        <f>VLOOKUP($A243,'By SKU - Old RTs'!$A:$V,6,FALSE)</f>
        <v>1</v>
      </c>
      <c r="M243" s="2">
        <f>VLOOKUP($A243,'By SKU - New RTs'!$A:$V,6,FALSE)</f>
        <v>1.75</v>
      </c>
      <c r="N243" s="5">
        <f t="shared" si="18"/>
        <v>0.75</v>
      </c>
      <c r="O243" s="2">
        <f>VLOOKUP($A243,'By SKU - Old RTs'!$A:$V,7,FALSE)</f>
        <v>1.25</v>
      </c>
      <c r="P243" s="2">
        <f>VLOOKUP($A243,'By SKU - New RTs'!$A:$V,7,FALSE)</f>
        <v>0.75</v>
      </c>
      <c r="Q243" s="2">
        <f t="shared" si="19"/>
        <v>-0.5</v>
      </c>
    </row>
    <row r="244" spans="1:17" x14ac:dyDescent="0.2">
      <c r="A244" s="3">
        <v>2183</v>
      </c>
      <c r="B244" s="4" t="s">
        <v>152</v>
      </c>
      <c r="C244" s="2">
        <f>VLOOKUP($A244,'By SKU - Old RTs'!$A:$V,3,FALSE)</f>
        <v>0</v>
      </c>
      <c r="D244" s="2">
        <f>VLOOKUP($A244,'By SKU - New RTs'!$A:$V,3,FALSE)</f>
        <v>0</v>
      </c>
      <c r="E244" s="5">
        <f t="shared" si="15"/>
        <v>0</v>
      </c>
      <c r="F244" s="2">
        <f>VLOOKUP($A244,'By SKU - Old RTs'!$A:$V,4,FALSE)</f>
        <v>0</v>
      </c>
      <c r="G244" s="2">
        <f>VLOOKUP($A244,'By SKU - New RTs'!$A:$V,4,FALSE)</f>
        <v>0</v>
      </c>
      <c r="H244" s="5">
        <f t="shared" si="16"/>
        <v>0</v>
      </c>
      <c r="I244" s="2">
        <f>VLOOKUP($A244,'By SKU - Old RTs'!$A:$V,5,FALSE)</f>
        <v>0</v>
      </c>
      <c r="J244" s="2">
        <f>VLOOKUP($A244,'By SKU - New RTs'!$A:$V,5,FALSE)</f>
        <v>0</v>
      </c>
      <c r="K244" s="5">
        <f t="shared" si="17"/>
        <v>0</v>
      </c>
      <c r="L244" s="2">
        <f>VLOOKUP($A244,'By SKU - Old RTs'!$A:$V,6,FALSE)</f>
        <v>0</v>
      </c>
      <c r="M244" s="2">
        <f>VLOOKUP($A244,'By SKU - New RTs'!$A:$V,6,FALSE)</f>
        <v>0</v>
      </c>
      <c r="N244" s="5">
        <f t="shared" si="18"/>
        <v>0</v>
      </c>
      <c r="O244" s="2">
        <f>VLOOKUP($A244,'By SKU - Old RTs'!$A:$V,7,FALSE)</f>
        <v>0</v>
      </c>
      <c r="P244" s="2">
        <f>VLOOKUP($A244,'By SKU - New RTs'!$A:$V,7,FALSE)</f>
        <v>0</v>
      </c>
      <c r="Q244" s="2">
        <f t="shared" si="19"/>
        <v>0</v>
      </c>
    </row>
    <row r="245" spans="1:17" x14ac:dyDescent="0.2">
      <c r="A245" s="3">
        <v>2190</v>
      </c>
      <c r="B245" s="4" t="s">
        <v>153</v>
      </c>
      <c r="C245" s="2">
        <f>VLOOKUP($A245,'By SKU - Old RTs'!$A:$V,3,FALSE)</f>
        <v>0</v>
      </c>
      <c r="D245" s="2">
        <f>VLOOKUP($A245,'By SKU - New RTs'!$A:$V,3,FALSE)</f>
        <v>0</v>
      </c>
      <c r="E245" s="5">
        <f t="shared" si="15"/>
        <v>0</v>
      </c>
      <c r="F245" s="2">
        <f>VLOOKUP($A245,'By SKU - Old RTs'!$A:$V,4,FALSE)</f>
        <v>0</v>
      </c>
      <c r="G245" s="2">
        <f>VLOOKUP($A245,'By SKU - New RTs'!$A:$V,4,FALSE)</f>
        <v>8</v>
      </c>
      <c r="H245" s="5">
        <f t="shared" si="16"/>
        <v>8</v>
      </c>
      <c r="I245" s="2">
        <f>VLOOKUP($A245,'By SKU - Old RTs'!$A:$V,5,FALSE)</f>
        <v>8</v>
      </c>
      <c r="J245" s="2">
        <f>VLOOKUP($A245,'By SKU - New RTs'!$A:$V,5,FALSE)</f>
        <v>0</v>
      </c>
      <c r="K245" s="5">
        <f t="shared" si="17"/>
        <v>-8</v>
      </c>
      <c r="L245" s="2">
        <f>VLOOKUP($A245,'By SKU - Old RTs'!$A:$V,6,FALSE)</f>
        <v>0</v>
      </c>
      <c r="M245" s="2">
        <f>VLOOKUP($A245,'By SKU - New RTs'!$A:$V,6,FALSE)</f>
        <v>0</v>
      </c>
      <c r="N245" s="5">
        <f t="shared" si="18"/>
        <v>0</v>
      </c>
      <c r="O245" s="2">
        <f>VLOOKUP($A245,'By SKU - Old RTs'!$A:$V,7,FALSE)</f>
        <v>0</v>
      </c>
      <c r="P245" s="2">
        <f>VLOOKUP($A245,'By SKU - New RTs'!$A:$V,7,FALSE)</f>
        <v>0</v>
      </c>
      <c r="Q245" s="2">
        <f t="shared" si="19"/>
        <v>0</v>
      </c>
    </row>
    <row r="246" spans="1:17" x14ac:dyDescent="0.2">
      <c r="A246" s="3">
        <v>2192</v>
      </c>
      <c r="B246" s="4" t="s">
        <v>154</v>
      </c>
      <c r="C246" s="2">
        <f>VLOOKUP($A246,'By SKU - Old RTs'!$A:$V,3,FALSE)</f>
        <v>3</v>
      </c>
      <c r="D246" s="2">
        <f>VLOOKUP($A246,'By SKU - New RTs'!$A:$V,3,FALSE)</f>
        <v>0</v>
      </c>
      <c r="E246" s="5">
        <f t="shared" si="15"/>
        <v>-3</v>
      </c>
      <c r="F246" s="2">
        <f>VLOOKUP($A246,'By SKU - Old RTs'!$A:$V,4,FALSE)</f>
        <v>3</v>
      </c>
      <c r="G246" s="2">
        <f>VLOOKUP($A246,'By SKU - New RTs'!$A:$V,4,FALSE)</f>
        <v>7</v>
      </c>
      <c r="H246" s="5">
        <f t="shared" si="16"/>
        <v>4</v>
      </c>
      <c r="I246" s="2">
        <f>VLOOKUP($A246,'By SKU - Old RTs'!$A:$V,5,FALSE)</f>
        <v>4</v>
      </c>
      <c r="J246" s="2">
        <f>VLOOKUP($A246,'By SKU - New RTs'!$A:$V,5,FALSE)</f>
        <v>3</v>
      </c>
      <c r="K246" s="5">
        <f t="shared" si="17"/>
        <v>-1</v>
      </c>
      <c r="L246" s="2">
        <f>VLOOKUP($A246,'By SKU - Old RTs'!$A:$V,6,FALSE)</f>
        <v>0</v>
      </c>
      <c r="M246" s="2">
        <f>VLOOKUP($A246,'By SKU - New RTs'!$A:$V,6,FALSE)</f>
        <v>0</v>
      </c>
      <c r="N246" s="5">
        <f t="shared" si="18"/>
        <v>0</v>
      </c>
      <c r="O246" s="2">
        <f>VLOOKUP($A246,'By SKU - Old RTs'!$A:$V,7,FALSE)</f>
        <v>0</v>
      </c>
      <c r="P246" s="2">
        <f>VLOOKUP($A246,'By SKU - New RTs'!$A:$V,7,FALSE)</f>
        <v>0</v>
      </c>
      <c r="Q246" s="2">
        <f t="shared" si="19"/>
        <v>0</v>
      </c>
    </row>
    <row r="247" spans="1:17" x14ac:dyDescent="0.2">
      <c r="A247" s="3">
        <v>2223</v>
      </c>
      <c r="B247" s="4" t="s">
        <v>155</v>
      </c>
      <c r="C247" s="2">
        <f>VLOOKUP($A247,'By SKU - Old RTs'!$A:$V,3,FALSE)</f>
        <v>0.25</v>
      </c>
      <c r="D247" s="2">
        <f>VLOOKUP($A247,'By SKU - New RTs'!$A:$V,3,FALSE)</f>
        <v>0.5</v>
      </c>
      <c r="E247" s="5">
        <f t="shared" si="15"/>
        <v>0.25</v>
      </c>
      <c r="F247" s="2">
        <f>VLOOKUP($A247,'By SKU - Old RTs'!$A:$V,4,FALSE)</f>
        <v>0</v>
      </c>
      <c r="G247" s="2">
        <f>VLOOKUP($A247,'By SKU - New RTs'!$A:$V,4,FALSE)</f>
        <v>0</v>
      </c>
      <c r="H247" s="5">
        <f t="shared" si="16"/>
        <v>0</v>
      </c>
      <c r="I247" s="2">
        <f>VLOOKUP($A247,'By SKU - Old RTs'!$A:$V,5,FALSE)</f>
        <v>0</v>
      </c>
      <c r="J247" s="2">
        <f>VLOOKUP($A247,'By SKU - New RTs'!$A:$V,5,FALSE)</f>
        <v>0</v>
      </c>
      <c r="K247" s="5">
        <f t="shared" si="17"/>
        <v>0</v>
      </c>
      <c r="L247" s="2">
        <f>VLOOKUP($A247,'By SKU - Old RTs'!$A:$V,6,FALSE)</f>
        <v>0.25</v>
      </c>
      <c r="M247" s="2">
        <f>VLOOKUP($A247,'By SKU - New RTs'!$A:$V,6,FALSE)</f>
        <v>0</v>
      </c>
      <c r="N247" s="5">
        <f t="shared" si="18"/>
        <v>-0.25</v>
      </c>
      <c r="O247" s="2">
        <f>VLOOKUP($A247,'By SKU - Old RTs'!$A:$V,7,FALSE)</f>
        <v>0</v>
      </c>
      <c r="P247" s="2">
        <f>VLOOKUP($A247,'By SKU - New RTs'!$A:$V,7,FALSE)</f>
        <v>0</v>
      </c>
      <c r="Q247" s="2">
        <f t="shared" si="19"/>
        <v>0</v>
      </c>
    </row>
    <row r="248" spans="1:17" x14ac:dyDescent="0.2">
      <c r="A248" s="3">
        <v>2229</v>
      </c>
      <c r="B248" s="4" t="s">
        <v>156</v>
      </c>
      <c r="C248" s="2">
        <f>VLOOKUP($A248,'By SKU - Old RTs'!$A:$V,3,FALSE)</f>
        <v>0</v>
      </c>
      <c r="D248" s="2">
        <f>VLOOKUP($A248,'By SKU - New RTs'!$A:$V,3,FALSE)</f>
        <v>0</v>
      </c>
      <c r="E248" s="5">
        <f t="shared" si="15"/>
        <v>0</v>
      </c>
      <c r="F248" s="2">
        <f>VLOOKUP($A248,'By SKU - Old RTs'!$A:$V,4,FALSE)</f>
        <v>0</v>
      </c>
      <c r="G248" s="2">
        <f>VLOOKUP($A248,'By SKU - New RTs'!$A:$V,4,FALSE)</f>
        <v>0.5</v>
      </c>
      <c r="H248" s="5">
        <f t="shared" si="16"/>
        <v>0.5</v>
      </c>
      <c r="I248" s="2">
        <f>VLOOKUP($A248,'By SKU - Old RTs'!$A:$V,5,FALSE)</f>
        <v>0.5</v>
      </c>
      <c r="J248" s="2">
        <f>VLOOKUP($A248,'By SKU - New RTs'!$A:$V,5,FALSE)</f>
        <v>0</v>
      </c>
      <c r="K248" s="5">
        <f t="shared" si="17"/>
        <v>-0.5</v>
      </c>
      <c r="L248" s="2">
        <f>VLOOKUP($A248,'By SKU - Old RTs'!$A:$V,6,FALSE)</f>
        <v>0</v>
      </c>
      <c r="M248" s="2">
        <f>VLOOKUP($A248,'By SKU - New RTs'!$A:$V,6,FALSE)</f>
        <v>0</v>
      </c>
      <c r="N248" s="5">
        <f t="shared" si="18"/>
        <v>0</v>
      </c>
      <c r="O248" s="2">
        <f>VLOOKUP($A248,'By SKU - Old RTs'!$A:$V,7,FALSE)</f>
        <v>0</v>
      </c>
      <c r="P248" s="2">
        <f>VLOOKUP($A248,'By SKU - New RTs'!$A:$V,7,FALSE)</f>
        <v>0</v>
      </c>
      <c r="Q248" s="2">
        <f t="shared" si="19"/>
        <v>0</v>
      </c>
    </row>
    <row r="249" spans="1:17" x14ac:dyDescent="0.2">
      <c r="A249" s="3">
        <v>2248</v>
      </c>
      <c r="B249" s="4" t="s">
        <v>338</v>
      </c>
      <c r="C249" s="2">
        <f>VLOOKUP($A249,'By SKU - Old RTs'!$A:$V,3,FALSE)</f>
        <v>0</v>
      </c>
      <c r="D249" s="2">
        <f>VLOOKUP($A249,'By SKU - New RTs'!$A:$V,3,FALSE)</f>
        <v>0</v>
      </c>
      <c r="E249" s="5">
        <f t="shared" si="15"/>
        <v>0</v>
      </c>
      <c r="F249" s="2">
        <f>VLOOKUP($A249,'By SKU - Old RTs'!$A:$V,4,FALSE)</f>
        <v>0</v>
      </c>
      <c r="G249" s="2">
        <f>VLOOKUP($A249,'By SKU - New RTs'!$A:$V,4,FALSE)</f>
        <v>0</v>
      </c>
      <c r="H249" s="5">
        <f t="shared" si="16"/>
        <v>0</v>
      </c>
      <c r="I249" s="2">
        <f>VLOOKUP($A249,'By SKU - Old RTs'!$A:$V,5,FALSE)</f>
        <v>0</v>
      </c>
      <c r="J249" s="2">
        <f>VLOOKUP($A249,'By SKU - New RTs'!$A:$V,5,FALSE)</f>
        <v>0</v>
      </c>
      <c r="K249" s="5">
        <f t="shared" si="17"/>
        <v>0</v>
      </c>
      <c r="L249" s="2">
        <f>VLOOKUP($A249,'By SKU - Old RTs'!$A:$V,6,FALSE)</f>
        <v>0</v>
      </c>
      <c r="M249" s="2">
        <f>VLOOKUP($A249,'By SKU - New RTs'!$A:$V,6,FALSE)</f>
        <v>0</v>
      </c>
      <c r="N249" s="5">
        <f t="shared" si="18"/>
        <v>0</v>
      </c>
      <c r="O249" s="2">
        <f>VLOOKUP($A249,'By SKU - Old RTs'!$A:$V,7,FALSE)</f>
        <v>0</v>
      </c>
      <c r="P249" s="2">
        <f>VLOOKUP($A249,'By SKU - New RTs'!$A:$V,7,FALSE)</f>
        <v>0</v>
      </c>
      <c r="Q249" s="2">
        <f t="shared" si="19"/>
        <v>0</v>
      </c>
    </row>
    <row r="250" spans="1:17" x14ac:dyDescent="0.2">
      <c r="A250" s="3">
        <v>2249</v>
      </c>
      <c r="B250" s="4" t="s">
        <v>339</v>
      </c>
      <c r="C250" s="2">
        <f>VLOOKUP($A250,'By SKU - Old RTs'!$A:$V,3,FALSE)</f>
        <v>0</v>
      </c>
      <c r="D250" s="2">
        <f>VLOOKUP($A250,'By SKU - New RTs'!$A:$V,3,FALSE)</f>
        <v>0</v>
      </c>
      <c r="E250" s="5">
        <f t="shared" si="15"/>
        <v>0</v>
      </c>
      <c r="F250" s="2">
        <f>VLOOKUP($A250,'By SKU - Old RTs'!$A:$V,4,FALSE)</f>
        <v>0</v>
      </c>
      <c r="G250" s="2">
        <f>VLOOKUP($A250,'By SKU - New RTs'!$A:$V,4,FALSE)</f>
        <v>0</v>
      </c>
      <c r="H250" s="5">
        <f t="shared" si="16"/>
        <v>0</v>
      </c>
      <c r="I250" s="2">
        <f>VLOOKUP($A250,'By SKU - Old RTs'!$A:$V,5,FALSE)</f>
        <v>0.5</v>
      </c>
      <c r="J250" s="2">
        <f>VLOOKUP($A250,'By SKU - New RTs'!$A:$V,5,FALSE)</f>
        <v>0</v>
      </c>
      <c r="K250" s="5">
        <f t="shared" si="17"/>
        <v>-0.5</v>
      </c>
      <c r="L250" s="2">
        <f>VLOOKUP($A250,'By SKU - Old RTs'!$A:$V,6,FALSE)</f>
        <v>0</v>
      </c>
      <c r="M250" s="2">
        <f>VLOOKUP($A250,'By SKU - New RTs'!$A:$V,6,FALSE)</f>
        <v>0.5</v>
      </c>
      <c r="N250" s="5">
        <f t="shared" si="18"/>
        <v>0.5</v>
      </c>
      <c r="O250" s="2">
        <f>VLOOKUP($A250,'By SKU - Old RTs'!$A:$V,7,FALSE)</f>
        <v>0</v>
      </c>
      <c r="P250" s="2">
        <f>VLOOKUP($A250,'By SKU - New RTs'!$A:$V,7,FALSE)</f>
        <v>0</v>
      </c>
      <c r="Q250" s="2">
        <f t="shared" si="19"/>
        <v>0</v>
      </c>
    </row>
    <row r="251" spans="1:17" x14ac:dyDescent="0.2">
      <c r="A251" s="3">
        <v>2253</v>
      </c>
      <c r="B251" s="4" t="s">
        <v>157</v>
      </c>
      <c r="C251" s="2">
        <f>VLOOKUP($A251,'By SKU - Old RTs'!$A:$V,3,FALSE)</f>
        <v>0</v>
      </c>
      <c r="D251" s="2">
        <f>VLOOKUP($A251,'By SKU - New RTs'!$A:$V,3,FALSE)</f>
        <v>0</v>
      </c>
      <c r="E251" s="5">
        <f t="shared" si="15"/>
        <v>0</v>
      </c>
      <c r="F251" s="2">
        <f>VLOOKUP($A251,'By SKU - Old RTs'!$A:$V,4,FALSE)</f>
        <v>0</v>
      </c>
      <c r="G251" s="2">
        <f>VLOOKUP($A251,'By SKU - New RTs'!$A:$V,4,FALSE)</f>
        <v>0</v>
      </c>
      <c r="H251" s="5">
        <f t="shared" si="16"/>
        <v>0</v>
      </c>
      <c r="I251" s="2">
        <f>VLOOKUP($A251,'By SKU - Old RTs'!$A:$V,5,FALSE)</f>
        <v>0</v>
      </c>
      <c r="J251" s="2">
        <f>VLOOKUP($A251,'By SKU - New RTs'!$A:$V,5,FALSE)</f>
        <v>0</v>
      </c>
      <c r="K251" s="5">
        <f t="shared" si="17"/>
        <v>0</v>
      </c>
      <c r="L251" s="2">
        <f>VLOOKUP($A251,'By SKU - Old RTs'!$A:$V,6,FALSE)</f>
        <v>0</v>
      </c>
      <c r="M251" s="2">
        <f>VLOOKUP($A251,'By SKU - New RTs'!$A:$V,6,FALSE)</f>
        <v>0</v>
      </c>
      <c r="N251" s="5">
        <f t="shared" si="18"/>
        <v>0</v>
      </c>
      <c r="O251" s="2">
        <f>VLOOKUP($A251,'By SKU - Old RTs'!$A:$V,7,FALSE)</f>
        <v>0</v>
      </c>
      <c r="P251" s="2">
        <f>VLOOKUP($A251,'By SKU - New RTs'!$A:$V,7,FALSE)</f>
        <v>0</v>
      </c>
      <c r="Q251" s="2">
        <f t="shared" si="19"/>
        <v>0</v>
      </c>
    </row>
    <row r="252" spans="1:17" x14ac:dyDescent="0.2">
      <c r="A252" s="3">
        <v>2260</v>
      </c>
      <c r="B252" s="4" t="s">
        <v>158</v>
      </c>
      <c r="C252" s="2">
        <f>VLOOKUP($A252,'By SKU - Old RTs'!$A:$V,3,FALSE)</f>
        <v>0</v>
      </c>
      <c r="D252" s="2">
        <f>VLOOKUP($A252,'By SKU - New RTs'!$A:$V,3,FALSE)</f>
        <v>0.25</v>
      </c>
      <c r="E252" s="5">
        <f t="shared" si="15"/>
        <v>0.25</v>
      </c>
      <c r="F252" s="2">
        <f>VLOOKUP($A252,'By SKU - Old RTs'!$A:$V,4,FALSE)</f>
        <v>0</v>
      </c>
      <c r="G252" s="2">
        <f>VLOOKUP($A252,'By SKU - New RTs'!$A:$V,4,FALSE)</f>
        <v>0</v>
      </c>
      <c r="H252" s="5">
        <f t="shared" si="16"/>
        <v>0</v>
      </c>
      <c r="I252" s="2">
        <f>VLOOKUP($A252,'By SKU - Old RTs'!$A:$V,5,FALSE)</f>
        <v>0</v>
      </c>
      <c r="J252" s="2">
        <f>VLOOKUP($A252,'By SKU - New RTs'!$A:$V,5,FALSE)</f>
        <v>0</v>
      </c>
      <c r="K252" s="5">
        <f t="shared" si="17"/>
        <v>0</v>
      </c>
      <c r="L252" s="2">
        <f>VLOOKUP($A252,'By SKU - Old RTs'!$A:$V,6,FALSE)</f>
        <v>0.25</v>
      </c>
      <c r="M252" s="2">
        <f>VLOOKUP($A252,'By SKU - New RTs'!$A:$V,6,FALSE)</f>
        <v>0</v>
      </c>
      <c r="N252" s="5">
        <f t="shared" si="18"/>
        <v>-0.25</v>
      </c>
      <c r="O252" s="2">
        <f>VLOOKUP($A252,'By SKU - Old RTs'!$A:$V,7,FALSE)</f>
        <v>0</v>
      </c>
      <c r="P252" s="2">
        <f>VLOOKUP($A252,'By SKU - New RTs'!$A:$V,7,FALSE)</f>
        <v>0</v>
      </c>
      <c r="Q252" s="2">
        <f t="shared" si="19"/>
        <v>0</v>
      </c>
    </row>
    <row r="253" spans="1:17" x14ac:dyDescent="0.2">
      <c r="A253" s="3">
        <v>2261</v>
      </c>
      <c r="B253" s="4" t="s">
        <v>159</v>
      </c>
      <c r="C253" s="2">
        <f>VLOOKUP($A253,'By SKU - Old RTs'!$A:$V,3,FALSE)</f>
        <v>0.75</v>
      </c>
      <c r="D253" s="2">
        <f>VLOOKUP($A253,'By SKU - New RTs'!$A:$V,3,FALSE)</f>
        <v>1.75</v>
      </c>
      <c r="E253" s="5">
        <f t="shared" si="15"/>
        <v>1</v>
      </c>
      <c r="F253" s="2">
        <f>VLOOKUP($A253,'By SKU - Old RTs'!$A:$V,4,FALSE)</f>
        <v>2.5</v>
      </c>
      <c r="G253" s="2">
        <f>VLOOKUP($A253,'By SKU - New RTs'!$A:$V,4,FALSE)</f>
        <v>3.75</v>
      </c>
      <c r="H253" s="5">
        <f t="shared" si="16"/>
        <v>1.25</v>
      </c>
      <c r="I253" s="2">
        <f>VLOOKUP($A253,'By SKU - Old RTs'!$A:$V,5,FALSE)</f>
        <v>3.5</v>
      </c>
      <c r="J253" s="2">
        <f>VLOOKUP($A253,'By SKU - New RTs'!$A:$V,5,FALSE)</f>
        <v>3</v>
      </c>
      <c r="K253" s="5">
        <f t="shared" si="17"/>
        <v>-0.5</v>
      </c>
      <c r="L253" s="2">
        <f>VLOOKUP($A253,'By SKU - Old RTs'!$A:$V,6,FALSE)</f>
        <v>3.25</v>
      </c>
      <c r="M253" s="2">
        <f>VLOOKUP($A253,'By SKU - New RTs'!$A:$V,6,FALSE)</f>
        <v>1.75</v>
      </c>
      <c r="N253" s="5">
        <f t="shared" si="18"/>
        <v>-1.5</v>
      </c>
      <c r="O253" s="2">
        <f>VLOOKUP($A253,'By SKU - Old RTs'!$A:$V,7,FALSE)</f>
        <v>1.5</v>
      </c>
      <c r="P253" s="2">
        <f>VLOOKUP($A253,'By SKU - New RTs'!$A:$V,7,FALSE)</f>
        <v>1.25</v>
      </c>
      <c r="Q253" s="2">
        <f t="shared" si="19"/>
        <v>-0.25</v>
      </c>
    </row>
    <row r="254" spans="1:17" x14ac:dyDescent="0.2">
      <c r="A254" s="3">
        <v>2262</v>
      </c>
      <c r="B254" s="4" t="s">
        <v>160</v>
      </c>
      <c r="C254" s="2">
        <f>VLOOKUP($A254,'By SKU - Old RTs'!$A:$V,3,FALSE)</f>
        <v>0</v>
      </c>
      <c r="D254" s="2">
        <f>VLOOKUP($A254,'By SKU - New RTs'!$A:$V,3,FALSE)</f>
        <v>0</v>
      </c>
      <c r="E254" s="5">
        <f t="shared" si="15"/>
        <v>0</v>
      </c>
      <c r="F254" s="2">
        <f>VLOOKUP($A254,'By SKU - Old RTs'!$A:$V,4,FALSE)</f>
        <v>0</v>
      </c>
      <c r="G254" s="2">
        <f>VLOOKUP($A254,'By SKU - New RTs'!$A:$V,4,FALSE)</f>
        <v>0</v>
      </c>
      <c r="H254" s="5">
        <f t="shared" si="16"/>
        <v>0</v>
      </c>
      <c r="I254" s="2">
        <f>VLOOKUP($A254,'By SKU - Old RTs'!$A:$V,5,FALSE)</f>
        <v>0</v>
      </c>
      <c r="J254" s="2">
        <f>VLOOKUP($A254,'By SKU - New RTs'!$A:$V,5,FALSE)</f>
        <v>0</v>
      </c>
      <c r="K254" s="5">
        <f t="shared" si="17"/>
        <v>0</v>
      </c>
      <c r="L254" s="2">
        <f>VLOOKUP($A254,'By SKU - Old RTs'!$A:$V,6,FALSE)</f>
        <v>0</v>
      </c>
      <c r="M254" s="2">
        <f>VLOOKUP($A254,'By SKU - New RTs'!$A:$V,6,FALSE)</f>
        <v>0</v>
      </c>
      <c r="N254" s="5">
        <f t="shared" si="18"/>
        <v>0</v>
      </c>
      <c r="O254" s="2">
        <f>VLOOKUP($A254,'By SKU - Old RTs'!$A:$V,7,FALSE)</f>
        <v>0</v>
      </c>
      <c r="P254" s="2">
        <f>VLOOKUP($A254,'By SKU - New RTs'!$A:$V,7,FALSE)</f>
        <v>0</v>
      </c>
      <c r="Q254" s="2">
        <f t="shared" si="19"/>
        <v>0</v>
      </c>
    </row>
    <row r="255" spans="1:17" x14ac:dyDescent="0.2">
      <c r="A255" s="3">
        <v>2263</v>
      </c>
      <c r="B255" s="4" t="s">
        <v>161</v>
      </c>
      <c r="C255" s="2">
        <f>VLOOKUP($A255,'By SKU - Old RTs'!$A:$V,3,FALSE)</f>
        <v>0</v>
      </c>
      <c r="D255" s="2">
        <f>VLOOKUP($A255,'By SKU - New RTs'!$A:$V,3,FALSE)</f>
        <v>4</v>
      </c>
      <c r="E255" s="5">
        <f t="shared" si="15"/>
        <v>4</v>
      </c>
      <c r="F255" s="2">
        <f>VLOOKUP($A255,'By SKU - Old RTs'!$A:$V,4,FALSE)</f>
        <v>0</v>
      </c>
      <c r="G255" s="2">
        <f>VLOOKUP($A255,'By SKU - New RTs'!$A:$V,4,FALSE)</f>
        <v>0</v>
      </c>
      <c r="H255" s="5">
        <f t="shared" si="16"/>
        <v>0</v>
      </c>
      <c r="I255" s="2">
        <f>VLOOKUP($A255,'By SKU - Old RTs'!$A:$V,5,FALSE)</f>
        <v>0</v>
      </c>
      <c r="J255" s="2">
        <f>VLOOKUP($A255,'By SKU - New RTs'!$A:$V,5,FALSE)</f>
        <v>0</v>
      </c>
      <c r="K255" s="5">
        <f t="shared" si="17"/>
        <v>0</v>
      </c>
      <c r="L255" s="2">
        <f>VLOOKUP($A255,'By SKU - Old RTs'!$A:$V,6,FALSE)</f>
        <v>1</v>
      </c>
      <c r="M255" s="2">
        <f>VLOOKUP($A255,'By SKU - New RTs'!$A:$V,6,FALSE)</f>
        <v>1</v>
      </c>
      <c r="N255" s="5">
        <f t="shared" si="18"/>
        <v>0</v>
      </c>
      <c r="O255" s="2">
        <f>VLOOKUP($A255,'By SKU - Old RTs'!$A:$V,7,FALSE)</f>
        <v>4</v>
      </c>
      <c r="P255" s="2">
        <f>VLOOKUP($A255,'By SKU - New RTs'!$A:$V,7,FALSE)</f>
        <v>0</v>
      </c>
      <c r="Q255" s="2">
        <f t="shared" si="19"/>
        <v>-4</v>
      </c>
    </row>
    <row r="256" spans="1:17" x14ac:dyDescent="0.2">
      <c r="A256" s="3">
        <v>2264</v>
      </c>
      <c r="B256" s="4" t="s">
        <v>162</v>
      </c>
      <c r="C256" s="2">
        <f>VLOOKUP($A256,'By SKU - Old RTs'!$A:$V,3,FALSE)</f>
        <v>0</v>
      </c>
      <c r="D256" s="2">
        <f>VLOOKUP($A256,'By SKU - New RTs'!$A:$V,3,FALSE)</f>
        <v>0</v>
      </c>
      <c r="E256" s="5">
        <f t="shared" si="15"/>
        <v>0</v>
      </c>
      <c r="F256" s="2">
        <f>VLOOKUP($A256,'By SKU - Old RTs'!$A:$V,4,FALSE)</f>
        <v>0</v>
      </c>
      <c r="G256" s="2">
        <f>VLOOKUP($A256,'By SKU - New RTs'!$A:$V,4,FALSE)</f>
        <v>0</v>
      </c>
      <c r="H256" s="5">
        <f t="shared" si="16"/>
        <v>0</v>
      </c>
      <c r="I256" s="2">
        <f>VLOOKUP($A256,'By SKU - Old RTs'!$A:$V,5,FALSE)</f>
        <v>0</v>
      </c>
      <c r="J256" s="2">
        <f>VLOOKUP($A256,'By SKU - New RTs'!$A:$V,5,FALSE)</f>
        <v>0</v>
      </c>
      <c r="K256" s="5">
        <f t="shared" si="17"/>
        <v>0</v>
      </c>
      <c r="L256" s="2">
        <f>VLOOKUP($A256,'By SKU - Old RTs'!$A:$V,6,FALSE)</f>
        <v>0</v>
      </c>
      <c r="M256" s="2">
        <f>VLOOKUP($A256,'By SKU - New RTs'!$A:$V,6,FALSE)</f>
        <v>0</v>
      </c>
      <c r="N256" s="5">
        <f t="shared" si="18"/>
        <v>0</v>
      </c>
      <c r="O256" s="2">
        <f>VLOOKUP($A256,'By SKU - Old RTs'!$A:$V,7,FALSE)</f>
        <v>0</v>
      </c>
      <c r="P256" s="2">
        <f>VLOOKUP($A256,'By SKU - New RTs'!$A:$V,7,FALSE)</f>
        <v>0</v>
      </c>
      <c r="Q256" s="2">
        <f t="shared" si="19"/>
        <v>0</v>
      </c>
    </row>
    <row r="257" spans="1:17" x14ac:dyDescent="0.2">
      <c r="A257" s="3">
        <v>2265</v>
      </c>
      <c r="B257" s="4" t="s">
        <v>163</v>
      </c>
      <c r="C257" s="2">
        <f>VLOOKUP($A257,'By SKU - Old RTs'!$A:$V,3,FALSE)</f>
        <v>0</v>
      </c>
      <c r="D257" s="2">
        <f>VLOOKUP($A257,'By SKU - New RTs'!$A:$V,3,FALSE)</f>
        <v>0</v>
      </c>
      <c r="E257" s="5">
        <f t="shared" si="15"/>
        <v>0</v>
      </c>
      <c r="F257" s="2">
        <f>VLOOKUP($A257,'By SKU - Old RTs'!$A:$V,4,FALSE)</f>
        <v>0</v>
      </c>
      <c r="G257" s="2">
        <f>VLOOKUP($A257,'By SKU - New RTs'!$A:$V,4,FALSE)</f>
        <v>0.5</v>
      </c>
      <c r="H257" s="5">
        <f t="shared" si="16"/>
        <v>0.5</v>
      </c>
      <c r="I257" s="2">
        <f>VLOOKUP($A257,'By SKU - Old RTs'!$A:$V,5,FALSE)</f>
        <v>0.25</v>
      </c>
      <c r="J257" s="2">
        <f>VLOOKUP($A257,'By SKU - New RTs'!$A:$V,5,FALSE)</f>
        <v>1.25</v>
      </c>
      <c r="K257" s="5">
        <f t="shared" si="17"/>
        <v>1</v>
      </c>
      <c r="L257" s="2">
        <f>VLOOKUP($A257,'By SKU - Old RTs'!$A:$V,6,FALSE)</f>
        <v>1.75</v>
      </c>
      <c r="M257" s="2">
        <f>VLOOKUP($A257,'By SKU - New RTs'!$A:$V,6,FALSE)</f>
        <v>0.5</v>
      </c>
      <c r="N257" s="5">
        <f t="shared" si="18"/>
        <v>-1.25</v>
      </c>
      <c r="O257" s="2">
        <f>VLOOKUP($A257,'By SKU - Old RTs'!$A:$V,7,FALSE)</f>
        <v>0.25</v>
      </c>
      <c r="P257" s="2">
        <f>VLOOKUP($A257,'By SKU - New RTs'!$A:$V,7,FALSE)</f>
        <v>0</v>
      </c>
      <c r="Q257" s="2">
        <f t="shared" si="19"/>
        <v>-0.25</v>
      </c>
    </row>
    <row r="258" spans="1:17" x14ac:dyDescent="0.2">
      <c r="A258" s="3">
        <v>2266</v>
      </c>
      <c r="B258" s="4" t="s">
        <v>164</v>
      </c>
      <c r="C258" s="2">
        <f>VLOOKUP($A258,'By SKU - Old RTs'!$A:$V,3,FALSE)</f>
        <v>0</v>
      </c>
      <c r="D258" s="2">
        <f>VLOOKUP($A258,'By SKU - New RTs'!$A:$V,3,FALSE)</f>
        <v>0</v>
      </c>
      <c r="E258" s="5">
        <f t="shared" si="15"/>
        <v>0</v>
      </c>
      <c r="F258" s="2">
        <f>VLOOKUP($A258,'By SKU - Old RTs'!$A:$V,4,FALSE)</f>
        <v>0</v>
      </c>
      <c r="G258" s="2">
        <f>VLOOKUP($A258,'By SKU - New RTs'!$A:$V,4,FALSE)</f>
        <v>0</v>
      </c>
      <c r="H258" s="5">
        <f t="shared" si="16"/>
        <v>0</v>
      </c>
      <c r="I258" s="2">
        <f>VLOOKUP($A258,'By SKU - Old RTs'!$A:$V,5,FALSE)</f>
        <v>0</v>
      </c>
      <c r="J258" s="2">
        <f>VLOOKUP($A258,'By SKU - New RTs'!$A:$V,5,FALSE)</f>
        <v>0</v>
      </c>
      <c r="K258" s="5">
        <f t="shared" si="17"/>
        <v>0</v>
      </c>
      <c r="L258" s="2">
        <f>VLOOKUP($A258,'By SKU - Old RTs'!$A:$V,6,FALSE)</f>
        <v>0</v>
      </c>
      <c r="M258" s="2">
        <f>VLOOKUP($A258,'By SKU - New RTs'!$A:$V,6,FALSE)</f>
        <v>0</v>
      </c>
      <c r="N258" s="5">
        <f t="shared" si="18"/>
        <v>0</v>
      </c>
      <c r="O258" s="2">
        <f>VLOOKUP($A258,'By SKU - Old RTs'!$A:$V,7,FALSE)</f>
        <v>0</v>
      </c>
      <c r="P258" s="2">
        <f>VLOOKUP($A258,'By SKU - New RTs'!$A:$V,7,FALSE)</f>
        <v>0</v>
      </c>
      <c r="Q258" s="2">
        <f t="shared" si="19"/>
        <v>0</v>
      </c>
    </row>
    <row r="259" spans="1:17" x14ac:dyDescent="0.2">
      <c r="A259" s="3">
        <v>2267</v>
      </c>
      <c r="B259" s="4" t="s">
        <v>165</v>
      </c>
      <c r="C259" s="2">
        <f>VLOOKUP($A259,'By SKU - Old RTs'!$A:$V,3,FALSE)</f>
        <v>0</v>
      </c>
      <c r="D259" s="2">
        <f>VLOOKUP($A259,'By SKU - New RTs'!$A:$V,3,FALSE)</f>
        <v>0</v>
      </c>
      <c r="E259" s="5">
        <f t="shared" si="15"/>
        <v>0</v>
      </c>
      <c r="F259" s="2">
        <f>VLOOKUP($A259,'By SKU - Old RTs'!$A:$V,4,FALSE)</f>
        <v>0.25</v>
      </c>
      <c r="G259" s="2">
        <f>VLOOKUP($A259,'By SKU - New RTs'!$A:$V,4,FALSE)</f>
        <v>0</v>
      </c>
      <c r="H259" s="5">
        <f t="shared" si="16"/>
        <v>-0.25</v>
      </c>
      <c r="I259" s="2">
        <f>VLOOKUP($A259,'By SKU - Old RTs'!$A:$V,5,FALSE)</f>
        <v>0.25</v>
      </c>
      <c r="J259" s="2">
        <f>VLOOKUP($A259,'By SKU - New RTs'!$A:$V,5,FALSE)</f>
        <v>0.25</v>
      </c>
      <c r="K259" s="5">
        <f t="shared" si="17"/>
        <v>0</v>
      </c>
      <c r="L259" s="2">
        <f>VLOOKUP($A259,'By SKU - Old RTs'!$A:$V,6,FALSE)</f>
        <v>0</v>
      </c>
      <c r="M259" s="2">
        <f>VLOOKUP($A259,'By SKU - New RTs'!$A:$V,6,FALSE)</f>
        <v>0</v>
      </c>
      <c r="N259" s="5">
        <f t="shared" si="18"/>
        <v>0</v>
      </c>
      <c r="O259" s="2">
        <f>VLOOKUP($A259,'By SKU - Old RTs'!$A:$V,7,FALSE)</f>
        <v>0</v>
      </c>
      <c r="P259" s="2">
        <f>VLOOKUP($A259,'By SKU - New RTs'!$A:$V,7,FALSE)</f>
        <v>0.25</v>
      </c>
      <c r="Q259" s="2">
        <f t="shared" si="19"/>
        <v>0.25</v>
      </c>
    </row>
    <row r="260" spans="1:17" x14ac:dyDescent="0.2">
      <c r="A260" s="3">
        <v>2268</v>
      </c>
      <c r="B260" s="4" t="s">
        <v>340</v>
      </c>
      <c r="C260" s="2">
        <f>VLOOKUP($A260,'By SKU - Old RTs'!$A:$V,3,FALSE)</f>
        <v>0</v>
      </c>
      <c r="D260" s="2">
        <f>VLOOKUP($A260,'By SKU - New RTs'!$A:$V,3,FALSE)</f>
        <v>0</v>
      </c>
      <c r="E260" s="5">
        <f t="shared" ref="E260:E323" si="20">D260-C260</f>
        <v>0</v>
      </c>
      <c r="F260" s="2">
        <f>VLOOKUP($A260,'By SKU - Old RTs'!$A:$V,4,FALSE)</f>
        <v>0</v>
      </c>
      <c r="G260" s="2">
        <f>VLOOKUP($A260,'By SKU - New RTs'!$A:$V,4,FALSE)</f>
        <v>0</v>
      </c>
      <c r="H260" s="5">
        <f t="shared" ref="H260:H323" si="21">G260-F260</f>
        <v>0</v>
      </c>
      <c r="I260" s="2">
        <f>VLOOKUP($A260,'By SKU - Old RTs'!$A:$V,5,FALSE)</f>
        <v>0</v>
      </c>
      <c r="J260" s="2">
        <f>VLOOKUP($A260,'By SKU - New RTs'!$A:$V,5,FALSE)</f>
        <v>0</v>
      </c>
      <c r="K260" s="5">
        <f t="shared" ref="K260:K323" si="22">J260-I260</f>
        <v>0</v>
      </c>
      <c r="L260" s="2">
        <f>VLOOKUP($A260,'By SKU - Old RTs'!$A:$V,6,FALSE)</f>
        <v>0</v>
      </c>
      <c r="M260" s="2">
        <f>VLOOKUP($A260,'By SKU - New RTs'!$A:$V,6,FALSE)</f>
        <v>0</v>
      </c>
      <c r="N260" s="5">
        <f t="shared" ref="N260:N323" si="23">M260-L260</f>
        <v>0</v>
      </c>
      <c r="O260" s="2">
        <f>VLOOKUP($A260,'By SKU - Old RTs'!$A:$V,7,FALSE)</f>
        <v>0</v>
      </c>
      <c r="P260" s="2">
        <f>VLOOKUP($A260,'By SKU - New RTs'!$A:$V,7,FALSE)</f>
        <v>0</v>
      </c>
      <c r="Q260" s="2">
        <f t="shared" ref="Q260:Q323" si="24">P260-O260</f>
        <v>0</v>
      </c>
    </row>
    <row r="261" spans="1:17" x14ac:dyDescent="0.2">
      <c r="A261" s="3">
        <v>2269</v>
      </c>
      <c r="B261" s="4" t="s">
        <v>341</v>
      </c>
      <c r="C261" s="2">
        <f>VLOOKUP($A261,'By SKU - Old RTs'!$A:$V,3,FALSE)</f>
        <v>0</v>
      </c>
      <c r="D261" s="2">
        <f>VLOOKUP($A261,'By SKU - New RTs'!$A:$V,3,FALSE)</f>
        <v>0</v>
      </c>
      <c r="E261" s="5">
        <f t="shared" si="20"/>
        <v>0</v>
      </c>
      <c r="F261" s="2">
        <f>VLOOKUP($A261,'By SKU - Old RTs'!$A:$V,4,FALSE)</f>
        <v>0.5</v>
      </c>
      <c r="G261" s="2">
        <f>VLOOKUP($A261,'By SKU - New RTs'!$A:$V,4,FALSE)</f>
        <v>0</v>
      </c>
      <c r="H261" s="5">
        <f t="shared" si="21"/>
        <v>-0.5</v>
      </c>
      <c r="I261" s="2">
        <f>VLOOKUP($A261,'By SKU - Old RTs'!$A:$V,5,FALSE)</f>
        <v>0</v>
      </c>
      <c r="J261" s="2">
        <f>VLOOKUP($A261,'By SKU - New RTs'!$A:$V,5,FALSE)</f>
        <v>0.5</v>
      </c>
      <c r="K261" s="5">
        <f t="shared" si="22"/>
        <v>0.5</v>
      </c>
      <c r="L261" s="2">
        <f>VLOOKUP($A261,'By SKU - Old RTs'!$A:$V,6,FALSE)</f>
        <v>0</v>
      </c>
      <c r="M261" s="2">
        <f>VLOOKUP($A261,'By SKU - New RTs'!$A:$V,6,FALSE)</f>
        <v>0</v>
      </c>
      <c r="N261" s="5">
        <f t="shared" si="23"/>
        <v>0</v>
      </c>
      <c r="O261" s="2">
        <f>VLOOKUP($A261,'By SKU - Old RTs'!$A:$V,7,FALSE)</f>
        <v>0</v>
      </c>
      <c r="P261" s="2">
        <f>VLOOKUP($A261,'By SKU - New RTs'!$A:$V,7,FALSE)</f>
        <v>0</v>
      </c>
      <c r="Q261" s="2">
        <f t="shared" si="24"/>
        <v>0</v>
      </c>
    </row>
    <row r="262" spans="1:17" x14ac:dyDescent="0.2">
      <c r="A262" s="3">
        <v>2272</v>
      </c>
      <c r="B262" s="4" t="s">
        <v>166</v>
      </c>
      <c r="C262" s="2">
        <f>VLOOKUP($A262,'By SKU - Old RTs'!$A:$V,3,FALSE)</f>
        <v>0</v>
      </c>
      <c r="D262" s="2">
        <f>VLOOKUP($A262,'By SKU - New RTs'!$A:$V,3,FALSE)</f>
        <v>0</v>
      </c>
      <c r="E262" s="5">
        <f t="shared" si="20"/>
        <v>0</v>
      </c>
      <c r="F262" s="2">
        <f>VLOOKUP($A262,'By SKU - Old RTs'!$A:$V,4,FALSE)</f>
        <v>0</v>
      </c>
      <c r="G262" s="2">
        <f>VLOOKUP($A262,'By SKU - New RTs'!$A:$V,4,FALSE)</f>
        <v>0</v>
      </c>
      <c r="H262" s="5">
        <f t="shared" si="21"/>
        <v>0</v>
      </c>
      <c r="I262" s="2">
        <f>VLOOKUP($A262,'By SKU - Old RTs'!$A:$V,5,FALSE)</f>
        <v>0</v>
      </c>
      <c r="J262" s="2">
        <f>VLOOKUP($A262,'By SKU - New RTs'!$A:$V,5,FALSE)</f>
        <v>0</v>
      </c>
      <c r="K262" s="5">
        <f t="shared" si="22"/>
        <v>0</v>
      </c>
      <c r="L262" s="2">
        <f>VLOOKUP($A262,'By SKU - Old RTs'!$A:$V,6,FALSE)</f>
        <v>0</v>
      </c>
      <c r="M262" s="2">
        <f>VLOOKUP($A262,'By SKU - New RTs'!$A:$V,6,FALSE)</f>
        <v>0</v>
      </c>
      <c r="N262" s="5">
        <f t="shared" si="23"/>
        <v>0</v>
      </c>
      <c r="O262" s="2">
        <f>VLOOKUP($A262,'By SKU - Old RTs'!$A:$V,7,FALSE)</f>
        <v>0</v>
      </c>
      <c r="P262" s="2">
        <f>VLOOKUP($A262,'By SKU - New RTs'!$A:$V,7,FALSE)</f>
        <v>0</v>
      </c>
      <c r="Q262" s="2">
        <f t="shared" si="24"/>
        <v>0</v>
      </c>
    </row>
    <row r="263" spans="1:17" x14ac:dyDescent="0.2">
      <c r="A263" s="3">
        <v>2274</v>
      </c>
      <c r="B263" s="4" t="s">
        <v>167</v>
      </c>
      <c r="C263" s="2">
        <f>VLOOKUP($A263,'By SKU - Old RTs'!$A:$V,3,FALSE)</f>
        <v>0</v>
      </c>
      <c r="D263" s="2">
        <f>VLOOKUP($A263,'By SKU - New RTs'!$A:$V,3,FALSE)</f>
        <v>0</v>
      </c>
      <c r="E263" s="5">
        <f t="shared" si="20"/>
        <v>0</v>
      </c>
      <c r="F263" s="2">
        <f>VLOOKUP($A263,'By SKU - Old RTs'!$A:$V,4,FALSE)</f>
        <v>0</v>
      </c>
      <c r="G263" s="2">
        <f>VLOOKUP($A263,'By SKU - New RTs'!$A:$V,4,FALSE)</f>
        <v>0</v>
      </c>
      <c r="H263" s="5">
        <f t="shared" si="21"/>
        <v>0</v>
      </c>
      <c r="I263" s="2">
        <f>VLOOKUP($A263,'By SKU - Old RTs'!$A:$V,5,FALSE)</f>
        <v>0.5</v>
      </c>
      <c r="J263" s="2">
        <f>VLOOKUP($A263,'By SKU - New RTs'!$A:$V,5,FALSE)</f>
        <v>0</v>
      </c>
      <c r="K263" s="5">
        <f t="shared" si="22"/>
        <v>-0.5</v>
      </c>
      <c r="L263" s="2">
        <f>VLOOKUP($A263,'By SKU - Old RTs'!$A:$V,6,FALSE)</f>
        <v>0</v>
      </c>
      <c r="M263" s="2">
        <f>VLOOKUP($A263,'By SKU - New RTs'!$A:$V,6,FALSE)</f>
        <v>0.5</v>
      </c>
      <c r="N263" s="5">
        <f t="shared" si="23"/>
        <v>0.5</v>
      </c>
      <c r="O263" s="2">
        <f>VLOOKUP($A263,'By SKU - Old RTs'!$A:$V,7,FALSE)</f>
        <v>0</v>
      </c>
      <c r="P263" s="2">
        <f>VLOOKUP($A263,'By SKU - New RTs'!$A:$V,7,FALSE)</f>
        <v>0</v>
      </c>
      <c r="Q263" s="2">
        <f t="shared" si="24"/>
        <v>0</v>
      </c>
    </row>
    <row r="264" spans="1:17" x14ac:dyDescent="0.2">
      <c r="A264" s="3">
        <v>2281</v>
      </c>
      <c r="B264" s="4" t="s">
        <v>168</v>
      </c>
      <c r="C264" s="2">
        <f>VLOOKUP($A264,'By SKU - Old RTs'!$A:$V,3,FALSE)</f>
        <v>10</v>
      </c>
      <c r="D264" s="2">
        <f>VLOOKUP($A264,'By SKU - New RTs'!$A:$V,3,FALSE)</f>
        <v>5</v>
      </c>
      <c r="E264" s="5">
        <f t="shared" si="20"/>
        <v>-5</v>
      </c>
      <c r="F264" s="2">
        <f>VLOOKUP($A264,'By SKU - Old RTs'!$A:$V,4,FALSE)</f>
        <v>6</v>
      </c>
      <c r="G264" s="2">
        <f>VLOOKUP($A264,'By SKU - New RTs'!$A:$V,4,FALSE)</f>
        <v>20</v>
      </c>
      <c r="H264" s="5">
        <f t="shared" si="21"/>
        <v>14</v>
      </c>
      <c r="I264" s="2">
        <f>VLOOKUP($A264,'By SKU - Old RTs'!$A:$V,5,FALSE)</f>
        <v>21</v>
      </c>
      <c r="J264" s="2">
        <f>VLOOKUP($A264,'By SKU - New RTs'!$A:$V,5,FALSE)</f>
        <v>10</v>
      </c>
      <c r="K264" s="5">
        <f t="shared" si="22"/>
        <v>-11</v>
      </c>
      <c r="L264" s="2">
        <f>VLOOKUP($A264,'By SKU - Old RTs'!$A:$V,6,FALSE)</f>
        <v>8</v>
      </c>
      <c r="M264" s="2">
        <f>VLOOKUP($A264,'By SKU - New RTs'!$A:$V,6,FALSE)</f>
        <v>7</v>
      </c>
      <c r="N264" s="5">
        <f t="shared" si="23"/>
        <v>-1</v>
      </c>
      <c r="O264" s="2">
        <f>VLOOKUP($A264,'By SKU - Old RTs'!$A:$V,7,FALSE)</f>
        <v>6</v>
      </c>
      <c r="P264" s="2">
        <f>VLOOKUP($A264,'By SKU - New RTs'!$A:$V,7,FALSE)</f>
        <v>9</v>
      </c>
      <c r="Q264" s="2">
        <f t="shared" si="24"/>
        <v>3</v>
      </c>
    </row>
    <row r="265" spans="1:17" x14ac:dyDescent="0.2">
      <c r="A265" s="3">
        <v>2282</v>
      </c>
      <c r="B265" s="4" t="s">
        <v>169</v>
      </c>
      <c r="C265" s="2">
        <f>VLOOKUP($A265,'By SKU - Old RTs'!$A:$V,3,FALSE)</f>
        <v>4</v>
      </c>
      <c r="D265" s="2">
        <f>VLOOKUP($A265,'By SKU - New RTs'!$A:$V,3,FALSE)</f>
        <v>0</v>
      </c>
      <c r="E265" s="5">
        <f t="shared" si="20"/>
        <v>-4</v>
      </c>
      <c r="F265" s="2">
        <f>VLOOKUP($A265,'By SKU - Old RTs'!$A:$V,4,FALSE)</f>
        <v>4</v>
      </c>
      <c r="G265" s="2">
        <f>VLOOKUP($A265,'By SKU - New RTs'!$A:$V,4,FALSE)</f>
        <v>5</v>
      </c>
      <c r="H265" s="5">
        <f t="shared" si="21"/>
        <v>1</v>
      </c>
      <c r="I265" s="2">
        <f>VLOOKUP($A265,'By SKU - Old RTs'!$A:$V,5,FALSE)</f>
        <v>6</v>
      </c>
      <c r="J265" s="2">
        <f>VLOOKUP($A265,'By SKU - New RTs'!$A:$V,5,FALSE)</f>
        <v>4</v>
      </c>
      <c r="K265" s="5">
        <f t="shared" si="22"/>
        <v>-2</v>
      </c>
      <c r="L265" s="2">
        <f>VLOOKUP($A265,'By SKU - Old RTs'!$A:$V,6,FALSE)</f>
        <v>4</v>
      </c>
      <c r="M265" s="2">
        <f>VLOOKUP($A265,'By SKU - New RTs'!$A:$V,6,FALSE)</f>
        <v>5</v>
      </c>
      <c r="N265" s="5">
        <f t="shared" si="23"/>
        <v>1</v>
      </c>
      <c r="O265" s="2">
        <f>VLOOKUP($A265,'By SKU - Old RTs'!$A:$V,7,FALSE)</f>
        <v>0</v>
      </c>
      <c r="P265" s="2">
        <f>VLOOKUP($A265,'By SKU - New RTs'!$A:$V,7,FALSE)</f>
        <v>4</v>
      </c>
      <c r="Q265" s="2">
        <f t="shared" si="24"/>
        <v>4</v>
      </c>
    </row>
    <row r="266" spans="1:17" x14ac:dyDescent="0.2">
      <c r="A266" s="3">
        <v>2283</v>
      </c>
      <c r="B266" s="4" t="s">
        <v>170</v>
      </c>
      <c r="C266" s="2">
        <f>VLOOKUP($A266,'By SKU - Old RTs'!$A:$V,3,FALSE)</f>
        <v>5</v>
      </c>
      <c r="D266" s="2">
        <f>VLOOKUP($A266,'By SKU - New RTs'!$A:$V,3,FALSE)</f>
        <v>8</v>
      </c>
      <c r="E266" s="5">
        <f t="shared" si="20"/>
        <v>3</v>
      </c>
      <c r="F266" s="2">
        <f>VLOOKUP($A266,'By SKU - Old RTs'!$A:$V,4,FALSE)</f>
        <v>5</v>
      </c>
      <c r="G266" s="2">
        <f>VLOOKUP($A266,'By SKU - New RTs'!$A:$V,4,FALSE)</f>
        <v>14</v>
      </c>
      <c r="H266" s="5">
        <f t="shared" si="21"/>
        <v>9</v>
      </c>
      <c r="I266" s="2">
        <f>VLOOKUP($A266,'By SKU - Old RTs'!$A:$V,5,FALSE)</f>
        <v>10</v>
      </c>
      <c r="J266" s="2">
        <f>VLOOKUP($A266,'By SKU - New RTs'!$A:$V,5,FALSE)</f>
        <v>11</v>
      </c>
      <c r="K266" s="5">
        <f t="shared" si="22"/>
        <v>1</v>
      </c>
      <c r="L266" s="2">
        <f>VLOOKUP($A266,'By SKU - Old RTs'!$A:$V,6,FALSE)</f>
        <v>7</v>
      </c>
      <c r="M266" s="2">
        <f>VLOOKUP($A266,'By SKU - New RTs'!$A:$V,6,FALSE)</f>
        <v>4</v>
      </c>
      <c r="N266" s="5">
        <f t="shared" si="23"/>
        <v>-3</v>
      </c>
      <c r="O266" s="2">
        <f>VLOOKUP($A266,'By SKU - Old RTs'!$A:$V,7,FALSE)</f>
        <v>10</v>
      </c>
      <c r="P266" s="2">
        <f>VLOOKUP($A266,'By SKU - New RTs'!$A:$V,7,FALSE)</f>
        <v>0</v>
      </c>
      <c r="Q266" s="2">
        <f t="shared" si="24"/>
        <v>-10</v>
      </c>
    </row>
    <row r="267" spans="1:17" x14ac:dyDescent="0.2">
      <c r="A267" s="3">
        <v>2284</v>
      </c>
      <c r="B267" s="4" t="s">
        <v>342</v>
      </c>
      <c r="C267" s="2">
        <f>VLOOKUP($A267,'By SKU - Old RTs'!$A:$V,3,FALSE)</f>
        <v>0</v>
      </c>
      <c r="D267" s="2">
        <f>VLOOKUP($A267,'By SKU - New RTs'!$A:$V,3,FALSE)</f>
        <v>0</v>
      </c>
      <c r="E267" s="5">
        <f t="shared" si="20"/>
        <v>0</v>
      </c>
      <c r="F267" s="2">
        <f>VLOOKUP($A267,'By SKU - Old RTs'!$A:$V,4,FALSE)</f>
        <v>0</v>
      </c>
      <c r="G267" s="2">
        <f>VLOOKUP($A267,'By SKU - New RTs'!$A:$V,4,FALSE)</f>
        <v>2</v>
      </c>
      <c r="H267" s="5">
        <f t="shared" si="21"/>
        <v>2</v>
      </c>
      <c r="I267" s="2">
        <f>VLOOKUP($A267,'By SKU - Old RTs'!$A:$V,5,FALSE)</f>
        <v>2</v>
      </c>
      <c r="J267" s="2">
        <f>VLOOKUP($A267,'By SKU - New RTs'!$A:$V,5,FALSE)</f>
        <v>0</v>
      </c>
      <c r="K267" s="5">
        <f t="shared" si="22"/>
        <v>-2</v>
      </c>
      <c r="L267" s="2">
        <f>VLOOKUP($A267,'By SKU - Old RTs'!$A:$V,6,FALSE)</f>
        <v>0</v>
      </c>
      <c r="M267" s="2">
        <f>VLOOKUP($A267,'By SKU - New RTs'!$A:$V,6,FALSE)</f>
        <v>3</v>
      </c>
      <c r="N267" s="5">
        <f t="shared" si="23"/>
        <v>3</v>
      </c>
      <c r="O267" s="2">
        <f>VLOOKUP($A267,'By SKU - Old RTs'!$A:$V,7,FALSE)</f>
        <v>3</v>
      </c>
      <c r="P267" s="2">
        <f>VLOOKUP($A267,'By SKU - New RTs'!$A:$V,7,FALSE)</f>
        <v>0</v>
      </c>
      <c r="Q267" s="2">
        <f t="shared" si="24"/>
        <v>-3</v>
      </c>
    </row>
    <row r="268" spans="1:17" x14ac:dyDescent="0.2">
      <c r="A268" s="3">
        <v>2287</v>
      </c>
      <c r="B268" s="4" t="s">
        <v>341</v>
      </c>
      <c r="C268" s="2">
        <f>VLOOKUP($A268,'By SKU - Old RTs'!$A:$V,3,FALSE)</f>
        <v>0</v>
      </c>
      <c r="D268" s="2">
        <f>VLOOKUP($A268,'By SKU - New RTs'!$A:$V,3,FALSE)</f>
        <v>0</v>
      </c>
      <c r="E268" s="5">
        <f t="shared" si="20"/>
        <v>0</v>
      </c>
      <c r="F268" s="2">
        <f>VLOOKUP($A268,'By SKU - Old RTs'!$A:$V,4,FALSE)</f>
        <v>0</v>
      </c>
      <c r="G268" s="2">
        <f>VLOOKUP($A268,'By SKU - New RTs'!$A:$V,4,FALSE)</f>
        <v>0</v>
      </c>
      <c r="H268" s="5">
        <f t="shared" si="21"/>
        <v>0</v>
      </c>
      <c r="I268" s="2">
        <f>VLOOKUP($A268,'By SKU - Old RTs'!$A:$V,5,FALSE)</f>
        <v>0</v>
      </c>
      <c r="J268" s="2">
        <f>VLOOKUP($A268,'By SKU - New RTs'!$A:$V,5,FALSE)</f>
        <v>0</v>
      </c>
      <c r="K268" s="5">
        <f t="shared" si="22"/>
        <v>0</v>
      </c>
      <c r="L268" s="2">
        <f>VLOOKUP($A268,'By SKU - Old RTs'!$A:$V,6,FALSE)</f>
        <v>0</v>
      </c>
      <c r="M268" s="2">
        <f>VLOOKUP($A268,'By SKU - New RTs'!$A:$V,6,FALSE)</f>
        <v>0</v>
      </c>
      <c r="N268" s="5">
        <f t="shared" si="23"/>
        <v>0</v>
      </c>
      <c r="O268" s="2">
        <f>VLOOKUP($A268,'By SKU - Old RTs'!$A:$V,7,FALSE)</f>
        <v>0</v>
      </c>
      <c r="P268" s="2">
        <f>VLOOKUP($A268,'By SKU - New RTs'!$A:$V,7,FALSE)</f>
        <v>0</v>
      </c>
      <c r="Q268" s="2">
        <f t="shared" si="24"/>
        <v>0</v>
      </c>
    </row>
    <row r="269" spans="1:17" x14ac:dyDescent="0.2">
      <c r="A269" s="3">
        <v>2292</v>
      </c>
      <c r="B269" s="4" t="s">
        <v>171</v>
      </c>
      <c r="C269" s="2">
        <f>VLOOKUP($A269,'By SKU - Old RTs'!$A:$V,3,FALSE)</f>
        <v>2</v>
      </c>
      <c r="D269" s="2">
        <f>VLOOKUP($A269,'By SKU - New RTs'!$A:$V,3,FALSE)</f>
        <v>0</v>
      </c>
      <c r="E269" s="5">
        <f t="shared" si="20"/>
        <v>-2</v>
      </c>
      <c r="F269" s="2">
        <f>VLOOKUP($A269,'By SKU - Old RTs'!$A:$V,4,FALSE)</f>
        <v>11</v>
      </c>
      <c r="G269" s="2">
        <f>VLOOKUP($A269,'By SKU - New RTs'!$A:$V,4,FALSE)</f>
        <v>10</v>
      </c>
      <c r="H269" s="5">
        <f t="shared" si="21"/>
        <v>-1</v>
      </c>
      <c r="I269" s="2">
        <f>VLOOKUP($A269,'By SKU - Old RTs'!$A:$V,5,FALSE)</f>
        <v>12</v>
      </c>
      <c r="J269" s="2">
        <f>VLOOKUP($A269,'By SKU - New RTs'!$A:$V,5,FALSE)</f>
        <v>19</v>
      </c>
      <c r="K269" s="5">
        <f t="shared" si="22"/>
        <v>7</v>
      </c>
      <c r="L269" s="2">
        <f>VLOOKUP($A269,'By SKU - Old RTs'!$A:$V,6,FALSE)</f>
        <v>12</v>
      </c>
      <c r="M269" s="2">
        <f>VLOOKUP($A269,'By SKU - New RTs'!$A:$V,6,FALSE)</f>
        <v>4</v>
      </c>
      <c r="N269" s="5">
        <f t="shared" si="23"/>
        <v>-8</v>
      </c>
      <c r="O269" s="2">
        <f>VLOOKUP($A269,'By SKU - Old RTs'!$A:$V,7,FALSE)</f>
        <v>5</v>
      </c>
      <c r="P269" s="2">
        <f>VLOOKUP($A269,'By SKU - New RTs'!$A:$V,7,FALSE)</f>
        <v>9</v>
      </c>
      <c r="Q269" s="2">
        <f t="shared" si="24"/>
        <v>4</v>
      </c>
    </row>
    <row r="270" spans="1:17" x14ac:dyDescent="0.2">
      <c r="A270" s="3">
        <v>2293</v>
      </c>
      <c r="B270" s="4" t="s">
        <v>172</v>
      </c>
      <c r="C270" s="2">
        <f>VLOOKUP($A270,'By SKU - Old RTs'!$A:$V,3,FALSE)</f>
        <v>0</v>
      </c>
      <c r="D270" s="2">
        <f>VLOOKUP($A270,'By SKU - New RTs'!$A:$V,3,FALSE)</f>
        <v>0</v>
      </c>
      <c r="E270" s="5">
        <f t="shared" si="20"/>
        <v>0</v>
      </c>
      <c r="F270" s="2">
        <f>VLOOKUP($A270,'By SKU - Old RTs'!$A:$V,4,FALSE)</f>
        <v>4</v>
      </c>
      <c r="G270" s="2">
        <f>VLOOKUP($A270,'By SKU - New RTs'!$A:$V,4,FALSE)</f>
        <v>0</v>
      </c>
      <c r="H270" s="5">
        <f t="shared" si="21"/>
        <v>-4</v>
      </c>
      <c r="I270" s="2">
        <f>VLOOKUP($A270,'By SKU - Old RTs'!$A:$V,5,FALSE)</f>
        <v>0</v>
      </c>
      <c r="J270" s="2">
        <f>VLOOKUP($A270,'By SKU - New RTs'!$A:$V,5,FALSE)</f>
        <v>4</v>
      </c>
      <c r="K270" s="5">
        <f t="shared" si="22"/>
        <v>4</v>
      </c>
      <c r="L270" s="2">
        <f>VLOOKUP($A270,'By SKU - Old RTs'!$A:$V,6,FALSE)</f>
        <v>0</v>
      </c>
      <c r="M270" s="2">
        <f>VLOOKUP($A270,'By SKU - New RTs'!$A:$V,6,FALSE)</f>
        <v>0</v>
      </c>
      <c r="N270" s="5">
        <f t="shared" si="23"/>
        <v>0</v>
      </c>
      <c r="O270" s="2">
        <f>VLOOKUP($A270,'By SKU - Old RTs'!$A:$V,7,FALSE)</f>
        <v>0</v>
      </c>
      <c r="P270" s="2">
        <f>VLOOKUP($A270,'By SKU - New RTs'!$A:$V,7,FALSE)</f>
        <v>0</v>
      </c>
      <c r="Q270" s="2">
        <f t="shared" si="24"/>
        <v>0</v>
      </c>
    </row>
    <row r="271" spans="1:17" x14ac:dyDescent="0.2">
      <c r="A271" s="3">
        <v>2294</v>
      </c>
      <c r="B271" s="4" t="s">
        <v>252</v>
      </c>
      <c r="C271" s="2">
        <f>VLOOKUP($A271,'By SKU - Old RTs'!$A:$V,3,FALSE)</f>
        <v>2</v>
      </c>
      <c r="D271" s="2">
        <f>VLOOKUP($A271,'By SKU - New RTs'!$A:$V,3,FALSE)</f>
        <v>0</v>
      </c>
      <c r="E271" s="5">
        <f t="shared" si="20"/>
        <v>-2</v>
      </c>
      <c r="F271" s="2">
        <f>VLOOKUP($A271,'By SKU - Old RTs'!$A:$V,4,FALSE)</f>
        <v>9</v>
      </c>
      <c r="G271" s="2">
        <f>VLOOKUP($A271,'By SKU - New RTs'!$A:$V,4,FALSE)</f>
        <v>12</v>
      </c>
      <c r="H271" s="5">
        <f t="shared" si="21"/>
        <v>3</v>
      </c>
      <c r="I271" s="2">
        <f>VLOOKUP($A271,'By SKU - Old RTs'!$A:$V,5,FALSE)</f>
        <v>10</v>
      </c>
      <c r="J271" s="2">
        <f>VLOOKUP($A271,'By SKU - New RTs'!$A:$V,5,FALSE)</f>
        <v>11</v>
      </c>
      <c r="K271" s="5">
        <f t="shared" si="22"/>
        <v>1</v>
      </c>
      <c r="L271" s="2">
        <f>VLOOKUP($A271,'By SKU - Old RTs'!$A:$V,6,FALSE)</f>
        <v>2</v>
      </c>
      <c r="M271" s="2">
        <f>VLOOKUP($A271,'By SKU - New RTs'!$A:$V,6,FALSE)</f>
        <v>2</v>
      </c>
      <c r="N271" s="5">
        <f t="shared" si="23"/>
        <v>0</v>
      </c>
      <c r="O271" s="2">
        <f>VLOOKUP($A271,'By SKU - Old RTs'!$A:$V,7,FALSE)</f>
        <v>2</v>
      </c>
      <c r="P271" s="2">
        <f>VLOOKUP($A271,'By SKU - New RTs'!$A:$V,7,FALSE)</f>
        <v>0</v>
      </c>
      <c r="Q271" s="2">
        <f t="shared" si="24"/>
        <v>-2</v>
      </c>
    </row>
    <row r="272" spans="1:17" x14ac:dyDescent="0.2">
      <c r="A272" s="3">
        <v>2295</v>
      </c>
      <c r="B272" s="4" t="s">
        <v>173</v>
      </c>
      <c r="C272" s="2">
        <f>VLOOKUP($A272,'By SKU - Old RTs'!$A:$V,3,FALSE)</f>
        <v>3</v>
      </c>
      <c r="D272" s="2">
        <f>VLOOKUP($A272,'By SKU - New RTs'!$A:$V,3,FALSE)</f>
        <v>3</v>
      </c>
      <c r="E272" s="5">
        <f t="shared" si="20"/>
        <v>0</v>
      </c>
      <c r="F272" s="2">
        <f>VLOOKUP($A272,'By SKU - Old RTs'!$A:$V,4,FALSE)</f>
        <v>2</v>
      </c>
      <c r="G272" s="2">
        <f>VLOOKUP($A272,'By SKU - New RTs'!$A:$V,4,FALSE)</f>
        <v>9</v>
      </c>
      <c r="H272" s="5">
        <f t="shared" si="21"/>
        <v>7</v>
      </c>
      <c r="I272" s="2">
        <f>VLOOKUP($A272,'By SKU - Old RTs'!$A:$V,5,FALSE)</f>
        <v>8</v>
      </c>
      <c r="J272" s="2">
        <f>VLOOKUP($A272,'By SKU - New RTs'!$A:$V,5,FALSE)</f>
        <v>4</v>
      </c>
      <c r="K272" s="5">
        <f t="shared" si="22"/>
        <v>-4</v>
      </c>
      <c r="L272" s="2">
        <f>VLOOKUP($A272,'By SKU - Old RTs'!$A:$V,6,FALSE)</f>
        <v>0</v>
      </c>
      <c r="M272" s="2">
        <f>VLOOKUP($A272,'By SKU - New RTs'!$A:$V,6,FALSE)</f>
        <v>0</v>
      </c>
      <c r="N272" s="5">
        <f t="shared" si="23"/>
        <v>0</v>
      </c>
      <c r="O272" s="2">
        <f>VLOOKUP($A272,'By SKU - Old RTs'!$A:$V,7,FALSE)</f>
        <v>3</v>
      </c>
      <c r="P272" s="2">
        <f>VLOOKUP($A272,'By SKU - New RTs'!$A:$V,7,FALSE)</f>
        <v>0</v>
      </c>
      <c r="Q272" s="2">
        <f t="shared" si="24"/>
        <v>-3</v>
      </c>
    </row>
    <row r="273" spans="1:17" x14ac:dyDescent="0.2">
      <c r="A273" s="3">
        <v>2296</v>
      </c>
      <c r="B273" s="4" t="s">
        <v>174</v>
      </c>
      <c r="C273" s="2">
        <f>VLOOKUP($A273,'By SKU - Old RTs'!$A:$V,3,FALSE)</f>
        <v>1</v>
      </c>
      <c r="D273" s="2">
        <f>VLOOKUP($A273,'By SKU - New RTs'!$A:$V,3,FALSE)</f>
        <v>0</v>
      </c>
      <c r="E273" s="5">
        <f t="shared" si="20"/>
        <v>-1</v>
      </c>
      <c r="F273" s="2">
        <f>VLOOKUP($A273,'By SKU - Old RTs'!$A:$V,4,FALSE)</f>
        <v>1</v>
      </c>
      <c r="G273" s="2">
        <f>VLOOKUP($A273,'By SKU - New RTs'!$A:$V,4,FALSE)</f>
        <v>2</v>
      </c>
      <c r="H273" s="5">
        <f t="shared" si="21"/>
        <v>1</v>
      </c>
      <c r="I273" s="2">
        <f>VLOOKUP($A273,'By SKU - Old RTs'!$A:$V,5,FALSE)</f>
        <v>2</v>
      </c>
      <c r="J273" s="2">
        <f>VLOOKUP($A273,'By SKU - New RTs'!$A:$V,5,FALSE)</f>
        <v>2</v>
      </c>
      <c r="K273" s="5">
        <f t="shared" si="22"/>
        <v>0</v>
      </c>
      <c r="L273" s="2">
        <f>VLOOKUP($A273,'By SKU - Old RTs'!$A:$V,6,FALSE)</f>
        <v>0</v>
      </c>
      <c r="M273" s="2">
        <f>VLOOKUP($A273,'By SKU - New RTs'!$A:$V,6,FALSE)</f>
        <v>0</v>
      </c>
      <c r="N273" s="5">
        <f t="shared" si="23"/>
        <v>0</v>
      </c>
      <c r="O273" s="2">
        <f>VLOOKUP($A273,'By SKU - Old RTs'!$A:$V,7,FALSE)</f>
        <v>0</v>
      </c>
      <c r="P273" s="2">
        <f>VLOOKUP($A273,'By SKU - New RTs'!$A:$V,7,FALSE)</f>
        <v>0</v>
      </c>
      <c r="Q273" s="2">
        <f t="shared" si="24"/>
        <v>0</v>
      </c>
    </row>
    <row r="274" spans="1:17" x14ac:dyDescent="0.2">
      <c r="A274" s="3">
        <v>2297</v>
      </c>
      <c r="B274" s="4" t="s">
        <v>257</v>
      </c>
      <c r="C274" s="2">
        <f>VLOOKUP($A274,'By SKU - Old RTs'!$A:$V,3,FALSE)</f>
        <v>0</v>
      </c>
      <c r="D274" s="2">
        <f>VLOOKUP($A274,'By SKU - New RTs'!$A:$V,3,FALSE)</f>
        <v>0</v>
      </c>
      <c r="E274" s="5">
        <f t="shared" si="20"/>
        <v>0</v>
      </c>
      <c r="F274" s="2">
        <f>VLOOKUP($A274,'By SKU - Old RTs'!$A:$V,4,FALSE)</f>
        <v>0</v>
      </c>
      <c r="G274" s="2">
        <f>VLOOKUP($A274,'By SKU - New RTs'!$A:$V,4,FALSE)</f>
        <v>0</v>
      </c>
      <c r="H274" s="5">
        <f t="shared" si="21"/>
        <v>0</v>
      </c>
      <c r="I274" s="2">
        <f>VLOOKUP($A274,'By SKU - Old RTs'!$A:$V,5,FALSE)</f>
        <v>0</v>
      </c>
      <c r="J274" s="2">
        <f>VLOOKUP($A274,'By SKU - New RTs'!$A:$V,5,FALSE)</f>
        <v>0</v>
      </c>
      <c r="K274" s="5">
        <f t="shared" si="22"/>
        <v>0</v>
      </c>
      <c r="L274" s="2">
        <f>VLOOKUP($A274,'By SKU - Old RTs'!$A:$V,6,FALSE)</f>
        <v>0</v>
      </c>
      <c r="M274" s="2">
        <f>VLOOKUP($A274,'By SKU - New RTs'!$A:$V,6,FALSE)</f>
        <v>0</v>
      </c>
      <c r="N274" s="5">
        <f t="shared" si="23"/>
        <v>0</v>
      </c>
      <c r="O274" s="2">
        <f>VLOOKUP($A274,'By SKU - Old RTs'!$A:$V,7,FALSE)</f>
        <v>0</v>
      </c>
      <c r="P274" s="2">
        <f>VLOOKUP($A274,'By SKU - New RTs'!$A:$V,7,FALSE)</f>
        <v>0</v>
      </c>
      <c r="Q274" s="2">
        <f t="shared" si="24"/>
        <v>0</v>
      </c>
    </row>
    <row r="275" spans="1:17" x14ac:dyDescent="0.2">
      <c r="A275" s="3">
        <v>2298</v>
      </c>
      <c r="B275" s="4" t="s">
        <v>341</v>
      </c>
      <c r="C275" s="2">
        <f>VLOOKUP($A275,'By SKU - Old RTs'!$A:$V,3,FALSE)</f>
        <v>0</v>
      </c>
      <c r="D275" s="2">
        <f>VLOOKUP($A275,'By SKU - New RTs'!$A:$V,3,FALSE)</f>
        <v>0</v>
      </c>
      <c r="E275" s="5">
        <f t="shared" si="20"/>
        <v>0</v>
      </c>
      <c r="F275" s="2">
        <f>VLOOKUP($A275,'By SKU - Old RTs'!$A:$V,4,FALSE)</f>
        <v>0</v>
      </c>
      <c r="G275" s="2">
        <f>VLOOKUP($A275,'By SKU - New RTs'!$A:$V,4,FALSE)</f>
        <v>0</v>
      </c>
      <c r="H275" s="5">
        <f t="shared" si="21"/>
        <v>0</v>
      </c>
      <c r="I275" s="2">
        <f>VLOOKUP($A275,'By SKU - Old RTs'!$A:$V,5,FALSE)</f>
        <v>0</v>
      </c>
      <c r="J275" s="2">
        <f>VLOOKUP($A275,'By SKU - New RTs'!$A:$V,5,FALSE)</f>
        <v>0</v>
      </c>
      <c r="K275" s="5">
        <f t="shared" si="22"/>
        <v>0</v>
      </c>
      <c r="L275" s="2">
        <f>VLOOKUP($A275,'By SKU - Old RTs'!$A:$V,6,FALSE)</f>
        <v>0</v>
      </c>
      <c r="M275" s="2">
        <f>VLOOKUP($A275,'By SKU - New RTs'!$A:$V,6,FALSE)</f>
        <v>0</v>
      </c>
      <c r="N275" s="5">
        <f t="shared" si="23"/>
        <v>0</v>
      </c>
      <c r="O275" s="2">
        <f>VLOOKUP($A275,'By SKU - Old RTs'!$A:$V,7,FALSE)</f>
        <v>0</v>
      </c>
      <c r="P275" s="2">
        <f>VLOOKUP($A275,'By SKU - New RTs'!$A:$V,7,FALSE)</f>
        <v>0</v>
      </c>
      <c r="Q275" s="2">
        <f t="shared" si="24"/>
        <v>0</v>
      </c>
    </row>
    <row r="276" spans="1:17" x14ac:dyDescent="0.2">
      <c r="A276" s="3">
        <v>2299</v>
      </c>
      <c r="B276" s="4" t="s">
        <v>175</v>
      </c>
      <c r="C276" s="2">
        <f>VLOOKUP($A276,'By SKU - Old RTs'!$A:$V,3,FALSE)</f>
        <v>5</v>
      </c>
      <c r="D276" s="2">
        <f>VLOOKUP($A276,'By SKU - New RTs'!$A:$V,3,FALSE)</f>
        <v>8</v>
      </c>
      <c r="E276" s="5">
        <f t="shared" si="20"/>
        <v>3</v>
      </c>
      <c r="F276" s="2">
        <f>VLOOKUP($A276,'By SKU - Old RTs'!$A:$V,4,FALSE)</f>
        <v>7</v>
      </c>
      <c r="G276" s="2">
        <f>VLOOKUP($A276,'By SKU - New RTs'!$A:$V,4,FALSE)</f>
        <v>11</v>
      </c>
      <c r="H276" s="5">
        <f t="shared" si="21"/>
        <v>4</v>
      </c>
      <c r="I276" s="2">
        <f>VLOOKUP($A276,'By SKU - Old RTs'!$A:$V,5,FALSE)</f>
        <v>11</v>
      </c>
      <c r="J276" s="2">
        <f>VLOOKUP($A276,'By SKU - New RTs'!$A:$V,5,FALSE)</f>
        <v>7</v>
      </c>
      <c r="K276" s="5">
        <f t="shared" si="22"/>
        <v>-4</v>
      </c>
      <c r="L276" s="2">
        <f>VLOOKUP($A276,'By SKU - Old RTs'!$A:$V,6,FALSE)</f>
        <v>11</v>
      </c>
      <c r="M276" s="2">
        <f>VLOOKUP($A276,'By SKU - New RTs'!$A:$V,6,FALSE)</f>
        <v>12</v>
      </c>
      <c r="N276" s="5">
        <f t="shared" si="23"/>
        <v>1</v>
      </c>
      <c r="O276" s="2">
        <f>VLOOKUP($A276,'By SKU - Old RTs'!$A:$V,7,FALSE)</f>
        <v>9</v>
      </c>
      <c r="P276" s="2">
        <f>VLOOKUP($A276,'By SKU - New RTs'!$A:$V,7,FALSE)</f>
        <v>5</v>
      </c>
      <c r="Q276" s="2">
        <f t="shared" si="24"/>
        <v>-4</v>
      </c>
    </row>
    <row r="277" spans="1:17" x14ac:dyDescent="0.2">
      <c r="A277" s="3">
        <v>2310</v>
      </c>
      <c r="B277" s="4" t="s">
        <v>176</v>
      </c>
      <c r="C277" s="2">
        <f>VLOOKUP($A277,'By SKU - Old RTs'!$A:$V,3,FALSE)</f>
        <v>0</v>
      </c>
      <c r="D277" s="2">
        <f>VLOOKUP($A277,'By SKU - New RTs'!$A:$V,3,FALSE)</f>
        <v>0</v>
      </c>
      <c r="E277" s="5">
        <f t="shared" si="20"/>
        <v>0</v>
      </c>
      <c r="F277" s="2">
        <f>VLOOKUP($A277,'By SKU - Old RTs'!$A:$V,4,FALSE)</f>
        <v>0</v>
      </c>
      <c r="G277" s="2">
        <f>VLOOKUP($A277,'By SKU - New RTs'!$A:$V,4,FALSE)</f>
        <v>0</v>
      </c>
      <c r="H277" s="5">
        <f t="shared" si="21"/>
        <v>0</v>
      </c>
      <c r="I277" s="2">
        <f>VLOOKUP($A277,'By SKU - Old RTs'!$A:$V,5,FALSE)</f>
        <v>0</v>
      </c>
      <c r="J277" s="2">
        <f>VLOOKUP($A277,'By SKU - New RTs'!$A:$V,5,FALSE)</f>
        <v>0</v>
      </c>
      <c r="K277" s="5">
        <f t="shared" si="22"/>
        <v>0</v>
      </c>
      <c r="L277" s="2">
        <f>VLOOKUP($A277,'By SKU - Old RTs'!$A:$V,6,FALSE)</f>
        <v>0</v>
      </c>
      <c r="M277" s="2">
        <f>VLOOKUP($A277,'By SKU - New RTs'!$A:$V,6,FALSE)</f>
        <v>0</v>
      </c>
      <c r="N277" s="5">
        <f t="shared" si="23"/>
        <v>0</v>
      </c>
      <c r="O277" s="2">
        <f>VLOOKUP($A277,'By SKU - Old RTs'!$A:$V,7,FALSE)</f>
        <v>0</v>
      </c>
      <c r="P277" s="2">
        <f>VLOOKUP($A277,'By SKU - New RTs'!$A:$V,7,FALSE)</f>
        <v>0</v>
      </c>
      <c r="Q277" s="2">
        <f t="shared" si="24"/>
        <v>0</v>
      </c>
    </row>
    <row r="278" spans="1:17" x14ac:dyDescent="0.2">
      <c r="A278" s="3">
        <v>2312</v>
      </c>
      <c r="B278" s="4" t="s">
        <v>177</v>
      </c>
      <c r="C278" s="2">
        <f>VLOOKUP($A278,'By SKU - Old RTs'!$A:$V,3,FALSE)</f>
        <v>0</v>
      </c>
      <c r="D278" s="2">
        <f>VLOOKUP($A278,'By SKU - New RTs'!$A:$V,3,FALSE)</f>
        <v>0</v>
      </c>
      <c r="E278" s="5">
        <f t="shared" si="20"/>
        <v>0</v>
      </c>
      <c r="F278" s="2">
        <f>VLOOKUP($A278,'By SKU - Old RTs'!$A:$V,4,FALSE)</f>
        <v>0</v>
      </c>
      <c r="G278" s="2">
        <f>VLOOKUP($A278,'By SKU - New RTs'!$A:$V,4,FALSE)</f>
        <v>0</v>
      </c>
      <c r="H278" s="5">
        <f t="shared" si="21"/>
        <v>0</v>
      </c>
      <c r="I278" s="2">
        <f>VLOOKUP($A278,'By SKU - Old RTs'!$A:$V,5,FALSE)</f>
        <v>0</v>
      </c>
      <c r="J278" s="2">
        <f>VLOOKUP($A278,'By SKU - New RTs'!$A:$V,5,FALSE)</f>
        <v>0</v>
      </c>
      <c r="K278" s="5">
        <f t="shared" si="22"/>
        <v>0</v>
      </c>
      <c r="L278" s="2">
        <f>VLOOKUP($A278,'By SKU - Old RTs'!$A:$V,6,FALSE)</f>
        <v>0</v>
      </c>
      <c r="M278" s="2">
        <f>VLOOKUP($A278,'By SKU - New RTs'!$A:$V,6,FALSE)</f>
        <v>0</v>
      </c>
      <c r="N278" s="5">
        <f t="shared" si="23"/>
        <v>0</v>
      </c>
      <c r="O278" s="2">
        <f>VLOOKUP($A278,'By SKU - Old RTs'!$A:$V,7,FALSE)</f>
        <v>0</v>
      </c>
      <c r="P278" s="2">
        <f>VLOOKUP($A278,'By SKU - New RTs'!$A:$V,7,FALSE)</f>
        <v>0</v>
      </c>
      <c r="Q278" s="2">
        <f t="shared" si="24"/>
        <v>0</v>
      </c>
    </row>
    <row r="279" spans="1:17" x14ac:dyDescent="0.2">
      <c r="A279" s="3">
        <v>2314</v>
      </c>
      <c r="B279" s="4" t="s">
        <v>178</v>
      </c>
      <c r="C279" s="2">
        <f>VLOOKUP($A279,'By SKU - Old RTs'!$A:$V,3,FALSE)</f>
        <v>0</v>
      </c>
      <c r="D279" s="2">
        <f>VLOOKUP($A279,'By SKU - New RTs'!$A:$V,3,FALSE)</f>
        <v>0.25</v>
      </c>
      <c r="E279" s="5">
        <f t="shared" si="20"/>
        <v>0.25</v>
      </c>
      <c r="F279" s="2">
        <f>VLOOKUP($A279,'By SKU - Old RTs'!$A:$V,4,FALSE)</f>
        <v>0.25</v>
      </c>
      <c r="G279" s="2">
        <f>VLOOKUP($A279,'By SKU - New RTs'!$A:$V,4,FALSE)</f>
        <v>0</v>
      </c>
      <c r="H279" s="5">
        <f t="shared" si="21"/>
        <v>-0.25</v>
      </c>
      <c r="I279" s="2">
        <f>VLOOKUP($A279,'By SKU - Old RTs'!$A:$V,5,FALSE)</f>
        <v>0</v>
      </c>
      <c r="J279" s="2">
        <f>VLOOKUP($A279,'By SKU - New RTs'!$A:$V,5,FALSE)</f>
        <v>0.25</v>
      </c>
      <c r="K279" s="5">
        <f t="shared" si="22"/>
        <v>0.25</v>
      </c>
      <c r="L279" s="2">
        <f>VLOOKUP($A279,'By SKU - Old RTs'!$A:$V,6,FALSE)</f>
        <v>0.25</v>
      </c>
      <c r="M279" s="2">
        <f>VLOOKUP($A279,'By SKU - New RTs'!$A:$V,6,FALSE)</f>
        <v>0</v>
      </c>
      <c r="N279" s="5">
        <f t="shared" si="23"/>
        <v>-0.25</v>
      </c>
      <c r="O279" s="2">
        <f>VLOOKUP($A279,'By SKU - Old RTs'!$A:$V,7,FALSE)</f>
        <v>0</v>
      </c>
      <c r="P279" s="2">
        <f>VLOOKUP($A279,'By SKU - New RTs'!$A:$V,7,FALSE)</f>
        <v>0</v>
      </c>
      <c r="Q279" s="2">
        <f t="shared" si="24"/>
        <v>0</v>
      </c>
    </row>
    <row r="280" spans="1:17" x14ac:dyDescent="0.2">
      <c r="A280" s="3">
        <v>2316</v>
      </c>
      <c r="B280" s="4" t="s">
        <v>179</v>
      </c>
      <c r="C280" s="2">
        <f>VLOOKUP($A280,'By SKU - Old RTs'!$A:$V,3,FALSE)</f>
        <v>0</v>
      </c>
      <c r="D280" s="2">
        <f>VLOOKUP($A280,'By SKU - New RTs'!$A:$V,3,FALSE)</f>
        <v>0</v>
      </c>
      <c r="E280" s="5">
        <f t="shared" si="20"/>
        <v>0</v>
      </c>
      <c r="F280" s="2">
        <f>VLOOKUP($A280,'By SKU - Old RTs'!$A:$V,4,FALSE)</f>
        <v>0</v>
      </c>
      <c r="G280" s="2">
        <f>VLOOKUP($A280,'By SKU - New RTs'!$A:$V,4,FALSE)</f>
        <v>0.5</v>
      </c>
      <c r="H280" s="5">
        <f t="shared" si="21"/>
        <v>0.5</v>
      </c>
      <c r="I280" s="2">
        <f>VLOOKUP($A280,'By SKU - Old RTs'!$A:$V,5,FALSE)</f>
        <v>0.5</v>
      </c>
      <c r="J280" s="2">
        <f>VLOOKUP($A280,'By SKU - New RTs'!$A:$V,5,FALSE)</f>
        <v>0</v>
      </c>
      <c r="K280" s="5">
        <f t="shared" si="22"/>
        <v>-0.5</v>
      </c>
      <c r="L280" s="2">
        <f>VLOOKUP($A280,'By SKU - Old RTs'!$A:$V,6,FALSE)</f>
        <v>0</v>
      </c>
      <c r="M280" s="2">
        <f>VLOOKUP($A280,'By SKU - New RTs'!$A:$V,6,FALSE)</f>
        <v>0</v>
      </c>
      <c r="N280" s="5">
        <f t="shared" si="23"/>
        <v>0</v>
      </c>
      <c r="O280" s="2">
        <f>VLOOKUP($A280,'By SKU - Old RTs'!$A:$V,7,FALSE)</f>
        <v>0</v>
      </c>
      <c r="P280" s="2">
        <f>VLOOKUP($A280,'By SKU - New RTs'!$A:$V,7,FALSE)</f>
        <v>0</v>
      </c>
      <c r="Q280" s="2">
        <f t="shared" si="24"/>
        <v>0</v>
      </c>
    </row>
    <row r="281" spans="1:17" x14ac:dyDescent="0.2">
      <c r="A281" s="3">
        <v>2318</v>
      </c>
      <c r="B281" s="4" t="s">
        <v>180</v>
      </c>
      <c r="C281" s="2">
        <f>VLOOKUP($A281,'By SKU - Old RTs'!$A:$V,3,FALSE)</f>
        <v>0</v>
      </c>
      <c r="D281" s="2">
        <f>VLOOKUP($A281,'By SKU - New RTs'!$A:$V,3,FALSE)</f>
        <v>0.25</v>
      </c>
      <c r="E281" s="5">
        <f t="shared" si="20"/>
        <v>0.25</v>
      </c>
      <c r="F281" s="2">
        <f>VLOOKUP($A281,'By SKU - Old RTs'!$A:$V,4,FALSE)</f>
        <v>0</v>
      </c>
      <c r="G281" s="2">
        <f>VLOOKUP($A281,'By SKU - New RTs'!$A:$V,4,FALSE)</f>
        <v>0</v>
      </c>
      <c r="H281" s="5">
        <f t="shared" si="21"/>
        <v>0</v>
      </c>
      <c r="I281" s="2">
        <f>VLOOKUP($A281,'By SKU - Old RTs'!$A:$V,5,FALSE)</f>
        <v>0</v>
      </c>
      <c r="J281" s="2">
        <f>VLOOKUP($A281,'By SKU - New RTs'!$A:$V,5,FALSE)</f>
        <v>0</v>
      </c>
      <c r="K281" s="5">
        <f t="shared" si="22"/>
        <v>0</v>
      </c>
      <c r="L281" s="2">
        <f>VLOOKUP($A281,'By SKU - Old RTs'!$A:$V,6,FALSE)</f>
        <v>0.25</v>
      </c>
      <c r="M281" s="2">
        <f>VLOOKUP($A281,'By SKU - New RTs'!$A:$V,6,FALSE)</f>
        <v>0</v>
      </c>
      <c r="N281" s="5">
        <f t="shared" si="23"/>
        <v>-0.25</v>
      </c>
      <c r="O281" s="2">
        <f>VLOOKUP($A281,'By SKU - Old RTs'!$A:$V,7,FALSE)</f>
        <v>0</v>
      </c>
      <c r="P281" s="2">
        <f>VLOOKUP($A281,'By SKU - New RTs'!$A:$V,7,FALSE)</f>
        <v>0</v>
      </c>
      <c r="Q281" s="2">
        <f t="shared" si="24"/>
        <v>0</v>
      </c>
    </row>
    <row r="282" spans="1:17" x14ac:dyDescent="0.2">
      <c r="A282" s="3">
        <v>2320</v>
      </c>
      <c r="B282" s="4" t="s">
        <v>181</v>
      </c>
      <c r="C282" s="2">
        <f>VLOOKUP($A282,'By SKU - Old RTs'!$A:$V,3,FALSE)</f>
        <v>0.25</v>
      </c>
      <c r="D282" s="2">
        <f>VLOOKUP($A282,'By SKU - New RTs'!$A:$V,3,FALSE)</f>
        <v>0</v>
      </c>
      <c r="E282" s="5">
        <f t="shared" si="20"/>
        <v>-0.25</v>
      </c>
      <c r="F282" s="2">
        <f>VLOOKUP($A282,'By SKU - Old RTs'!$A:$V,4,FALSE)</f>
        <v>3.25</v>
      </c>
      <c r="G282" s="2">
        <f>VLOOKUP($A282,'By SKU - New RTs'!$A:$V,4,FALSE)</f>
        <v>0.25</v>
      </c>
      <c r="H282" s="5">
        <f t="shared" si="21"/>
        <v>-3</v>
      </c>
      <c r="I282" s="2">
        <f>VLOOKUP($A282,'By SKU - Old RTs'!$A:$V,5,FALSE)</f>
        <v>0</v>
      </c>
      <c r="J282" s="2">
        <f>VLOOKUP($A282,'By SKU - New RTs'!$A:$V,5,FALSE)</f>
        <v>0.25</v>
      </c>
      <c r="K282" s="5">
        <f t="shared" si="22"/>
        <v>0.25</v>
      </c>
      <c r="L282" s="2">
        <f>VLOOKUP($A282,'By SKU - Old RTs'!$A:$V,6,FALSE)</f>
        <v>0</v>
      </c>
      <c r="M282" s="2">
        <f>VLOOKUP($A282,'By SKU - New RTs'!$A:$V,6,FALSE)</f>
        <v>0</v>
      </c>
      <c r="N282" s="5">
        <f t="shared" si="23"/>
        <v>0</v>
      </c>
      <c r="O282" s="2">
        <f>VLOOKUP($A282,'By SKU - Old RTs'!$A:$V,7,FALSE)</f>
        <v>0</v>
      </c>
      <c r="P282" s="2">
        <f>VLOOKUP($A282,'By SKU - New RTs'!$A:$V,7,FALSE)</f>
        <v>3</v>
      </c>
      <c r="Q282" s="2">
        <f t="shared" si="24"/>
        <v>3</v>
      </c>
    </row>
    <row r="283" spans="1:17" x14ac:dyDescent="0.2">
      <c r="A283" s="3">
        <v>2322</v>
      </c>
      <c r="B283" s="4" t="s">
        <v>182</v>
      </c>
      <c r="C283" s="2">
        <f>VLOOKUP($A283,'By SKU - Old RTs'!$A:$V,3,FALSE)</f>
        <v>0</v>
      </c>
      <c r="D283" s="2">
        <f>VLOOKUP($A283,'By SKU - New RTs'!$A:$V,3,FALSE)</f>
        <v>0</v>
      </c>
      <c r="E283" s="5">
        <f t="shared" si="20"/>
        <v>0</v>
      </c>
      <c r="F283" s="2">
        <f>VLOOKUP($A283,'By SKU - Old RTs'!$A:$V,4,FALSE)</f>
        <v>0</v>
      </c>
      <c r="G283" s="2">
        <f>VLOOKUP($A283,'By SKU - New RTs'!$A:$V,4,FALSE)</f>
        <v>0</v>
      </c>
      <c r="H283" s="5">
        <f t="shared" si="21"/>
        <v>0</v>
      </c>
      <c r="I283" s="2">
        <f>VLOOKUP($A283,'By SKU - Old RTs'!$A:$V,5,FALSE)</f>
        <v>0</v>
      </c>
      <c r="J283" s="2">
        <f>VLOOKUP($A283,'By SKU - New RTs'!$A:$V,5,FALSE)</f>
        <v>0</v>
      </c>
      <c r="K283" s="5">
        <f t="shared" si="22"/>
        <v>0</v>
      </c>
      <c r="L283" s="2">
        <f>VLOOKUP($A283,'By SKU - Old RTs'!$A:$V,6,FALSE)</f>
        <v>0</v>
      </c>
      <c r="M283" s="2">
        <f>VLOOKUP($A283,'By SKU - New RTs'!$A:$V,6,FALSE)</f>
        <v>0</v>
      </c>
      <c r="N283" s="5">
        <f t="shared" si="23"/>
        <v>0</v>
      </c>
      <c r="O283" s="2">
        <f>VLOOKUP($A283,'By SKU - Old RTs'!$A:$V,7,FALSE)</f>
        <v>0</v>
      </c>
      <c r="P283" s="2">
        <f>VLOOKUP($A283,'By SKU - New RTs'!$A:$V,7,FALSE)</f>
        <v>0</v>
      </c>
      <c r="Q283" s="2">
        <f t="shared" si="24"/>
        <v>0</v>
      </c>
    </row>
    <row r="284" spans="1:17" x14ac:dyDescent="0.2">
      <c r="A284" s="3">
        <v>2324</v>
      </c>
      <c r="B284" s="4" t="s">
        <v>183</v>
      </c>
      <c r="C284" s="2">
        <f>VLOOKUP($A284,'By SKU - Old RTs'!$A:$V,3,FALSE)</f>
        <v>0.25</v>
      </c>
      <c r="D284" s="2">
        <f>VLOOKUP($A284,'By SKU - New RTs'!$A:$V,3,FALSE)</f>
        <v>0</v>
      </c>
      <c r="E284" s="5">
        <f t="shared" si="20"/>
        <v>-0.25</v>
      </c>
      <c r="F284" s="2">
        <f>VLOOKUP($A284,'By SKU - Old RTs'!$A:$V,4,FALSE)</f>
        <v>0.25</v>
      </c>
      <c r="G284" s="2">
        <f>VLOOKUP($A284,'By SKU - New RTs'!$A:$V,4,FALSE)</f>
        <v>0.25</v>
      </c>
      <c r="H284" s="5">
        <f t="shared" si="21"/>
        <v>0</v>
      </c>
      <c r="I284" s="2">
        <f>VLOOKUP($A284,'By SKU - Old RTs'!$A:$V,5,FALSE)</f>
        <v>0.5</v>
      </c>
      <c r="J284" s="2">
        <f>VLOOKUP($A284,'By SKU - New RTs'!$A:$V,5,FALSE)</f>
        <v>0.5</v>
      </c>
      <c r="K284" s="5">
        <f t="shared" si="22"/>
        <v>0</v>
      </c>
      <c r="L284" s="2">
        <f>VLOOKUP($A284,'By SKU - Old RTs'!$A:$V,6,FALSE)</f>
        <v>0</v>
      </c>
      <c r="M284" s="2">
        <f>VLOOKUP($A284,'By SKU - New RTs'!$A:$V,6,FALSE)</f>
        <v>0.25</v>
      </c>
      <c r="N284" s="5">
        <f t="shared" si="23"/>
        <v>0.25</v>
      </c>
      <c r="O284" s="2">
        <f>VLOOKUP($A284,'By SKU - Old RTs'!$A:$V,7,FALSE)</f>
        <v>0</v>
      </c>
      <c r="P284" s="2">
        <f>VLOOKUP($A284,'By SKU - New RTs'!$A:$V,7,FALSE)</f>
        <v>0</v>
      </c>
      <c r="Q284" s="2">
        <f t="shared" si="24"/>
        <v>0</v>
      </c>
    </row>
    <row r="285" spans="1:17" x14ac:dyDescent="0.2">
      <c r="A285" s="3">
        <v>2330</v>
      </c>
      <c r="B285" s="4" t="s">
        <v>184</v>
      </c>
      <c r="C285" s="2">
        <f>VLOOKUP($A285,'By SKU - Old RTs'!$A:$V,3,FALSE)</f>
        <v>0</v>
      </c>
      <c r="D285" s="2">
        <f>VLOOKUP($A285,'By SKU - New RTs'!$A:$V,3,FALSE)</f>
        <v>0</v>
      </c>
      <c r="E285" s="5">
        <f t="shared" si="20"/>
        <v>0</v>
      </c>
      <c r="F285" s="2">
        <f>VLOOKUP($A285,'By SKU - Old RTs'!$A:$V,4,FALSE)</f>
        <v>0</v>
      </c>
      <c r="G285" s="2">
        <f>VLOOKUP($A285,'By SKU - New RTs'!$A:$V,4,FALSE)</f>
        <v>0</v>
      </c>
      <c r="H285" s="5">
        <f t="shared" si="21"/>
        <v>0</v>
      </c>
      <c r="I285" s="2">
        <f>VLOOKUP($A285,'By SKU - Old RTs'!$A:$V,5,FALSE)</f>
        <v>1</v>
      </c>
      <c r="J285" s="2">
        <f>VLOOKUP($A285,'By SKU - New RTs'!$A:$V,5,FALSE)</f>
        <v>0</v>
      </c>
      <c r="K285" s="5">
        <f t="shared" si="22"/>
        <v>-1</v>
      </c>
      <c r="L285" s="2">
        <f>VLOOKUP($A285,'By SKU - Old RTs'!$A:$V,6,FALSE)</f>
        <v>0</v>
      </c>
      <c r="M285" s="2">
        <f>VLOOKUP($A285,'By SKU - New RTs'!$A:$V,6,FALSE)</f>
        <v>1</v>
      </c>
      <c r="N285" s="5">
        <f t="shared" si="23"/>
        <v>1</v>
      </c>
      <c r="O285" s="2">
        <f>VLOOKUP($A285,'By SKU - Old RTs'!$A:$V,7,FALSE)</f>
        <v>0</v>
      </c>
      <c r="P285" s="2">
        <f>VLOOKUP($A285,'By SKU - New RTs'!$A:$V,7,FALSE)</f>
        <v>0</v>
      </c>
      <c r="Q285" s="2">
        <f t="shared" si="24"/>
        <v>0</v>
      </c>
    </row>
    <row r="286" spans="1:17" x14ac:dyDescent="0.2">
      <c r="A286" s="3">
        <v>2398</v>
      </c>
      <c r="B286" s="4" t="s">
        <v>343</v>
      </c>
      <c r="C286" s="2">
        <f>VLOOKUP($A286,'By SKU - Old RTs'!$A:$V,3,FALSE)</f>
        <v>0</v>
      </c>
      <c r="D286" s="2">
        <f>VLOOKUP($A286,'By SKU - New RTs'!$A:$V,3,FALSE)</f>
        <v>0</v>
      </c>
      <c r="E286" s="5">
        <f t="shared" si="20"/>
        <v>0</v>
      </c>
      <c r="F286" s="2">
        <f>VLOOKUP($A286,'By SKU - Old RTs'!$A:$V,4,FALSE)</f>
        <v>0</v>
      </c>
      <c r="G286" s="2">
        <f>VLOOKUP($A286,'By SKU - New RTs'!$A:$V,4,FALSE)</f>
        <v>2</v>
      </c>
      <c r="H286" s="5">
        <f t="shared" si="21"/>
        <v>2</v>
      </c>
      <c r="I286" s="2">
        <f>VLOOKUP($A286,'By SKU - Old RTs'!$A:$V,5,FALSE)</f>
        <v>2</v>
      </c>
      <c r="J286" s="2">
        <f>VLOOKUP($A286,'By SKU - New RTs'!$A:$V,5,FALSE)</f>
        <v>0</v>
      </c>
      <c r="K286" s="5">
        <f t="shared" si="22"/>
        <v>-2</v>
      </c>
      <c r="L286" s="2">
        <f>VLOOKUP($A286,'By SKU - Old RTs'!$A:$V,6,FALSE)</f>
        <v>0</v>
      </c>
      <c r="M286" s="2">
        <f>VLOOKUP($A286,'By SKU - New RTs'!$A:$V,6,FALSE)</f>
        <v>0</v>
      </c>
      <c r="N286" s="5">
        <f t="shared" si="23"/>
        <v>0</v>
      </c>
      <c r="O286" s="2">
        <f>VLOOKUP($A286,'By SKU - Old RTs'!$A:$V,7,FALSE)</f>
        <v>0</v>
      </c>
      <c r="P286" s="2">
        <f>VLOOKUP($A286,'By SKU - New RTs'!$A:$V,7,FALSE)</f>
        <v>0</v>
      </c>
      <c r="Q286" s="2">
        <f t="shared" si="24"/>
        <v>0</v>
      </c>
    </row>
    <row r="287" spans="1:17" x14ac:dyDescent="0.2">
      <c r="A287" s="3">
        <v>2406</v>
      </c>
      <c r="B287" s="4" t="s">
        <v>185</v>
      </c>
      <c r="C287" s="2">
        <f>VLOOKUP($A287,'By SKU - Old RTs'!$A:$V,3,FALSE)</f>
        <v>0</v>
      </c>
      <c r="D287" s="2">
        <f>VLOOKUP($A287,'By SKU - New RTs'!$A:$V,3,FALSE)</f>
        <v>0</v>
      </c>
      <c r="E287" s="5">
        <f t="shared" si="20"/>
        <v>0</v>
      </c>
      <c r="F287" s="2">
        <f>VLOOKUP($A287,'By SKU - Old RTs'!$A:$V,4,FALSE)</f>
        <v>0</v>
      </c>
      <c r="G287" s="2">
        <f>VLOOKUP($A287,'By SKU - New RTs'!$A:$V,4,FALSE)</f>
        <v>0</v>
      </c>
      <c r="H287" s="5">
        <f t="shared" si="21"/>
        <v>0</v>
      </c>
      <c r="I287" s="2">
        <f>VLOOKUP($A287,'By SKU - Old RTs'!$A:$V,5,FALSE)</f>
        <v>0</v>
      </c>
      <c r="J287" s="2">
        <f>VLOOKUP($A287,'By SKU - New RTs'!$A:$V,5,FALSE)</f>
        <v>0</v>
      </c>
      <c r="K287" s="5">
        <f t="shared" si="22"/>
        <v>0</v>
      </c>
      <c r="L287" s="2">
        <f>VLOOKUP($A287,'By SKU - Old RTs'!$A:$V,6,FALSE)</f>
        <v>0</v>
      </c>
      <c r="M287" s="2">
        <f>VLOOKUP($A287,'By SKU - New RTs'!$A:$V,6,FALSE)</f>
        <v>0</v>
      </c>
      <c r="N287" s="5">
        <f t="shared" si="23"/>
        <v>0</v>
      </c>
      <c r="O287" s="2">
        <f>VLOOKUP($A287,'By SKU - Old RTs'!$A:$V,7,FALSE)</f>
        <v>0</v>
      </c>
      <c r="P287" s="2">
        <f>VLOOKUP($A287,'By SKU - New RTs'!$A:$V,7,FALSE)</f>
        <v>0</v>
      </c>
      <c r="Q287" s="2">
        <f t="shared" si="24"/>
        <v>0</v>
      </c>
    </row>
    <row r="288" spans="1:17" x14ac:dyDescent="0.2">
      <c r="A288" s="3">
        <v>2407</v>
      </c>
      <c r="B288" s="4" t="s">
        <v>344</v>
      </c>
      <c r="C288" s="2">
        <f>VLOOKUP($A288,'By SKU - Old RTs'!$A:$V,3,FALSE)</f>
        <v>0</v>
      </c>
      <c r="D288" s="2">
        <f>VLOOKUP($A288,'By SKU - New RTs'!$A:$V,3,FALSE)</f>
        <v>0</v>
      </c>
      <c r="E288" s="5">
        <f t="shared" si="20"/>
        <v>0</v>
      </c>
      <c r="F288" s="2">
        <f>VLOOKUP($A288,'By SKU - Old RTs'!$A:$V,4,FALSE)</f>
        <v>0</v>
      </c>
      <c r="G288" s="2">
        <f>VLOOKUP($A288,'By SKU - New RTs'!$A:$V,4,FALSE)</f>
        <v>0</v>
      </c>
      <c r="H288" s="5">
        <f t="shared" si="21"/>
        <v>0</v>
      </c>
      <c r="I288" s="2">
        <f>VLOOKUP($A288,'By SKU - Old RTs'!$A:$V,5,FALSE)</f>
        <v>0</v>
      </c>
      <c r="J288" s="2">
        <f>VLOOKUP($A288,'By SKU - New RTs'!$A:$V,5,FALSE)</f>
        <v>0</v>
      </c>
      <c r="K288" s="5">
        <f t="shared" si="22"/>
        <v>0</v>
      </c>
      <c r="L288" s="2">
        <f>VLOOKUP($A288,'By SKU - Old RTs'!$A:$V,6,FALSE)</f>
        <v>0</v>
      </c>
      <c r="M288" s="2">
        <f>VLOOKUP($A288,'By SKU - New RTs'!$A:$V,6,FALSE)</f>
        <v>0</v>
      </c>
      <c r="N288" s="5">
        <f t="shared" si="23"/>
        <v>0</v>
      </c>
      <c r="O288" s="2">
        <f>VLOOKUP($A288,'By SKU - Old RTs'!$A:$V,7,FALSE)</f>
        <v>0</v>
      </c>
      <c r="P288" s="2">
        <f>VLOOKUP($A288,'By SKU - New RTs'!$A:$V,7,FALSE)</f>
        <v>0</v>
      </c>
      <c r="Q288" s="2">
        <f t="shared" si="24"/>
        <v>0</v>
      </c>
    </row>
    <row r="289" spans="1:17" x14ac:dyDescent="0.2">
      <c r="A289" s="3">
        <v>2412</v>
      </c>
      <c r="B289" s="4" t="s">
        <v>345</v>
      </c>
      <c r="C289" s="2">
        <f>VLOOKUP($A289,'By SKU - Old RTs'!$A:$V,3,FALSE)</f>
        <v>0</v>
      </c>
      <c r="D289" s="2">
        <f>VLOOKUP($A289,'By SKU - New RTs'!$A:$V,3,FALSE)</f>
        <v>0</v>
      </c>
      <c r="E289" s="5">
        <f t="shared" si="20"/>
        <v>0</v>
      </c>
      <c r="F289" s="2">
        <f>VLOOKUP($A289,'By SKU - Old RTs'!$A:$V,4,FALSE)</f>
        <v>0</v>
      </c>
      <c r="G289" s="2">
        <f>VLOOKUP($A289,'By SKU - New RTs'!$A:$V,4,FALSE)</f>
        <v>0</v>
      </c>
      <c r="H289" s="5">
        <f t="shared" si="21"/>
        <v>0</v>
      </c>
      <c r="I289" s="2">
        <f>VLOOKUP($A289,'By SKU - Old RTs'!$A:$V,5,FALSE)</f>
        <v>0</v>
      </c>
      <c r="J289" s="2">
        <f>VLOOKUP($A289,'By SKU - New RTs'!$A:$V,5,FALSE)</f>
        <v>0.25</v>
      </c>
      <c r="K289" s="5">
        <f t="shared" si="22"/>
        <v>0.25</v>
      </c>
      <c r="L289" s="2">
        <f>VLOOKUP($A289,'By SKU - Old RTs'!$A:$V,6,FALSE)</f>
        <v>0.25</v>
      </c>
      <c r="M289" s="2">
        <f>VLOOKUP($A289,'By SKU - New RTs'!$A:$V,6,FALSE)</f>
        <v>0</v>
      </c>
      <c r="N289" s="5">
        <f t="shared" si="23"/>
        <v>-0.25</v>
      </c>
      <c r="O289" s="2">
        <f>VLOOKUP($A289,'By SKU - Old RTs'!$A:$V,7,FALSE)</f>
        <v>0</v>
      </c>
      <c r="P289" s="2">
        <f>VLOOKUP($A289,'By SKU - New RTs'!$A:$V,7,FALSE)</f>
        <v>0</v>
      </c>
      <c r="Q289" s="2">
        <f t="shared" si="24"/>
        <v>0</v>
      </c>
    </row>
    <row r="290" spans="1:17" x14ac:dyDescent="0.2">
      <c r="A290" s="3">
        <v>2413</v>
      </c>
      <c r="B290" s="4" t="s">
        <v>346</v>
      </c>
      <c r="C290" s="2">
        <f>VLOOKUP($A290,'By SKU - Old RTs'!$A:$V,3,FALSE)</f>
        <v>0</v>
      </c>
      <c r="D290" s="2">
        <f>VLOOKUP($A290,'By SKU - New RTs'!$A:$V,3,FALSE)</f>
        <v>0</v>
      </c>
      <c r="E290" s="5">
        <f t="shared" si="20"/>
        <v>0</v>
      </c>
      <c r="F290" s="2">
        <f>VLOOKUP($A290,'By SKU - Old RTs'!$A:$V,4,FALSE)</f>
        <v>0</v>
      </c>
      <c r="G290" s="2">
        <f>VLOOKUP($A290,'By SKU - New RTs'!$A:$V,4,FALSE)</f>
        <v>0</v>
      </c>
      <c r="H290" s="5">
        <f t="shared" si="21"/>
        <v>0</v>
      </c>
      <c r="I290" s="2">
        <f>VLOOKUP($A290,'By SKU - Old RTs'!$A:$V,5,FALSE)</f>
        <v>0</v>
      </c>
      <c r="J290" s="2">
        <f>VLOOKUP($A290,'By SKU - New RTs'!$A:$V,5,FALSE)</f>
        <v>0</v>
      </c>
      <c r="K290" s="5">
        <f t="shared" si="22"/>
        <v>0</v>
      </c>
      <c r="L290" s="2">
        <f>VLOOKUP($A290,'By SKU - Old RTs'!$A:$V,6,FALSE)</f>
        <v>0</v>
      </c>
      <c r="M290" s="2">
        <f>VLOOKUP($A290,'By SKU - New RTs'!$A:$V,6,FALSE)</f>
        <v>0</v>
      </c>
      <c r="N290" s="5">
        <f t="shared" si="23"/>
        <v>0</v>
      </c>
      <c r="O290" s="2">
        <f>VLOOKUP($A290,'By SKU - Old RTs'!$A:$V,7,FALSE)</f>
        <v>0</v>
      </c>
      <c r="P290" s="2">
        <f>VLOOKUP($A290,'By SKU - New RTs'!$A:$V,7,FALSE)</f>
        <v>0</v>
      </c>
      <c r="Q290" s="2">
        <f t="shared" si="24"/>
        <v>0</v>
      </c>
    </row>
    <row r="291" spans="1:17" x14ac:dyDescent="0.2">
      <c r="A291" s="3">
        <v>2414</v>
      </c>
      <c r="B291" s="4" t="s">
        <v>347</v>
      </c>
      <c r="C291" s="2">
        <f>VLOOKUP($A291,'By SKU - Old RTs'!$A:$V,3,FALSE)</f>
        <v>0</v>
      </c>
      <c r="D291" s="2">
        <f>VLOOKUP($A291,'By SKU - New RTs'!$A:$V,3,FALSE)</f>
        <v>0</v>
      </c>
      <c r="E291" s="5">
        <f t="shared" si="20"/>
        <v>0</v>
      </c>
      <c r="F291" s="2">
        <f>VLOOKUP($A291,'By SKU - Old RTs'!$A:$V,4,FALSE)</f>
        <v>0</v>
      </c>
      <c r="G291" s="2">
        <f>VLOOKUP($A291,'By SKU - New RTs'!$A:$V,4,FALSE)</f>
        <v>0</v>
      </c>
      <c r="H291" s="5">
        <f t="shared" si="21"/>
        <v>0</v>
      </c>
      <c r="I291" s="2">
        <f>VLOOKUP($A291,'By SKU - Old RTs'!$A:$V,5,FALSE)</f>
        <v>0</v>
      </c>
      <c r="J291" s="2">
        <f>VLOOKUP($A291,'By SKU - New RTs'!$A:$V,5,FALSE)</f>
        <v>0</v>
      </c>
      <c r="K291" s="5">
        <f t="shared" si="22"/>
        <v>0</v>
      </c>
      <c r="L291" s="2">
        <f>VLOOKUP($A291,'By SKU - Old RTs'!$A:$V,6,FALSE)</f>
        <v>0</v>
      </c>
      <c r="M291" s="2">
        <f>VLOOKUP($A291,'By SKU - New RTs'!$A:$V,6,FALSE)</f>
        <v>0</v>
      </c>
      <c r="N291" s="5">
        <f t="shared" si="23"/>
        <v>0</v>
      </c>
      <c r="O291" s="2">
        <f>VLOOKUP($A291,'By SKU - Old RTs'!$A:$V,7,FALSE)</f>
        <v>0</v>
      </c>
      <c r="P291" s="2">
        <f>VLOOKUP($A291,'By SKU - New RTs'!$A:$V,7,FALSE)</f>
        <v>0</v>
      </c>
      <c r="Q291" s="2">
        <f t="shared" si="24"/>
        <v>0</v>
      </c>
    </row>
    <row r="292" spans="1:17" x14ac:dyDescent="0.2">
      <c r="A292" s="3">
        <v>2420</v>
      </c>
      <c r="B292" s="4" t="s">
        <v>348</v>
      </c>
      <c r="C292" s="2">
        <f>VLOOKUP($A292,'By SKU - Old RTs'!$A:$V,3,FALSE)</f>
        <v>0</v>
      </c>
      <c r="D292" s="2">
        <f>VLOOKUP($A292,'By SKU - New RTs'!$A:$V,3,FALSE)</f>
        <v>0</v>
      </c>
      <c r="E292" s="5">
        <f t="shared" si="20"/>
        <v>0</v>
      </c>
      <c r="F292" s="2">
        <f>VLOOKUP($A292,'By SKU - Old RTs'!$A:$V,4,FALSE)</f>
        <v>0</v>
      </c>
      <c r="G292" s="2">
        <f>VLOOKUP($A292,'By SKU - New RTs'!$A:$V,4,FALSE)</f>
        <v>0</v>
      </c>
      <c r="H292" s="5">
        <f t="shared" si="21"/>
        <v>0</v>
      </c>
      <c r="I292" s="2">
        <f>VLOOKUP($A292,'By SKU - Old RTs'!$A:$V,5,FALSE)</f>
        <v>0</v>
      </c>
      <c r="J292" s="2">
        <f>VLOOKUP($A292,'By SKU - New RTs'!$A:$V,5,FALSE)</f>
        <v>0</v>
      </c>
      <c r="K292" s="5">
        <f t="shared" si="22"/>
        <v>0</v>
      </c>
      <c r="L292" s="2">
        <f>VLOOKUP($A292,'By SKU - Old RTs'!$A:$V,6,FALSE)</f>
        <v>0</v>
      </c>
      <c r="M292" s="2">
        <f>VLOOKUP($A292,'By SKU - New RTs'!$A:$V,6,FALSE)</f>
        <v>0</v>
      </c>
      <c r="N292" s="5">
        <f t="shared" si="23"/>
        <v>0</v>
      </c>
      <c r="O292" s="2">
        <f>VLOOKUP($A292,'By SKU - Old RTs'!$A:$V,7,FALSE)</f>
        <v>0</v>
      </c>
      <c r="P292" s="2">
        <f>VLOOKUP($A292,'By SKU - New RTs'!$A:$V,7,FALSE)</f>
        <v>0</v>
      </c>
      <c r="Q292" s="2">
        <f t="shared" si="24"/>
        <v>0</v>
      </c>
    </row>
    <row r="293" spans="1:17" x14ac:dyDescent="0.2">
      <c r="A293" s="3">
        <v>2421</v>
      </c>
      <c r="B293" s="4" t="s">
        <v>349</v>
      </c>
      <c r="C293" s="2">
        <f>VLOOKUP($A293,'By SKU - Old RTs'!$A:$V,3,FALSE)</f>
        <v>0</v>
      </c>
      <c r="D293" s="2">
        <f>VLOOKUP($A293,'By SKU - New RTs'!$A:$V,3,FALSE)</f>
        <v>0</v>
      </c>
      <c r="E293" s="5">
        <f t="shared" si="20"/>
        <v>0</v>
      </c>
      <c r="F293" s="2">
        <f>VLOOKUP($A293,'By SKU - Old RTs'!$A:$V,4,FALSE)</f>
        <v>0</v>
      </c>
      <c r="G293" s="2">
        <f>VLOOKUP($A293,'By SKU - New RTs'!$A:$V,4,FALSE)</f>
        <v>0</v>
      </c>
      <c r="H293" s="5">
        <f t="shared" si="21"/>
        <v>0</v>
      </c>
      <c r="I293" s="2">
        <f>VLOOKUP($A293,'By SKU - Old RTs'!$A:$V,5,FALSE)</f>
        <v>0</v>
      </c>
      <c r="J293" s="2">
        <f>VLOOKUP($A293,'By SKU - New RTs'!$A:$V,5,FALSE)</f>
        <v>0</v>
      </c>
      <c r="K293" s="5">
        <f t="shared" si="22"/>
        <v>0</v>
      </c>
      <c r="L293" s="2">
        <f>VLOOKUP($A293,'By SKU - Old RTs'!$A:$V,6,FALSE)</f>
        <v>0</v>
      </c>
      <c r="M293" s="2">
        <f>VLOOKUP($A293,'By SKU - New RTs'!$A:$V,6,FALSE)</f>
        <v>0</v>
      </c>
      <c r="N293" s="5">
        <f t="shared" si="23"/>
        <v>0</v>
      </c>
      <c r="O293" s="2">
        <f>VLOOKUP($A293,'By SKU - Old RTs'!$A:$V,7,FALSE)</f>
        <v>0</v>
      </c>
      <c r="P293" s="2">
        <f>VLOOKUP($A293,'By SKU - New RTs'!$A:$V,7,FALSE)</f>
        <v>0</v>
      </c>
      <c r="Q293" s="2">
        <f t="shared" si="24"/>
        <v>0</v>
      </c>
    </row>
    <row r="294" spans="1:17" x14ac:dyDescent="0.2">
      <c r="A294" s="3">
        <v>2436</v>
      </c>
      <c r="B294" s="4" t="s">
        <v>350</v>
      </c>
      <c r="C294" s="2">
        <f>VLOOKUP($A294,'By SKU - Old RTs'!$A:$V,3,FALSE)</f>
        <v>0</v>
      </c>
      <c r="D294" s="2">
        <f>VLOOKUP($A294,'By SKU - New RTs'!$A:$V,3,FALSE)</f>
        <v>0</v>
      </c>
      <c r="E294" s="5">
        <f t="shared" si="20"/>
        <v>0</v>
      </c>
      <c r="F294" s="2">
        <f>VLOOKUP($A294,'By SKU - Old RTs'!$A:$V,4,FALSE)</f>
        <v>0.25</v>
      </c>
      <c r="G294" s="2">
        <f>VLOOKUP($A294,'By SKU - New RTs'!$A:$V,4,FALSE)</f>
        <v>0.25</v>
      </c>
      <c r="H294" s="5">
        <f t="shared" si="21"/>
        <v>0</v>
      </c>
      <c r="I294" s="2">
        <f>VLOOKUP($A294,'By SKU - Old RTs'!$A:$V,5,FALSE)</f>
        <v>0</v>
      </c>
      <c r="J294" s="2">
        <f>VLOOKUP($A294,'By SKU - New RTs'!$A:$V,5,FALSE)</f>
        <v>0</v>
      </c>
      <c r="K294" s="5">
        <f t="shared" si="22"/>
        <v>0</v>
      </c>
      <c r="L294" s="2">
        <f>VLOOKUP($A294,'By SKU - Old RTs'!$A:$V,6,FALSE)</f>
        <v>0</v>
      </c>
      <c r="M294" s="2">
        <f>VLOOKUP($A294,'By SKU - New RTs'!$A:$V,6,FALSE)</f>
        <v>0</v>
      </c>
      <c r="N294" s="5">
        <f t="shared" si="23"/>
        <v>0</v>
      </c>
      <c r="O294" s="2">
        <f>VLOOKUP($A294,'By SKU - Old RTs'!$A:$V,7,FALSE)</f>
        <v>0</v>
      </c>
      <c r="P294" s="2">
        <f>VLOOKUP($A294,'By SKU - New RTs'!$A:$V,7,FALSE)</f>
        <v>0</v>
      </c>
      <c r="Q294" s="2">
        <f t="shared" si="24"/>
        <v>0</v>
      </c>
    </row>
    <row r="295" spans="1:17" x14ac:dyDescent="0.2">
      <c r="A295" s="3">
        <v>2450</v>
      </c>
      <c r="B295" s="4" t="s">
        <v>351</v>
      </c>
      <c r="C295" s="2">
        <f>VLOOKUP($A295,'By SKU - Old RTs'!$A:$V,3,FALSE)</f>
        <v>0</v>
      </c>
      <c r="D295" s="2">
        <f>VLOOKUP($A295,'By SKU - New RTs'!$A:$V,3,FALSE)</f>
        <v>0</v>
      </c>
      <c r="E295" s="5">
        <f t="shared" si="20"/>
        <v>0</v>
      </c>
      <c r="F295" s="2">
        <f>VLOOKUP($A295,'By SKU - Old RTs'!$A:$V,4,FALSE)</f>
        <v>0.5</v>
      </c>
      <c r="G295" s="2">
        <f>VLOOKUP($A295,'By SKU - New RTs'!$A:$V,4,FALSE)</f>
        <v>0.25</v>
      </c>
      <c r="H295" s="5">
        <f t="shared" si="21"/>
        <v>-0.25</v>
      </c>
      <c r="I295" s="2">
        <f>VLOOKUP($A295,'By SKU - Old RTs'!$A:$V,5,FALSE)</f>
        <v>0.25</v>
      </c>
      <c r="J295" s="2">
        <f>VLOOKUP($A295,'By SKU - New RTs'!$A:$V,5,FALSE)</f>
        <v>0.25</v>
      </c>
      <c r="K295" s="5">
        <f t="shared" si="22"/>
        <v>0</v>
      </c>
      <c r="L295" s="2">
        <f>VLOOKUP($A295,'By SKU - Old RTs'!$A:$V,6,FALSE)</f>
        <v>0</v>
      </c>
      <c r="M295" s="2">
        <f>VLOOKUP($A295,'By SKU - New RTs'!$A:$V,6,FALSE)</f>
        <v>0.25</v>
      </c>
      <c r="N295" s="5">
        <f t="shared" si="23"/>
        <v>0.25</v>
      </c>
      <c r="O295" s="2">
        <f>VLOOKUP($A295,'By SKU - Old RTs'!$A:$V,7,FALSE)</f>
        <v>0</v>
      </c>
      <c r="P295" s="2">
        <f>VLOOKUP($A295,'By SKU - New RTs'!$A:$V,7,FALSE)</f>
        <v>0</v>
      </c>
      <c r="Q295" s="2">
        <f t="shared" si="24"/>
        <v>0</v>
      </c>
    </row>
    <row r="296" spans="1:17" x14ac:dyDescent="0.2">
      <c r="A296" s="3">
        <v>2451</v>
      </c>
      <c r="B296" s="4" t="s">
        <v>352</v>
      </c>
      <c r="C296" s="2">
        <f>VLOOKUP($A296,'By SKU - Old RTs'!$A:$V,3,FALSE)</f>
        <v>0</v>
      </c>
      <c r="D296" s="2">
        <f>VLOOKUP($A296,'By SKU - New RTs'!$A:$V,3,FALSE)</f>
        <v>0</v>
      </c>
      <c r="E296" s="5">
        <f t="shared" si="20"/>
        <v>0</v>
      </c>
      <c r="F296" s="2">
        <f>VLOOKUP($A296,'By SKU - Old RTs'!$A:$V,4,FALSE)</f>
        <v>1</v>
      </c>
      <c r="G296" s="2">
        <f>VLOOKUP($A296,'By SKU - New RTs'!$A:$V,4,FALSE)</f>
        <v>0.5</v>
      </c>
      <c r="H296" s="5">
        <f t="shared" si="21"/>
        <v>-0.5</v>
      </c>
      <c r="I296" s="2">
        <f>VLOOKUP($A296,'By SKU - Old RTs'!$A:$V,5,FALSE)</f>
        <v>0.75</v>
      </c>
      <c r="J296" s="2">
        <f>VLOOKUP($A296,'By SKU - New RTs'!$A:$V,5,FALSE)</f>
        <v>0.5</v>
      </c>
      <c r="K296" s="5">
        <f t="shared" si="22"/>
        <v>-0.25</v>
      </c>
      <c r="L296" s="2">
        <f>VLOOKUP($A296,'By SKU - Old RTs'!$A:$V,6,FALSE)</f>
        <v>0</v>
      </c>
      <c r="M296" s="2">
        <f>VLOOKUP($A296,'By SKU - New RTs'!$A:$V,6,FALSE)</f>
        <v>0.75</v>
      </c>
      <c r="N296" s="5">
        <f t="shared" si="23"/>
        <v>0.75</v>
      </c>
      <c r="O296" s="2">
        <f>VLOOKUP($A296,'By SKU - Old RTs'!$A:$V,7,FALSE)</f>
        <v>0</v>
      </c>
      <c r="P296" s="2">
        <f>VLOOKUP($A296,'By SKU - New RTs'!$A:$V,7,FALSE)</f>
        <v>0</v>
      </c>
      <c r="Q296" s="2">
        <f t="shared" si="24"/>
        <v>0</v>
      </c>
    </row>
    <row r="297" spans="1:17" x14ac:dyDescent="0.2">
      <c r="A297" s="3">
        <v>5990</v>
      </c>
      <c r="B297" s="4" t="s">
        <v>186</v>
      </c>
      <c r="C297" s="2">
        <f>VLOOKUP($A297,'By SKU - Old RTs'!$A:$V,3,FALSE)</f>
        <v>2</v>
      </c>
      <c r="D297" s="2">
        <f>VLOOKUP($A297,'By SKU - New RTs'!$A:$V,3,FALSE)</f>
        <v>0</v>
      </c>
      <c r="E297" s="5">
        <f t="shared" si="20"/>
        <v>-2</v>
      </c>
      <c r="F297" s="2">
        <f>VLOOKUP($A297,'By SKU - Old RTs'!$A:$V,4,FALSE)</f>
        <v>4</v>
      </c>
      <c r="G297" s="2">
        <f>VLOOKUP($A297,'By SKU - New RTs'!$A:$V,4,FALSE)</f>
        <v>8</v>
      </c>
      <c r="H297" s="5">
        <f t="shared" si="21"/>
        <v>4</v>
      </c>
      <c r="I297" s="2">
        <f>VLOOKUP($A297,'By SKU - Old RTs'!$A:$V,5,FALSE)</f>
        <v>5</v>
      </c>
      <c r="J297" s="2">
        <f>VLOOKUP($A297,'By SKU - New RTs'!$A:$V,5,FALSE)</f>
        <v>39</v>
      </c>
      <c r="K297" s="5">
        <f t="shared" si="22"/>
        <v>34</v>
      </c>
      <c r="L297" s="2">
        <f>VLOOKUP($A297,'By SKU - Old RTs'!$A:$V,6,FALSE)</f>
        <v>36</v>
      </c>
      <c r="M297" s="2">
        <f>VLOOKUP($A297,'By SKU - New RTs'!$A:$V,6,FALSE)</f>
        <v>0</v>
      </c>
      <c r="N297" s="5">
        <f t="shared" si="23"/>
        <v>-36</v>
      </c>
      <c r="O297" s="2">
        <f>VLOOKUP($A297,'By SKU - Old RTs'!$A:$V,7,FALSE)</f>
        <v>2</v>
      </c>
      <c r="P297" s="2">
        <f>VLOOKUP($A297,'By SKU - New RTs'!$A:$V,7,FALSE)</f>
        <v>2</v>
      </c>
      <c r="Q297" s="2">
        <f t="shared" si="24"/>
        <v>0</v>
      </c>
    </row>
    <row r="298" spans="1:17" x14ac:dyDescent="0.2">
      <c r="A298" s="3">
        <v>7502</v>
      </c>
      <c r="B298" s="4" t="s">
        <v>253</v>
      </c>
      <c r="C298" s="2">
        <f>VLOOKUP($A298,'By SKU - Old RTs'!$A:$V,3,FALSE)</f>
        <v>0</v>
      </c>
      <c r="D298" s="2">
        <f>VLOOKUP($A298,'By SKU - New RTs'!$A:$V,3,FALSE)</f>
        <v>0</v>
      </c>
      <c r="E298" s="5">
        <f t="shared" si="20"/>
        <v>0</v>
      </c>
      <c r="F298" s="2">
        <f>VLOOKUP($A298,'By SKU - Old RTs'!$A:$V,4,FALSE)</f>
        <v>0</v>
      </c>
      <c r="G298" s="2">
        <f>VLOOKUP($A298,'By SKU - New RTs'!$A:$V,4,FALSE)</f>
        <v>0</v>
      </c>
      <c r="H298" s="5">
        <f t="shared" si="21"/>
        <v>0</v>
      </c>
      <c r="I298" s="2">
        <f>VLOOKUP($A298,'By SKU - Old RTs'!$A:$V,5,FALSE)</f>
        <v>0</v>
      </c>
      <c r="J298" s="2">
        <f>VLOOKUP($A298,'By SKU - New RTs'!$A:$V,5,FALSE)</f>
        <v>0</v>
      </c>
      <c r="K298" s="5">
        <f t="shared" si="22"/>
        <v>0</v>
      </c>
      <c r="L298" s="2">
        <f>VLOOKUP($A298,'By SKU - Old RTs'!$A:$V,6,FALSE)</f>
        <v>0</v>
      </c>
      <c r="M298" s="2">
        <f>VLOOKUP($A298,'By SKU - New RTs'!$A:$V,6,FALSE)</f>
        <v>0</v>
      </c>
      <c r="N298" s="5">
        <f t="shared" si="23"/>
        <v>0</v>
      </c>
      <c r="O298" s="2">
        <f>VLOOKUP($A298,'By SKU - Old RTs'!$A:$V,7,FALSE)</f>
        <v>0</v>
      </c>
      <c r="P298" s="2">
        <f>VLOOKUP($A298,'By SKU - New RTs'!$A:$V,7,FALSE)</f>
        <v>0</v>
      </c>
      <c r="Q298" s="2">
        <f t="shared" si="24"/>
        <v>0</v>
      </c>
    </row>
    <row r="299" spans="1:17" x14ac:dyDescent="0.2">
      <c r="A299" s="3">
        <v>7508</v>
      </c>
      <c r="B299" s="4" t="s">
        <v>403</v>
      </c>
      <c r="C299" s="2">
        <f>VLOOKUP($A299,'By SKU - Old RTs'!$A:$V,3,FALSE)</f>
        <v>0</v>
      </c>
      <c r="D299" s="2">
        <f>VLOOKUP($A299,'By SKU - New RTs'!$A:$V,3,FALSE)</f>
        <v>0</v>
      </c>
      <c r="E299" s="5">
        <f t="shared" si="20"/>
        <v>0</v>
      </c>
      <c r="F299" s="2">
        <f>VLOOKUP($A299,'By SKU - Old RTs'!$A:$V,4,FALSE)</f>
        <v>0</v>
      </c>
      <c r="G299" s="2">
        <f>VLOOKUP($A299,'By SKU - New RTs'!$A:$V,4,FALSE)</f>
        <v>0</v>
      </c>
      <c r="H299" s="5">
        <f t="shared" si="21"/>
        <v>0</v>
      </c>
      <c r="I299" s="2">
        <f>VLOOKUP($A299,'By SKU - Old RTs'!$A:$V,5,FALSE)</f>
        <v>0</v>
      </c>
      <c r="J299" s="2">
        <f>VLOOKUP($A299,'By SKU - New RTs'!$A:$V,5,FALSE)</f>
        <v>0</v>
      </c>
      <c r="K299" s="5">
        <f t="shared" si="22"/>
        <v>0</v>
      </c>
      <c r="L299" s="2">
        <f>VLOOKUP($A299,'By SKU - Old RTs'!$A:$V,6,FALSE)</f>
        <v>0</v>
      </c>
      <c r="M299" s="2">
        <f>VLOOKUP($A299,'By SKU - New RTs'!$A:$V,6,FALSE)</f>
        <v>0</v>
      </c>
      <c r="N299" s="5">
        <f t="shared" si="23"/>
        <v>0</v>
      </c>
      <c r="O299" s="2">
        <f>VLOOKUP($A299,'By SKU - Old RTs'!$A:$V,7,FALSE)</f>
        <v>0</v>
      </c>
      <c r="P299" s="2">
        <f>VLOOKUP($A299,'By SKU - New RTs'!$A:$V,7,FALSE)</f>
        <v>0</v>
      </c>
      <c r="Q299" s="2">
        <f t="shared" si="24"/>
        <v>0</v>
      </c>
    </row>
    <row r="300" spans="1:17" x14ac:dyDescent="0.2">
      <c r="A300" s="3">
        <v>7514</v>
      </c>
      <c r="B300" s="4" t="s">
        <v>187</v>
      </c>
      <c r="C300" s="2">
        <f>VLOOKUP($A300,'By SKU - Old RTs'!$A:$V,3,FALSE)</f>
        <v>0</v>
      </c>
      <c r="D300" s="2">
        <f>VLOOKUP($A300,'By SKU - New RTs'!$A:$V,3,FALSE)</f>
        <v>0</v>
      </c>
      <c r="E300" s="5">
        <f t="shared" si="20"/>
        <v>0</v>
      </c>
      <c r="F300" s="2">
        <f>VLOOKUP($A300,'By SKU - Old RTs'!$A:$V,4,FALSE)</f>
        <v>0</v>
      </c>
      <c r="G300" s="2">
        <f>VLOOKUP($A300,'By SKU - New RTs'!$A:$V,4,FALSE)</f>
        <v>0</v>
      </c>
      <c r="H300" s="5">
        <f t="shared" si="21"/>
        <v>0</v>
      </c>
      <c r="I300" s="2">
        <f>VLOOKUP($A300,'By SKU - Old RTs'!$A:$V,5,FALSE)</f>
        <v>0</v>
      </c>
      <c r="J300" s="2">
        <f>VLOOKUP($A300,'By SKU - New RTs'!$A:$V,5,FALSE)</f>
        <v>0</v>
      </c>
      <c r="K300" s="5">
        <f t="shared" si="22"/>
        <v>0</v>
      </c>
      <c r="L300" s="2">
        <f>VLOOKUP($A300,'By SKU - Old RTs'!$A:$V,6,FALSE)</f>
        <v>0.5</v>
      </c>
      <c r="M300" s="2">
        <f>VLOOKUP($A300,'By SKU - New RTs'!$A:$V,6,FALSE)</f>
        <v>0</v>
      </c>
      <c r="N300" s="5">
        <f t="shared" si="23"/>
        <v>-0.5</v>
      </c>
      <c r="O300" s="2">
        <f>VLOOKUP($A300,'By SKU - Old RTs'!$A:$V,7,FALSE)</f>
        <v>0</v>
      </c>
      <c r="P300" s="2">
        <f>VLOOKUP($A300,'By SKU - New RTs'!$A:$V,7,FALSE)</f>
        <v>0.5</v>
      </c>
      <c r="Q300" s="2">
        <f t="shared" si="24"/>
        <v>0.5</v>
      </c>
    </row>
    <row r="301" spans="1:17" x14ac:dyDescent="0.2">
      <c r="A301" s="3">
        <v>7516</v>
      </c>
      <c r="B301" s="4" t="s">
        <v>254</v>
      </c>
      <c r="C301" s="2">
        <f>VLOOKUP($A301,'By SKU - Old RTs'!$A:$V,3,FALSE)</f>
        <v>0</v>
      </c>
      <c r="D301" s="2">
        <f>VLOOKUP($A301,'By SKU - New RTs'!$A:$V,3,FALSE)</f>
        <v>0</v>
      </c>
      <c r="E301" s="5">
        <f t="shared" si="20"/>
        <v>0</v>
      </c>
      <c r="F301" s="2">
        <f>VLOOKUP($A301,'By SKU - Old RTs'!$A:$V,4,FALSE)</f>
        <v>0</v>
      </c>
      <c r="G301" s="2">
        <f>VLOOKUP($A301,'By SKU - New RTs'!$A:$V,4,FALSE)</f>
        <v>0</v>
      </c>
      <c r="H301" s="5">
        <f t="shared" si="21"/>
        <v>0</v>
      </c>
      <c r="I301" s="2">
        <f>VLOOKUP($A301,'By SKU - Old RTs'!$A:$V,5,FALSE)</f>
        <v>0</v>
      </c>
      <c r="J301" s="2">
        <f>VLOOKUP($A301,'By SKU - New RTs'!$A:$V,5,FALSE)</f>
        <v>0</v>
      </c>
      <c r="K301" s="5">
        <f t="shared" si="22"/>
        <v>0</v>
      </c>
      <c r="L301" s="2">
        <f>VLOOKUP($A301,'By SKU - Old RTs'!$A:$V,6,FALSE)</f>
        <v>0</v>
      </c>
      <c r="M301" s="2">
        <f>VLOOKUP($A301,'By SKU - New RTs'!$A:$V,6,FALSE)</f>
        <v>0</v>
      </c>
      <c r="N301" s="5">
        <f t="shared" si="23"/>
        <v>0</v>
      </c>
      <c r="O301" s="2">
        <f>VLOOKUP($A301,'By SKU - Old RTs'!$A:$V,7,FALSE)</f>
        <v>0</v>
      </c>
      <c r="P301" s="2">
        <f>VLOOKUP($A301,'By SKU - New RTs'!$A:$V,7,FALSE)</f>
        <v>0</v>
      </c>
      <c r="Q301" s="2">
        <f t="shared" si="24"/>
        <v>0</v>
      </c>
    </row>
    <row r="302" spans="1:17" x14ac:dyDescent="0.2">
      <c r="A302" s="3">
        <v>7526</v>
      </c>
      <c r="B302" s="4" t="s">
        <v>188</v>
      </c>
      <c r="C302" s="2">
        <f>VLOOKUP($A302,'By SKU - Old RTs'!$A:$V,3,FALSE)</f>
        <v>0</v>
      </c>
      <c r="D302" s="2">
        <f>VLOOKUP($A302,'By SKU - New RTs'!$A:$V,3,FALSE)</f>
        <v>0.25</v>
      </c>
      <c r="E302" s="5">
        <f t="shared" si="20"/>
        <v>0.25</v>
      </c>
      <c r="F302" s="2">
        <f>VLOOKUP($A302,'By SKU - Old RTs'!$A:$V,4,FALSE)</f>
        <v>0</v>
      </c>
      <c r="G302" s="2">
        <f>VLOOKUP($A302,'By SKU - New RTs'!$A:$V,4,FALSE)</f>
        <v>0</v>
      </c>
      <c r="H302" s="5">
        <f t="shared" si="21"/>
        <v>0</v>
      </c>
      <c r="I302" s="2">
        <f>VLOOKUP($A302,'By SKU - Old RTs'!$A:$V,5,FALSE)</f>
        <v>0</v>
      </c>
      <c r="J302" s="2">
        <f>VLOOKUP($A302,'By SKU - New RTs'!$A:$V,5,FALSE)</f>
        <v>0</v>
      </c>
      <c r="K302" s="5">
        <f t="shared" si="22"/>
        <v>0</v>
      </c>
      <c r="L302" s="2">
        <f>VLOOKUP($A302,'By SKU - Old RTs'!$A:$V,6,FALSE)</f>
        <v>0.75</v>
      </c>
      <c r="M302" s="2">
        <f>VLOOKUP($A302,'By SKU - New RTs'!$A:$V,6,FALSE)</f>
        <v>0</v>
      </c>
      <c r="N302" s="5">
        <f t="shared" si="23"/>
        <v>-0.75</v>
      </c>
      <c r="O302" s="2">
        <f>VLOOKUP($A302,'By SKU - Old RTs'!$A:$V,7,FALSE)</f>
        <v>0</v>
      </c>
      <c r="P302" s="2">
        <f>VLOOKUP($A302,'By SKU - New RTs'!$A:$V,7,FALSE)</f>
        <v>0.5</v>
      </c>
      <c r="Q302" s="2">
        <f t="shared" si="24"/>
        <v>0.5</v>
      </c>
    </row>
    <row r="303" spans="1:17" x14ac:dyDescent="0.2">
      <c r="A303" s="3">
        <v>7538</v>
      </c>
      <c r="B303" s="4" t="s">
        <v>255</v>
      </c>
      <c r="C303" s="2">
        <f>VLOOKUP($A303,'By SKU - Old RTs'!$A:$V,3,FALSE)</f>
        <v>0</v>
      </c>
      <c r="D303" s="2">
        <f>VLOOKUP($A303,'By SKU - New RTs'!$A:$V,3,FALSE)</f>
        <v>0</v>
      </c>
      <c r="E303" s="5">
        <f t="shared" si="20"/>
        <v>0</v>
      </c>
      <c r="F303" s="2">
        <f>VLOOKUP($A303,'By SKU - Old RTs'!$A:$V,4,FALSE)</f>
        <v>0</v>
      </c>
      <c r="G303" s="2">
        <f>VLOOKUP($A303,'By SKU - New RTs'!$A:$V,4,FALSE)</f>
        <v>0</v>
      </c>
      <c r="H303" s="5">
        <f t="shared" si="21"/>
        <v>0</v>
      </c>
      <c r="I303" s="2">
        <f>VLOOKUP($A303,'By SKU - Old RTs'!$A:$V,5,FALSE)</f>
        <v>0</v>
      </c>
      <c r="J303" s="2">
        <f>VLOOKUP($A303,'By SKU - New RTs'!$A:$V,5,FALSE)</f>
        <v>0</v>
      </c>
      <c r="K303" s="5">
        <f t="shared" si="22"/>
        <v>0</v>
      </c>
      <c r="L303" s="2">
        <f>VLOOKUP($A303,'By SKU - Old RTs'!$A:$V,6,FALSE)</f>
        <v>0</v>
      </c>
      <c r="M303" s="2">
        <f>VLOOKUP($A303,'By SKU - New RTs'!$A:$V,6,FALSE)</f>
        <v>0</v>
      </c>
      <c r="N303" s="5">
        <f t="shared" si="23"/>
        <v>0</v>
      </c>
      <c r="O303" s="2">
        <f>VLOOKUP($A303,'By SKU - Old RTs'!$A:$V,7,FALSE)</f>
        <v>0</v>
      </c>
      <c r="P303" s="2">
        <f>VLOOKUP($A303,'By SKU - New RTs'!$A:$V,7,FALSE)</f>
        <v>0</v>
      </c>
      <c r="Q303" s="2">
        <f t="shared" si="24"/>
        <v>0</v>
      </c>
    </row>
    <row r="304" spans="1:17" x14ac:dyDescent="0.2">
      <c r="A304" s="3">
        <v>7540</v>
      </c>
      <c r="B304" s="4" t="s">
        <v>256</v>
      </c>
      <c r="C304" s="2">
        <f>VLOOKUP($A304,'By SKU - Old RTs'!$A:$V,3,FALSE)</f>
        <v>0</v>
      </c>
      <c r="D304" s="2">
        <f>VLOOKUP($A304,'By SKU - New RTs'!$A:$V,3,FALSE)</f>
        <v>0</v>
      </c>
      <c r="E304" s="5">
        <f t="shared" si="20"/>
        <v>0</v>
      </c>
      <c r="F304" s="2">
        <f>VLOOKUP($A304,'By SKU - Old RTs'!$A:$V,4,FALSE)</f>
        <v>0</v>
      </c>
      <c r="G304" s="2">
        <f>VLOOKUP($A304,'By SKU - New RTs'!$A:$V,4,FALSE)</f>
        <v>0</v>
      </c>
      <c r="H304" s="5">
        <f t="shared" si="21"/>
        <v>0</v>
      </c>
      <c r="I304" s="2">
        <f>VLOOKUP($A304,'By SKU - Old RTs'!$A:$V,5,FALSE)</f>
        <v>0</v>
      </c>
      <c r="J304" s="2">
        <f>VLOOKUP($A304,'By SKU - New RTs'!$A:$V,5,FALSE)</f>
        <v>0</v>
      </c>
      <c r="K304" s="5">
        <f t="shared" si="22"/>
        <v>0</v>
      </c>
      <c r="L304" s="2">
        <f>VLOOKUP($A304,'By SKU - Old RTs'!$A:$V,6,FALSE)</f>
        <v>0</v>
      </c>
      <c r="M304" s="2">
        <f>VLOOKUP($A304,'By SKU - New RTs'!$A:$V,6,FALSE)</f>
        <v>0</v>
      </c>
      <c r="N304" s="5">
        <f t="shared" si="23"/>
        <v>0</v>
      </c>
      <c r="O304" s="2">
        <f>VLOOKUP($A304,'By SKU - Old RTs'!$A:$V,7,FALSE)</f>
        <v>0</v>
      </c>
      <c r="P304" s="2">
        <f>VLOOKUP($A304,'By SKU - New RTs'!$A:$V,7,FALSE)</f>
        <v>0</v>
      </c>
      <c r="Q304" s="2">
        <f t="shared" si="24"/>
        <v>0</v>
      </c>
    </row>
    <row r="305" spans="1:17" x14ac:dyDescent="0.2">
      <c r="A305" s="3">
        <v>7550</v>
      </c>
      <c r="B305" s="4" t="s">
        <v>189</v>
      </c>
      <c r="C305" s="2">
        <f>VLOOKUP($A305,'By SKU - Old RTs'!$A:$V,3,FALSE)</f>
        <v>0</v>
      </c>
      <c r="D305" s="2">
        <f>VLOOKUP($A305,'By SKU - New RTs'!$A:$V,3,FALSE)</f>
        <v>0.25</v>
      </c>
      <c r="E305" s="5">
        <f t="shared" si="20"/>
        <v>0.25</v>
      </c>
      <c r="F305" s="2">
        <f>VLOOKUP($A305,'By SKU - Old RTs'!$A:$V,4,FALSE)</f>
        <v>0</v>
      </c>
      <c r="G305" s="2">
        <f>VLOOKUP($A305,'By SKU - New RTs'!$A:$V,4,FALSE)</f>
        <v>0</v>
      </c>
      <c r="H305" s="5">
        <f t="shared" si="21"/>
        <v>0</v>
      </c>
      <c r="I305" s="2">
        <f>VLOOKUP($A305,'By SKU - Old RTs'!$A:$V,5,FALSE)</f>
        <v>0</v>
      </c>
      <c r="J305" s="2">
        <f>VLOOKUP($A305,'By SKU - New RTs'!$A:$V,5,FALSE)</f>
        <v>0</v>
      </c>
      <c r="K305" s="5">
        <f t="shared" si="22"/>
        <v>0</v>
      </c>
      <c r="L305" s="2">
        <f>VLOOKUP($A305,'By SKU - Old RTs'!$A:$V,6,FALSE)</f>
        <v>1.25</v>
      </c>
      <c r="M305" s="2">
        <f>VLOOKUP($A305,'By SKU - New RTs'!$A:$V,6,FALSE)</f>
        <v>0</v>
      </c>
      <c r="N305" s="5">
        <f t="shared" si="23"/>
        <v>-1.25</v>
      </c>
      <c r="O305" s="2">
        <f>VLOOKUP($A305,'By SKU - Old RTs'!$A:$V,7,FALSE)</f>
        <v>0</v>
      </c>
      <c r="P305" s="2">
        <f>VLOOKUP($A305,'By SKU - New RTs'!$A:$V,7,FALSE)</f>
        <v>1</v>
      </c>
      <c r="Q305" s="2">
        <f t="shared" si="24"/>
        <v>1</v>
      </c>
    </row>
    <row r="306" spans="1:17" x14ac:dyDescent="0.2">
      <c r="A306" s="3">
        <v>7552</v>
      </c>
      <c r="B306" s="4" t="s">
        <v>404</v>
      </c>
      <c r="C306" s="2">
        <f>VLOOKUP($A306,'By SKU - Old RTs'!$A:$V,3,FALSE)</f>
        <v>0</v>
      </c>
      <c r="D306" s="2">
        <f>VLOOKUP($A306,'By SKU - New RTs'!$A:$V,3,FALSE)</f>
        <v>0</v>
      </c>
      <c r="E306" s="5">
        <f t="shared" si="20"/>
        <v>0</v>
      </c>
      <c r="F306" s="2">
        <f>VLOOKUP($A306,'By SKU - Old RTs'!$A:$V,4,FALSE)</f>
        <v>0.25</v>
      </c>
      <c r="G306" s="2">
        <f>VLOOKUP($A306,'By SKU - New RTs'!$A:$V,4,FALSE)</f>
        <v>0.5</v>
      </c>
      <c r="H306" s="5">
        <f t="shared" si="21"/>
        <v>0.25</v>
      </c>
      <c r="I306" s="2">
        <f>VLOOKUP($A306,'By SKU - Old RTs'!$A:$V,5,FALSE)</f>
        <v>0.25</v>
      </c>
      <c r="J306" s="2">
        <f>VLOOKUP($A306,'By SKU - New RTs'!$A:$V,5,FALSE)</f>
        <v>0</v>
      </c>
      <c r="K306" s="5">
        <f t="shared" si="22"/>
        <v>-0.25</v>
      </c>
      <c r="L306" s="2">
        <f>VLOOKUP($A306,'By SKU - Old RTs'!$A:$V,6,FALSE)</f>
        <v>0</v>
      </c>
      <c r="M306" s="2">
        <f>VLOOKUP($A306,'By SKU - New RTs'!$A:$V,6,FALSE)</f>
        <v>0</v>
      </c>
      <c r="N306" s="5">
        <f t="shared" si="23"/>
        <v>0</v>
      </c>
      <c r="O306" s="2">
        <f>VLOOKUP($A306,'By SKU - Old RTs'!$A:$V,7,FALSE)</f>
        <v>0</v>
      </c>
      <c r="P306" s="2">
        <f>VLOOKUP($A306,'By SKU - New RTs'!$A:$V,7,FALSE)</f>
        <v>0</v>
      </c>
      <c r="Q306" s="2">
        <f t="shared" si="24"/>
        <v>0</v>
      </c>
    </row>
    <row r="307" spans="1:17" x14ac:dyDescent="0.2">
      <c r="A307" s="3">
        <v>7600</v>
      </c>
      <c r="B307" s="4" t="s">
        <v>190</v>
      </c>
      <c r="C307" s="2">
        <f>VLOOKUP($A307,'By SKU - Old RTs'!$A:$V,3,FALSE)</f>
        <v>0</v>
      </c>
      <c r="D307" s="2">
        <f>VLOOKUP($A307,'By SKU - New RTs'!$A:$V,3,FALSE)</f>
        <v>0</v>
      </c>
      <c r="E307" s="5">
        <f t="shared" si="20"/>
        <v>0</v>
      </c>
      <c r="F307" s="2">
        <f>VLOOKUP($A307,'By SKU - Old RTs'!$A:$V,4,FALSE)</f>
        <v>0</v>
      </c>
      <c r="G307" s="2">
        <f>VLOOKUP($A307,'By SKU - New RTs'!$A:$V,4,FALSE)</f>
        <v>0</v>
      </c>
      <c r="H307" s="5">
        <f t="shared" si="21"/>
        <v>0</v>
      </c>
      <c r="I307" s="2">
        <f>VLOOKUP($A307,'By SKU - Old RTs'!$A:$V,5,FALSE)</f>
        <v>0</v>
      </c>
      <c r="J307" s="2">
        <f>VLOOKUP($A307,'By SKU - New RTs'!$A:$V,5,FALSE)</f>
        <v>0</v>
      </c>
      <c r="K307" s="5">
        <f t="shared" si="22"/>
        <v>0</v>
      </c>
      <c r="L307" s="2">
        <f>VLOOKUP($A307,'By SKU - Old RTs'!$A:$V,6,FALSE)</f>
        <v>0</v>
      </c>
      <c r="M307" s="2">
        <f>VLOOKUP($A307,'By SKU - New RTs'!$A:$V,6,FALSE)</f>
        <v>0</v>
      </c>
      <c r="N307" s="5">
        <f t="shared" si="23"/>
        <v>0</v>
      </c>
      <c r="O307" s="2">
        <f>VLOOKUP($A307,'By SKU - Old RTs'!$A:$V,7,FALSE)</f>
        <v>0</v>
      </c>
      <c r="P307" s="2">
        <f>VLOOKUP($A307,'By SKU - New RTs'!$A:$V,7,FALSE)</f>
        <v>0</v>
      </c>
      <c r="Q307" s="2">
        <f t="shared" si="24"/>
        <v>0</v>
      </c>
    </row>
    <row r="308" spans="1:17" x14ac:dyDescent="0.2">
      <c r="A308" s="3">
        <v>7601</v>
      </c>
      <c r="B308" s="4" t="s">
        <v>191</v>
      </c>
      <c r="C308" s="2">
        <f>VLOOKUP($A308,'By SKU - Old RTs'!$A:$V,3,FALSE)</f>
        <v>0</v>
      </c>
      <c r="D308" s="2">
        <f>VLOOKUP($A308,'By SKU - New RTs'!$A:$V,3,FALSE)</f>
        <v>0</v>
      </c>
      <c r="E308" s="5">
        <f t="shared" si="20"/>
        <v>0</v>
      </c>
      <c r="F308" s="2">
        <f>VLOOKUP($A308,'By SKU - Old RTs'!$A:$V,4,FALSE)</f>
        <v>8</v>
      </c>
      <c r="G308" s="2">
        <f>VLOOKUP($A308,'By SKU - New RTs'!$A:$V,4,FALSE)</f>
        <v>0</v>
      </c>
      <c r="H308" s="5">
        <f t="shared" si="21"/>
        <v>-8</v>
      </c>
      <c r="I308" s="2">
        <f>VLOOKUP($A308,'By SKU - Old RTs'!$A:$V,5,FALSE)</f>
        <v>0</v>
      </c>
      <c r="J308" s="2">
        <f>VLOOKUP($A308,'By SKU - New RTs'!$A:$V,5,FALSE)</f>
        <v>0</v>
      </c>
      <c r="K308" s="5">
        <f t="shared" si="22"/>
        <v>0</v>
      </c>
      <c r="L308" s="2">
        <f>VLOOKUP($A308,'By SKU - Old RTs'!$A:$V,6,FALSE)</f>
        <v>0</v>
      </c>
      <c r="M308" s="2">
        <f>VLOOKUP($A308,'By SKU - New RTs'!$A:$V,6,FALSE)</f>
        <v>0</v>
      </c>
      <c r="N308" s="5">
        <f t="shared" si="23"/>
        <v>0</v>
      </c>
      <c r="O308" s="2">
        <f>VLOOKUP($A308,'By SKU - Old RTs'!$A:$V,7,FALSE)</f>
        <v>0</v>
      </c>
      <c r="P308" s="2">
        <f>VLOOKUP($A308,'By SKU - New RTs'!$A:$V,7,FALSE)</f>
        <v>8</v>
      </c>
      <c r="Q308" s="2">
        <f t="shared" si="24"/>
        <v>8</v>
      </c>
    </row>
    <row r="309" spans="1:17" x14ac:dyDescent="0.2">
      <c r="A309" s="3">
        <v>7602</v>
      </c>
      <c r="B309" s="4" t="s">
        <v>192</v>
      </c>
      <c r="C309" s="2">
        <f>VLOOKUP($A309,'By SKU - Old RTs'!$A:$V,3,FALSE)</f>
        <v>0</v>
      </c>
      <c r="D309" s="2">
        <f>VLOOKUP($A309,'By SKU - New RTs'!$A:$V,3,FALSE)</f>
        <v>0</v>
      </c>
      <c r="E309" s="5">
        <f t="shared" si="20"/>
        <v>0</v>
      </c>
      <c r="F309" s="2">
        <f>VLOOKUP($A309,'By SKU - Old RTs'!$A:$V,4,FALSE)</f>
        <v>0</v>
      </c>
      <c r="G309" s="2">
        <f>VLOOKUP($A309,'By SKU - New RTs'!$A:$V,4,FALSE)</f>
        <v>0</v>
      </c>
      <c r="H309" s="5">
        <f t="shared" si="21"/>
        <v>0</v>
      </c>
      <c r="I309" s="2">
        <f>VLOOKUP($A309,'By SKU - Old RTs'!$A:$V,5,FALSE)</f>
        <v>0</v>
      </c>
      <c r="J309" s="2">
        <f>VLOOKUP($A309,'By SKU - New RTs'!$A:$V,5,FALSE)</f>
        <v>0</v>
      </c>
      <c r="K309" s="5">
        <f t="shared" si="22"/>
        <v>0</v>
      </c>
      <c r="L309" s="2">
        <f>VLOOKUP($A309,'By SKU - Old RTs'!$A:$V,6,FALSE)</f>
        <v>0</v>
      </c>
      <c r="M309" s="2">
        <f>VLOOKUP($A309,'By SKU - New RTs'!$A:$V,6,FALSE)</f>
        <v>0</v>
      </c>
      <c r="N309" s="5">
        <f t="shared" si="23"/>
        <v>0</v>
      </c>
      <c r="O309" s="2">
        <f>VLOOKUP($A309,'By SKU - Old RTs'!$A:$V,7,FALSE)</f>
        <v>0</v>
      </c>
      <c r="P309" s="2">
        <f>VLOOKUP($A309,'By SKU - New RTs'!$A:$V,7,FALSE)</f>
        <v>0</v>
      </c>
      <c r="Q309" s="2">
        <f t="shared" si="24"/>
        <v>0</v>
      </c>
    </row>
    <row r="310" spans="1:17" x14ac:dyDescent="0.2">
      <c r="A310" s="3">
        <v>7603</v>
      </c>
      <c r="B310" s="4" t="s">
        <v>257</v>
      </c>
      <c r="C310" s="2">
        <f>VLOOKUP($A310,'By SKU - Old RTs'!$A:$V,3,FALSE)</f>
        <v>0</v>
      </c>
      <c r="D310" s="2">
        <f>VLOOKUP($A310,'By SKU - New RTs'!$A:$V,3,FALSE)</f>
        <v>0</v>
      </c>
      <c r="E310" s="5">
        <f t="shared" si="20"/>
        <v>0</v>
      </c>
      <c r="F310" s="2">
        <f>VLOOKUP($A310,'By SKU - Old RTs'!$A:$V,4,FALSE)</f>
        <v>0</v>
      </c>
      <c r="G310" s="2">
        <f>VLOOKUP($A310,'By SKU - New RTs'!$A:$V,4,FALSE)</f>
        <v>0</v>
      </c>
      <c r="H310" s="5">
        <f t="shared" si="21"/>
        <v>0</v>
      </c>
      <c r="I310" s="2">
        <f>VLOOKUP($A310,'By SKU - Old RTs'!$A:$V,5,FALSE)</f>
        <v>0</v>
      </c>
      <c r="J310" s="2">
        <f>VLOOKUP($A310,'By SKU - New RTs'!$A:$V,5,FALSE)</f>
        <v>0</v>
      </c>
      <c r="K310" s="5">
        <f t="shared" si="22"/>
        <v>0</v>
      </c>
      <c r="L310" s="2">
        <f>VLOOKUP($A310,'By SKU - Old RTs'!$A:$V,6,FALSE)</f>
        <v>0</v>
      </c>
      <c r="M310" s="2">
        <f>VLOOKUP($A310,'By SKU - New RTs'!$A:$V,6,FALSE)</f>
        <v>0</v>
      </c>
      <c r="N310" s="5">
        <f t="shared" si="23"/>
        <v>0</v>
      </c>
      <c r="O310" s="2">
        <f>VLOOKUP($A310,'By SKU - Old RTs'!$A:$V,7,FALSE)</f>
        <v>0</v>
      </c>
      <c r="P310" s="2">
        <f>VLOOKUP($A310,'By SKU - New RTs'!$A:$V,7,FALSE)</f>
        <v>0</v>
      </c>
      <c r="Q310" s="2">
        <f t="shared" si="24"/>
        <v>0</v>
      </c>
    </row>
    <row r="311" spans="1:17" x14ac:dyDescent="0.2">
      <c r="A311" s="3">
        <v>7604</v>
      </c>
      <c r="B311" s="4" t="s">
        <v>193</v>
      </c>
      <c r="C311" s="2">
        <f>VLOOKUP($A311,'By SKU - Old RTs'!$A:$V,3,FALSE)</f>
        <v>0</v>
      </c>
      <c r="D311" s="2">
        <f>VLOOKUP($A311,'By SKU - New RTs'!$A:$V,3,FALSE)</f>
        <v>0</v>
      </c>
      <c r="E311" s="5">
        <f t="shared" si="20"/>
        <v>0</v>
      </c>
      <c r="F311" s="2">
        <f>VLOOKUP($A311,'By SKU - Old RTs'!$A:$V,4,FALSE)</f>
        <v>0</v>
      </c>
      <c r="G311" s="2">
        <f>VLOOKUP($A311,'By SKU - New RTs'!$A:$V,4,FALSE)</f>
        <v>0</v>
      </c>
      <c r="H311" s="5">
        <f t="shared" si="21"/>
        <v>0</v>
      </c>
      <c r="I311" s="2">
        <f>VLOOKUP($A311,'By SKU - Old RTs'!$A:$V,5,FALSE)</f>
        <v>0</v>
      </c>
      <c r="J311" s="2">
        <f>VLOOKUP($A311,'By SKU - New RTs'!$A:$V,5,FALSE)</f>
        <v>0</v>
      </c>
      <c r="K311" s="5">
        <f t="shared" si="22"/>
        <v>0</v>
      </c>
      <c r="L311" s="2">
        <f>VLOOKUP($A311,'By SKU - Old RTs'!$A:$V,6,FALSE)</f>
        <v>0</v>
      </c>
      <c r="M311" s="2">
        <f>VLOOKUP($A311,'By SKU - New RTs'!$A:$V,6,FALSE)</f>
        <v>0</v>
      </c>
      <c r="N311" s="5">
        <f t="shared" si="23"/>
        <v>0</v>
      </c>
      <c r="O311" s="2">
        <f>VLOOKUP($A311,'By SKU - Old RTs'!$A:$V,7,FALSE)</f>
        <v>0</v>
      </c>
      <c r="P311" s="2">
        <f>VLOOKUP($A311,'By SKU - New RTs'!$A:$V,7,FALSE)</f>
        <v>0</v>
      </c>
      <c r="Q311" s="2">
        <f t="shared" si="24"/>
        <v>0</v>
      </c>
    </row>
    <row r="312" spans="1:17" x14ac:dyDescent="0.2">
      <c r="A312" s="3">
        <v>7614</v>
      </c>
      <c r="B312" s="4" t="s">
        <v>258</v>
      </c>
      <c r="C312" s="2">
        <f>VLOOKUP($A312,'By SKU - Old RTs'!$A:$V,3,FALSE)</f>
        <v>0</v>
      </c>
      <c r="D312" s="2">
        <f>VLOOKUP($A312,'By SKU - New RTs'!$A:$V,3,FALSE)</f>
        <v>0</v>
      </c>
      <c r="E312" s="5">
        <f t="shared" si="20"/>
        <v>0</v>
      </c>
      <c r="F312" s="2">
        <f>VLOOKUP($A312,'By SKU - Old RTs'!$A:$V,4,FALSE)</f>
        <v>0</v>
      </c>
      <c r="G312" s="2">
        <f>VLOOKUP($A312,'By SKU - New RTs'!$A:$V,4,FALSE)</f>
        <v>0</v>
      </c>
      <c r="H312" s="5">
        <f t="shared" si="21"/>
        <v>0</v>
      </c>
      <c r="I312" s="2">
        <f>VLOOKUP($A312,'By SKU - Old RTs'!$A:$V,5,FALSE)</f>
        <v>0</v>
      </c>
      <c r="J312" s="2">
        <f>VLOOKUP($A312,'By SKU - New RTs'!$A:$V,5,FALSE)</f>
        <v>0</v>
      </c>
      <c r="K312" s="5">
        <f t="shared" si="22"/>
        <v>0</v>
      </c>
      <c r="L312" s="2">
        <f>VLOOKUP($A312,'By SKU - Old RTs'!$A:$V,6,FALSE)</f>
        <v>0</v>
      </c>
      <c r="M312" s="2">
        <f>VLOOKUP($A312,'By SKU - New RTs'!$A:$V,6,FALSE)</f>
        <v>0</v>
      </c>
      <c r="N312" s="5">
        <f t="shared" si="23"/>
        <v>0</v>
      </c>
      <c r="O312" s="2">
        <f>VLOOKUP($A312,'By SKU - Old RTs'!$A:$V,7,FALSE)</f>
        <v>0</v>
      </c>
      <c r="P312" s="2">
        <f>VLOOKUP($A312,'By SKU - New RTs'!$A:$V,7,FALSE)</f>
        <v>0</v>
      </c>
      <c r="Q312" s="2">
        <f t="shared" si="24"/>
        <v>0</v>
      </c>
    </row>
    <row r="313" spans="1:17" x14ac:dyDescent="0.2">
      <c r="A313" s="3">
        <v>7625</v>
      </c>
      <c r="B313" s="4" t="s">
        <v>194</v>
      </c>
      <c r="C313" s="2">
        <f>VLOOKUP($A313,'By SKU - Old RTs'!$A:$V,3,FALSE)</f>
        <v>0</v>
      </c>
      <c r="D313" s="2">
        <f>VLOOKUP($A313,'By SKU - New RTs'!$A:$V,3,FALSE)</f>
        <v>0</v>
      </c>
      <c r="E313" s="5">
        <f t="shared" si="20"/>
        <v>0</v>
      </c>
      <c r="F313" s="2">
        <f>VLOOKUP($A313,'By SKU - Old RTs'!$A:$V,4,FALSE)</f>
        <v>0</v>
      </c>
      <c r="G313" s="2">
        <f>VLOOKUP($A313,'By SKU - New RTs'!$A:$V,4,FALSE)</f>
        <v>0</v>
      </c>
      <c r="H313" s="5">
        <f t="shared" si="21"/>
        <v>0</v>
      </c>
      <c r="I313" s="2">
        <f>VLOOKUP($A313,'By SKU - Old RTs'!$A:$V,5,FALSE)</f>
        <v>0.25</v>
      </c>
      <c r="J313" s="2">
        <f>VLOOKUP($A313,'By SKU - New RTs'!$A:$V,5,FALSE)</f>
        <v>0</v>
      </c>
      <c r="K313" s="5">
        <f t="shared" si="22"/>
        <v>-0.25</v>
      </c>
      <c r="L313" s="2">
        <f>VLOOKUP($A313,'By SKU - Old RTs'!$A:$V,6,FALSE)</f>
        <v>0</v>
      </c>
      <c r="M313" s="2">
        <f>VLOOKUP($A313,'By SKU - New RTs'!$A:$V,6,FALSE)</f>
        <v>0.25</v>
      </c>
      <c r="N313" s="5">
        <f t="shared" si="23"/>
        <v>0.25</v>
      </c>
      <c r="O313" s="2">
        <f>VLOOKUP($A313,'By SKU - Old RTs'!$A:$V,7,FALSE)</f>
        <v>0</v>
      </c>
      <c r="P313" s="2">
        <f>VLOOKUP($A313,'By SKU - New RTs'!$A:$V,7,FALSE)</f>
        <v>0</v>
      </c>
      <c r="Q313" s="2">
        <f t="shared" si="24"/>
        <v>0</v>
      </c>
    </row>
    <row r="314" spans="1:17" x14ac:dyDescent="0.2">
      <c r="A314" s="3">
        <v>7626</v>
      </c>
      <c r="B314" s="4" t="s">
        <v>259</v>
      </c>
      <c r="C314" s="2">
        <f>VLOOKUP($A314,'By SKU - Old RTs'!$A:$V,3,FALSE)</f>
        <v>0</v>
      </c>
      <c r="D314" s="2">
        <f>VLOOKUP($A314,'By SKU - New RTs'!$A:$V,3,FALSE)</f>
        <v>0</v>
      </c>
      <c r="E314" s="5">
        <f t="shared" si="20"/>
        <v>0</v>
      </c>
      <c r="F314" s="2">
        <f>VLOOKUP($A314,'By SKU - Old RTs'!$A:$V,4,FALSE)</f>
        <v>0</v>
      </c>
      <c r="G314" s="2">
        <f>VLOOKUP($A314,'By SKU - New RTs'!$A:$V,4,FALSE)</f>
        <v>0</v>
      </c>
      <c r="H314" s="5">
        <f t="shared" si="21"/>
        <v>0</v>
      </c>
      <c r="I314" s="2">
        <f>VLOOKUP($A314,'By SKU - Old RTs'!$A:$V,5,FALSE)</f>
        <v>0</v>
      </c>
      <c r="J314" s="2">
        <f>VLOOKUP($A314,'By SKU - New RTs'!$A:$V,5,FALSE)</f>
        <v>0</v>
      </c>
      <c r="K314" s="5">
        <f t="shared" si="22"/>
        <v>0</v>
      </c>
      <c r="L314" s="2">
        <f>VLOOKUP($A314,'By SKU - Old RTs'!$A:$V,6,FALSE)</f>
        <v>0</v>
      </c>
      <c r="M314" s="2">
        <f>VLOOKUP($A314,'By SKU - New RTs'!$A:$V,6,FALSE)</f>
        <v>0</v>
      </c>
      <c r="N314" s="5">
        <f t="shared" si="23"/>
        <v>0</v>
      </c>
      <c r="O314" s="2">
        <f>VLOOKUP($A314,'By SKU - Old RTs'!$A:$V,7,FALSE)</f>
        <v>0</v>
      </c>
      <c r="P314" s="2">
        <f>VLOOKUP($A314,'By SKU - New RTs'!$A:$V,7,FALSE)</f>
        <v>0</v>
      </c>
      <c r="Q314" s="2">
        <f t="shared" si="24"/>
        <v>0</v>
      </c>
    </row>
    <row r="315" spans="1:17" x14ac:dyDescent="0.2">
      <c r="A315" s="3">
        <v>7627</v>
      </c>
      <c r="B315" s="4" t="s">
        <v>195</v>
      </c>
      <c r="C315" s="2">
        <f>VLOOKUP($A315,'By SKU - Old RTs'!$A:$V,3,FALSE)</f>
        <v>0</v>
      </c>
      <c r="D315" s="2">
        <f>VLOOKUP($A315,'By SKU - New RTs'!$A:$V,3,FALSE)</f>
        <v>0</v>
      </c>
      <c r="E315" s="5">
        <f t="shared" si="20"/>
        <v>0</v>
      </c>
      <c r="F315" s="2">
        <f>VLOOKUP($A315,'By SKU - Old RTs'!$A:$V,4,FALSE)</f>
        <v>10.25</v>
      </c>
      <c r="G315" s="2">
        <f>VLOOKUP($A315,'By SKU - New RTs'!$A:$V,4,FALSE)</f>
        <v>0</v>
      </c>
      <c r="H315" s="5">
        <f t="shared" si="21"/>
        <v>-10.25</v>
      </c>
      <c r="I315" s="2">
        <f>VLOOKUP($A315,'By SKU - Old RTs'!$A:$V,5,FALSE)</f>
        <v>0.5</v>
      </c>
      <c r="J315" s="2">
        <f>VLOOKUP($A315,'By SKU - New RTs'!$A:$V,5,FALSE)</f>
        <v>0.25</v>
      </c>
      <c r="K315" s="5">
        <f t="shared" si="22"/>
        <v>-0.25</v>
      </c>
      <c r="L315" s="2">
        <f>VLOOKUP($A315,'By SKU - Old RTs'!$A:$V,6,FALSE)</f>
        <v>0</v>
      </c>
      <c r="M315" s="2">
        <f>VLOOKUP($A315,'By SKU - New RTs'!$A:$V,6,FALSE)</f>
        <v>0.5</v>
      </c>
      <c r="N315" s="5">
        <f t="shared" si="23"/>
        <v>0.5</v>
      </c>
      <c r="O315" s="2">
        <f>VLOOKUP($A315,'By SKU - Old RTs'!$A:$V,7,FALSE)</f>
        <v>0</v>
      </c>
      <c r="P315" s="2">
        <f>VLOOKUP($A315,'By SKU - New RTs'!$A:$V,7,FALSE)</f>
        <v>10</v>
      </c>
      <c r="Q315" s="2">
        <f t="shared" si="24"/>
        <v>10</v>
      </c>
    </row>
    <row r="316" spans="1:17" x14ac:dyDescent="0.2">
      <c r="A316" s="3">
        <v>7630</v>
      </c>
      <c r="B316" s="4" t="s">
        <v>260</v>
      </c>
      <c r="C316" s="2">
        <f>VLOOKUP($A316,'By SKU - Old RTs'!$A:$V,3,FALSE)</f>
        <v>0</v>
      </c>
      <c r="D316" s="2">
        <f>VLOOKUP($A316,'By SKU - New RTs'!$A:$V,3,FALSE)</f>
        <v>0</v>
      </c>
      <c r="E316" s="5">
        <f t="shared" si="20"/>
        <v>0</v>
      </c>
      <c r="F316" s="2">
        <f>VLOOKUP($A316,'By SKU - Old RTs'!$A:$V,4,FALSE)</f>
        <v>0</v>
      </c>
      <c r="G316" s="2">
        <f>VLOOKUP($A316,'By SKU - New RTs'!$A:$V,4,FALSE)</f>
        <v>0</v>
      </c>
      <c r="H316" s="5">
        <f t="shared" si="21"/>
        <v>0</v>
      </c>
      <c r="I316" s="2">
        <f>VLOOKUP($A316,'By SKU - Old RTs'!$A:$V,5,FALSE)</f>
        <v>0</v>
      </c>
      <c r="J316" s="2">
        <f>VLOOKUP($A316,'By SKU - New RTs'!$A:$V,5,FALSE)</f>
        <v>0</v>
      </c>
      <c r="K316" s="5">
        <f t="shared" si="22"/>
        <v>0</v>
      </c>
      <c r="L316" s="2">
        <f>VLOOKUP($A316,'By SKU - Old RTs'!$A:$V,6,FALSE)</f>
        <v>0</v>
      </c>
      <c r="M316" s="2">
        <f>VLOOKUP($A316,'By SKU - New RTs'!$A:$V,6,FALSE)</f>
        <v>0</v>
      </c>
      <c r="N316" s="5">
        <f t="shared" si="23"/>
        <v>0</v>
      </c>
      <c r="O316" s="2">
        <f>VLOOKUP($A316,'By SKU - Old RTs'!$A:$V,7,FALSE)</f>
        <v>0</v>
      </c>
      <c r="P316" s="2">
        <f>VLOOKUP($A316,'By SKU - New RTs'!$A:$V,7,FALSE)</f>
        <v>0</v>
      </c>
      <c r="Q316" s="2">
        <f t="shared" si="24"/>
        <v>0</v>
      </c>
    </row>
    <row r="317" spans="1:17" x14ac:dyDescent="0.2">
      <c r="A317" s="3">
        <v>7631</v>
      </c>
      <c r="B317" s="4" t="s">
        <v>409</v>
      </c>
      <c r="C317" s="2">
        <f>VLOOKUP($A317,'By SKU - Old RTs'!$A:$V,3,FALSE)</f>
        <v>0</v>
      </c>
      <c r="D317" s="2">
        <f>VLOOKUP($A317,'By SKU - New RTs'!$A:$V,3,FALSE)</f>
        <v>0</v>
      </c>
      <c r="E317" s="5">
        <f t="shared" si="20"/>
        <v>0</v>
      </c>
      <c r="F317" s="2">
        <f>VLOOKUP($A317,'By SKU - Old RTs'!$A:$V,4,FALSE)</f>
        <v>0</v>
      </c>
      <c r="G317" s="2">
        <f>VLOOKUP($A317,'By SKU - New RTs'!$A:$V,4,FALSE)</f>
        <v>0</v>
      </c>
      <c r="H317" s="5">
        <f t="shared" si="21"/>
        <v>0</v>
      </c>
      <c r="I317" s="2">
        <f>VLOOKUP($A317,'By SKU - Old RTs'!$A:$V,5,FALSE)</f>
        <v>0</v>
      </c>
      <c r="J317" s="2">
        <f>VLOOKUP($A317,'By SKU - New RTs'!$A:$V,5,FALSE)</f>
        <v>0</v>
      </c>
      <c r="K317" s="5">
        <f t="shared" si="22"/>
        <v>0</v>
      </c>
      <c r="L317" s="2">
        <f>VLOOKUP($A317,'By SKU - Old RTs'!$A:$V,6,FALSE)</f>
        <v>0</v>
      </c>
      <c r="M317" s="2">
        <f>VLOOKUP($A317,'By SKU - New RTs'!$A:$V,6,FALSE)</f>
        <v>0</v>
      </c>
      <c r="N317" s="5">
        <f t="shared" si="23"/>
        <v>0</v>
      </c>
      <c r="O317" s="2">
        <f>VLOOKUP($A317,'By SKU - Old RTs'!$A:$V,7,FALSE)</f>
        <v>0</v>
      </c>
      <c r="P317" s="2">
        <f>VLOOKUP($A317,'By SKU - New RTs'!$A:$V,7,FALSE)</f>
        <v>0</v>
      </c>
      <c r="Q317" s="2">
        <f t="shared" si="24"/>
        <v>0</v>
      </c>
    </row>
    <row r="318" spans="1:17" x14ac:dyDescent="0.2">
      <c r="A318" s="3">
        <v>7632</v>
      </c>
      <c r="B318" s="4" t="s">
        <v>196</v>
      </c>
      <c r="C318" s="2">
        <f>VLOOKUP($A318,'By SKU - Old RTs'!$A:$V,3,FALSE)</f>
        <v>0</v>
      </c>
      <c r="D318" s="2">
        <f>VLOOKUP($A318,'By SKU - New RTs'!$A:$V,3,FALSE)</f>
        <v>0</v>
      </c>
      <c r="E318" s="5">
        <f t="shared" si="20"/>
        <v>0</v>
      </c>
      <c r="F318" s="2">
        <f>VLOOKUP($A318,'By SKU - Old RTs'!$A:$V,4,FALSE)</f>
        <v>15</v>
      </c>
      <c r="G318" s="2">
        <f>VLOOKUP($A318,'By SKU - New RTs'!$A:$V,4,FALSE)</f>
        <v>0</v>
      </c>
      <c r="H318" s="5">
        <f t="shared" si="21"/>
        <v>-15</v>
      </c>
      <c r="I318" s="2">
        <f>VLOOKUP($A318,'By SKU - Old RTs'!$A:$V,5,FALSE)</f>
        <v>0</v>
      </c>
      <c r="J318" s="2">
        <f>VLOOKUP($A318,'By SKU - New RTs'!$A:$V,5,FALSE)</f>
        <v>0</v>
      </c>
      <c r="K318" s="5">
        <f t="shared" si="22"/>
        <v>0</v>
      </c>
      <c r="L318" s="2">
        <f>VLOOKUP($A318,'By SKU - Old RTs'!$A:$V,6,FALSE)</f>
        <v>0</v>
      </c>
      <c r="M318" s="2">
        <f>VLOOKUP($A318,'By SKU - New RTs'!$A:$V,6,FALSE)</f>
        <v>0</v>
      </c>
      <c r="N318" s="5">
        <f t="shared" si="23"/>
        <v>0</v>
      </c>
      <c r="O318" s="2">
        <f>VLOOKUP($A318,'By SKU - Old RTs'!$A:$V,7,FALSE)</f>
        <v>0</v>
      </c>
      <c r="P318" s="2">
        <f>VLOOKUP($A318,'By SKU - New RTs'!$A:$V,7,FALSE)</f>
        <v>15</v>
      </c>
      <c r="Q318" s="2">
        <f t="shared" si="24"/>
        <v>15</v>
      </c>
    </row>
    <row r="319" spans="1:17" x14ac:dyDescent="0.2">
      <c r="A319" s="3">
        <v>7633</v>
      </c>
      <c r="B319" s="4" t="s">
        <v>197</v>
      </c>
      <c r="C319" s="2">
        <f>VLOOKUP($A319,'By SKU - Old RTs'!$A:$V,3,FALSE)</f>
        <v>0</v>
      </c>
      <c r="D319" s="2">
        <f>VLOOKUP($A319,'By SKU - New RTs'!$A:$V,3,FALSE)</f>
        <v>0</v>
      </c>
      <c r="E319" s="5">
        <f t="shared" si="20"/>
        <v>0</v>
      </c>
      <c r="F319" s="2">
        <f>VLOOKUP($A319,'By SKU - Old RTs'!$A:$V,4,FALSE)</f>
        <v>14</v>
      </c>
      <c r="G319" s="2">
        <f>VLOOKUP($A319,'By SKU - New RTs'!$A:$V,4,FALSE)</f>
        <v>0</v>
      </c>
      <c r="H319" s="5">
        <f t="shared" si="21"/>
        <v>-14</v>
      </c>
      <c r="I319" s="2">
        <f>VLOOKUP($A319,'By SKU - Old RTs'!$A:$V,5,FALSE)</f>
        <v>0</v>
      </c>
      <c r="J319" s="2">
        <f>VLOOKUP($A319,'By SKU - New RTs'!$A:$V,5,FALSE)</f>
        <v>0</v>
      </c>
      <c r="K319" s="5">
        <f t="shared" si="22"/>
        <v>0</v>
      </c>
      <c r="L319" s="2">
        <f>VLOOKUP($A319,'By SKU - Old RTs'!$A:$V,6,FALSE)</f>
        <v>0</v>
      </c>
      <c r="M319" s="2">
        <f>VLOOKUP($A319,'By SKU - New RTs'!$A:$V,6,FALSE)</f>
        <v>0</v>
      </c>
      <c r="N319" s="5">
        <f t="shared" si="23"/>
        <v>0</v>
      </c>
      <c r="O319" s="2">
        <f>VLOOKUP($A319,'By SKU - Old RTs'!$A:$V,7,FALSE)</f>
        <v>0</v>
      </c>
      <c r="P319" s="2">
        <f>VLOOKUP($A319,'By SKU - New RTs'!$A:$V,7,FALSE)</f>
        <v>14</v>
      </c>
      <c r="Q319" s="2">
        <f t="shared" si="24"/>
        <v>14</v>
      </c>
    </row>
    <row r="320" spans="1:17" x14ac:dyDescent="0.2">
      <c r="A320" s="3">
        <v>7634</v>
      </c>
      <c r="B320" s="4" t="s">
        <v>261</v>
      </c>
      <c r="C320" s="2">
        <f>VLOOKUP($A320,'By SKU - Old RTs'!$A:$V,3,FALSE)</f>
        <v>0</v>
      </c>
      <c r="D320" s="2">
        <f>VLOOKUP($A320,'By SKU - New RTs'!$A:$V,3,FALSE)</f>
        <v>0</v>
      </c>
      <c r="E320" s="5">
        <f t="shared" si="20"/>
        <v>0</v>
      </c>
      <c r="F320" s="2">
        <f>VLOOKUP($A320,'By SKU - Old RTs'!$A:$V,4,FALSE)</f>
        <v>0</v>
      </c>
      <c r="G320" s="2">
        <f>VLOOKUP($A320,'By SKU - New RTs'!$A:$V,4,FALSE)</f>
        <v>0</v>
      </c>
      <c r="H320" s="5">
        <f t="shared" si="21"/>
        <v>0</v>
      </c>
      <c r="I320" s="2">
        <f>VLOOKUP($A320,'By SKU - Old RTs'!$A:$V,5,FALSE)</f>
        <v>0</v>
      </c>
      <c r="J320" s="2">
        <f>VLOOKUP($A320,'By SKU - New RTs'!$A:$V,5,FALSE)</f>
        <v>0</v>
      </c>
      <c r="K320" s="5">
        <f t="shared" si="22"/>
        <v>0</v>
      </c>
      <c r="L320" s="2">
        <f>VLOOKUP($A320,'By SKU - Old RTs'!$A:$V,6,FALSE)</f>
        <v>0</v>
      </c>
      <c r="M320" s="2">
        <f>VLOOKUP($A320,'By SKU - New RTs'!$A:$V,6,FALSE)</f>
        <v>0</v>
      </c>
      <c r="N320" s="5">
        <f t="shared" si="23"/>
        <v>0</v>
      </c>
      <c r="O320" s="2">
        <f>VLOOKUP($A320,'By SKU - Old RTs'!$A:$V,7,FALSE)</f>
        <v>0</v>
      </c>
      <c r="P320" s="2">
        <f>VLOOKUP($A320,'By SKU - New RTs'!$A:$V,7,FALSE)</f>
        <v>0</v>
      </c>
      <c r="Q320" s="2">
        <f t="shared" si="24"/>
        <v>0</v>
      </c>
    </row>
    <row r="321" spans="1:17" x14ac:dyDescent="0.2">
      <c r="A321" s="3">
        <v>7637</v>
      </c>
      <c r="B321" s="4" t="s">
        <v>262</v>
      </c>
      <c r="C321" s="2">
        <f>VLOOKUP($A321,'By SKU - Old RTs'!$A:$V,3,FALSE)</f>
        <v>0</v>
      </c>
      <c r="D321" s="2">
        <f>VLOOKUP($A321,'By SKU - New RTs'!$A:$V,3,FALSE)</f>
        <v>0</v>
      </c>
      <c r="E321" s="5">
        <f t="shared" si="20"/>
        <v>0</v>
      </c>
      <c r="F321" s="2">
        <f>VLOOKUP($A321,'By SKU - Old RTs'!$A:$V,4,FALSE)</f>
        <v>0</v>
      </c>
      <c r="G321" s="2">
        <f>VLOOKUP($A321,'By SKU - New RTs'!$A:$V,4,FALSE)</f>
        <v>0</v>
      </c>
      <c r="H321" s="5">
        <f t="shared" si="21"/>
        <v>0</v>
      </c>
      <c r="I321" s="2">
        <f>VLOOKUP($A321,'By SKU - Old RTs'!$A:$V,5,FALSE)</f>
        <v>0</v>
      </c>
      <c r="J321" s="2">
        <f>VLOOKUP($A321,'By SKU - New RTs'!$A:$V,5,FALSE)</f>
        <v>0</v>
      </c>
      <c r="K321" s="5">
        <f t="shared" si="22"/>
        <v>0</v>
      </c>
      <c r="L321" s="2">
        <f>VLOOKUP($A321,'By SKU - Old RTs'!$A:$V,6,FALSE)</f>
        <v>0</v>
      </c>
      <c r="M321" s="2">
        <f>VLOOKUP($A321,'By SKU - New RTs'!$A:$V,6,FALSE)</f>
        <v>0</v>
      </c>
      <c r="N321" s="5">
        <f t="shared" si="23"/>
        <v>0</v>
      </c>
      <c r="O321" s="2">
        <f>VLOOKUP($A321,'By SKU - Old RTs'!$A:$V,7,FALSE)</f>
        <v>0</v>
      </c>
      <c r="P321" s="2">
        <f>VLOOKUP($A321,'By SKU - New RTs'!$A:$V,7,FALSE)</f>
        <v>0</v>
      </c>
      <c r="Q321" s="2">
        <f t="shared" si="24"/>
        <v>0</v>
      </c>
    </row>
    <row r="322" spans="1:17" x14ac:dyDescent="0.2">
      <c r="A322" s="3">
        <v>7643</v>
      </c>
      <c r="B322" s="4" t="s">
        <v>198</v>
      </c>
      <c r="C322" s="2">
        <f>VLOOKUP($A322,'By SKU - Old RTs'!$A:$V,3,FALSE)</f>
        <v>0</v>
      </c>
      <c r="D322" s="2">
        <f>VLOOKUP($A322,'By SKU - New RTs'!$A:$V,3,FALSE)</f>
        <v>0</v>
      </c>
      <c r="E322" s="5">
        <f t="shared" si="20"/>
        <v>0</v>
      </c>
      <c r="F322" s="2">
        <f>VLOOKUP($A322,'By SKU - Old RTs'!$A:$V,4,FALSE)</f>
        <v>0</v>
      </c>
      <c r="G322" s="2">
        <f>VLOOKUP($A322,'By SKU - New RTs'!$A:$V,4,FALSE)</f>
        <v>0</v>
      </c>
      <c r="H322" s="5">
        <f t="shared" si="21"/>
        <v>0</v>
      </c>
      <c r="I322" s="2">
        <f>VLOOKUP($A322,'By SKU - Old RTs'!$A:$V,5,FALSE)</f>
        <v>0</v>
      </c>
      <c r="J322" s="2">
        <f>VLOOKUP($A322,'By SKU - New RTs'!$A:$V,5,FALSE)</f>
        <v>0</v>
      </c>
      <c r="K322" s="5">
        <f t="shared" si="22"/>
        <v>0</v>
      </c>
      <c r="L322" s="2">
        <f>VLOOKUP($A322,'By SKU - Old RTs'!$A:$V,6,FALSE)</f>
        <v>0</v>
      </c>
      <c r="M322" s="2">
        <f>VLOOKUP($A322,'By SKU - New RTs'!$A:$V,6,FALSE)</f>
        <v>0</v>
      </c>
      <c r="N322" s="5">
        <f t="shared" si="23"/>
        <v>0</v>
      </c>
      <c r="O322" s="2">
        <f>VLOOKUP($A322,'By SKU - Old RTs'!$A:$V,7,FALSE)</f>
        <v>0</v>
      </c>
      <c r="P322" s="2">
        <f>VLOOKUP($A322,'By SKU - New RTs'!$A:$V,7,FALSE)</f>
        <v>0</v>
      </c>
      <c r="Q322" s="2">
        <f t="shared" si="24"/>
        <v>0</v>
      </c>
    </row>
    <row r="323" spans="1:17" x14ac:dyDescent="0.2">
      <c r="A323" s="3">
        <v>7661</v>
      </c>
      <c r="B323" s="4" t="s">
        <v>199</v>
      </c>
      <c r="C323" s="2">
        <f>VLOOKUP($A323,'By SKU - Old RTs'!$A:$V,3,FALSE)</f>
        <v>0</v>
      </c>
      <c r="D323" s="2">
        <f>VLOOKUP($A323,'By SKU - New RTs'!$A:$V,3,FALSE)</f>
        <v>0.25</v>
      </c>
      <c r="E323" s="5">
        <f t="shared" si="20"/>
        <v>0.25</v>
      </c>
      <c r="F323" s="2">
        <f>VLOOKUP($A323,'By SKU - Old RTs'!$A:$V,4,FALSE)</f>
        <v>0</v>
      </c>
      <c r="G323" s="2">
        <f>VLOOKUP($A323,'By SKU - New RTs'!$A:$V,4,FALSE)</f>
        <v>1.5</v>
      </c>
      <c r="H323" s="5">
        <f t="shared" si="21"/>
        <v>1.5</v>
      </c>
      <c r="I323" s="2">
        <f>VLOOKUP($A323,'By SKU - Old RTs'!$A:$V,5,FALSE)</f>
        <v>1.5</v>
      </c>
      <c r="J323" s="2">
        <f>VLOOKUP($A323,'By SKU - New RTs'!$A:$V,5,FALSE)</f>
        <v>0</v>
      </c>
      <c r="K323" s="5">
        <f t="shared" si="22"/>
        <v>-1.5</v>
      </c>
      <c r="L323" s="2">
        <f>VLOOKUP($A323,'By SKU - Old RTs'!$A:$V,6,FALSE)</f>
        <v>0.25</v>
      </c>
      <c r="M323" s="2">
        <f>VLOOKUP($A323,'By SKU - New RTs'!$A:$V,6,FALSE)</f>
        <v>0</v>
      </c>
      <c r="N323" s="5">
        <f t="shared" si="23"/>
        <v>-0.25</v>
      </c>
      <c r="O323" s="2">
        <f>VLOOKUP($A323,'By SKU - Old RTs'!$A:$V,7,FALSE)</f>
        <v>0</v>
      </c>
      <c r="P323" s="2">
        <f>VLOOKUP($A323,'By SKU - New RTs'!$A:$V,7,FALSE)</f>
        <v>0</v>
      </c>
      <c r="Q323" s="2">
        <f t="shared" si="24"/>
        <v>0</v>
      </c>
    </row>
    <row r="324" spans="1:17" x14ac:dyDescent="0.2">
      <c r="A324" s="3">
        <v>7670</v>
      </c>
      <c r="B324" s="4" t="s">
        <v>200</v>
      </c>
      <c r="C324" s="2">
        <f>VLOOKUP($A324,'By SKU - Old RTs'!$A:$V,3,FALSE)</f>
        <v>0</v>
      </c>
      <c r="D324" s="2">
        <f>VLOOKUP($A324,'By SKU - New RTs'!$A:$V,3,FALSE)</f>
        <v>0</v>
      </c>
      <c r="E324" s="5">
        <f t="shared" ref="E324:E363" si="25">D324-C324</f>
        <v>0</v>
      </c>
      <c r="F324" s="2">
        <f>VLOOKUP($A324,'By SKU - Old RTs'!$A:$V,4,FALSE)</f>
        <v>0</v>
      </c>
      <c r="G324" s="2">
        <f>VLOOKUP($A324,'By SKU - New RTs'!$A:$V,4,FALSE)</f>
        <v>0</v>
      </c>
      <c r="H324" s="5">
        <f t="shared" ref="H324:H363" si="26">G324-F324</f>
        <v>0</v>
      </c>
      <c r="I324" s="2">
        <f>VLOOKUP($A324,'By SKU - Old RTs'!$A:$V,5,FALSE)</f>
        <v>0</v>
      </c>
      <c r="J324" s="2">
        <f>VLOOKUP($A324,'By SKU - New RTs'!$A:$V,5,FALSE)</f>
        <v>0</v>
      </c>
      <c r="K324" s="5">
        <f t="shared" ref="K324:K363" si="27">J324-I324</f>
        <v>0</v>
      </c>
      <c r="L324" s="2">
        <f>VLOOKUP($A324,'By SKU - Old RTs'!$A:$V,6,FALSE)</f>
        <v>0.25</v>
      </c>
      <c r="M324" s="2">
        <f>VLOOKUP($A324,'By SKU - New RTs'!$A:$V,6,FALSE)</f>
        <v>0.25</v>
      </c>
      <c r="N324" s="5">
        <f t="shared" ref="N324:N363" si="28">M324-L324</f>
        <v>0</v>
      </c>
      <c r="O324" s="2">
        <f>VLOOKUP($A324,'By SKU - Old RTs'!$A:$V,7,FALSE)</f>
        <v>0</v>
      </c>
      <c r="P324" s="2">
        <f>VLOOKUP($A324,'By SKU - New RTs'!$A:$V,7,FALSE)</f>
        <v>0</v>
      </c>
      <c r="Q324" s="2">
        <f t="shared" ref="Q324:Q363" si="29">P324-O324</f>
        <v>0</v>
      </c>
    </row>
    <row r="325" spans="1:17" x14ac:dyDescent="0.2">
      <c r="A325" s="3">
        <v>7672</v>
      </c>
      <c r="B325" s="4" t="s">
        <v>410</v>
      </c>
      <c r="C325" s="2">
        <f>VLOOKUP($A325,'By SKU - Old RTs'!$A:$V,3,FALSE)</f>
        <v>0</v>
      </c>
      <c r="D325" s="2">
        <f>VLOOKUP($A325,'By SKU - New RTs'!$A:$V,3,FALSE)</f>
        <v>0</v>
      </c>
      <c r="E325" s="5">
        <f t="shared" si="25"/>
        <v>0</v>
      </c>
      <c r="F325" s="2">
        <f>VLOOKUP($A325,'By SKU - Old RTs'!$A:$V,4,FALSE)</f>
        <v>0</v>
      </c>
      <c r="G325" s="2">
        <f>VLOOKUP($A325,'By SKU - New RTs'!$A:$V,4,FALSE)</f>
        <v>0</v>
      </c>
      <c r="H325" s="5">
        <f t="shared" si="26"/>
        <v>0</v>
      </c>
      <c r="I325" s="2">
        <f>VLOOKUP($A325,'By SKU - Old RTs'!$A:$V,5,FALSE)</f>
        <v>0</v>
      </c>
      <c r="J325" s="2">
        <f>VLOOKUP($A325,'By SKU - New RTs'!$A:$V,5,FALSE)</f>
        <v>0</v>
      </c>
      <c r="K325" s="5">
        <f t="shared" si="27"/>
        <v>0</v>
      </c>
      <c r="L325" s="2">
        <f>VLOOKUP($A325,'By SKU - Old RTs'!$A:$V,6,FALSE)</f>
        <v>0</v>
      </c>
      <c r="M325" s="2">
        <f>VLOOKUP($A325,'By SKU - New RTs'!$A:$V,6,FALSE)</f>
        <v>0</v>
      </c>
      <c r="N325" s="5">
        <f t="shared" si="28"/>
        <v>0</v>
      </c>
      <c r="O325" s="2">
        <f>VLOOKUP($A325,'By SKU - Old RTs'!$A:$V,7,FALSE)</f>
        <v>0</v>
      </c>
      <c r="P325" s="2">
        <f>VLOOKUP($A325,'By SKU - New RTs'!$A:$V,7,FALSE)</f>
        <v>0</v>
      </c>
      <c r="Q325" s="2">
        <f t="shared" si="29"/>
        <v>0</v>
      </c>
    </row>
    <row r="326" spans="1:17" x14ac:dyDescent="0.2">
      <c r="A326" s="3">
        <v>7680</v>
      </c>
      <c r="B326" s="4" t="s">
        <v>201</v>
      </c>
      <c r="C326" s="2">
        <f>VLOOKUP($A326,'By SKU - Old RTs'!$A:$V,3,FALSE)</f>
        <v>0</v>
      </c>
      <c r="D326" s="2">
        <f>VLOOKUP($A326,'By SKU - New RTs'!$A:$V,3,FALSE)</f>
        <v>0</v>
      </c>
      <c r="E326" s="5">
        <f t="shared" si="25"/>
        <v>0</v>
      </c>
      <c r="F326" s="2">
        <f>VLOOKUP($A326,'By SKU - Old RTs'!$A:$V,4,FALSE)</f>
        <v>0</v>
      </c>
      <c r="G326" s="2">
        <f>VLOOKUP($A326,'By SKU - New RTs'!$A:$V,4,FALSE)</f>
        <v>0</v>
      </c>
      <c r="H326" s="5">
        <f t="shared" si="26"/>
        <v>0</v>
      </c>
      <c r="I326" s="2">
        <f>VLOOKUP($A326,'By SKU - Old RTs'!$A:$V,5,FALSE)</f>
        <v>0</v>
      </c>
      <c r="J326" s="2">
        <f>VLOOKUP($A326,'By SKU - New RTs'!$A:$V,5,FALSE)</f>
        <v>0</v>
      </c>
      <c r="K326" s="5">
        <f t="shared" si="27"/>
        <v>0</v>
      </c>
      <c r="L326" s="2">
        <f>VLOOKUP($A326,'By SKU - Old RTs'!$A:$V,6,FALSE)</f>
        <v>0</v>
      </c>
      <c r="M326" s="2">
        <f>VLOOKUP($A326,'By SKU - New RTs'!$A:$V,6,FALSE)</f>
        <v>0</v>
      </c>
      <c r="N326" s="5">
        <f t="shared" si="28"/>
        <v>0</v>
      </c>
      <c r="O326" s="2">
        <f>VLOOKUP($A326,'By SKU - Old RTs'!$A:$V,7,FALSE)</f>
        <v>0</v>
      </c>
      <c r="P326" s="2">
        <f>VLOOKUP($A326,'By SKU - New RTs'!$A:$V,7,FALSE)</f>
        <v>0</v>
      </c>
      <c r="Q326" s="2">
        <f t="shared" si="29"/>
        <v>0</v>
      </c>
    </row>
    <row r="327" spans="1:17" x14ac:dyDescent="0.2">
      <c r="A327" s="3">
        <v>8561</v>
      </c>
      <c r="B327" s="4" t="s">
        <v>411</v>
      </c>
      <c r="C327" s="2">
        <f>VLOOKUP($A327,'By SKU - Old RTs'!$A:$V,3,FALSE)</f>
        <v>0</v>
      </c>
      <c r="D327" s="2">
        <f>VLOOKUP($A327,'By SKU - New RTs'!$A:$V,3,FALSE)</f>
        <v>0</v>
      </c>
      <c r="E327" s="5">
        <f t="shared" si="25"/>
        <v>0</v>
      </c>
      <c r="F327" s="2">
        <f>VLOOKUP($A327,'By SKU - Old RTs'!$A:$V,4,FALSE)</f>
        <v>0</v>
      </c>
      <c r="G327" s="2">
        <f>VLOOKUP($A327,'By SKU - New RTs'!$A:$V,4,FALSE)</f>
        <v>0</v>
      </c>
      <c r="H327" s="5">
        <f t="shared" si="26"/>
        <v>0</v>
      </c>
      <c r="I327" s="2">
        <f>VLOOKUP($A327,'By SKU - Old RTs'!$A:$V,5,FALSE)</f>
        <v>0</v>
      </c>
      <c r="J327" s="2">
        <f>VLOOKUP($A327,'By SKU - New RTs'!$A:$V,5,FALSE)</f>
        <v>0</v>
      </c>
      <c r="K327" s="5">
        <f t="shared" si="27"/>
        <v>0</v>
      </c>
      <c r="L327" s="2">
        <f>VLOOKUP($A327,'By SKU - Old RTs'!$A:$V,6,FALSE)</f>
        <v>0</v>
      </c>
      <c r="M327" s="2">
        <f>VLOOKUP($A327,'By SKU - New RTs'!$A:$V,6,FALSE)</f>
        <v>0</v>
      </c>
      <c r="N327" s="5">
        <f t="shared" si="28"/>
        <v>0</v>
      </c>
      <c r="O327" s="2">
        <f>VLOOKUP($A327,'By SKU - Old RTs'!$A:$V,7,FALSE)</f>
        <v>0</v>
      </c>
      <c r="P327" s="2">
        <f>VLOOKUP($A327,'By SKU - New RTs'!$A:$V,7,FALSE)</f>
        <v>0</v>
      </c>
      <c r="Q327" s="2">
        <f t="shared" si="29"/>
        <v>0</v>
      </c>
    </row>
    <row r="328" spans="1:17" x14ac:dyDescent="0.2">
      <c r="A328" s="3">
        <v>4016210</v>
      </c>
      <c r="B328" s="4" t="s">
        <v>263</v>
      </c>
      <c r="C328" s="2">
        <f>VLOOKUP($A328,'By SKU - Old RTs'!$A:$V,3,FALSE)</f>
        <v>0</v>
      </c>
      <c r="D328" s="2">
        <f>VLOOKUP($A328,'By SKU - New RTs'!$A:$V,3,FALSE)</f>
        <v>0</v>
      </c>
      <c r="E328" s="5">
        <f t="shared" si="25"/>
        <v>0</v>
      </c>
      <c r="F328" s="2">
        <f>VLOOKUP($A328,'By SKU - Old RTs'!$A:$V,4,FALSE)</f>
        <v>0</v>
      </c>
      <c r="G328" s="2">
        <f>VLOOKUP($A328,'By SKU - New RTs'!$A:$V,4,FALSE)</f>
        <v>0</v>
      </c>
      <c r="H328" s="5">
        <f t="shared" si="26"/>
        <v>0</v>
      </c>
      <c r="I328" s="2">
        <f>VLOOKUP($A328,'By SKU - Old RTs'!$A:$V,5,FALSE)</f>
        <v>0</v>
      </c>
      <c r="J328" s="2">
        <f>VLOOKUP($A328,'By SKU - New RTs'!$A:$V,5,FALSE)</f>
        <v>0</v>
      </c>
      <c r="K328" s="5">
        <f t="shared" si="27"/>
        <v>0</v>
      </c>
      <c r="L328" s="2">
        <f>VLOOKUP($A328,'By SKU - Old RTs'!$A:$V,6,FALSE)</f>
        <v>0</v>
      </c>
      <c r="M328" s="2">
        <f>VLOOKUP($A328,'By SKU - New RTs'!$A:$V,6,FALSE)</f>
        <v>0</v>
      </c>
      <c r="N328" s="5">
        <f t="shared" si="28"/>
        <v>0</v>
      </c>
      <c r="O328" s="2">
        <f>VLOOKUP($A328,'By SKU - Old RTs'!$A:$V,7,FALSE)</f>
        <v>0</v>
      </c>
      <c r="P328" s="2">
        <f>VLOOKUP($A328,'By SKU - New RTs'!$A:$V,7,FALSE)</f>
        <v>0</v>
      </c>
      <c r="Q328" s="2">
        <f t="shared" si="29"/>
        <v>0</v>
      </c>
    </row>
    <row r="329" spans="1:17" x14ac:dyDescent="0.2">
      <c r="A329" s="3" t="s">
        <v>311</v>
      </c>
      <c r="B329" s="4" t="s">
        <v>286</v>
      </c>
      <c r="C329" s="2">
        <f>VLOOKUP($A329,'By SKU - Old RTs'!$A:$V,3,FALSE)</f>
        <v>0</v>
      </c>
      <c r="D329" s="2">
        <f>VLOOKUP($A329,'By SKU - New RTs'!$A:$V,3,FALSE)</f>
        <v>0</v>
      </c>
      <c r="E329" s="5">
        <f t="shared" si="25"/>
        <v>0</v>
      </c>
      <c r="F329" s="2">
        <f>VLOOKUP($A329,'By SKU - Old RTs'!$A:$V,4,FALSE)</f>
        <v>0</v>
      </c>
      <c r="G329" s="2">
        <f>VLOOKUP($A329,'By SKU - New RTs'!$A:$V,4,FALSE)</f>
        <v>0</v>
      </c>
      <c r="H329" s="5">
        <f t="shared" si="26"/>
        <v>0</v>
      </c>
      <c r="I329" s="2">
        <f>VLOOKUP($A329,'By SKU - Old RTs'!$A:$V,5,FALSE)</f>
        <v>0</v>
      </c>
      <c r="J329" s="2">
        <f>VLOOKUP($A329,'By SKU - New RTs'!$A:$V,5,FALSE)</f>
        <v>0</v>
      </c>
      <c r="K329" s="5">
        <f t="shared" si="27"/>
        <v>0</v>
      </c>
      <c r="L329" s="2">
        <f>VLOOKUP($A329,'By SKU - Old RTs'!$A:$V,6,FALSE)</f>
        <v>0</v>
      </c>
      <c r="M329" s="2">
        <f>VLOOKUP($A329,'By SKU - New RTs'!$A:$V,6,FALSE)</f>
        <v>0</v>
      </c>
      <c r="N329" s="5">
        <f t="shared" si="28"/>
        <v>0</v>
      </c>
      <c r="O329" s="2">
        <f>VLOOKUP($A329,'By SKU - Old RTs'!$A:$V,7,FALSE)</f>
        <v>0</v>
      </c>
      <c r="P329" s="2">
        <f>VLOOKUP($A329,'By SKU - New RTs'!$A:$V,7,FALSE)</f>
        <v>0</v>
      </c>
      <c r="Q329" s="2">
        <f t="shared" si="29"/>
        <v>0</v>
      </c>
    </row>
    <row r="330" spans="1:17" x14ac:dyDescent="0.2">
      <c r="A330" s="3" t="s">
        <v>287</v>
      </c>
      <c r="B330" s="4" t="s">
        <v>288</v>
      </c>
      <c r="C330" s="2">
        <f>VLOOKUP($A330,'By SKU - Old RTs'!$A:$V,3,FALSE)</f>
        <v>0</v>
      </c>
      <c r="D330" s="2">
        <f>VLOOKUP($A330,'By SKU - New RTs'!$A:$V,3,FALSE)</f>
        <v>0</v>
      </c>
      <c r="E330" s="5">
        <f t="shared" si="25"/>
        <v>0</v>
      </c>
      <c r="F330" s="2">
        <f>VLOOKUP($A330,'By SKU - Old RTs'!$A:$V,4,FALSE)</f>
        <v>0</v>
      </c>
      <c r="G330" s="2">
        <f>VLOOKUP($A330,'By SKU - New RTs'!$A:$V,4,FALSE)</f>
        <v>0</v>
      </c>
      <c r="H330" s="5">
        <f t="shared" si="26"/>
        <v>0</v>
      </c>
      <c r="I330" s="2">
        <f>VLOOKUP($A330,'By SKU - Old RTs'!$A:$V,5,FALSE)</f>
        <v>0</v>
      </c>
      <c r="J330" s="2">
        <f>VLOOKUP($A330,'By SKU - New RTs'!$A:$V,5,FALSE)</f>
        <v>0</v>
      </c>
      <c r="K330" s="5">
        <f t="shared" si="27"/>
        <v>0</v>
      </c>
      <c r="L330" s="2">
        <f>VLOOKUP($A330,'By SKU - Old RTs'!$A:$V,6,FALSE)</f>
        <v>0</v>
      </c>
      <c r="M330" s="2">
        <f>VLOOKUP($A330,'By SKU - New RTs'!$A:$V,6,FALSE)</f>
        <v>0</v>
      </c>
      <c r="N330" s="5">
        <f t="shared" si="28"/>
        <v>0</v>
      </c>
      <c r="O330" s="2">
        <f>VLOOKUP($A330,'By SKU - Old RTs'!$A:$V,7,FALSE)</f>
        <v>0</v>
      </c>
      <c r="P330" s="2">
        <f>VLOOKUP($A330,'By SKU - New RTs'!$A:$V,7,FALSE)</f>
        <v>0</v>
      </c>
      <c r="Q330" s="2">
        <f t="shared" si="29"/>
        <v>0</v>
      </c>
    </row>
    <row r="331" spans="1:17" x14ac:dyDescent="0.2">
      <c r="A331" s="3" t="s">
        <v>312</v>
      </c>
      <c r="B331" s="4" t="s">
        <v>286</v>
      </c>
      <c r="C331" s="2">
        <f>VLOOKUP($A331,'By SKU - Old RTs'!$A:$V,3,FALSE)</f>
        <v>0</v>
      </c>
      <c r="D331" s="2">
        <f>VLOOKUP($A331,'By SKU - New RTs'!$A:$V,3,FALSE)</f>
        <v>0</v>
      </c>
      <c r="E331" s="5">
        <f t="shared" si="25"/>
        <v>0</v>
      </c>
      <c r="F331" s="2">
        <f>VLOOKUP($A331,'By SKU - Old RTs'!$A:$V,4,FALSE)</f>
        <v>0</v>
      </c>
      <c r="G331" s="2">
        <f>VLOOKUP($A331,'By SKU - New RTs'!$A:$V,4,FALSE)</f>
        <v>0</v>
      </c>
      <c r="H331" s="5">
        <f t="shared" si="26"/>
        <v>0</v>
      </c>
      <c r="I331" s="2">
        <f>VLOOKUP($A331,'By SKU - Old RTs'!$A:$V,5,FALSE)</f>
        <v>0</v>
      </c>
      <c r="J331" s="2">
        <f>VLOOKUP($A331,'By SKU - New RTs'!$A:$V,5,FALSE)</f>
        <v>0</v>
      </c>
      <c r="K331" s="5">
        <f t="shared" si="27"/>
        <v>0</v>
      </c>
      <c r="L331" s="2">
        <f>VLOOKUP($A331,'By SKU - Old RTs'!$A:$V,6,FALSE)</f>
        <v>0</v>
      </c>
      <c r="M331" s="2">
        <f>VLOOKUP($A331,'By SKU - New RTs'!$A:$V,6,FALSE)</f>
        <v>0</v>
      </c>
      <c r="N331" s="5">
        <f t="shared" si="28"/>
        <v>0</v>
      </c>
      <c r="O331" s="2">
        <f>VLOOKUP($A331,'By SKU - Old RTs'!$A:$V,7,FALSE)</f>
        <v>0</v>
      </c>
      <c r="P331" s="2">
        <f>VLOOKUP($A331,'By SKU - New RTs'!$A:$V,7,FALSE)</f>
        <v>0</v>
      </c>
      <c r="Q331" s="2">
        <f t="shared" si="29"/>
        <v>0</v>
      </c>
    </row>
    <row r="332" spans="1:17" x14ac:dyDescent="0.2">
      <c r="A332" s="3" t="s">
        <v>315</v>
      </c>
      <c r="B332" s="4" t="s">
        <v>316</v>
      </c>
      <c r="C332" s="2">
        <f>VLOOKUP($A332,'By SKU - Old RTs'!$A:$V,3,FALSE)</f>
        <v>0</v>
      </c>
      <c r="D332" s="2">
        <f>VLOOKUP($A332,'By SKU - New RTs'!$A:$V,3,FALSE)</f>
        <v>0</v>
      </c>
      <c r="E332" s="5">
        <f t="shared" si="25"/>
        <v>0</v>
      </c>
      <c r="F332" s="2">
        <f>VLOOKUP($A332,'By SKU - Old RTs'!$A:$V,4,FALSE)</f>
        <v>2</v>
      </c>
      <c r="G332" s="2">
        <f>VLOOKUP($A332,'By SKU - New RTs'!$A:$V,4,FALSE)</f>
        <v>0</v>
      </c>
      <c r="H332" s="5">
        <f t="shared" si="26"/>
        <v>-2</v>
      </c>
      <c r="I332" s="2">
        <f>VLOOKUP($A332,'By SKU - Old RTs'!$A:$V,5,FALSE)</f>
        <v>1</v>
      </c>
      <c r="J332" s="2">
        <f>VLOOKUP($A332,'By SKU - New RTs'!$A:$V,5,FALSE)</f>
        <v>0</v>
      </c>
      <c r="K332" s="5">
        <f t="shared" si="27"/>
        <v>-1</v>
      </c>
      <c r="L332" s="2">
        <f>VLOOKUP($A332,'By SKU - Old RTs'!$A:$V,6,FALSE)</f>
        <v>0</v>
      </c>
      <c r="M332" s="2">
        <f>VLOOKUP($A332,'By SKU - New RTs'!$A:$V,6,FALSE)</f>
        <v>1</v>
      </c>
      <c r="N332" s="5">
        <f t="shared" si="28"/>
        <v>1</v>
      </c>
      <c r="O332" s="2">
        <f>VLOOKUP($A332,'By SKU - Old RTs'!$A:$V,7,FALSE)</f>
        <v>1</v>
      </c>
      <c r="P332" s="2">
        <f>VLOOKUP($A332,'By SKU - New RTs'!$A:$V,7,FALSE)</f>
        <v>3</v>
      </c>
      <c r="Q332" s="2">
        <f t="shared" si="29"/>
        <v>2</v>
      </c>
    </row>
    <row r="333" spans="1:17" x14ac:dyDescent="0.2">
      <c r="A333" s="3" t="s">
        <v>202</v>
      </c>
      <c r="B333" s="4" t="s">
        <v>203</v>
      </c>
      <c r="C333" s="2">
        <f>VLOOKUP($A333,'By SKU - Old RTs'!$A:$V,3,FALSE)</f>
        <v>0</v>
      </c>
      <c r="D333" s="2">
        <f>VLOOKUP($A333,'By SKU - New RTs'!$A:$V,3,FALSE)</f>
        <v>0</v>
      </c>
      <c r="E333" s="5">
        <f t="shared" si="25"/>
        <v>0</v>
      </c>
      <c r="F333" s="2">
        <f>VLOOKUP($A333,'By SKU - Old RTs'!$A:$V,4,FALSE)</f>
        <v>0</v>
      </c>
      <c r="G333" s="2">
        <f>VLOOKUP($A333,'By SKU - New RTs'!$A:$V,4,FALSE)</f>
        <v>0</v>
      </c>
      <c r="H333" s="5">
        <f t="shared" si="26"/>
        <v>0</v>
      </c>
      <c r="I333" s="2">
        <f>VLOOKUP($A333,'By SKU - Old RTs'!$A:$V,5,FALSE)</f>
        <v>0</v>
      </c>
      <c r="J333" s="2">
        <f>VLOOKUP($A333,'By SKU - New RTs'!$A:$V,5,FALSE)</f>
        <v>0</v>
      </c>
      <c r="K333" s="5">
        <f t="shared" si="27"/>
        <v>0</v>
      </c>
      <c r="L333" s="2">
        <f>VLOOKUP($A333,'By SKU - Old RTs'!$A:$V,6,FALSE)</f>
        <v>0</v>
      </c>
      <c r="M333" s="2">
        <f>VLOOKUP($A333,'By SKU - New RTs'!$A:$V,6,FALSE)</f>
        <v>0</v>
      </c>
      <c r="N333" s="5">
        <f t="shared" si="28"/>
        <v>0</v>
      </c>
      <c r="O333" s="2">
        <f>VLOOKUP($A333,'By SKU - Old RTs'!$A:$V,7,FALSE)</f>
        <v>0</v>
      </c>
      <c r="P333" s="2">
        <f>VLOOKUP($A333,'By SKU - New RTs'!$A:$V,7,FALSE)</f>
        <v>0</v>
      </c>
      <c r="Q333" s="2">
        <f t="shared" si="29"/>
        <v>0</v>
      </c>
    </row>
    <row r="334" spans="1:17" x14ac:dyDescent="0.2">
      <c r="A334" s="3" t="s">
        <v>204</v>
      </c>
      <c r="B334" s="4" t="s">
        <v>205</v>
      </c>
      <c r="C334" s="2">
        <f>VLOOKUP($A334,'By SKU - Old RTs'!$A:$V,3,FALSE)</f>
        <v>2</v>
      </c>
      <c r="D334" s="2">
        <f>VLOOKUP($A334,'By SKU - New RTs'!$A:$V,3,FALSE)</f>
        <v>6</v>
      </c>
      <c r="E334" s="5">
        <f t="shared" si="25"/>
        <v>4</v>
      </c>
      <c r="F334" s="2">
        <f>VLOOKUP($A334,'By SKU - Old RTs'!$A:$V,4,FALSE)</f>
        <v>12</v>
      </c>
      <c r="G334" s="2">
        <f>VLOOKUP($A334,'By SKU - New RTs'!$A:$V,4,FALSE)</f>
        <v>1</v>
      </c>
      <c r="H334" s="5">
        <f t="shared" si="26"/>
        <v>-11</v>
      </c>
      <c r="I334" s="2">
        <f>VLOOKUP($A334,'By SKU - Old RTs'!$A:$V,5,FALSE)</f>
        <v>5</v>
      </c>
      <c r="J334" s="2">
        <f>VLOOKUP($A334,'By SKU - New RTs'!$A:$V,5,FALSE)</f>
        <v>5</v>
      </c>
      <c r="K334" s="5">
        <f t="shared" si="27"/>
        <v>0</v>
      </c>
      <c r="L334" s="2">
        <f>VLOOKUP($A334,'By SKU - Old RTs'!$A:$V,6,FALSE)</f>
        <v>6</v>
      </c>
      <c r="M334" s="2">
        <f>VLOOKUP($A334,'By SKU - New RTs'!$A:$V,6,FALSE)</f>
        <v>3</v>
      </c>
      <c r="N334" s="5">
        <f t="shared" si="28"/>
        <v>-3</v>
      </c>
      <c r="O334" s="2">
        <f>VLOOKUP($A334,'By SKU - Old RTs'!$A:$V,7,FALSE)</f>
        <v>4</v>
      </c>
      <c r="P334" s="2">
        <f>VLOOKUP($A334,'By SKU - New RTs'!$A:$V,7,FALSE)</f>
        <v>14</v>
      </c>
      <c r="Q334" s="2">
        <f t="shared" si="29"/>
        <v>10</v>
      </c>
    </row>
    <row r="335" spans="1:17" x14ac:dyDescent="0.2">
      <c r="A335" s="3" t="s">
        <v>323</v>
      </c>
      <c r="B335" s="4" t="s">
        <v>324</v>
      </c>
      <c r="C335" s="2">
        <f>VLOOKUP($A335,'By SKU - Old RTs'!$A:$V,3,FALSE)</f>
        <v>0</v>
      </c>
      <c r="D335" s="2">
        <f>VLOOKUP($A335,'By SKU - New RTs'!$A:$V,3,FALSE)</f>
        <v>0</v>
      </c>
      <c r="E335" s="5">
        <f t="shared" si="25"/>
        <v>0</v>
      </c>
      <c r="F335" s="2">
        <f>VLOOKUP($A335,'By SKU - Old RTs'!$A:$V,4,FALSE)</f>
        <v>1</v>
      </c>
      <c r="G335" s="2">
        <f>VLOOKUP($A335,'By SKU - New RTs'!$A:$V,4,FALSE)</f>
        <v>0</v>
      </c>
      <c r="H335" s="5">
        <f t="shared" si="26"/>
        <v>-1</v>
      </c>
      <c r="I335" s="2">
        <f>VLOOKUP($A335,'By SKU - Old RTs'!$A:$V,5,FALSE)</f>
        <v>0</v>
      </c>
      <c r="J335" s="2">
        <f>VLOOKUP($A335,'By SKU - New RTs'!$A:$V,5,FALSE)</f>
        <v>0</v>
      </c>
      <c r="K335" s="5">
        <f t="shared" si="27"/>
        <v>0</v>
      </c>
      <c r="L335" s="2">
        <f>VLOOKUP($A335,'By SKU - Old RTs'!$A:$V,6,FALSE)</f>
        <v>0</v>
      </c>
      <c r="M335" s="2">
        <f>VLOOKUP($A335,'By SKU - New RTs'!$A:$V,6,FALSE)</f>
        <v>0</v>
      </c>
      <c r="N335" s="5">
        <f t="shared" si="28"/>
        <v>0</v>
      </c>
      <c r="O335" s="2">
        <f>VLOOKUP($A335,'By SKU - Old RTs'!$A:$V,7,FALSE)</f>
        <v>0</v>
      </c>
      <c r="P335" s="2">
        <f>VLOOKUP($A335,'By SKU - New RTs'!$A:$V,7,FALSE)</f>
        <v>1</v>
      </c>
      <c r="Q335" s="2">
        <f t="shared" si="29"/>
        <v>1</v>
      </c>
    </row>
    <row r="336" spans="1:17" x14ac:dyDescent="0.2">
      <c r="A336" s="3" t="s">
        <v>329</v>
      </c>
      <c r="B336" s="4" t="s">
        <v>330</v>
      </c>
      <c r="C336" s="2">
        <f>VLOOKUP($A336,'By SKU - Old RTs'!$A:$V,3,FALSE)</f>
        <v>0</v>
      </c>
      <c r="D336" s="2">
        <f>VLOOKUP($A336,'By SKU - New RTs'!$A:$V,3,FALSE)</f>
        <v>0</v>
      </c>
      <c r="E336" s="5">
        <f t="shared" si="25"/>
        <v>0</v>
      </c>
      <c r="F336" s="2">
        <f>VLOOKUP($A336,'By SKU - Old RTs'!$A:$V,4,FALSE)</f>
        <v>0</v>
      </c>
      <c r="G336" s="2">
        <f>VLOOKUP($A336,'By SKU - New RTs'!$A:$V,4,FALSE)</f>
        <v>0</v>
      </c>
      <c r="H336" s="5">
        <f t="shared" si="26"/>
        <v>0</v>
      </c>
      <c r="I336" s="2">
        <f>VLOOKUP($A336,'By SKU - Old RTs'!$A:$V,5,FALSE)</f>
        <v>0</v>
      </c>
      <c r="J336" s="2">
        <f>VLOOKUP($A336,'By SKU - New RTs'!$A:$V,5,FALSE)</f>
        <v>0</v>
      </c>
      <c r="K336" s="5">
        <f t="shared" si="27"/>
        <v>0</v>
      </c>
      <c r="L336" s="2">
        <f>VLOOKUP($A336,'By SKU - Old RTs'!$A:$V,6,FALSE)</f>
        <v>0</v>
      </c>
      <c r="M336" s="2">
        <f>VLOOKUP($A336,'By SKU - New RTs'!$A:$V,6,FALSE)</f>
        <v>1</v>
      </c>
      <c r="N336" s="5">
        <f t="shared" si="28"/>
        <v>1</v>
      </c>
      <c r="O336" s="2">
        <f>VLOOKUP($A336,'By SKU - Old RTs'!$A:$V,7,FALSE)</f>
        <v>1</v>
      </c>
      <c r="P336" s="2">
        <f>VLOOKUP($A336,'By SKU - New RTs'!$A:$V,7,FALSE)</f>
        <v>0</v>
      </c>
      <c r="Q336" s="2">
        <f t="shared" si="29"/>
        <v>-1</v>
      </c>
    </row>
    <row r="337" spans="1:17" x14ac:dyDescent="0.2">
      <c r="A337" s="3" t="s">
        <v>373</v>
      </c>
      <c r="B337" s="4" t="s">
        <v>374</v>
      </c>
      <c r="C337" s="2">
        <f>VLOOKUP($A337,'By SKU - Old RTs'!$A:$V,3,FALSE)</f>
        <v>0</v>
      </c>
      <c r="D337" s="2">
        <f>VLOOKUP($A337,'By SKU - New RTs'!$A:$V,3,FALSE)</f>
        <v>0</v>
      </c>
      <c r="E337" s="5">
        <f t="shared" si="25"/>
        <v>0</v>
      </c>
      <c r="F337" s="2">
        <f>VLOOKUP($A337,'By SKU - Old RTs'!$A:$V,4,FALSE)</f>
        <v>0</v>
      </c>
      <c r="G337" s="2">
        <f>VLOOKUP($A337,'By SKU - New RTs'!$A:$V,4,FALSE)</f>
        <v>0</v>
      </c>
      <c r="H337" s="5">
        <f t="shared" si="26"/>
        <v>0</v>
      </c>
      <c r="I337" s="2">
        <f>VLOOKUP($A337,'By SKU - Old RTs'!$A:$V,5,FALSE)</f>
        <v>0</v>
      </c>
      <c r="J337" s="2">
        <f>VLOOKUP($A337,'By SKU - New RTs'!$A:$V,5,FALSE)</f>
        <v>0</v>
      </c>
      <c r="K337" s="5">
        <f t="shared" si="27"/>
        <v>0</v>
      </c>
      <c r="L337" s="2">
        <f>VLOOKUP($A337,'By SKU - Old RTs'!$A:$V,6,FALSE)</f>
        <v>0</v>
      </c>
      <c r="M337" s="2">
        <f>VLOOKUP($A337,'By SKU - New RTs'!$A:$V,6,FALSE)</f>
        <v>0</v>
      </c>
      <c r="N337" s="5">
        <f t="shared" si="28"/>
        <v>0</v>
      </c>
      <c r="O337" s="2">
        <f>VLOOKUP($A337,'By SKU - Old RTs'!$A:$V,7,FALSE)</f>
        <v>0</v>
      </c>
      <c r="P337" s="2">
        <f>VLOOKUP($A337,'By SKU - New RTs'!$A:$V,7,FALSE)</f>
        <v>0</v>
      </c>
      <c r="Q337" s="2">
        <f t="shared" si="29"/>
        <v>0</v>
      </c>
    </row>
    <row r="338" spans="1:17" x14ac:dyDescent="0.2">
      <c r="A338" s="3" t="s">
        <v>405</v>
      </c>
      <c r="B338" s="4" t="s">
        <v>406</v>
      </c>
      <c r="C338" s="2">
        <f>VLOOKUP($A338,'By SKU - Old RTs'!$A:$V,3,FALSE)</f>
        <v>0</v>
      </c>
      <c r="D338" s="2">
        <f>VLOOKUP($A338,'By SKU - New RTs'!$A:$V,3,FALSE)</f>
        <v>0</v>
      </c>
      <c r="E338" s="5">
        <f t="shared" si="25"/>
        <v>0</v>
      </c>
      <c r="F338" s="2">
        <f>VLOOKUP($A338,'By SKU - Old RTs'!$A:$V,4,FALSE)</f>
        <v>0</v>
      </c>
      <c r="G338" s="2">
        <f>VLOOKUP($A338,'By SKU - New RTs'!$A:$V,4,FALSE)</f>
        <v>0</v>
      </c>
      <c r="H338" s="5">
        <f t="shared" si="26"/>
        <v>0</v>
      </c>
      <c r="I338" s="2">
        <f>VLOOKUP($A338,'By SKU - Old RTs'!$A:$V,5,FALSE)</f>
        <v>0</v>
      </c>
      <c r="J338" s="2">
        <f>VLOOKUP($A338,'By SKU - New RTs'!$A:$V,5,FALSE)</f>
        <v>0</v>
      </c>
      <c r="K338" s="5">
        <f t="shared" si="27"/>
        <v>0</v>
      </c>
      <c r="L338" s="2">
        <f>VLOOKUP($A338,'By SKU - Old RTs'!$A:$V,6,FALSE)</f>
        <v>0</v>
      </c>
      <c r="M338" s="2">
        <f>VLOOKUP($A338,'By SKU - New RTs'!$A:$V,6,FALSE)</f>
        <v>0</v>
      </c>
      <c r="N338" s="5">
        <f t="shared" si="28"/>
        <v>0</v>
      </c>
      <c r="O338" s="2">
        <f>VLOOKUP($A338,'By SKU - Old RTs'!$A:$V,7,FALSE)</f>
        <v>0</v>
      </c>
      <c r="P338" s="2">
        <f>VLOOKUP($A338,'By SKU - New RTs'!$A:$V,7,FALSE)</f>
        <v>0</v>
      </c>
      <c r="Q338" s="2">
        <f t="shared" si="29"/>
        <v>0</v>
      </c>
    </row>
    <row r="339" spans="1:17" x14ac:dyDescent="0.2">
      <c r="A339" s="3" t="s">
        <v>407</v>
      </c>
      <c r="B339" s="4" t="s">
        <v>408</v>
      </c>
      <c r="C339" s="2">
        <f>VLOOKUP($A339,'By SKU - Old RTs'!$A:$V,3,FALSE)</f>
        <v>0</v>
      </c>
      <c r="D339" s="2">
        <f>VLOOKUP($A339,'By SKU - New RTs'!$A:$V,3,FALSE)</f>
        <v>0</v>
      </c>
      <c r="E339" s="5">
        <f t="shared" si="25"/>
        <v>0</v>
      </c>
      <c r="F339" s="2">
        <f>VLOOKUP($A339,'By SKU - Old RTs'!$A:$V,4,FALSE)</f>
        <v>0</v>
      </c>
      <c r="G339" s="2">
        <f>VLOOKUP($A339,'By SKU - New RTs'!$A:$V,4,FALSE)</f>
        <v>0</v>
      </c>
      <c r="H339" s="5">
        <f t="shared" si="26"/>
        <v>0</v>
      </c>
      <c r="I339" s="2">
        <f>VLOOKUP($A339,'By SKU - Old RTs'!$A:$V,5,FALSE)</f>
        <v>0</v>
      </c>
      <c r="J339" s="2">
        <f>VLOOKUP($A339,'By SKU - New RTs'!$A:$V,5,FALSE)</f>
        <v>0</v>
      </c>
      <c r="K339" s="5">
        <f t="shared" si="27"/>
        <v>0</v>
      </c>
      <c r="L339" s="2">
        <f>VLOOKUP($A339,'By SKU - Old RTs'!$A:$V,6,FALSE)</f>
        <v>0</v>
      </c>
      <c r="M339" s="2">
        <f>VLOOKUP($A339,'By SKU - New RTs'!$A:$V,6,FALSE)</f>
        <v>0</v>
      </c>
      <c r="N339" s="5">
        <f t="shared" si="28"/>
        <v>0</v>
      </c>
      <c r="O339" s="2">
        <f>VLOOKUP($A339,'By SKU - Old RTs'!$A:$V,7,FALSE)</f>
        <v>0</v>
      </c>
      <c r="P339" s="2">
        <f>VLOOKUP($A339,'By SKU - New RTs'!$A:$V,7,FALSE)</f>
        <v>0</v>
      </c>
      <c r="Q339" s="2">
        <f t="shared" si="29"/>
        <v>0</v>
      </c>
    </row>
    <row r="340" spans="1:17" x14ac:dyDescent="0.2">
      <c r="A340" s="3" t="s">
        <v>412</v>
      </c>
      <c r="B340" s="4" t="s">
        <v>272</v>
      </c>
      <c r="C340" s="2">
        <f>VLOOKUP($A340,'By SKU - Old RTs'!$A:$V,3,FALSE)</f>
        <v>0</v>
      </c>
      <c r="D340" s="2">
        <f>VLOOKUP($A340,'By SKU - New RTs'!$A:$V,3,FALSE)</f>
        <v>0</v>
      </c>
      <c r="E340" s="5">
        <f t="shared" si="25"/>
        <v>0</v>
      </c>
      <c r="F340" s="2">
        <f>VLOOKUP($A340,'By SKU - Old RTs'!$A:$V,4,FALSE)</f>
        <v>0</v>
      </c>
      <c r="G340" s="2">
        <f>VLOOKUP($A340,'By SKU - New RTs'!$A:$V,4,FALSE)</f>
        <v>5.25</v>
      </c>
      <c r="H340" s="5">
        <f t="shared" si="26"/>
        <v>5.25</v>
      </c>
      <c r="I340" s="2">
        <f>VLOOKUP($A340,'By SKU - Old RTs'!$A:$V,5,FALSE)</f>
        <v>5.25</v>
      </c>
      <c r="J340" s="2">
        <f>VLOOKUP($A340,'By SKU - New RTs'!$A:$V,5,FALSE)</f>
        <v>0</v>
      </c>
      <c r="K340" s="5">
        <f t="shared" si="27"/>
        <v>-5.25</v>
      </c>
      <c r="L340" s="2">
        <f>VLOOKUP($A340,'By SKU - Old RTs'!$A:$V,6,FALSE)</f>
        <v>0</v>
      </c>
      <c r="M340" s="2">
        <f>VLOOKUP($A340,'By SKU - New RTs'!$A:$V,6,FALSE)</f>
        <v>0</v>
      </c>
      <c r="N340" s="5">
        <f t="shared" si="28"/>
        <v>0</v>
      </c>
      <c r="O340" s="2">
        <f>VLOOKUP($A340,'By SKU - Old RTs'!$A:$V,7,FALSE)</f>
        <v>0</v>
      </c>
      <c r="P340" s="2">
        <f>VLOOKUP($A340,'By SKU - New RTs'!$A:$V,7,FALSE)</f>
        <v>0</v>
      </c>
      <c r="Q340" s="2">
        <f t="shared" si="29"/>
        <v>0</v>
      </c>
    </row>
    <row r="341" spans="1:17" x14ac:dyDescent="0.2">
      <c r="A341" s="3" t="s">
        <v>413</v>
      </c>
      <c r="B341" s="4" t="s">
        <v>268</v>
      </c>
      <c r="C341" s="2">
        <f>VLOOKUP($A341,'By SKU - Old RTs'!$A:$V,3,FALSE)</f>
        <v>0</v>
      </c>
      <c r="D341" s="2">
        <f>VLOOKUP($A341,'By SKU - New RTs'!$A:$V,3,FALSE)</f>
        <v>0</v>
      </c>
      <c r="E341" s="5">
        <f t="shared" si="25"/>
        <v>0</v>
      </c>
      <c r="F341" s="2">
        <f>VLOOKUP($A341,'By SKU - Old RTs'!$A:$V,4,FALSE)</f>
        <v>0</v>
      </c>
      <c r="G341" s="2">
        <f>VLOOKUP($A341,'By SKU - New RTs'!$A:$V,4,FALSE)</f>
        <v>0</v>
      </c>
      <c r="H341" s="5">
        <f t="shared" si="26"/>
        <v>0</v>
      </c>
      <c r="I341" s="2">
        <f>VLOOKUP($A341,'By SKU - Old RTs'!$A:$V,5,FALSE)</f>
        <v>0</v>
      </c>
      <c r="J341" s="2">
        <f>VLOOKUP($A341,'By SKU - New RTs'!$A:$V,5,FALSE)</f>
        <v>0</v>
      </c>
      <c r="K341" s="5">
        <f t="shared" si="27"/>
        <v>0</v>
      </c>
      <c r="L341" s="2">
        <f>VLOOKUP($A341,'By SKU - Old RTs'!$A:$V,6,FALSE)</f>
        <v>0</v>
      </c>
      <c r="M341" s="2">
        <f>VLOOKUP($A341,'By SKU - New RTs'!$A:$V,6,FALSE)</f>
        <v>0</v>
      </c>
      <c r="N341" s="5">
        <f t="shared" si="28"/>
        <v>0</v>
      </c>
      <c r="O341" s="2">
        <f>VLOOKUP($A341,'By SKU - Old RTs'!$A:$V,7,FALSE)</f>
        <v>0</v>
      </c>
      <c r="P341" s="2">
        <f>VLOOKUP($A341,'By SKU - New RTs'!$A:$V,7,FALSE)</f>
        <v>0</v>
      </c>
      <c r="Q341" s="2">
        <f t="shared" si="29"/>
        <v>0</v>
      </c>
    </row>
    <row r="342" spans="1:17" x14ac:dyDescent="0.2">
      <c r="A342" s="3" t="s">
        <v>414</v>
      </c>
      <c r="B342" s="4" t="s">
        <v>269</v>
      </c>
      <c r="C342" s="2">
        <f>VLOOKUP($A342,'By SKU - Old RTs'!$A:$V,3,FALSE)</f>
        <v>1</v>
      </c>
      <c r="D342" s="2">
        <f>VLOOKUP($A342,'By SKU - New RTs'!$A:$V,3,FALSE)</f>
        <v>0</v>
      </c>
      <c r="E342" s="5">
        <f t="shared" si="25"/>
        <v>-1</v>
      </c>
      <c r="F342" s="2">
        <f>VLOOKUP($A342,'By SKU - Old RTs'!$A:$V,4,FALSE)</f>
        <v>0</v>
      </c>
      <c r="G342" s="2">
        <f>VLOOKUP($A342,'By SKU - New RTs'!$A:$V,4,FALSE)</f>
        <v>0</v>
      </c>
      <c r="H342" s="5">
        <f t="shared" si="26"/>
        <v>0</v>
      </c>
      <c r="I342" s="2">
        <f>VLOOKUP($A342,'By SKU - Old RTs'!$A:$V,5,FALSE)</f>
        <v>0</v>
      </c>
      <c r="J342" s="2">
        <f>VLOOKUP($A342,'By SKU - New RTs'!$A:$V,5,FALSE)</f>
        <v>1</v>
      </c>
      <c r="K342" s="5">
        <f t="shared" si="27"/>
        <v>1</v>
      </c>
      <c r="L342" s="2">
        <f>VLOOKUP($A342,'By SKU - Old RTs'!$A:$V,6,FALSE)</f>
        <v>0</v>
      </c>
      <c r="M342" s="2">
        <f>VLOOKUP($A342,'By SKU - New RTs'!$A:$V,6,FALSE)</f>
        <v>0</v>
      </c>
      <c r="N342" s="5">
        <f t="shared" si="28"/>
        <v>0</v>
      </c>
      <c r="O342" s="2">
        <f>VLOOKUP($A342,'By SKU - Old RTs'!$A:$V,7,FALSE)</f>
        <v>0</v>
      </c>
      <c r="P342" s="2">
        <f>VLOOKUP($A342,'By SKU - New RTs'!$A:$V,7,FALSE)</f>
        <v>0</v>
      </c>
      <c r="Q342" s="2">
        <f t="shared" si="29"/>
        <v>0</v>
      </c>
    </row>
    <row r="343" spans="1:17" x14ac:dyDescent="0.2">
      <c r="A343" s="3" t="s">
        <v>415</v>
      </c>
      <c r="B343" s="4" t="s">
        <v>416</v>
      </c>
      <c r="C343" s="2">
        <f>VLOOKUP($A343,'By SKU - Old RTs'!$A:$V,3,FALSE)</f>
        <v>0</v>
      </c>
      <c r="D343" s="2">
        <f>VLOOKUP($A343,'By SKU - New RTs'!$A:$V,3,FALSE)</f>
        <v>0</v>
      </c>
      <c r="E343" s="5">
        <f t="shared" si="25"/>
        <v>0</v>
      </c>
      <c r="F343" s="2">
        <f>VLOOKUP($A343,'By SKU - Old RTs'!$A:$V,4,FALSE)</f>
        <v>0</v>
      </c>
      <c r="G343" s="2">
        <f>VLOOKUP($A343,'By SKU - New RTs'!$A:$V,4,FALSE)</f>
        <v>0</v>
      </c>
      <c r="H343" s="5">
        <f t="shared" si="26"/>
        <v>0</v>
      </c>
      <c r="I343" s="2">
        <f>VLOOKUP($A343,'By SKU - Old RTs'!$A:$V,5,FALSE)</f>
        <v>0</v>
      </c>
      <c r="J343" s="2">
        <f>VLOOKUP($A343,'By SKU - New RTs'!$A:$V,5,FALSE)</f>
        <v>0</v>
      </c>
      <c r="K343" s="5">
        <f t="shared" si="27"/>
        <v>0</v>
      </c>
      <c r="L343" s="2">
        <f>VLOOKUP($A343,'By SKU - Old RTs'!$A:$V,6,FALSE)</f>
        <v>0</v>
      </c>
      <c r="M343" s="2">
        <f>VLOOKUP($A343,'By SKU - New RTs'!$A:$V,6,FALSE)</f>
        <v>0</v>
      </c>
      <c r="N343" s="5">
        <f t="shared" si="28"/>
        <v>0</v>
      </c>
      <c r="O343" s="2">
        <f>VLOOKUP($A343,'By SKU - Old RTs'!$A:$V,7,FALSE)</f>
        <v>0</v>
      </c>
      <c r="P343" s="2">
        <f>VLOOKUP($A343,'By SKU - New RTs'!$A:$V,7,FALSE)</f>
        <v>0</v>
      </c>
      <c r="Q343" s="2">
        <f t="shared" si="29"/>
        <v>0</v>
      </c>
    </row>
    <row r="344" spans="1:17" x14ac:dyDescent="0.2">
      <c r="A344" s="3" t="s">
        <v>417</v>
      </c>
      <c r="B344" s="4" t="s">
        <v>418</v>
      </c>
      <c r="C344" s="2">
        <f>VLOOKUP($A344,'By SKU - Old RTs'!$A:$V,3,FALSE)</f>
        <v>0</v>
      </c>
      <c r="D344" s="2">
        <f>VLOOKUP($A344,'By SKU - New RTs'!$A:$V,3,FALSE)</f>
        <v>0</v>
      </c>
      <c r="E344" s="5">
        <f t="shared" si="25"/>
        <v>0</v>
      </c>
      <c r="F344" s="2">
        <f>VLOOKUP($A344,'By SKU - Old RTs'!$A:$V,4,FALSE)</f>
        <v>0</v>
      </c>
      <c r="G344" s="2">
        <f>VLOOKUP($A344,'By SKU - New RTs'!$A:$V,4,FALSE)</f>
        <v>0</v>
      </c>
      <c r="H344" s="5">
        <f t="shared" si="26"/>
        <v>0</v>
      </c>
      <c r="I344" s="2">
        <f>VLOOKUP($A344,'By SKU - Old RTs'!$A:$V,5,FALSE)</f>
        <v>0</v>
      </c>
      <c r="J344" s="2">
        <f>VLOOKUP($A344,'By SKU - New RTs'!$A:$V,5,FALSE)</f>
        <v>0</v>
      </c>
      <c r="K344" s="5">
        <f t="shared" si="27"/>
        <v>0</v>
      </c>
      <c r="L344" s="2">
        <f>VLOOKUP($A344,'By SKU - Old RTs'!$A:$V,6,FALSE)</f>
        <v>0</v>
      </c>
      <c r="M344" s="2">
        <f>VLOOKUP($A344,'By SKU - New RTs'!$A:$V,6,FALSE)</f>
        <v>0</v>
      </c>
      <c r="N344" s="5">
        <f t="shared" si="28"/>
        <v>0</v>
      </c>
      <c r="O344" s="2">
        <f>VLOOKUP($A344,'By SKU - Old RTs'!$A:$V,7,FALSE)</f>
        <v>0</v>
      </c>
      <c r="P344" s="2">
        <f>VLOOKUP($A344,'By SKU - New RTs'!$A:$V,7,FALSE)</f>
        <v>0</v>
      </c>
      <c r="Q344" s="2">
        <f t="shared" si="29"/>
        <v>0</v>
      </c>
    </row>
    <row r="345" spans="1:17" x14ac:dyDescent="0.2">
      <c r="A345" s="3" t="s">
        <v>419</v>
      </c>
      <c r="B345" s="4" t="s">
        <v>269</v>
      </c>
      <c r="C345" s="2">
        <f>VLOOKUP($A345,'By SKU - Old RTs'!$A:$V,3,FALSE)</f>
        <v>0</v>
      </c>
      <c r="D345" s="2">
        <f>VLOOKUP($A345,'By SKU - New RTs'!$A:$V,3,FALSE)</f>
        <v>0</v>
      </c>
      <c r="E345" s="5">
        <f t="shared" si="25"/>
        <v>0</v>
      </c>
      <c r="F345" s="2">
        <f>VLOOKUP($A345,'By SKU - Old RTs'!$A:$V,4,FALSE)</f>
        <v>0</v>
      </c>
      <c r="G345" s="2">
        <f>VLOOKUP($A345,'By SKU - New RTs'!$A:$V,4,FALSE)</f>
        <v>0</v>
      </c>
      <c r="H345" s="5">
        <f t="shared" si="26"/>
        <v>0</v>
      </c>
      <c r="I345" s="2">
        <f>VLOOKUP($A345,'By SKU - Old RTs'!$A:$V,5,FALSE)</f>
        <v>0</v>
      </c>
      <c r="J345" s="2">
        <f>VLOOKUP($A345,'By SKU - New RTs'!$A:$V,5,FALSE)</f>
        <v>0</v>
      </c>
      <c r="K345" s="5">
        <f t="shared" si="27"/>
        <v>0</v>
      </c>
      <c r="L345" s="2">
        <f>VLOOKUP($A345,'By SKU - Old RTs'!$A:$V,6,FALSE)</f>
        <v>0</v>
      </c>
      <c r="M345" s="2">
        <f>VLOOKUP($A345,'By SKU - New RTs'!$A:$V,6,FALSE)</f>
        <v>0</v>
      </c>
      <c r="N345" s="5">
        <f t="shared" si="28"/>
        <v>0</v>
      </c>
      <c r="O345" s="2">
        <f>VLOOKUP($A345,'By SKU - Old RTs'!$A:$V,7,FALSE)</f>
        <v>0</v>
      </c>
      <c r="P345" s="2">
        <f>VLOOKUP($A345,'By SKU - New RTs'!$A:$V,7,FALSE)</f>
        <v>0</v>
      </c>
      <c r="Q345" s="2">
        <f t="shared" si="29"/>
        <v>0</v>
      </c>
    </row>
    <row r="346" spans="1:17" x14ac:dyDescent="0.2">
      <c r="A346" s="3" t="s">
        <v>420</v>
      </c>
      <c r="B346" s="4" t="s">
        <v>269</v>
      </c>
      <c r="C346" s="2">
        <f>VLOOKUP($A346,'By SKU - Old RTs'!$A:$V,3,FALSE)</f>
        <v>2</v>
      </c>
      <c r="D346" s="2">
        <f>VLOOKUP($A346,'By SKU - New RTs'!$A:$V,3,FALSE)</f>
        <v>0</v>
      </c>
      <c r="E346" s="5">
        <f t="shared" si="25"/>
        <v>-2</v>
      </c>
      <c r="F346" s="2">
        <f>VLOOKUP($A346,'By SKU - Old RTs'!$A:$V,4,FALSE)</f>
        <v>0</v>
      </c>
      <c r="G346" s="2">
        <f>VLOOKUP($A346,'By SKU - New RTs'!$A:$V,4,FALSE)</f>
        <v>2</v>
      </c>
      <c r="H346" s="5">
        <f t="shared" si="26"/>
        <v>2</v>
      </c>
      <c r="I346" s="2">
        <f>VLOOKUP($A346,'By SKU - Old RTs'!$A:$V,5,FALSE)</f>
        <v>0</v>
      </c>
      <c r="J346" s="2">
        <f>VLOOKUP($A346,'By SKU - New RTs'!$A:$V,5,FALSE)</f>
        <v>0</v>
      </c>
      <c r="K346" s="5">
        <f t="shared" si="27"/>
        <v>0</v>
      </c>
      <c r="L346" s="2">
        <f>VLOOKUP($A346,'By SKU - Old RTs'!$A:$V,6,FALSE)</f>
        <v>0</v>
      </c>
      <c r="M346" s="2">
        <f>VLOOKUP($A346,'By SKU - New RTs'!$A:$V,6,FALSE)</f>
        <v>0</v>
      </c>
      <c r="N346" s="5">
        <f t="shared" si="28"/>
        <v>0</v>
      </c>
      <c r="O346" s="2">
        <f>VLOOKUP($A346,'By SKU - Old RTs'!$A:$V,7,FALSE)</f>
        <v>0</v>
      </c>
      <c r="P346" s="2">
        <f>VLOOKUP($A346,'By SKU - New RTs'!$A:$V,7,FALSE)</f>
        <v>0</v>
      </c>
      <c r="Q346" s="2">
        <f t="shared" si="29"/>
        <v>0</v>
      </c>
    </row>
    <row r="347" spans="1:17" x14ac:dyDescent="0.2">
      <c r="A347" s="3" t="s">
        <v>421</v>
      </c>
      <c r="B347" s="4" t="s">
        <v>269</v>
      </c>
      <c r="C347" s="2">
        <f>VLOOKUP($A347,'By SKU - Old RTs'!$A:$V,3,FALSE)</f>
        <v>0</v>
      </c>
      <c r="D347" s="2">
        <f>VLOOKUP($A347,'By SKU - New RTs'!$A:$V,3,FALSE)</f>
        <v>0</v>
      </c>
      <c r="E347" s="5">
        <f t="shared" si="25"/>
        <v>0</v>
      </c>
      <c r="F347" s="2">
        <f>VLOOKUP($A347,'By SKU - Old RTs'!$A:$V,4,FALSE)</f>
        <v>0</v>
      </c>
      <c r="G347" s="2">
        <f>VLOOKUP($A347,'By SKU - New RTs'!$A:$V,4,FALSE)</f>
        <v>0</v>
      </c>
      <c r="H347" s="5">
        <f t="shared" si="26"/>
        <v>0</v>
      </c>
      <c r="I347" s="2">
        <f>VLOOKUP($A347,'By SKU - Old RTs'!$A:$V,5,FALSE)</f>
        <v>0</v>
      </c>
      <c r="J347" s="2">
        <f>VLOOKUP($A347,'By SKU - New RTs'!$A:$V,5,FALSE)</f>
        <v>0</v>
      </c>
      <c r="K347" s="5">
        <f t="shared" si="27"/>
        <v>0</v>
      </c>
      <c r="L347" s="2">
        <f>VLOOKUP($A347,'By SKU - Old RTs'!$A:$V,6,FALSE)</f>
        <v>0</v>
      </c>
      <c r="M347" s="2">
        <f>VLOOKUP($A347,'By SKU - New RTs'!$A:$V,6,FALSE)</f>
        <v>0</v>
      </c>
      <c r="N347" s="5">
        <f t="shared" si="28"/>
        <v>0</v>
      </c>
      <c r="O347" s="2">
        <f>VLOOKUP($A347,'By SKU - Old RTs'!$A:$V,7,FALSE)</f>
        <v>0</v>
      </c>
      <c r="P347" s="2">
        <f>VLOOKUP($A347,'By SKU - New RTs'!$A:$V,7,FALSE)</f>
        <v>0</v>
      </c>
      <c r="Q347" s="2">
        <f t="shared" si="29"/>
        <v>0</v>
      </c>
    </row>
    <row r="348" spans="1:17" x14ac:dyDescent="0.2">
      <c r="A348" s="3" t="s">
        <v>422</v>
      </c>
      <c r="B348" s="4" t="s">
        <v>423</v>
      </c>
      <c r="C348" s="2">
        <f>VLOOKUP($A348,'By SKU - Old RTs'!$A:$V,3,FALSE)</f>
        <v>0</v>
      </c>
      <c r="D348" s="2">
        <f>VLOOKUP($A348,'By SKU - New RTs'!$A:$V,3,FALSE)</f>
        <v>0</v>
      </c>
      <c r="E348" s="5">
        <f t="shared" si="25"/>
        <v>0</v>
      </c>
      <c r="F348" s="2">
        <f>VLOOKUP($A348,'By SKU - Old RTs'!$A:$V,4,FALSE)</f>
        <v>0</v>
      </c>
      <c r="G348" s="2">
        <f>VLOOKUP($A348,'By SKU - New RTs'!$A:$V,4,FALSE)</f>
        <v>0</v>
      </c>
      <c r="H348" s="5">
        <f t="shared" si="26"/>
        <v>0</v>
      </c>
      <c r="I348" s="2">
        <f>VLOOKUP($A348,'By SKU - Old RTs'!$A:$V,5,FALSE)</f>
        <v>0</v>
      </c>
      <c r="J348" s="2">
        <f>VLOOKUP($A348,'By SKU - New RTs'!$A:$V,5,FALSE)</f>
        <v>0</v>
      </c>
      <c r="K348" s="5">
        <f t="shared" si="27"/>
        <v>0</v>
      </c>
      <c r="L348" s="2">
        <f>VLOOKUP($A348,'By SKU - Old RTs'!$A:$V,6,FALSE)</f>
        <v>0</v>
      </c>
      <c r="M348" s="2">
        <f>VLOOKUP($A348,'By SKU - New RTs'!$A:$V,6,FALSE)</f>
        <v>0</v>
      </c>
      <c r="N348" s="5">
        <f t="shared" si="28"/>
        <v>0</v>
      </c>
      <c r="O348" s="2">
        <f>VLOOKUP($A348,'By SKU - Old RTs'!$A:$V,7,FALSE)</f>
        <v>0</v>
      </c>
      <c r="P348" s="2">
        <f>VLOOKUP($A348,'By SKU - New RTs'!$A:$V,7,FALSE)</f>
        <v>0</v>
      </c>
      <c r="Q348" s="2">
        <f t="shared" si="29"/>
        <v>0</v>
      </c>
    </row>
    <row r="349" spans="1:17" x14ac:dyDescent="0.2">
      <c r="A349" s="3" t="s">
        <v>424</v>
      </c>
      <c r="B349" s="4" t="s">
        <v>264</v>
      </c>
      <c r="C349" s="2">
        <f>VLOOKUP($A349,'By SKU - Old RTs'!$A:$V,3,FALSE)</f>
        <v>2.75</v>
      </c>
      <c r="D349" s="2">
        <f>VLOOKUP($A349,'By SKU - New RTs'!$A:$V,3,FALSE)</f>
        <v>0</v>
      </c>
      <c r="E349" s="5">
        <f t="shared" si="25"/>
        <v>-2.75</v>
      </c>
      <c r="F349" s="2">
        <f>VLOOKUP($A349,'By SKU - Old RTs'!$A:$V,4,FALSE)</f>
        <v>7.25</v>
      </c>
      <c r="G349" s="2">
        <f>VLOOKUP($A349,'By SKU - New RTs'!$A:$V,4,FALSE)</f>
        <v>2.75</v>
      </c>
      <c r="H349" s="5">
        <f t="shared" si="26"/>
        <v>-4.5</v>
      </c>
      <c r="I349" s="2">
        <f>VLOOKUP($A349,'By SKU - Old RTs'!$A:$V,5,FALSE)</f>
        <v>0</v>
      </c>
      <c r="J349" s="2">
        <f>VLOOKUP($A349,'By SKU - New RTs'!$A:$V,5,FALSE)</f>
        <v>15.5</v>
      </c>
      <c r="K349" s="5">
        <f t="shared" si="27"/>
        <v>15.5</v>
      </c>
      <c r="L349" s="2">
        <f>VLOOKUP($A349,'By SKU - Old RTs'!$A:$V,6,FALSE)</f>
        <v>3.75</v>
      </c>
      <c r="M349" s="2">
        <f>VLOOKUP($A349,'By SKU - New RTs'!$A:$V,6,FALSE)</f>
        <v>0</v>
      </c>
      <c r="N349" s="5">
        <f t="shared" si="28"/>
        <v>-3.75</v>
      </c>
      <c r="O349" s="2">
        <f>VLOOKUP($A349,'By SKU - Old RTs'!$A:$V,7,FALSE)</f>
        <v>4.5</v>
      </c>
      <c r="P349" s="2">
        <f>VLOOKUP($A349,'By SKU - New RTs'!$A:$V,7,FALSE)</f>
        <v>0</v>
      </c>
      <c r="Q349" s="2">
        <f t="shared" si="29"/>
        <v>-4.5</v>
      </c>
    </row>
    <row r="350" spans="1:17" x14ac:dyDescent="0.2">
      <c r="A350" s="3" t="s">
        <v>425</v>
      </c>
      <c r="B350" s="4" t="s">
        <v>265</v>
      </c>
      <c r="C350" s="2">
        <f>VLOOKUP($A350,'By SKU - Old RTs'!$A:$V,3,FALSE)</f>
        <v>0</v>
      </c>
      <c r="D350" s="2">
        <f>VLOOKUP($A350,'By SKU - New RTs'!$A:$V,3,FALSE)</f>
        <v>11.5</v>
      </c>
      <c r="E350" s="5">
        <f t="shared" si="25"/>
        <v>11.5</v>
      </c>
      <c r="F350" s="2">
        <f>VLOOKUP($A350,'By SKU - Old RTs'!$A:$V,4,FALSE)</f>
        <v>5.5</v>
      </c>
      <c r="G350" s="2">
        <f>VLOOKUP($A350,'By SKU - New RTs'!$A:$V,4,FALSE)</f>
        <v>25.25</v>
      </c>
      <c r="H350" s="5">
        <f t="shared" si="26"/>
        <v>19.75</v>
      </c>
      <c r="I350" s="2">
        <f>VLOOKUP($A350,'By SKU - Old RTs'!$A:$V,5,FALSE)</f>
        <v>19.75</v>
      </c>
      <c r="J350" s="2">
        <f>VLOOKUP($A350,'By SKU - New RTs'!$A:$V,5,FALSE)</f>
        <v>0</v>
      </c>
      <c r="K350" s="5">
        <f t="shared" si="27"/>
        <v>-19.75</v>
      </c>
      <c r="L350" s="2">
        <f>VLOOKUP($A350,'By SKU - Old RTs'!$A:$V,6,FALSE)</f>
        <v>11.5</v>
      </c>
      <c r="M350" s="2">
        <f>VLOOKUP($A350,'By SKU - New RTs'!$A:$V,6,FALSE)</f>
        <v>2.5</v>
      </c>
      <c r="N350" s="5">
        <f t="shared" si="28"/>
        <v>-9</v>
      </c>
      <c r="O350" s="2">
        <f>VLOOKUP($A350,'By SKU - Old RTs'!$A:$V,7,FALSE)</f>
        <v>2.5</v>
      </c>
      <c r="P350" s="2">
        <f>VLOOKUP($A350,'By SKU - New RTs'!$A:$V,7,FALSE)</f>
        <v>0</v>
      </c>
      <c r="Q350" s="2">
        <f t="shared" si="29"/>
        <v>-2.5</v>
      </c>
    </row>
    <row r="351" spans="1:17" x14ac:dyDescent="0.2">
      <c r="A351" s="3" t="s">
        <v>426</v>
      </c>
      <c r="B351" s="4" t="s">
        <v>266</v>
      </c>
      <c r="C351" s="2">
        <f>VLOOKUP($A351,'By SKU - Old RTs'!$A:$V,3,FALSE)</f>
        <v>0</v>
      </c>
      <c r="D351" s="2">
        <f>VLOOKUP($A351,'By SKU - New RTs'!$A:$V,3,FALSE)</f>
        <v>0</v>
      </c>
      <c r="E351" s="5">
        <f t="shared" si="25"/>
        <v>0</v>
      </c>
      <c r="F351" s="2">
        <f>VLOOKUP($A351,'By SKU - Old RTs'!$A:$V,4,FALSE)</f>
        <v>0</v>
      </c>
      <c r="G351" s="2">
        <f>VLOOKUP($A351,'By SKU - New RTs'!$A:$V,4,FALSE)</f>
        <v>0</v>
      </c>
      <c r="H351" s="5">
        <f t="shared" si="26"/>
        <v>0</v>
      </c>
      <c r="I351" s="2">
        <f>VLOOKUP($A351,'By SKU - Old RTs'!$A:$V,5,FALSE)</f>
        <v>0</v>
      </c>
      <c r="J351" s="2">
        <f>VLOOKUP($A351,'By SKU - New RTs'!$A:$V,5,FALSE)</f>
        <v>0</v>
      </c>
      <c r="K351" s="5">
        <f t="shared" si="27"/>
        <v>0</v>
      </c>
      <c r="L351" s="2">
        <f>VLOOKUP($A351,'By SKU - Old RTs'!$A:$V,6,FALSE)</f>
        <v>0</v>
      </c>
      <c r="M351" s="2">
        <f>VLOOKUP($A351,'By SKU - New RTs'!$A:$V,6,FALSE)</f>
        <v>0</v>
      </c>
      <c r="N351" s="5">
        <f t="shared" si="28"/>
        <v>0</v>
      </c>
      <c r="O351" s="2">
        <f>VLOOKUP($A351,'By SKU - Old RTs'!$A:$V,7,FALSE)</f>
        <v>0</v>
      </c>
      <c r="P351" s="2">
        <f>VLOOKUP($A351,'By SKU - New RTs'!$A:$V,7,FALSE)</f>
        <v>0</v>
      </c>
      <c r="Q351" s="2">
        <f t="shared" si="29"/>
        <v>0</v>
      </c>
    </row>
    <row r="352" spans="1:17" x14ac:dyDescent="0.2">
      <c r="A352" s="3" t="s">
        <v>427</v>
      </c>
      <c r="B352" s="4" t="s">
        <v>428</v>
      </c>
      <c r="C352" s="2">
        <f>VLOOKUP($A352,'By SKU - Old RTs'!$A:$V,3,FALSE)</f>
        <v>0.25</v>
      </c>
      <c r="D352" s="2">
        <f>VLOOKUP($A352,'By SKU - New RTs'!$A:$V,3,FALSE)</f>
        <v>0</v>
      </c>
      <c r="E352" s="5">
        <f t="shared" si="25"/>
        <v>-0.25</v>
      </c>
      <c r="F352" s="2">
        <f>VLOOKUP($A352,'By SKU - Old RTs'!$A:$V,4,FALSE)</f>
        <v>0</v>
      </c>
      <c r="G352" s="2">
        <f>VLOOKUP($A352,'By SKU - New RTs'!$A:$V,4,FALSE)</f>
        <v>0.25</v>
      </c>
      <c r="H352" s="5">
        <f t="shared" si="26"/>
        <v>0.25</v>
      </c>
      <c r="I352" s="2">
        <f>VLOOKUP($A352,'By SKU - Old RTs'!$A:$V,5,FALSE)</f>
        <v>0</v>
      </c>
      <c r="J352" s="2">
        <f>VLOOKUP($A352,'By SKU - New RTs'!$A:$V,5,FALSE)</f>
        <v>0.5</v>
      </c>
      <c r="K352" s="5">
        <f t="shared" si="27"/>
        <v>0.5</v>
      </c>
      <c r="L352" s="2">
        <f>VLOOKUP($A352,'By SKU - Old RTs'!$A:$V,6,FALSE)</f>
        <v>0.5</v>
      </c>
      <c r="M352" s="2">
        <f>VLOOKUP($A352,'By SKU - New RTs'!$A:$V,6,FALSE)</f>
        <v>0</v>
      </c>
      <c r="N352" s="5">
        <f t="shared" si="28"/>
        <v>-0.5</v>
      </c>
      <c r="O352" s="2">
        <f>VLOOKUP($A352,'By SKU - Old RTs'!$A:$V,7,FALSE)</f>
        <v>0</v>
      </c>
      <c r="P352" s="2">
        <f>VLOOKUP($A352,'By SKU - New RTs'!$A:$V,7,FALSE)</f>
        <v>0</v>
      </c>
      <c r="Q352" s="2">
        <f t="shared" si="29"/>
        <v>0</v>
      </c>
    </row>
    <row r="353" spans="1:17" x14ac:dyDescent="0.2">
      <c r="A353" s="3" t="s">
        <v>289</v>
      </c>
      <c r="B353" s="4" t="s">
        <v>290</v>
      </c>
      <c r="C353" s="2">
        <f>VLOOKUP($A353,'By SKU - Old RTs'!$A:$V,3,FALSE)</f>
        <v>0</v>
      </c>
      <c r="D353" s="2">
        <f>VLOOKUP($A353,'By SKU - New RTs'!$A:$V,3,FALSE)</f>
        <v>0</v>
      </c>
      <c r="E353" s="5">
        <f t="shared" si="25"/>
        <v>0</v>
      </c>
      <c r="F353" s="2">
        <f>VLOOKUP($A353,'By SKU - Old RTs'!$A:$V,4,FALSE)</f>
        <v>0</v>
      </c>
      <c r="G353" s="2">
        <f>VLOOKUP($A353,'By SKU - New RTs'!$A:$V,4,FALSE)</f>
        <v>0</v>
      </c>
      <c r="H353" s="5">
        <f t="shared" si="26"/>
        <v>0</v>
      </c>
      <c r="I353" s="2">
        <f>VLOOKUP($A353,'By SKU - Old RTs'!$A:$V,5,FALSE)</f>
        <v>0</v>
      </c>
      <c r="J353" s="2">
        <f>VLOOKUP($A353,'By SKU - New RTs'!$A:$V,5,FALSE)</f>
        <v>0</v>
      </c>
      <c r="K353" s="5">
        <f t="shared" si="27"/>
        <v>0</v>
      </c>
      <c r="L353" s="2">
        <f>VLOOKUP($A353,'By SKU - Old RTs'!$A:$V,6,FALSE)</f>
        <v>0</v>
      </c>
      <c r="M353" s="2">
        <f>VLOOKUP($A353,'By SKU - New RTs'!$A:$V,6,FALSE)</f>
        <v>0</v>
      </c>
      <c r="N353" s="5">
        <f t="shared" si="28"/>
        <v>0</v>
      </c>
      <c r="O353" s="2">
        <f>VLOOKUP($A353,'By SKU - Old RTs'!$A:$V,7,FALSE)</f>
        <v>0</v>
      </c>
      <c r="P353" s="2">
        <f>VLOOKUP($A353,'By SKU - New RTs'!$A:$V,7,FALSE)</f>
        <v>0</v>
      </c>
      <c r="Q353" s="2">
        <f t="shared" si="29"/>
        <v>0</v>
      </c>
    </row>
    <row r="354" spans="1:17" x14ac:dyDescent="0.2">
      <c r="A354" s="3" t="s">
        <v>291</v>
      </c>
      <c r="B354" s="4" t="s">
        <v>292</v>
      </c>
      <c r="C354" s="2">
        <f>VLOOKUP($A354,'By SKU - Old RTs'!$A:$V,3,FALSE)</f>
        <v>0</v>
      </c>
      <c r="D354" s="2">
        <f>VLOOKUP($A354,'By SKU - New RTs'!$A:$V,3,FALSE)</f>
        <v>0</v>
      </c>
      <c r="E354" s="5">
        <f t="shared" si="25"/>
        <v>0</v>
      </c>
      <c r="F354" s="2">
        <f>VLOOKUP($A354,'By SKU - Old RTs'!$A:$V,4,FALSE)</f>
        <v>0.25</v>
      </c>
      <c r="G354" s="2">
        <f>VLOOKUP($A354,'By SKU - New RTs'!$A:$V,4,FALSE)</f>
        <v>0</v>
      </c>
      <c r="H354" s="5">
        <f t="shared" si="26"/>
        <v>-0.25</v>
      </c>
      <c r="I354" s="2">
        <f>VLOOKUP($A354,'By SKU - Old RTs'!$A:$V,5,FALSE)</f>
        <v>0</v>
      </c>
      <c r="J354" s="2">
        <f>VLOOKUP($A354,'By SKU - New RTs'!$A:$V,5,FALSE)</f>
        <v>0.25</v>
      </c>
      <c r="K354" s="5">
        <f t="shared" si="27"/>
        <v>0.25</v>
      </c>
      <c r="L354" s="2">
        <f>VLOOKUP($A354,'By SKU - Old RTs'!$A:$V,6,FALSE)</f>
        <v>0</v>
      </c>
      <c r="M354" s="2">
        <f>VLOOKUP($A354,'By SKU - New RTs'!$A:$V,6,FALSE)</f>
        <v>0</v>
      </c>
      <c r="N354" s="5">
        <f t="shared" si="28"/>
        <v>0</v>
      </c>
      <c r="O354" s="2">
        <f>VLOOKUP($A354,'By SKU - Old RTs'!$A:$V,7,FALSE)</f>
        <v>0</v>
      </c>
      <c r="P354" s="2">
        <f>VLOOKUP($A354,'By SKU - New RTs'!$A:$V,7,FALSE)</f>
        <v>0</v>
      </c>
      <c r="Q354" s="2">
        <f t="shared" si="29"/>
        <v>0</v>
      </c>
    </row>
    <row r="355" spans="1:17" x14ac:dyDescent="0.2">
      <c r="A355" s="3" t="s">
        <v>293</v>
      </c>
      <c r="B355" s="4" t="s">
        <v>294</v>
      </c>
      <c r="C355" s="2">
        <f>VLOOKUP($A355,'By SKU - Old RTs'!$A:$V,3,FALSE)</f>
        <v>0</v>
      </c>
      <c r="D355" s="2">
        <f>VLOOKUP($A355,'By SKU - New RTs'!$A:$V,3,FALSE)</f>
        <v>0</v>
      </c>
      <c r="E355" s="5">
        <f t="shared" si="25"/>
        <v>0</v>
      </c>
      <c r="F355" s="2">
        <f>VLOOKUP($A355,'By SKU - Old RTs'!$A:$V,4,FALSE)</f>
        <v>0.25</v>
      </c>
      <c r="G355" s="2">
        <f>VLOOKUP($A355,'By SKU - New RTs'!$A:$V,4,FALSE)</f>
        <v>0</v>
      </c>
      <c r="H355" s="5">
        <f t="shared" si="26"/>
        <v>-0.25</v>
      </c>
      <c r="I355" s="2">
        <f>VLOOKUP($A355,'By SKU - Old RTs'!$A:$V,5,FALSE)</f>
        <v>0</v>
      </c>
      <c r="J355" s="2">
        <f>VLOOKUP($A355,'By SKU - New RTs'!$A:$V,5,FALSE)</f>
        <v>0.25</v>
      </c>
      <c r="K355" s="5">
        <f t="shared" si="27"/>
        <v>0.25</v>
      </c>
      <c r="L355" s="2">
        <f>VLOOKUP($A355,'By SKU - Old RTs'!$A:$V,6,FALSE)</f>
        <v>0</v>
      </c>
      <c r="M355" s="2">
        <f>VLOOKUP($A355,'By SKU - New RTs'!$A:$V,6,FALSE)</f>
        <v>0</v>
      </c>
      <c r="N355" s="5">
        <f t="shared" si="28"/>
        <v>0</v>
      </c>
      <c r="O355" s="2">
        <f>VLOOKUP($A355,'By SKU - Old RTs'!$A:$V,7,FALSE)</f>
        <v>0</v>
      </c>
      <c r="P355" s="2">
        <f>VLOOKUP($A355,'By SKU - New RTs'!$A:$V,7,FALSE)</f>
        <v>0</v>
      </c>
      <c r="Q355" s="2">
        <f t="shared" si="29"/>
        <v>0</v>
      </c>
    </row>
    <row r="356" spans="1:17" x14ac:dyDescent="0.2">
      <c r="A356" s="3" t="s">
        <v>295</v>
      </c>
      <c r="B356" s="4" t="s">
        <v>296</v>
      </c>
      <c r="C356" s="2">
        <f>VLOOKUP($A356,'By SKU - Old RTs'!$A:$V,3,FALSE)</f>
        <v>0</v>
      </c>
      <c r="D356" s="2">
        <f>VLOOKUP($A356,'By SKU - New RTs'!$A:$V,3,FALSE)</f>
        <v>0</v>
      </c>
      <c r="E356" s="5">
        <f t="shared" si="25"/>
        <v>0</v>
      </c>
      <c r="F356" s="2">
        <f>VLOOKUP($A356,'By SKU - Old RTs'!$A:$V,4,FALSE)</f>
        <v>0.25</v>
      </c>
      <c r="G356" s="2">
        <f>VLOOKUP($A356,'By SKU - New RTs'!$A:$V,4,FALSE)</f>
        <v>0</v>
      </c>
      <c r="H356" s="5">
        <f t="shared" si="26"/>
        <v>-0.25</v>
      </c>
      <c r="I356" s="2">
        <f>VLOOKUP($A356,'By SKU - Old RTs'!$A:$V,5,FALSE)</f>
        <v>0</v>
      </c>
      <c r="J356" s="2">
        <f>VLOOKUP($A356,'By SKU - New RTs'!$A:$V,5,FALSE)</f>
        <v>0.25</v>
      </c>
      <c r="K356" s="5">
        <f t="shared" si="27"/>
        <v>0.25</v>
      </c>
      <c r="L356" s="2">
        <f>VLOOKUP($A356,'By SKU - Old RTs'!$A:$V,6,FALSE)</f>
        <v>0</v>
      </c>
      <c r="M356" s="2">
        <f>VLOOKUP($A356,'By SKU - New RTs'!$A:$V,6,FALSE)</f>
        <v>0</v>
      </c>
      <c r="N356" s="5">
        <f t="shared" si="28"/>
        <v>0</v>
      </c>
      <c r="O356" s="2">
        <f>VLOOKUP($A356,'By SKU - Old RTs'!$A:$V,7,FALSE)</f>
        <v>0</v>
      </c>
      <c r="P356" s="2">
        <f>VLOOKUP($A356,'By SKU - New RTs'!$A:$V,7,FALSE)</f>
        <v>0</v>
      </c>
      <c r="Q356" s="2">
        <f t="shared" si="29"/>
        <v>0</v>
      </c>
    </row>
    <row r="357" spans="1:17" x14ac:dyDescent="0.2">
      <c r="A357" s="3" t="s">
        <v>429</v>
      </c>
      <c r="B357" s="4" t="s">
        <v>430</v>
      </c>
      <c r="C357" s="2">
        <f>VLOOKUP($A357,'By SKU - Old RTs'!$A:$V,3,FALSE)</f>
        <v>0</v>
      </c>
      <c r="D357" s="2">
        <f>VLOOKUP($A357,'By SKU - New RTs'!$A:$V,3,FALSE)</f>
        <v>0</v>
      </c>
      <c r="E357" s="5">
        <f t="shared" si="25"/>
        <v>0</v>
      </c>
      <c r="F357" s="2">
        <f>VLOOKUP($A357,'By SKU - Old RTs'!$A:$V,4,FALSE)</f>
        <v>0.5</v>
      </c>
      <c r="G357" s="2">
        <f>VLOOKUP($A357,'By SKU - New RTs'!$A:$V,4,FALSE)</f>
        <v>0</v>
      </c>
      <c r="H357" s="5">
        <f t="shared" si="26"/>
        <v>-0.5</v>
      </c>
      <c r="I357" s="2">
        <f>VLOOKUP($A357,'By SKU - Old RTs'!$A:$V,5,FALSE)</f>
        <v>0</v>
      </c>
      <c r="J357" s="2">
        <f>VLOOKUP($A357,'By SKU - New RTs'!$A:$V,5,FALSE)</f>
        <v>0.5</v>
      </c>
      <c r="K357" s="5">
        <f t="shared" si="27"/>
        <v>0.5</v>
      </c>
      <c r="L357" s="2">
        <f>VLOOKUP($A357,'By SKU - Old RTs'!$A:$V,6,FALSE)</f>
        <v>0</v>
      </c>
      <c r="M357" s="2">
        <f>VLOOKUP($A357,'By SKU - New RTs'!$A:$V,6,FALSE)</f>
        <v>0</v>
      </c>
      <c r="N357" s="5">
        <f t="shared" si="28"/>
        <v>0</v>
      </c>
      <c r="O357" s="2">
        <f>VLOOKUP($A357,'By SKU - Old RTs'!$A:$V,7,FALSE)</f>
        <v>0</v>
      </c>
      <c r="P357" s="2">
        <f>VLOOKUP($A357,'By SKU - New RTs'!$A:$V,7,FALSE)</f>
        <v>0</v>
      </c>
      <c r="Q357" s="2">
        <f t="shared" si="29"/>
        <v>0</v>
      </c>
    </row>
    <row r="358" spans="1:17" x14ac:dyDescent="0.2">
      <c r="A358" s="3" t="s">
        <v>206</v>
      </c>
      <c r="B358" s="4" t="s">
        <v>2</v>
      </c>
      <c r="C358" s="2">
        <f>VLOOKUP($A358,'By SKU - Old RTs'!$A:$V,3,FALSE)</f>
        <v>0</v>
      </c>
      <c r="D358" s="2">
        <f>VLOOKUP($A358,'By SKU - New RTs'!$A:$V,3,FALSE)</f>
        <v>0</v>
      </c>
      <c r="E358" s="5">
        <f t="shared" si="25"/>
        <v>0</v>
      </c>
      <c r="F358" s="2">
        <f>VLOOKUP($A358,'By SKU - Old RTs'!$A:$V,4,FALSE)</f>
        <v>0.5</v>
      </c>
      <c r="G358" s="2">
        <f>VLOOKUP($A358,'By SKU - New RTs'!$A:$V,4,FALSE)</f>
        <v>0</v>
      </c>
      <c r="H358" s="5">
        <f t="shared" si="26"/>
        <v>-0.5</v>
      </c>
      <c r="I358" s="2">
        <f>VLOOKUP($A358,'By SKU - Old RTs'!$A:$V,5,FALSE)</f>
        <v>0</v>
      </c>
      <c r="J358" s="2">
        <f>VLOOKUP($A358,'By SKU - New RTs'!$A:$V,5,FALSE)</f>
        <v>0.5</v>
      </c>
      <c r="K358" s="5">
        <f t="shared" si="27"/>
        <v>0.5</v>
      </c>
      <c r="L358" s="2">
        <f>VLOOKUP($A358,'By SKU - Old RTs'!$A:$V,6,FALSE)</f>
        <v>0</v>
      </c>
      <c r="M358" s="2">
        <f>VLOOKUP($A358,'By SKU - New RTs'!$A:$V,6,FALSE)</f>
        <v>0</v>
      </c>
      <c r="N358" s="5">
        <f t="shared" si="28"/>
        <v>0</v>
      </c>
      <c r="O358" s="2">
        <f>VLOOKUP($A358,'By SKU - Old RTs'!$A:$V,7,FALSE)</f>
        <v>0</v>
      </c>
      <c r="P358" s="2">
        <f>VLOOKUP($A358,'By SKU - New RTs'!$A:$V,7,FALSE)</f>
        <v>0</v>
      </c>
      <c r="Q358" s="2">
        <f t="shared" si="29"/>
        <v>0</v>
      </c>
    </row>
    <row r="359" spans="1:17" x14ac:dyDescent="0.2">
      <c r="A359" s="3" t="s">
        <v>297</v>
      </c>
      <c r="B359" s="4" t="s">
        <v>298</v>
      </c>
      <c r="C359" s="2">
        <f>VLOOKUP($A359,'By SKU - Old RTs'!$A:$V,3,FALSE)</f>
        <v>0</v>
      </c>
      <c r="D359" s="2">
        <f>VLOOKUP($A359,'By SKU - New RTs'!$A:$V,3,FALSE)</f>
        <v>0</v>
      </c>
      <c r="E359" s="5">
        <f t="shared" si="25"/>
        <v>0</v>
      </c>
      <c r="F359" s="2">
        <f>VLOOKUP($A359,'By SKU - Old RTs'!$A:$V,4,FALSE)</f>
        <v>0.25</v>
      </c>
      <c r="G359" s="2">
        <f>VLOOKUP($A359,'By SKU - New RTs'!$A:$V,4,FALSE)</f>
        <v>0</v>
      </c>
      <c r="H359" s="5">
        <f t="shared" si="26"/>
        <v>-0.25</v>
      </c>
      <c r="I359" s="2">
        <f>VLOOKUP($A359,'By SKU - Old RTs'!$A:$V,5,FALSE)</f>
        <v>0</v>
      </c>
      <c r="J359" s="2">
        <f>VLOOKUP($A359,'By SKU - New RTs'!$A:$V,5,FALSE)</f>
        <v>0.25</v>
      </c>
      <c r="K359" s="5">
        <f t="shared" si="27"/>
        <v>0.25</v>
      </c>
      <c r="L359" s="2">
        <f>VLOOKUP($A359,'By SKU - Old RTs'!$A:$V,6,FALSE)</f>
        <v>0</v>
      </c>
      <c r="M359" s="2">
        <f>VLOOKUP($A359,'By SKU - New RTs'!$A:$V,6,FALSE)</f>
        <v>0</v>
      </c>
      <c r="N359" s="5">
        <f t="shared" si="28"/>
        <v>0</v>
      </c>
      <c r="O359" s="2">
        <f>VLOOKUP($A359,'By SKU - Old RTs'!$A:$V,7,FALSE)</f>
        <v>0</v>
      </c>
      <c r="P359" s="2">
        <f>VLOOKUP($A359,'By SKU - New RTs'!$A:$V,7,FALSE)</f>
        <v>0</v>
      </c>
      <c r="Q359" s="2">
        <f t="shared" si="29"/>
        <v>0</v>
      </c>
    </row>
    <row r="360" spans="1:17" x14ac:dyDescent="0.2">
      <c r="A360" s="3" t="s">
        <v>431</v>
      </c>
      <c r="B360" s="4" t="s">
        <v>432</v>
      </c>
      <c r="C360" s="2">
        <f>VLOOKUP($A360,'By SKU - Old RTs'!$A:$V,3,FALSE)</f>
        <v>0</v>
      </c>
      <c r="D360" s="2">
        <f>VLOOKUP($A360,'By SKU - New RTs'!$A:$V,3,FALSE)</f>
        <v>0</v>
      </c>
      <c r="E360" s="5">
        <f t="shared" si="25"/>
        <v>0</v>
      </c>
      <c r="F360" s="2">
        <f>VLOOKUP($A360,'By SKU - Old RTs'!$A:$V,4,FALSE)</f>
        <v>0.25</v>
      </c>
      <c r="G360" s="2">
        <f>VLOOKUP($A360,'By SKU - New RTs'!$A:$V,4,FALSE)</f>
        <v>0</v>
      </c>
      <c r="H360" s="5">
        <f t="shared" si="26"/>
        <v>-0.25</v>
      </c>
      <c r="I360" s="2">
        <f>VLOOKUP($A360,'By SKU - Old RTs'!$A:$V,5,FALSE)</f>
        <v>0</v>
      </c>
      <c r="J360" s="2">
        <f>VLOOKUP($A360,'By SKU - New RTs'!$A:$V,5,FALSE)</f>
        <v>0.25</v>
      </c>
      <c r="K360" s="5">
        <f t="shared" si="27"/>
        <v>0.25</v>
      </c>
      <c r="L360" s="2">
        <f>VLOOKUP($A360,'By SKU - Old RTs'!$A:$V,6,FALSE)</f>
        <v>0</v>
      </c>
      <c r="M360" s="2">
        <f>VLOOKUP($A360,'By SKU - New RTs'!$A:$V,6,FALSE)</f>
        <v>0</v>
      </c>
      <c r="N360" s="5">
        <f t="shared" si="28"/>
        <v>0</v>
      </c>
      <c r="O360" s="2">
        <f>VLOOKUP($A360,'By SKU - Old RTs'!$A:$V,7,FALSE)</f>
        <v>0</v>
      </c>
      <c r="P360" s="2">
        <f>VLOOKUP($A360,'By SKU - New RTs'!$A:$V,7,FALSE)</f>
        <v>0</v>
      </c>
      <c r="Q360" s="2">
        <f t="shared" si="29"/>
        <v>0</v>
      </c>
    </row>
    <row r="361" spans="1:17" x14ac:dyDescent="0.2">
      <c r="A361" s="3" t="s">
        <v>207</v>
      </c>
      <c r="B361" s="4" t="s">
        <v>208</v>
      </c>
      <c r="C361" s="2">
        <f>VLOOKUP($A361,'By SKU - Old RTs'!$A:$V,3,FALSE)</f>
        <v>0</v>
      </c>
      <c r="D361" s="2">
        <f>VLOOKUP($A361,'By SKU - New RTs'!$A:$V,3,FALSE)</f>
        <v>0</v>
      </c>
      <c r="E361" s="5">
        <f t="shared" si="25"/>
        <v>0</v>
      </c>
      <c r="F361" s="2">
        <f>VLOOKUP($A361,'By SKU - Old RTs'!$A:$V,4,FALSE)</f>
        <v>0.5</v>
      </c>
      <c r="G361" s="2">
        <f>VLOOKUP($A361,'By SKU - New RTs'!$A:$V,4,FALSE)</f>
        <v>0</v>
      </c>
      <c r="H361" s="5">
        <f t="shared" si="26"/>
        <v>-0.5</v>
      </c>
      <c r="I361" s="2">
        <f>VLOOKUP($A361,'By SKU - Old RTs'!$A:$V,5,FALSE)</f>
        <v>0</v>
      </c>
      <c r="J361" s="2">
        <f>VLOOKUP($A361,'By SKU - New RTs'!$A:$V,5,FALSE)</f>
        <v>0.5</v>
      </c>
      <c r="K361" s="5">
        <f t="shared" si="27"/>
        <v>0.5</v>
      </c>
      <c r="L361" s="2">
        <f>VLOOKUP($A361,'By SKU - Old RTs'!$A:$V,6,FALSE)</f>
        <v>0</v>
      </c>
      <c r="M361" s="2">
        <f>VLOOKUP($A361,'By SKU - New RTs'!$A:$V,6,FALSE)</f>
        <v>0</v>
      </c>
      <c r="N361" s="5">
        <f t="shared" si="28"/>
        <v>0</v>
      </c>
      <c r="O361" s="2">
        <f>VLOOKUP($A361,'By SKU - Old RTs'!$A:$V,7,FALSE)</f>
        <v>0</v>
      </c>
      <c r="P361" s="2">
        <f>VLOOKUP($A361,'By SKU - New RTs'!$A:$V,7,FALSE)</f>
        <v>0</v>
      </c>
      <c r="Q361" s="2">
        <f t="shared" si="29"/>
        <v>0</v>
      </c>
    </row>
    <row r="362" spans="1:17" x14ac:dyDescent="0.2">
      <c r="A362" s="3" t="s">
        <v>299</v>
      </c>
      <c r="B362" s="4" t="s">
        <v>300</v>
      </c>
      <c r="C362" s="2">
        <f>VLOOKUP($A362,'By SKU - Old RTs'!$A:$V,3,FALSE)</f>
        <v>0</v>
      </c>
      <c r="D362" s="2">
        <f>VLOOKUP($A362,'By SKU - New RTs'!$A:$V,3,FALSE)</f>
        <v>0</v>
      </c>
      <c r="E362" s="5">
        <f t="shared" si="25"/>
        <v>0</v>
      </c>
      <c r="F362" s="2">
        <f>VLOOKUP($A362,'By SKU - Old RTs'!$A:$V,4,FALSE)</f>
        <v>0.25</v>
      </c>
      <c r="G362" s="2">
        <f>VLOOKUP($A362,'By SKU - New RTs'!$A:$V,4,FALSE)</f>
        <v>0</v>
      </c>
      <c r="H362" s="5">
        <f t="shared" si="26"/>
        <v>-0.25</v>
      </c>
      <c r="I362" s="2">
        <f>VLOOKUP($A362,'By SKU - Old RTs'!$A:$V,5,FALSE)</f>
        <v>0</v>
      </c>
      <c r="J362" s="2">
        <f>VLOOKUP($A362,'By SKU - New RTs'!$A:$V,5,FALSE)</f>
        <v>0.25</v>
      </c>
      <c r="K362" s="5">
        <f t="shared" si="27"/>
        <v>0.25</v>
      </c>
      <c r="L362" s="2">
        <f>VLOOKUP($A362,'By SKU - Old RTs'!$A:$V,6,FALSE)</f>
        <v>0</v>
      </c>
      <c r="M362" s="2">
        <f>VLOOKUP($A362,'By SKU - New RTs'!$A:$V,6,FALSE)</f>
        <v>0</v>
      </c>
      <c r="N362" s="5">
        <f t="shared" si="28"/>
        <v>0</v>
      </c>
      <c r="O362" s="2">
        <f>VLOOKUP($A362,'By SKU - Old RTs'!$A:$V,7,FALSE)</f>
        <v>0</v>
      </c>
      <c r="P362" s="2">
        <f>VLOOKUP($A362,'By SKU - New RTs'!$A:$V,7,FALSE)</f>
        <v>0</v>
      </c>
      <c r="Q362" s="2">
        <f t="shared" si="29"/>
        <v>0</v>
      </c>
    </row>
    <row r="363" spans="1:17" x14ac:dyDescent="0.2">
      <c r="A363" s="3" t="s">
        <v>301</v>
      </c>
      <c r="B363" s="4" t="s">
        <v>302</v>
      </c>
      <c r="C363" s="2">
        <f>VLOOKUP($A363,'By SKU - Old RTs'!$A:$V,3,FALSE)</f>
        <v>0</v>
      </c>
      <c r="D363" s="2">
        <f>VLOOKUP($A363,'By SKU - New RTs'!$A:$V,3,FALSE)</f>
        <v>0</v>
      </c>
      <c r="E363" s="5">
        <f t="shared" si="25"/>
        <v>0</v>
      </c>
      <c r="F363" s="2">
        <f>VLOOKUP($A363,'By SKU - Old RTs'!$A:$V,4,FALSE)</f>
        <v>0.25</v>
      </c>
      <c r="G363" s="2">
        <f>VLOOKUP($A363,'By SKU - New RTs'!$A:$V,4,FALSE)</f>
        <v>0</v>
      </c>
      <c r="H363" s="5">
        <f t="shared" si="26"/>
        <v>-0.25</v>
      </c>
      <c r="I363" s="2">
        <f>VLOOKUP($A363,'By SKU - Old RTs'!$A:$V,5,FALSE)</f>
        <v>0</v>
      </c>
      <c r="J363" s="2">
        <f>VLOOKUP($A363,'By SKU - New RTs'!$A:$V,5,FALSE)</f>
        <v>0.25</v>
      </c>
      <c r="K363" s="5">
        <f t="shared" si="27"/>
        <v>0.25</v>
      </c>
      <c r="L363" s="2">
        <f>VLOOKUP($A363,'By SKU - Old RTs'!$A:$V,6,FALSE)</f>
        <v>0</v>
      </c>
      <c r="M363" s="2">
        <f>VLOOKUP($A363,'By SKU - New RTs'!$A:$V,6,FALSE)</f>
        <v>0</v>
      </c>
      <c r="N363" s="5">
        <f t="shared" si="28"/>
        <v>0</v>
      </c>
      <c r="O363" s="2">
        <f>VLOOKUP($A363,'By SKU - Old RTs'!$A:$V,7,FALSE)</f>
        <v>0</v>
      </c>
      <c r="P363" s="2">
        <f>VLOOKUP($A363,'By SKU - New RTs'!$A:$V,7,FALSE)</f>
        <v>0</v>
      </c>
      <c r="Q363" s="2">
        <f t="shared" si="29"/>
        <v>0</v>
      </c>
    </row>
    <row r="364" spans="1:17" x14ac:dyDescent="0.2">
      <c r="A364" s="3" t="s">
        <v>433</v>
      </c>
      <c r="B364" s="4" t="s">
        <v>434</v>
      </c>
      <c r="C364" s="11">
        <f>VLOOKUP($A364,'By SKU - Old RTs'!$A:$V,3,FALSE)</f>
        <v>0</v>
      </c>
      <c r="D364" s="11">
        <f>VLOOKUP($A364,'By SKU - New RTs'!$A:$V,3,FALSE)</f>
        <v>0</v>
      </c>
      <c r="E364" s="12">
        <f t="shared" ref="E364:E392" si="30">D364-C364</f>
        <v>0</v>
      </c>
      <c r="F364" s="11">
        <f>VLOOKUP($A364,'By SKU - Old RTs'!$A:$V,4,FALSE)</f>
        <v>0.25</v>
      </c>
      <c r="G364" s="11">
        <f>VLOOKUP($A364,'By SKU - New RTs'!$A:$V,4,FALSE)</f>
        <v>0</v>
      </c>
      <c r="H364" s="12">
        <f t="shared" ref="H364:H392" si="31">G364-F364</f>
        <v>-0.25</v>
      </c>
      <c r="I364" s="11">
        <f>VLOOKUP($A364,'By SKU - Old RTs'!$A:$V,5,FALSE)</f>
        <v>0</v>
      </c>
      <c r="J364" s="11">
        <f>VLOOKUP($A364,'By SKU - New RTs'!$A:$V,5,FALSE)</f>
        <v>0.25</v>
      </c>
      <c r="K364" s="12">
        <f t="shared" ref="K364:K392" si="32">J364-I364</f>
        <v>0.25</v>
      </c>
      <c r="L364" s="11">
        <f>VLOOKUP($A364,'By SKU - Old RTs'!$A:$V,6,FALSE)</f>
        <v>0</v>
      </c>
      <c r="M364" s="11">
        <f>VLOOKUP($A364,'By SKU - New RTs'!$A:$V,6,FALSE)</f>
        <v>0</v>
      </c>
      <c r="N364" s="12">
        <f t="shared" ref="N364:N392" si="33">M364-L364</f>
        <v>0</v>
      </c>
      <c r="O364" s="11">
        <f>VLOOKUP($A364,'By SKU - Old RTs'!$A:$V,7,FALSE)</f>
        <v>0</v>
      </c>
      <c r="P364" s="11">
        <f>VLOOKUP($A364,'By SKU - New RTs'!$A:$V,7,FALSE)</f>
        <v>0</v>
      </c>
      <c r="Q364" s="11">
        <f t="shared" ref="Q364:Q392" si="34">P364-O364</f>
        <v>0</v>
      </c>
    </row>
    <row r="365" spans="1:17" x14ac:dyDescent="0.2">
      <c r="A365" s="3" t="s">
        <v>303</v>
      </c>
      <c r="B365" s="4" t="s">
        <v>304</v>
      </c>
      <c r="C365" s="11">
        <f>VLOOKUP($A365,'By SKU - Old RTs'!$A:$V,3,FALSE)</f>
        <v>0</v>
      </c>
      <c r="D365" s="11">
        <f>VLOOKUP($A365,'By SKU - New RTs'!$A:$V,3,FALSE)</f>
        <v>0</v>
      </c>
      <c r="E365" s="12">
        <f t="shared" si="30"/>
        <v>0</v>
      </c>
      <c r="F365" s="11">
        <f>VLOOKUP($A365,'By SKU - Old RTs'!$A:$V,4,FALSE)</f>
        <v>0.25</v>
      </c>
      <c r="G365" s="11">
        <f>VLOOKUP($A365,'By SKU - New RTs'!$A:$V,4,FALSE)</f>
        <v>0</v>
      </c>
      <c r="H365" s="12">
        <f t="shared" si="31"/>
        <v>-0.25</v>
      </c>
      <c r="I365" s="11">
        <f>VLOOKUP($A365,'By SKU - Old RTs'!$A:$V,5,FALSE)</f>
        <v>0</v>
      </c>
      <c r="J365" s="11">
        <f>VLOOKUP($A365,'By SKU - New RTs'!$A:$V,5,FALSE)</f>
        <v>0.25</v>
      </c>
      <c r="K365" s="12">
        <f t="shared" si="32"/>
        <v>0.25</v>
      </c>
      <c r="L365" s="11">
        <f>VLOOKUP($A365,'By SKU - Old RTs'!$A:$V,6,FALSE)</f>
        <v>0</v>
      </c>
      <c r="M365" s="11">
        <f>VLOOKUP($A365,'By SKU - New RTs'!$A:$V,6,FALSE)</f>
        <v>0</v>
      </c>
      <c r="N365" s="12">
        <f t="shared" si="33"/>
        <v>0</v>
      </c>
      <c r="O365" s="11">
        <f>VLOOKUP($A365,'By SKU - Old RTs'!$A:$V,7,FALSE)</f>
        <v>0</v>
      </c>
      <c r="P365" s="11">
        <f>VLOOKUP($A365,'By SKU - New RTs'!$A:$V,7,FALSE)</f>
        <v>0</v>
      </c>
      <c r="Q365" s="11">
        <f t="shared" si="34"/>
        <v>0</v>
      </c>
    </row>
    <row r="366" spans="1:17" x14ac:dyDescent="0.2">
      <c r="A366" s="3" t="s">
        <v>435</v>
      </c>
      <c r="B366" s="4" t="s">
        <v>436</v>
      </c>
      <c r="C366" s="11">
        <f>VLOOKUP($A366,'By SKU - Old RTs'!$A:$V,3,FALSE)</f>
        <v>0</v>
      </c>
      <c r="D366" s="11">
        <f>VLOOKUP($A366,'By SKU - New RTs'!$A:$V,3,FALSE)</f>
        <v>0</v>
      </c>
      <c r="E366" s="12">
        <f t="shared" si="30"/>
        <v>0</v>
      </c>
      <c r="F366" s="11">
        <f>VLOOKUP($A366,'By SKU - Old RTs'!$A:$V,4,FALSE)</f>
        <v>0.25</v>
      </c>
      <c r="G366" s="11">
        <f>VLOOKUP($A366,'By SKU - New RTs'!$A:$V,4,FALSE)</f>
        <v>0</v>
      </c>
      <c r="H366" s="12">
        <f t="shared" si="31"/>
        <v>-0.25</v>
      </c>
      <c r="I366" s="11">
        <f>VLOOKUP($A366,'By SKU - Old RTs'!$A:$V,5,FALSE)</f>
        <v>0</v>
      </c>
      <c r="J366" s="11">
        <f>VLOOKUP($A366,'By SKU - New RTs'!$A:$V,5,FALSE)</f>
        <v>0.25</v>
      </c>
      <c r="K366" s="12">
        <f t="shared" si="32"/>
        <v>0.25</v>
      </c>
      <c r="L366" s="11">
        <f>VLOOKUP($A366,'By SKU - Old RTs'!$A:$V,6,FALSE)</f>
        <v>0</v>
      </c>
      <c r="M366" s="11">
        <f>VLOOKUP($A366,'By SKU - New RTs'!$A:$V,6,FALSE)</f>
        <v>0</v>
      </c>
      <c r="N366" s="12">
        <f t="shared" si="33"/>
        <v>0</v>
      </c>
      <c r="O366" s="11">
        <f>VLOOKUP($A366,'By SKU - Old RTs'!$A:$V,7,FALSE)</f>
        <v>0</v>
      </c>
      <c r="P366" s="11">
        <f>VLOOKUP($A366,'By SKU - New RTs'!$A:$V,7,FALSE)</f>
        <v>0</v>
      </c>
      <c r="Q366" s="11">
        <f t="shared" si="34"/>
        <v>0</v>
      </c>
    </row>
    <row r="367" spans="1:17" x14ac:dyDescent="0.2">
      <c r="A367" s="3" t="s">
        <v>305</v>
      </c>
      <c r="B367" s="4" t="s">
        <v>306</v>
      </c>
      <c r="C367" s="11">
        <f>VLOOKUP($A367,'By SKU - Old RTs'!$A:$V,3,FALSE)</f>
        <v>0</v>
      </c>
      <c r="D367" s="11">
        <f>VLOOKUP($A367,'By SKU - New RTs'!$A:$V,3,FALSE)</f>
        <v>0</v>
      </c>
      <c r="E367" s="12">
        <f t="shared" si="30"/>
        <v>0</v>
      </c>
      <c r="F367" s="11">
        <f>VLOOKUP($A367,'By SKU - Old RTs'!$A:$V,4,FALSE)</f>
        <v>0.25</v>
      </c>
      <c r="G367" s="11">
        <f>VLOOKUP($A367,'By SKU - New RTs'!$A:$V,4,FALSE)</f>
        <v>0</v>
      </c>
      <c r="H367" s="12">
        <f t="shared" si="31"/>
        <v>-0.25</v>
      </c>
      <c r="I367" s="11">
        <f>VLOOKUP($A367,'By SKU - Old RTs'!$A:$V,5,FALSE)</f>
        <v>0</v>
      </c>
      <c r="J367" s="11">
        <f>VLOOKUP($A367,'By SKU - New RTs'!$A:$V,5,FALSE)</f>
        <v>0.25</v>
      </c>
      <c r="K367" s="12">
        <f t="shared" si="32"/>
        <v>0.25</v>
      </c>
      <c r="L367" s="11">
        <f>VLOOKUP($A367,'By SKU - Old RTs'!$A:$V,6,FALSE)</f>
        <v>0</v>
      </c>
      <c r="M367" s="11">
        <f>VLOOKUP($A367,'By SKU - New RTs'!$A:$V,6,FALSE)</f>
        <v>0</v>
      </c>
      <c r="N367" s="12">
        <f t="shared" si="33"/>
        <v>0</v>
      </c>
      <c r="O367" s="11">
        <f>VLOOKUP($A367,'By SKU - Old RTs'!$A:$V,7,FALSE)</f>
        <v>0</v>
      </c>
      <c r="P367" s="11">
        <f>VLOOKUP($A367,'By SKU - New RTs'!$A:$V,7,FALSE)</f>
        <v>0</v>
      </c>
      <c r="Q367" s="11">
        <f t="shared" si="34"/>
        <v>0</v>
      </c>
    </row>
    <row r="368" spans="1:17" x14ac:dyDescent="0.2">
      <c r="A368" s="3" t="s">
        <v>209</v>
      </c>
      <c r="B368" s="4" t="s">
        <v>210</v>
      </c>
      <c r="C368" s="11">
        <f>VLOOKUP($A368,'By SKU - Old RTs'!$A:$V,3,FALSE)</f>
        <v>0</v>
      </c>
      <c r="D368" s="11">
        <f>VLOOKUP($A368,'By SKU - New RTs'!$A:$V,3,FALSE)</f>
        <v>0</v>
      </c>
      <c r="E368" s="12">
        <f t="shared" si="30"/>
        <v>0</v>
      </c>
      <c r="F368" s="11">
        <f>VLOOKUP($A368,'By SKU - Old RTs'!$A:$V,4,FALSE)</f>
        <v>0.25</v>
      </c>
      <c r="G368" s="11">
        <f>VLOOKUP($A368,'By SKU - New RTs'!$A:$V,4,FALSE)</f>
        <v>0</v>
      </c>
      <c r="H368" s="12">
        <f t="shared" si="31"/>
        <v>-0.25</v>
      </c>
      <c r="I368" s="11">
        <f>VLOOKUP($A368,'By SKU - Old RTs'!$A:$V,5,FALSE)</f>
        <v>0</v>
      </c>
      <c r="J368" s="11">
        <f>VLOOKUP($A368,'By SKU - New RTs'!$A:$V,5,FALSE)</f>
        <v>0.25</v>
      </c>
      <c r="K368" s="12">
        <f t="shared" si="32"/>
        <v>0.25</v>
      </c>
      <c r="L368" s="11">
        <f>VLOOKUP($A368,'By SKU - Old RTs'!$A:$V,6,FALSE)</f>
        <v>0</v>
      </c>
      <c r="M368" s="11">
        <f>VLOOKUP($A368,'By SKU - New RTs'!$A:$V,6,FALSE)</f>
        <v>0</v>
      </c>
      <c r="N368" s="12">
        <f t="shared" si="33"/>
        <v>0</v>
      </c>
      <c r="O368" s="11">
        <f>VLOOKUP($A368,'By SKU - Old RTs'!$A:$V,7,FALSE)</f>
        <v>0</v>
      </c>
      <c r="P368" s="11">
        <f>VLOOKUP($A368,'By SKU - New RTs'!$A:$V,7,FALSE)</f>
        <v>0</v>
      </c>
      <c r="Q368" s="11">
        <f t="shared" si="34"/>
        <v>0</v>
      </c>
    </row>
    <row r="369" spans="1:17" x14ac:dyDescent="0.2">
      <c r="A369" s="3" t="s">
        <v>211</v>
      </c>
      <c r="B369" s="4" t="s">
        <v>212</v>
      </c>
      <c r="C369" s="11">
        <f>VLOOKUP($A369,'By SKU - Old RTs'!$A:$V,3,FALSE)</f>
        <v>0</v>
      </c>
      <c r="D369" s="11">
        <f>VLOOKUP($A369,'By SKU - New RTs'!$A:$V,3,FALSE)</f>
        <v>0</v>
      </c>
      <c r="E369" s="12">
        <f t="shared" si="30"/>
        <v>0</v>
      </c>
      <c r="F369" s="11">
        <f>VLOOKUP($A369,'By SKU - Old RTs'!$A:$V,4,FALSE)</f>
        <v>0.25</v>
      </c>
      <c r="G369" s="11">
        <f>VLOOKUP($A369,'By SKU - New RTs'!$A:$V,4,FALSE)</f>
        <v>0</v>
      </c>
      <c r="H369" s="12">
        <f t="shared" si="31"/>
        <v>-0.25</v>
      </c>
      <c r="I369" s="11">
        <f>VLOOKUP($A369,'By SKU - Old RTs'!$A:$V,5,FALSE)</f>
        <v>0</v>
      </c>
      <c r="J369" s="11">
        <f>VLOOKUP($A369,'By SKU - New RTs'!$A:$V,5,FALSE)</f>
        <v>0.25</v>
      </c>
      <c r="K369" s="12">
        <f t="shared" si="32"/>
        <v>0.25</v>
      </c>
      <c r="L369" s="11">
        <f>VLOOKUP($A369,'By SKU - Old RTs'!$A:$V,6,FALSE)</f>
        <v>0</v>
      </c>
      <c r="M369" s="11">
        <f>VLOOKUP($A369,'By SKU - New RTs'!$A:$V,6,FALSE)</f>
        <v>0</v>
      </c>
      <c r="N369" s="12">
        <f t="shared" si="33"/>
        <v>0</v>
      </c>
      <c r="O369" s="11">
        <f>VLOOKUP($A369,'By SKU - Old RTs'!$A:$V,7,FALSE)</f>
        <v>0</v>
      </c>
      <c r="P369" s="11">
        <f>VLOOKUP($A369,'By SKU - New RTs'!$A:$V,7,FALSE)</f>
        <v>0</v>
      </c>
      <c r="Q369" s="11">
        <f t="shared" si="34"/>
        <v>0</v>
      </c>
    </row>
    <row r="370" spans="1:17" x14ac:dyDescent="0.2">
      <c r="A370" s="3" t="s">
        <v>307</v>
      </c>
      <c r="B370" s="4" t="s">
        <v>308</v>
      </c>
      <c r="C370" s="11">
        <f>VLOOKUP($A370,'By SKU - Old RTs'!$A:$V,3,FALSE)</f>
        <v>0</v>
      </c>
      <c r="D370" s="11">
        <f>VLOOKUP($A370,'By SKU - New RTs'!$A:$V,3,FALSE)</f>
        <v>0</v>
      </c>
      <c r="E370" s="12">
        <f t="shared" si="30"/>
        <v>0</v>
      </c>
      <c r="F370" s="11">
        <f>VLOOKUP($A370,'By SKU - Old RTs'!$A:$V,4,FALSE)</f>
        <v>0.25</v>
      </c>
      <c r="G370" s="11">
        <f>VLOOKUP($A370,'By SKU - New RTs'!$A:$V,4,FALSE)</f>
        <v>0</v>
      </c>
      <c r="H370" s="12">
        <f t="shared" si="31"/>
        <v>-0.25</v>
      </c>
      <c r="I370" s="11">
        <f>VLOOKUP($A370,'By SKU - Old RTs'!$A:$V,5,FALSE)</f>
        <v>0</v>
      </c>
      <c r="J370" s="11">
        <f>VLOOKUP($A370,'By SKU - New RTs'!$A:$V,5,FALSE)</f>
        <v>0.25</v>
      </c>
      <c r="K370" s="12">
        <f t="shared" si="32"/>
        <v>0.25</v>
      </c>
      <c r="L370" s="11">
        <f>VLOOKUP($A370,'By SKU - Old RTs'!$A:$V,6,FALSE)</f>
        <v>0</v>
      </c>
      <c r="M370" s="11">
        <f>VLOOKUP($A370,'By SKU - New RTs'!$A:$V,6,FALSE)</f>
        <v>0</v>
      </c>
      <c r="N370" s="12">
        <f t="shared" si="33"/>
        <v>0</v>
      </c>
      <c r="O370" s="11">
        <f>VLOOKUP($A370,'By SKU - Old RTs'!$A:$V,7,FALSE)</f>
        <v>0</v>
      </c>
      <c r="P370" s="11">
        <f>VLOOKUP($A370,'By SKU - New RTs'!$A:$V,7,FALSE)</f>
        <v>0</v>
      </c>
      <c r="Q370" s="11">
        <f t="shared" si="34"/>
        <v>0</v>
      </c>
    </row>
    <row r="371" spans="1:17" x14ac:dyDescent="0.2">
      <c r="A371" s="3" t="s">
        <v>437</v>
      </c>
      <c r="B371" s="4" t="s">
        <v>438</v>
      </c>
      <c r="C371" s="11">
        <f>VLOOKUP($A371,'By SKU - Old RTs'!$A:$V,3,FALSE)</f>
        <v>0</v>
      </c>
      <c r="D371" s="11">
        <f>VLOOKUP($A371,'By SKU - New RTs'!$A:$V,3,FALSE)</f>
        <v>0</v>
      </c>
      <c r="E371" s="12">
        <f t="shared" si="30"/>
        <v>0</v>
      </c>
      <c r="F371" s="11">
        <f>VLOOKUP($A371,'By SKU - Old RTs'!$A:$V,4,FALSE)</f>
        <v>0.25</v>
      </c>
      <c r="G371" s="11">
        <f>VLOOKUP($A371,'By SKU - New RTs'!$A:$V,4,FALSE)</f>
        <v>0</v>
      </c>
      <c r="H371" s="12">
        <f t="shared" si="31"/>
        <v>-0.25</v>
      </c>
      <c r="I371" s="11">
        <f>VLOOKUP($A371,'By SKU - Old RTs'!$A:$V,5,FALSE)</f>
        <v>0</v>
      </c>
      <c r="J371" s="11">
        <f>VLOOKUP($A371,'By SKU - New RTs'!$A:$V,5,FALSE)</f>
        <v>0.25</v>
      </c>
      <c r="K371" s="12">
        <f t="shared" si="32"/>
        <v>0.25</v>
      </c>
      <c r="L371" s="11">
        <f>VLOOKUP($A371,'By SKU - Old RTs'!$A:$V,6,FALSE)</f>
        <v>0</v>
      </c>
      <c r="M371" s="11">
        <f>VLOOKUP($A371,'By SKU - New RTs'!$A:$V,6,FALSE)</f>
        <v>0</v>
      </c>
      <c r="N371" s="12">
        <f t="shared" si="33"/>
        <v>0</v>
      </c>
      <c r="O371" s="11">
        <f>VLOOKUP($A371,'By SKU - Old RTs'!$A:$V,7,FALSE)</f>
        <v>0</v>
      </c>
      <c r="P371" s="11">
        <f>VLOOKUP($A371,'By SKU - New RTs'!$A:$V,7,FALSE)</f>
        <v>0</v>
      </c>
      <c r="Q371" s="11">
        <f t="shared" si="34"/>
        <v>0</v>
      </c>
    </row>
    <row r="372" spans="1:17" x14ac:dyDescent="0.2">
      <c r="A372" s="3" t="s">
        <v>309</v>
      </c>
      <c r="B372" s="4" t="s">
        <v>310</v>
      </c>
      <c r="C372" s="11">
        <f>VLOOKUP($A372,'By SKU - Old RTs'!$A:$V,3,FALSE)</f>
        <v>0</v>
      </c>
      <c r="D372" s="11">
        <f>VLOOKUP($A372,'By SKU - New RTs'!$A:$V,3,FALSE)</f>
        <v>0</v>
      </c>
      <c r="E372" s="12">
        <f t="shared" si="30"/>
        <v>0</v>
      </c>
      <c r="F372" s="11">
        <f>VLOOKUP($A372,'By SKU - Old RTs'!$A:$V,4,FALSE)</f>
        <v>0.25</v>
      </c>
      <c r="G372" s="11">
        <f>VLOOKUP($A372,'By SKU - New RTs'!$A:$V,4,FALSE)</f>
        <v>0</v>
      </c>
      <c r="H372" s="12">
        <f t="shared" si="31"/>
        <v>-0.25</v>
      </c>
      <c r="I372" s="11">
        <f>VLOOKUP($A372,'By SKU - Old RTs'!$A:$V,5,FALSE)</f>
        <v>0</v>
      </c>
      <c r="J372" s="11">
        <f>VLOOKUP($A372,'By SKU - New RTs'!$A:$V,5,FALSE)</f>
        <v>0.25</v>
      </c>
      <c r="K372" s="12">
        <f t="shared" si="32"/>
        <v>0.25</v>
      </c>
      <c r="L372" s="11">
        <f>VLOOKUP($A372,'By SKU - Old RTs'!$A:$V,6,FALSE)</f>
        <v>0</v>
      </c>
      <c r="M372" s="11">
        <f>VLOOKUP($A372,'By SKU - New RTs'!$A:$V,6,FALSE)</f>
        <v>0</v>
      </c>
      <c r="N372" s="12">
        <f t="shared" si="33"/>
        <v>0</v>
      </c>
      <c r="O372" s="11">
        <f>VLOOKUP($A372,'By SKU - Old RTs'!$A:$V,7,FALSE)</f>
        <v>0</v>
      </c>
      <c r="P372" s="11">
        <f>VLOOKUP($A372,'By SKU - New RTs'!$A:$V,7,FALSE)</f>
        <v>0</v>
      </c>
      <c r="Q372" s="11">
        <f t="shared" si="34"/>
        <v>0</v>
      </c>
    </row>
    <row r="373" spans="1:17" x14ac:dyDescent="0.2">
      <c r="A373" s="3" t="s">
        <v>439</v>
      </c>
      <c r="B373" s="4" t="s">
        <v>440</v>
      </c>
      <c r="C373" s="11">
        <f>VLOOKUP($A373,'By SKU - Old RTs'!$A:$V,3,FALSE)</f>
        <v>0</v>
      </c>
      <c r="D373" s="11">
        <f>VLOOKUP($A373,'By SKU - New RTs'!$A:$V,3,FALSE)</f>
        <v>0</v>
      </c>
      <c r="E373" s="12">
        <f t="shared" si="30"/>
        <v>0</v>
      </c>
      <c r="F373" s="11">
        <f>VLOOKUP($A373,'By SKU - Old RTs'!$A:$V,4,FALSE)</f>
        <v>0.25</v>
      </c>
      <c r="G373" s="11">
        <f>VLOOKUP($A373,'By SKU - New RTs'!$A:$V,4,FALSE)</f>
        <v>0</v>
      </c>
      <c r="H373" s="12">
        <f t="shared" si="31"/>
        <v>-0.25</v>
      </c>
      <c r="I373" s="11">
        <f>VLOOKUP($A373,'By SKU - Old RTs'!$A:$V,5,FALSE)</f>
        <v>0</v>
      </c>
      <c r="J373" s="11">
        <f>VLOOKUP($A373,'By SKU - New RTs'!$A:$V,5,FALSE)</f>
        <v>0.25</v>
      </c>
      <c r="K373" s="12">
        <f t="shared" si="32"/>
        <v>0.25</v>
      </c>
      <c r="L373" s="11">
        <f>VLOOKUP($A373,'By SKU - Old RTs'!$A:$V,6,FALSE)</f>
        <v>0</v>
      </c>
      <c r="M373" s="11">
        <f>VLOOKUP($A373,'By SKU - New RTs'!$A:$V,6,FALSE)</f>
        <v>0</v>
      </c>
      <c r="N373" s="12">
        <f t="shared" si="33"/>
        <v>0</v>
      </c>
      <c r="O373" s="11">
        <f>VLOOKUP($A373,'By SKU - Old RTs'!$A:$V,7,FALSE)</f>
        <v>0</v>
      </c>
      <c r="P373" s="11">
        <f>VLOOKUP($A373,'By SKU - New RTs'!$A:$V,7,FALSE)</f>
        <v>0</v>
      </c>
      <c r="Q373" s="11">
        <f t="shared" si="34"/>
        <v>0</v>
      </c>
    </row>
    <row r="374" spans="1:17" x14ac:dyDescent="0.2">
      <c r="A374" s="3" t="s">
        <v>441</v>
      </c>
      <c r="B374" s="4" t="s">
        <v>442</v>
      </c>
      <c r="C374" s="11">
        <f>VLOOKUP($A374,'By SKU - Old RTs'!$A:$V,3,FALSE)</f>
        <v>0</v>
      </c>
      <c r="D374" s="11">
        <f>VLOOKUP($A374,'By SKU - New RTs'!$A:$V,3,FALSE)</f>
        <v>0</v>
      </c>
      <c r="E374" s="12">
        <f t="shared" si="30"/>
        <v>0</v>
      </c>
      <c r="F374" s="11">
        <f>VLOOKUP($A374,'By SKU - Old RTs'!$A:$V,4,FALSE)</f>
        <v>0.25</v>
      </c>
      <c r="G374" s="11">
        <f>VLOOKUP($A374,'By SKU - New RTs'!$A:$V,4,FALSE)</f>
        <v>0</v>
      </c>
      <c r="H374" s="12">
        <f t="shared" si="31"/>
        <v>-0.25</v>
      </c>
      <c r="I374" s="11">
        <f>VLOOKUP($A374,'By SKU - Old RTs'!$A:$V,5,FALSE)</f>
        <v>0</v>
      </c>
      <c r="J374" s="11">
        <f>VLOOKUP($A374,'By SKU - New RTs'!$A:$V,5,FALSE)</f>
        <v>0.25</v>
      </c>
      <c r="K374" s="12">
        <f t="shared" si="32"/>
        <v>0.25</v>
      </c>
      <c r="L374" s="11">
        <f>VLOOKUP($A374,'By SKU - Old RTs'!$A:$V,6,FALSE)</f>
        <v>0</v>
      </c>
      <c r="M374" s="11">
        <f>VLOOKUP($A374,'By SKU - New RTs'!$A:$V,6,FALSE)</f>
        <v>0</v>
      </c>
      <c r="N374" s="12">
        <f t="shared" si="33"/>
        <v>0</v>
      </c>
      <c r="O374" s="11">
        <f>VLOOKUP($A374,'By SKU - Old RTs'!$A:$V,7,FALSE)</f>
        <v>0</v>
      </c>
      <c r="P374" s="11">
        <f>VLOOKUP($A374,'By SKU - New RTs'!$A:$V,7,FALSE)</f>
        <v>0</v>
      </c>
      <c r="Q374" s="11">
        <f t="shared" si="34"/>
        <v>0</v>
      </c>
    </row>
    <row r="375" spans="1:17" x14ac:dyDescent="0.2">
      <c r="A375" s="3" t="s">
        <v>443</v>
      </c>
      <c r="B375" s="4" t="s">
        <v>444</v>
      </c>
      <c r="C375" s="11">
        <f>VLOOKUP($A375,'By SKU - Old RTs'!$A:$V,3,FALSE)</f>
        <v>0</v>
      </c>
      <c r="D375" s="11">
        <f>VLOOKUP($A375,'By SKU - New RTs'!$A:$V,3,FALSE)</f>
        <v>0.5</v>
      </c>
      <c r="E375" s="12">
        <f t="shared" si="30"/>
        <v>0.5</v>
      </c>
      <c r="F375" s="11">
        <f>VLOOKUP($A375,'By SKU - Old RTs'!$A:$V,4,FALSE)</f>
        <v>0</v>
      </c>
      <c r="G375" s="11">
        <f>VLOOKUP($A375,'By SKU - New RTs'!$A:$V,4,FALSE)</f>
        <v>0.5</v>
      </c>
      <c r="H375" s="12">
        <f t="shared" si="31"/>
        <v>0.5</v>
      </c>
      <c r="I375" s="11">
        <f>VLOOKUP($A375,'By SKU - Old RTs'!$A:$V,5,FALSE)</f>
        <v>0.5</v>
      </c>
      <c r="J375" s="11">
        <f>VLOOKUP($A375,'By SKU - New RTs'!$A:$V,5,FALSE)</f>
        <v>0</v>
      </c>
      <c r="K375" s="12">
        <f t="shared" si="32"/>
        <v>-0.5</v>
      </c>
      <c r="L375" s="11">
        <f>VLOOKUP($A375,'By SKU - Old RTs'!$A:$V,6,FALSE)</f>
        <v>0.5</v>
      </c>
      <c r="M375" s="11">
        <f>VLOOKUP($A375,'By SKU - New RTs'!$A:$V,6,FALSE)</f>
        <v>2</v>
      </c>
      <c r="N375" s="12">
        <f t="shared" si="33"/>
        <v>1.5</v>
      </c>
      <c r="O375" s="11">
        <f>VLOOKUP($A375,'By SKU - Old RTs'!$A:$V,7,FALSE)</f>
        <v>2</v>
      </c>
      <c r="P375" s="11">
        <f>VLOOKUP($A375,'By SKU - New RTs'!$A:$V,7,FALSE)</f>
        <v>0</v>
      </c>
      <c r="Q375" s="11">
        <f t="shared" si="34"/>
        <v>-2</v>
      </c>
    </row>
    <row r="376" spans="1:17" x14ac:dyDescent="0.2">
      <c r="A376" s="3" t="s">
        <v>445</v>
      </c>
      <c r="B376" s="4" t="s">
        <v>444</v>
      </c>
      <c r="C376" s="11">
        <f>VLOOKUP($A376,'By SKU - Old RTs'!$A:$V,3,FALSE)</f>
        <v>0</v>
      </c>
      <c r="D376" s="11">
        <f>VLOOKUP($A376,'By SKU - New RTs'!$A:$V,3,FALSE)</f>
        <v>0</v>
      </c>
      <c r="E376" s="12">
        <f t="shared" si="30"/>
        <v>0</v>
      </c>
      <c r="F376" s="11">
        <f>VLOOKUP($A376,'By SKU - Old RTs'!$A:$V,4,FALSE)</f>
        <v>0</v>
      </c>
      <c r="G376" s="11">
        <f>VLOOKUP($A376,'By SKU - New RTs'!$A:$V,4,FALSE)</f>
        <v>0.75</v>
      </c>
      <c r="H376" s="12">
        <f t="shared" si="31"/>
        <v>0.75</v>
      </c>
      <c r="I376" s="11">
        <f>VLOOKUP($A376,'By SKU - Old RTs'!$A:$V,5,FALSE)</f>
        <v>0.75</v>
      </c>
      <c r="J376" s="11">
        <f>VLOOKUP($A376,'By SKU - New RTs'!$A:$V,5,FALSE)</f>
        <v>0</v>
      </c>
      <c r="K376" s="12">
        <f t="shared" si="32"/>
        <v>-0.75</v>
      </c>
      <c r="L376" s="11">
        <f>VLOOKUP($A376,'By SKU - Old RTs'!$A:$V,6,FALSE)</f>
        <v>0</v>
      </c>
      <c r="M376" s="11">
        <f>VLOOKUP($A376,'By SKU - New RTs'!$A:$V,6,FALSE)</f>
        <v>0</v>
      </c>
      <c r="N376" s="12">
        <f t="shared" si="33"/>
        <v>0</v>
      </c>
      <c r="O376" s="11">
        <f>VLOOKUP($A376,'By SKU - Old RTs'!$A:$V,7,FALSE)</f>
        <v>0</v>
      </c>
      <c r="P376" s="11">
        <f>VLOOKUP($A376,'By SKU - New RTs'!$A:$V,7,FALSE)</f>
        <v>0</v>
      </c>
      <c r="Q376" s="11">
        <f t="shared" si="34"/>
        <v>0</v>
      </c>
    </row>
    <row r="377" spans="1:17" x14ac:dyDescent="0.2">
      <c r="A377" s="3" t="s">
        <v>446</v>
      </c>
      <c r="B377" s="4" t="s">
        <v>283</v>
      </c>
      <c r="C377" s="11">
        <f>VLOOKUP($A377,'By SKU - Old RTs'!$A:$V,3,FALSE)</f>
        <v>0</v>
      </c>
      <c r="D377" s="11">
        <f>VLOOKUP($A377,'By SKU - New RTs'!$A:$V,3,FALSE)</f>
        <v>0</v>
      </c>
      <c r="E377" s="12">
        <f t="shared" si="30"/>
        <v>0</v>
      </c>
      <c r="F377" s="11">
        <f>VLOOKUP($A377,'By SKU - Old RTs'!$A:$V,4,FALSE)</f>
        <v>1</v>
      </c>
      <c r="G377" s="11">
        <f>VLOOKUP($A377,'By SKU - New RTs'!$A:$V,4,FALSE)</f>
        <v>1</v>
      </c>
      <c r="H377" s="12">
        <f t="shared" si="31"/>
        <v>0</v>
      </c>
      <c r="I377" s="11">
        <f>VLOOKUP($A377,'By SKU - Old RTs'!$A:$V,5,FALSE)</f>
        <v>0</v>
      </c>
      <c r="J377" s="11">
        <f>VLOOKUP($A377,'By SKU - New RTs'!$A:$V,5,FALSE)</f>
        <v>0</v>
      </c>
      <c r="K377" s="12">
        <f t="shared" si="32"/>
        <v>0</v>
      </c>
      <c r="L377" s="11">
        <f>VLOOKUP($A377,'By SKU - Old RTs'!$A:$V,6,FALSE)</f>
        <v>0</v>
      </c>
      <c r="M377" s="11">
        <f>VLOOKUP($A377,'By SKU - New RTs'!$A:$V,6,FALSE)</f>
        <v>0</v>
      </c>
      <c r="N377" s="12">
        <f t="shared" si="33"/>
        <v>0</v>
      </c>
      <c r="O377" s="11">
        <f>VLOOKUP($A377,'By SKU - Old RTs'!$A:$V,7,FALSE)</f>
        <v>0</v>
      </c>
      <c r="P377" s="11">
        <f>VLOOKUP($A377,'By SKU - New RTs'!$A:$V,7,FALSE)</f>
        <v>0</v>
      </c>
      <c r="Q377" s="11">
        <f t="shared" si="34"/>
        <v>0</v>
      </c>
    </row>
    <row r="378" spans="1:17" x14ac:dyDescent="0.2">
      <c r="A378" s="3" t="s">
        <v>447</v>
      </c>
      <c r="B378" s="4" t="s">
        <v>283</v>
      </c>
      <c r="C378" s="11">
        <f>VLOOKUP($A378,'By SKU - Old RTs'!$A:$V,3,FALSE)</f>
        <v>0</v>
      </c>
      <c r="D378" s="11">
        <f>VLOOKUP($A378,'By SKU - New RTs'!$A:$V,3,FALSE)</f>
        <v>0</v>
      </c>
      <c r="E378" s="12">
        <f t="shared" si="30"/>
        <v>0</v>
      </c>
      <c r="F378" s="11">
        <f>VLOOKUP($A378,'By SKU - Old RTs'!$A:$V,4,FALSE)</f>
        <v>13.25</v>
      </c>
      <c r="G378" s="11">
        <f>VLOOKUP($A378,'By SKU - New RTs'!$A:$V,4,FALSE)</f>
        <v>13.25</v>
      </c>
      <c r="H378" s="12">
        <f t="shared" si="31"/>
        <v>0</v>
      </c>
      <c r="I378" s="11">
        <f>VLOOKUP($A378,'By SKU - Old RTs'!$A:$V,5,FALSE)</f>
        <v>0</v>
      </c>
      <c r="J378" s="11">
        <f>VLOOKUP($A378,'By SKU - New RTs'!$A:$V,5,FALSE)</f>
        <v>0</v>
      </c>
      <c r="K378" s="12">
        <f t="shared" si="32"/>
        <v>0</v>
      </c>
      <c r="L378" s="11">
        <f>VLOOKUP($A378,'By SKU - Old RTs'!$A:$V,6,FALSE)</f>
        <v>0</v>
      </c>
      <c r="M378" s="11">
        <f>VLOOKUP($A378,'By SKU - New RTs'!$A:$V,6,FALSE)</f>
        <v>0</v>
      </c>
      <c r="N378" s="12">
        <f t="shared" si="33"/>
        <v>0</v>
      </c>
      <c r="O378" s="11">
        <f>VLOOKUP($A378,'By SKU - Old RTs'!$A:$V,7,FALSE)</f>
        <v>0</v>
      </c>
      <c r="P378" s="11">
        <f>VLOOKUP($A378,'By SKU - New RTs'!$A:$V,7,FALSE)</f>
        <v>0</v>
      </c>
      <c r="Q378" s="11">
        <f t="shared" si="34"/>
        <v>0</v>
      </c>
    </row>
    <row r="379" spans="1:17" x14ac:dyDescent="0.2">
      <c r="A379" s="3" t="s">
        <v>448</v>
      </c>
      <c r="B379" s="4" t="s">
        <v>449</v>
      </c>
      <c r="C379" s="11">
        <f>VLOOKUP($A379,'By SKU - Old RTs'!$A:$V,3,FALSE)</f>
        <v>0.5</v>
      </c>
      <c r="D379" s="11">
        <f>VLOOKUP($A379,'By SKU - New RTs'!$A:$V,3,FALSE)</f>
        <v>0.5</v>
      </c>
      <c r="E379" s="12">
        <f t="shared" si="30"/>
        <v>0</v>
      </c>
      <c r="F379" s="11">
        <f>VLOOKUP($A379,'By SKU - Old RTs'!$A:$V,4,FALSE)</f>
        <v>0</v>
      </c>
      <c r="G379" s="11">
        <f>VLOOKUP($A379,'By SKU - New RTs'!$A:$V,4,FALSE)</f>
        <v>0</v>
      </c>
      <c r="H379" s="12">
        <f t="shared" si="31"/>
        <v>0</v>
      </c>
      <c r="I379" s="11">
        <f>VLOOKUP($A379,'By SKU - Old RTs'!$A:$V,5,FALSE)</f>
        <v>0</v>
      </c>
      <c r="J379" s="11">
        <f>VLOOKUP($A379,'By SKU - New RTs'!$A:$V,5,FALSE)</f>
        <v>0</v>
      </c>
      <c r="K379" s="12">
        <f t="shared" si="32"/>
        <v>0</v>
      </c>
      <c r="L379" s="11">
        <f>VLOOKUP($A379,'By SKU - Old RTs'!$A:$V,6,FALSE)</f>
        <v>0</v>
      </c>
      <c r="M379" s="11">
        <f>VLOOKUP($A379,'By SKU - New RTs'!$A:$V,6,FALSE)</f>
        <v>0</v>
      </c>
      <c r="N379" s="12">
        <f t="shared" si="33"/>
        <v>0</v>
      </c>
      <c r="O379" s="11">
        <f>VLOOKUP($A379,'By SKU - Old RTs'!$A:$V,7,FALSE)</f>
        <v>0</v>
      </c>
      <c r="P379" s="11">
        <f>VLOOKUP($A379,'By SKU - New RTs'!$A:$V,7,FALSE)</f>
        <v>0</v>
      </c>
      <c r="Q379" s="11">
        <f t="shared" si="34"/>
        <v>0</v>
      </c>
    </row>
    <row r="380" spans="1:17" x14ac:dyDescent="0.2">
      <c r="A380" s="3" t="s">
        <v>450</v>
      </c>
      <c r="B380" s="4" t="s">
        <v>451</v>
      </c>
      <c r="C380" s="11">
        <f>VLOOKUP($A380,'By SKU - Old RTs'!$A:$V,3,FALSE)</f>
        <v>0</v>
      </c>
      <c r="D380" s="11">
        <f>VLOOKUP($A380,'By SKU - New RTs'!$A:$V,3,FALSE)</f>
        <v>0</v>
      </c>
      <c r="E380" s="12">
        <f t="shared" si="30"/>
        <v>0</v>
      </c>
      <c r="F380" s="11">
        <f>VLOOKUP($A380,'By SKU - Old RTs'!$A:$V,4,FALSE)</f>
        <v>0.75</v>
      </c>
      <c r="G380" s="11">
        <f>VLOOKUP($A380,'By SKU - New RTs'!$A:$V,4,FALSE)</f>
        <v>0</v>
      </c>
      <c r="H380" s="12">
        <f t="shared" si="31"/>
        <v>-0.75</v>
      </c>
      <c r="I380" s="11">
        <f>VLOOKUP($A380,'By SKU - Old RTs'!$A:$V,5,FALSE)</f>
        <v>0</v>
      </c>
      <c r="J380" s="11">
        <f>VLOOKUP($A380,'By SKU - New RTs'!$A:$V,5,FALSE)</f>
        <v>0</v>
      </c>
      <c r="K380" s="12">
        <f t="shared" si="32"/>
        <v>0</v>
      </c>
      <c r="L380" s="11">
        <f>VLOOKUP($A380,'By SKU - Old RTs'!$A:$V,6,FALSE)</f>
        <v>0</v>
      </c>
      <c r="M380" s="11">
        <f>VLOOKUP($A380,'By SKU - New RTs'!$A:$V,6,FALSE)</f>
        <v>0.75</v>
      </c>
      <c r="N380" s="12">
        <f t="shared" si="33"/>
        <v>0.75</v>
      </c>
      <c r="O380" s="11">
        <f>VLOOKUP($A380,'By SKU - Old RTs'!$A:$V,7,FALSE)</f>
        <v>0</v>
      </c>
      <c r="P380" s="11">
        <f>VLOOKUP($A380,'By SKU - New RTs'!$A:$V,7,FALSE)</f>
        <v>0</v>
      </c>
      <c r="Q380" s="11">
        <f t="shared" si="34"/>
        <v>0</v>
      </c>
    </row>
    <row r="381" spans="1:17" x14ac:dyDescent="0.2">
      <c r="A381" s="3" t="s">
        <v>452</v>
      </c>
      <c r="B381" s="4" t="s">
        <v>451</v>
      </c>
      <c r="C381" s="11">
        <f>VLOOKUP($A381,'By SKU - Old RTs'!$A:$V,3,FALSE)</f>
        <v>0</v>
      </c>
      <c r="D381" s="11">
        <f>VLOOKUP($A381,'By SKU - New RTs'!$A:$V,3,FALSE)</f>
        <v>0</v>
      </c>
      <c r="E381" s="12">
        <f t="shared" si="30"/>
        <v>0</v>
      </c>
      <c r="F381" s="11">
        <f>VLOOKUP($A381,'By SKU - Old RTs'!$A:$V,4,FALSE)</f>
        <v>0</v>
      </c>
      <c r="G381" s="11">
        <f>VLOOKUP($A381,'By SKU - New RTs'!$A:$V,4,FALSE)</f>
        <v>0</v>
      </c>
      <c r="H381" s="12">
        <f t="shared" si="31"/>
        <v>0</v>
      </c>
      <c r="I381" s="11">
        <f>VLOOKUP($A381,'By SKU - Old RTs'!$A:$V,5,FALSE)</f>
        <v>0</v>
      </c>
      <c r="J381" s="11">
        <f>VLOOKUP($A381,'By SKU - New RTs'!$A:$V,5,FALSE)</f>
        <v>0</v>
      </c>
      <c r="K381" s="12">
        <f t="shared" si="32"/>
        <v>0</v>
      </c>
      <c r="L381" s="11">
        <f>VLOOKUP($A381,'By SKU - Old RTs'!$A:$V,6,FALSE)</f>
        <v>0</v>
      </c>
      <c r="M381" s="11">
        <f>VLOOKUP($A381,'By SKU - New RTs'!$A:$V,6,FALSE)</f>
        <v>0</v>
      </c>
      <c r="N381" s="12">
        <f t="shared" si="33"/>
        <v>0</v>
      </c>
      <c r="O381" s="11">
        <f>VLOOKUP($A381,'By SKU - Old RTs'!$A:$V,7,FALSE)</f>
        <v>0</v>
      </c>
      <c r="P381" s="11">
        <f>VLOOKUP($A381,'By SKU - New RTs'!$A:$V,7,FALSE)</f>
        <v>0</v>
      </c>
      <c r="Q381" s="11">
        <f t="shared" si="34"/>
        <v>0</v>
      </c>
    </row>
    <row r="382" spans="1:17" x14ac:dyDescent="0.2">
      <c r="A382" s="3" t="s">
        <v>453</v>
      </c>
      <c r="B382" s="4" t="s">
        <v>454</v>
      </c>
      <c r="C382" s="11">
        <f>VLOOKUP($A382,'By SKU - Old RTs'!$A:$V,3,FALSE)</f>
        <v>0</v>
      </c>
      <c r="D382" s="11">
        <f>VLOOKUP($A382,'By SKU - New RTs'!$A:$V,3,FALSE)</f>
        <v>0</v>
      </c>
      <c r="E382" s="12">
        <f t="shared" si="30"/>
        <v>0</v>
      </c>
      <c r="F382" s="11">
        <f>VLOOKUP($A382,'By SKU - Old RTs'!$A:$V,4,FALSE)</f>
        <v>1</v>
      </c>
      <c r="G382" s="11">
        <f>VLOOKUP($A382,'By SKU - New RTs'!$A:$V,4,FALSE)</f>
        <v>0</v>
      </c>
      <c r="H382" s="12">
        <f t="shared" si="31"/>
        <v>-1</v>
      </c>
      <c r="I382" s="11">
        <f>VLOOKUP($A382,'By SKU - Old RTs'!$A:$V,5,FALSE)</f>
        <v>0</v>
      </c>
      <c r="J382" s="11">
        <f>VLOOKUP($A382,'By SKU - New RTs'!$A:$V,5,FALSE)</f>
        <v>0</v>
      </c>
      <c r="K382" s="12">
        <f t="shared" si="32"/>
        <v>0</v>
      </c>
      <c r="L382" s="11">
        <f>VLOOKUP($A382,'By SKU - Old RTs'!$A:$V,6,FALSE)</f>
        <v>0</v>
      </c>
      <c r="M382" s="11">
        <f>VLOOKUP($A382,'By SKU - New RTs'!$A:$V,6,FALSE)</f>
        <v>1</v>
      </c>
      <c r="N382" s="12">
        <f t="shared" si="33"/>
        <v>1</v>
      </c>
      <c r="O382" s="11">
        <f>VLOOKUP($A382,'By SKU - Old RTs'!$A:$V,7,FALSE)</f>
        <v>0</v>
      </c>
      <c r="P382" s="11">
        <f>VLOOKUP($A382,'By SKU - New RTs'!$A:$V,7,FALSE)</f>
        <v>0</v>
      </c>
      <c r="Q382" s="11">
        <f t="shared" si="34"/>
        <v>0</v>
      </c>
    </row>
    <row r="383" spans="1:17" x14ac:dyDescent="0.2">
      <c r="A383" s="3" t="s">
        <v>455</v>
      </c>
      <c r="B383" s="4" t="s">
        <v>454</v>
      </c>
      <c r="C383" s="11">
        <f>VLOOKUP($A383,'By SKU - Old RTs'!$A:$V,3,FALSE)</f>
        <v>0</v>
      </c>
      <c r="D383" s="11">
        <f>VLOOKUP($A383,'By SKU - New RTs'!$A:$V,3,FALSE)</f>
        <v>0</v>
      </c>
      <c r="E383" s="12">
        <f t="shared" si="30"/>
        <v>0</v>
      </c>
      <c r="F383" s="11">
        <f>VLOOKUP($A383,'By SKU - Old RTs'!$A:$V,4,FALSE)</f>
        <v>0</v>
      </c>
      <c r="G383" s="11">
        <f>VLOOKUP($A383,'By SKU - New RTs'!$A:$V,4,FALSE)</f>
        <v>1.25</v>
      </c>
      <c r="H383" s="12">
        <f t="shared" si="31"/>
        <v>1.25</v>
      </c>
      <c r="I383" s="11">
        <f>VLOOKUP($A383,'By SKU - Old RTs'!$A:$V,5,FALSE)</f>
        <v>1.25</v>
      </c>
      <c r="J383" s="11">
        <f>VLOOKUP($A383,'By SKU - New RTs'!$A:$V,5,FALSE)</f>
        <v>0</v>
      </c>
      <c r="K383" s="12">
        <f t="shared" si="32"/>
        <v>-1.25</v>
      </c>
      <c r="L383" s="11">
        <f>VLOOKUP($A383,'By SKU - Old RTs'!$A:$V,6,FALSE)</f>
        <v>0</v>
      </c>
      <c r="M383" s="11">
        <f>VLOOKUP($A383,'By SKU - New RTs'!$A:$V,6,FALSE)</f>
        <v>0</v>
      </c>
      <c r="N383" s="12">
        <f t="shared" si="33"/>
        <v>0</v>
      </c>
      <c r="O383" s="11">
        <f>VLOOKUP($A383,'By SKU - Old RTs'!$A:$V,7,FALSE)</f>
        <v>0</v>
      </c>
      <c r="P383" s="11">
        <f>VLOOKUP($A383,'By SKU - New RTs'!$A:$V,7,FALSE)</f>
        <v>0</v>
      </c>
      <c r="Q383" s="11">
        <f t="shared" si="34"/>
        <v>0</v>
      </c>
    </row>
    <row r="384" spans="1:17" x14ac:dyDescent="0.2">
      <c r="A384" s="3" t="s">
        <v>456</v>
      </c>
      <c r="B384" s="4" t="s">
        <v>270</v>
      </c>
      <c r="C384" s="11">
        <f>VLOOKUP($A384,'By SKU - Old RTs'!$A:$V,3,FALSE)</f>
        <v>0</v>
      </c>
      <c r="D384" s="11">
        <f>VLOOKUP($A384,'By SKU - New RTs'!$A:$V,3,FALSE)</f>
        <v>0</v>
      </c>
      <c r="E384" s="12">
        <f t="shared" si="30"/>
        <v>0</v>
      </c>
      <c r="F384" s="11">
        <f>VLOOKUP($A384,'By SKU - Old RTs'!$A:$V,4,FALSE)</f>
        <v>0</v>
      </c>
      <c r="G384" s="11">
        <f>VLOOKUP($A384,'By SKU - New RTs'!$A:$V,4,FALSE)</f>
        <v>0</v>
      </c>
      <c r="H384" s="12">
        <f t="shared" si="31"/>
        <v>0</v>
      </c>
      <c r="I384" s="11">
        <f>VLOOKUP($A384,'By SKU - Old RTs'!$A:$V,5,FALSE)</f>
        <v>0</v>
      </c>
      <c r="J384" s="11">
        <f>VLOOKUP($A384,'By SKU - New RTs'!$A:$V,5,FALSE)</f>
        <v>0</v>
      </c>
      <c r="K384" s="12">
        <f t="shared" si="32"/>
        <v>0</v>
      </c>
      <c r="L384" s="11">
        <f>VLOOKUP($A384,'By SKU - Old RTs'!$A:$V,6,FALSE)</f>
        <v>0</v>
      </c>
      <c r="M384" s="11">
        <f>VLOOKUP($A384,'By SKU - New RTs'!$A:$V,6,FALSE)</f>
        <v>0</v>
      </c>
      <c r="N384" s="12">
        <f t="shared" si="33"/>
        <v>0</v>
      </c>
      <c r="O384" s="11">
        <f>VLOOKUP($A384,'By SKU - Old RTs'!$A:$V,7,FALSE)</f>
        <v>0</v>
      </c>
      <c r="P384" s="11">
        <f>VLOOKUP($A384,'By SKU - New RTs'!$A:$V,7,FALSE)</f>
        <v>0</v>
      </c>
      <c r="Q384" s="11">
        <f t="shared" si="34"/>
        <v>0</v>
      </c>
    </row>
    <row r="385" spans="1:17" x14ac:dyDescent="0.2">
      <c r="A385" s="3" t="s">
        <v>457</v>
      </c>
      <c r="B385" s="4" t="s">
        <v>458</v>
      </c>
      <c r="C385" s="11">
        <f>VLOOKUP($A385,'By SKU - Old RTs'!$A:$V,3,FALSE)</f>
        <v>0</v>
      </c>
      <c r="D385" s="11">
        <f>VLOOKUP($A385,'By SKU - New RTs'!$A:$V,3,FALSE)</f>
        <v>0</v>
      </c>
      <c r="E385" s="12">
        <f t="shared" si="30"/>
        <v>0</v>
      </c>
      <c r="F385" s="11">
        <f>VLOOKUP($A385,'By SKU - Old RTs'!$A:$V,4,FALSE)</f>
        <v>0</v>
      </c>
      <c r="G385" s="11">
        <f>VLOOKUP($A385,'By SKU - New RTs'!$A:$V,4,FALSE)</f>
        <v>0</v>
      </c>
      <c r="H385" s="12">
        <f t="shared" si="31"/>
        <v>0</v>
      </c>
      <c r="I385" s="11">
        <f>VLOOKUP($A385,'By SKU - Old RTs'!$A:$V,5,FALSE)</f>
        <v>0</v>
      </c>
      <c r="J385" s="11">
        <f>VLOOKUP($A385,'By SKU - New RTs'!$A:$V,5,FALSE)</f>
        <v>0</v>
      </c>
      <c r="K385" s="12">
        <f t="shared" si="32"/>
        <v>0</v>
      </c>
      <c r="L385" s="11">
        <f>VLOOKUP($A385,'By SKU - Old RTs'!$A:$V,6,FALSE)</f>
        <v>1</v>
      </c>
      <c r="M385" s="11">
        <f>VLOOKUP($A385,'By SKU - New RTs'!$A:$V,6,FALSE)</f>
        <v>1</v>
      </c>
      <c r="N385" s="12">
        <f t="shared" si="33"/>
        <v>0</v>
      </c>
      <c r="O385" s="11">
        <f>VLOOKUP($A385,'By SKU - Old RTs'!$A:$V,7,FALSE)</f>
        <v>0</v>
      </c>
      <c r="P385" s="11">
        <f>VLOOKUP($A385,'By SKU - New RTs'!$A:$V,7,FALSE)</f>
        <v>0</v>
      </c>
      <c r="Q385" s="11">
        <f t="shared" si="34"/>
        <v>0</v>
      </c>
    </row>
    <row r="386" spans="1:17" x14ac:dyDescent="0.2">
      <c r="A386" s="3" t="s">
        <v>459</v>
      </c>
      <c r="B386" s="4" t="s">
        <v>460</v>
      </c>
      <c r="C386" s="11">
        <f>VLOOKUP($A386,'By SKU - Old RTs'!$A:$V,3,FALSE)</f>
        <v>0.5</v>
      </c>
      <c r="D386" s="11">
        <f>VLOOKUP($A386,'By SKU - New RTs'!$A:$V,3,FALSE)</f>
        <v>0.5</v>
      </c>
      <c r="E386" s="12">
        <f t="shared" si="30"/>
        <v>0</v>
      </c>
      <c r="F386" s="11">
        <f>VLOOKUP($A386,'By SKU - Old RTs'!$A:$V,4,FALSE)</f>
        <v>0</v>
      </c>
      <c r="G386" s="11">
        <f>VLOOKUP($A386,'By SKU - New RTs'!$A:$V,4,FALSE)</f>
        <v>0</v>
      </c>
      <c r="H386" s="12">
        <f t="shared" si="31"/>
        <v>0</v>
      </c>
      <c r="I386" s="11">
        <f>VLOOKUP($A386,'By SKU - Old RTs'!$A:$V,5,FALSE)</f>
        <v>0</v>
      </c>
      <c r="J386" s="11">
        <f>VLOOKUP($A386,'By SKU - New RTs'!$A:$V,5,FALSE)</f>
        <v>0</v>
      </c>
      <c r="K386" s="12">
        <f t="shared" si="32"/>
        <v>0</v>
      </c>
      <c r="L386" s="11">
        <f>VLOOKUP($A386,'By SKU - Old RTs'!$A:$V,6,FALSE)</f>
        <v>0</v>
      </c>
      <c r="M386" s="11">
        <f>VLOOKUP($A386,'By SKU - New RTs'!$A:$V,6,FALSE)</f>
        <v>0</v>
      </c>
      <c r="N386" s="12">
        <f t="shared" si="33"/>
        <v>0</v>
      </c>
      <c r="O386" s="11">
        <f>VLOOKUP($A386,'By SKU - Old RTs'!$A:$V,7,FALSE)</f>
        <v>0</v>
      </c>
      <c r="P386" s="11">
        <f>VLOOKUP($A386,'By SKU - New RTs'!$A:$V,7,FALSE)</f>
        <v>0</v>
      </c>
      <c r="Q386" s="11">
        <f t="shared" si="34"/>
        <v>0</v>
      </c>
    </row>
    <row r="387" spans="1:17" x14ac:dyDescent="0.2">
      <c r="A387" s="3" t="s">
        <v>461</v>
      </c>
      <c r="B387" s="4" t="s">
        <v>271</v>
      </c>
      <c r="C387" s="11">
        <f>VLOOKUP($A387,'By SKU - Old RTs'!$A:$V,3,FALSE)</f>
        <v>0</v>
      </c>
      <c r="D387" s="11">
        <f>VLOOKUP($A387,'By SKU - New RTs'!$A:$V,3,FALSE)</f>
        <v>0</v>
      </c>
      <c r="E387" s="12">
        <f t="shared" si="30"/>
        <v>0</v>
      </c>
      <c r="F387" s="11">
        <f>VLOOKUP($A387,'By SKU - Old RTs'!$A:$V,4,FALSE)</f>
        <v>0</v>
      </c>
      <c r="G387" s="11">
        <f>VLOOKUP($A387,'By SKU - New RTs'!$A:$V,4,FALSE)</f>
        <v>0</v>
      </c>
      <c r="H387" s="12">
        <f t="shared" si="31"/>
        <v>0</v>
      </c>
      <c r="I387" s="11">
        <f>VLOOKUP($A387,'By SKU - Old RTs'!$A:$V,5,FALSE)</f>
        <v>0</v>
      </c>
      <c r="J387" s="11">
        <f>VLOOKUP($A387,'By SKU - New RTs'!$A:$V,5,FALSE)</f>
        <v>0</v>
      </c>
      <c r="K387" s="12">
        <f t="shared" si="32"/>
        <v>0</v>
      </c>
      <c r="L387" s="11">
        <f>VLOOKUP($A387,'By SKU - Old RTs'!$A:$V,6,FALSE)</f>
        <v>0</v>
      </c>
      <c r="M387" s="11">
        <f>VLOOKUP($A387,'By SKU - New RTs'!$A:$V,6,FALSE)</f>
        <v>0</v>
      </c>
      <c r="N387" s="12">
        <f t="shared" si="33"/>
        <v>0</v>
      </c>
      <c r="O387" s="11">
        <f>VLOOKUP($A387,'By SKU - Old RTs'!$A:$V,7,FALSE)</f>
        <v>0</v>
      </c>
      <c r="P387" s="11">
        <f>VLOOKUP($A387,'By SKU - New RTs'!$A:$V,7,FALSE)</f>
        <v>0</v>
      </c>
      <c r="Q387" s="11">
        <f t="shared" si="34"/>
        <v>0</v>
      </c>
    </row>
    <row r="388" spans="1:17" x14ac:dyDescent="0.2">
      <c r="A388" s="3" t="s">
        <v>462</v>
      </c>
      <c r="B388" s="4" t="s">
        <v>271</v>
      </c>
      <c r="C388" s="11">
        <f>VLOOKUP($A388,'By SKU - Old RTs'!$A:$V,3,FALSE)</f>
        <v>0</v>
      </c>
      <c r="D388" s="11">
        <f>VLOOKUP($A388,'By SKU - New RTs'!$A:$V,3,FALSE)</f>
        <v>11</v>
      </c>
      <c r="E388" s="12">
        <f t="shared" si="30"/>
        <v>11</v>
      </c>
      <c r="F388" s="11">
        <f>VLOOKUP($A388,'By SKU - Old RTs'!$A:$V,4,FALSE)</f>
        <v>5</v>
      </c>
      <c r="G388" s="11">
        <f>VLOOKUP($A388,'By SKU - New RTs'!$A:$V,4,FALSE)</f>
        <v>17.5</v>
      </c>
      <c r="H388" s="12">
        <f t="shared" si="31"/>
        <v>12.5</v>
      </c>
      <c r="I388" s="11">
        <f>VLOOKUP($A388,'By SKU - Old RTs'!$A:$V,5,FALSE)</f>
        <v>17.5</v>
      </c>
      <c r="J388" s="11">
        <f>VLOOKUP($A388,'By SKU - New RTs'!$A:$V,5,FALSE)</f>
        <v>0</v>
      </c>
      <c r="K388" s="12">
        <f t="shared" si="32"/>
        <v>-17.5</v>
      </c>
      <c r="L388" s="11">
        <f>VLOOKUP($A388,'By SKU - Old RTs'!$A:$V,6,FALSE)</f>
        <v>11</v>
      </c>
      <c r="M388" s="11">
        <f>VLOOKUP($A388,'By SKU - New RTs'!$A:$V,6,FALSE)</f>
        <v>5</v>
      </c>
      <c r="N388" s="12">
        <f t="shared" si="33"/>
        <v>-6</v>
      </c>
      <c r="O388" s="11">
        <f>VLOOKUP($A388,'By SKU - Old RTs'!$A:$V,7,FALSE)</f>
        <v>0</v>
      </c>
      <c r="P388" s="11">
        <f>VLOOKUP($A388,'By SKU - New RTs'!$A:$V,7,FALSE)</f>
        <v>0</v>
      </c>
      <c r="Q388" s="11">
        <f t="shared" si="34"/>
        <v>0</v>
      </c>
    </row>
    <row r="389" spans="1:17" x14ac:dyDescent="0.2">
      <c r="A389" s="3" t="s">
        <v>463</v>
      </c>
      <c r="B389" s="4" t="s">
        <v>271</v>
      </c>
      <c r="C389" s="11">
        <f>VLOOKUP($A389,'By SKU - Old RTs'!$A:$V,3,FALSE)</f>
        <v>0</v>
      </c>
      <c r="D389" s="11">
        <f>VLOOKUP($A389,'By SKU - New RTs'!$A:$V,3,FALSE)</f>
        <v>0</v>
      </c>
      <c r="E389" s="12">
        <f t="shared" si="30"/>
        <v>0</v>
      </c>
      <c r="F389" s="11">
        <f>VLOOKUP($A389,'By SKU - Old RTs'!$A:$V,4,FALSE)</f>
        <v>0</v>
      </c>
      <c r="G389" s="11">
        <f>VLOOKUP($A389,'By SKU - New RTs'!$A:$V,4,FALSE)</f>
        <v>0</v>
      </c>
      <c r="H389" s="12">
        <f t="shared" si="31"/>
        <v>0</v>
      </c>
      <c r="I389" s="11">
        <f>VLOOKUP($A389,'By SKU - Old RTs'!$A:$V,5,FALSE)</f>
        <v>0</v>
      </c>
      <c r="J389" s="11">
        <f>VLOOKUP($A389,'By SKU - New RTs'!$A:$V,5,FALSE)</f>
        <v>0</v>
      </c>
      <c r="K389" s="12">
        <f t="shared" si="32"/>
        <v>0</v>
      </c>
      <c r="L389" s="11">
        <f>VLOOKUP($A389,'By SKU - Old RTs'!$A:$V,6,FALSE)</f>
        <v>0</v>
      </c>
      <c r="M389" s="11">
        <f>VLOOKUP($A389,'By SKU - New RTs'!$A:$V,6,FALSE)</f>
        <v>0</v>
      </c>
      <c r="N389" s="12">
        <f t="shared" si="33"/>
        <v>0</v>
      </c>
      <c r="O389" s="11">
        <f>VLOOKUP($A389,'By SKU - Old RTs'!$A:$V,7,FALSE)</f>
        <v>0</v>
      </c>
      <c r="P389" s="11">
        <f>VLOOKUP($A389,'By SKU - New RTs'!$A:$V,7,FALSE)</f>
        <v>0</v>
      </c>
      <c r="Q389" s="11">
        <f t="shared" si="34"/>
        <v>0</v>
      </c>
    </row>
    <row r="390" spans="1:17" x14ac:dyDescent="0.2">
      <c r="A390" s="3" t="s">
        <v>464</v>
      </c>
      <c r="B390" s="4" t="s">
        <v>271</v>
      </c>
      <c r="C390" s="11">
        <f>VLOOKUP($A390,'By SKU - Old RTs'!$A:$V,3,FALSE)</f>
        <v>0</v>
      </c>
      <c r="D390" s="11">
        <f>VLOOKUP($A390,'By SKU - New RTs'!$A:$V,3,FALSE)</f>
        <v>0</v>
      </c>
      <c r="E390" s="12">
        <f t="shared" si="30"/>
        <v>0</v>
      </c>
      <c r="F390" s="11">
        <f>VLOOKUP($A390,'By SKU - Old RTs'!$A:$V,4,FALSE)</f>
        <v>0</v>
      </c>
      <c r="G390" s="11">
        <f>VLOOKUP($A390,'By SKU - New RTs'!$A:$V,4,FALSE)</f>
        <v>0</v>
      </c>
      <c r="H390" s="12">
        <f t="shared" si="31"/>
        <v>0</v>
      </c>
      <c r="I390" s="11">
        <f>VLOOKUP($A390,'By SKU - Old RTs'!$A:$V,5,FALSE)</f>
        <v>0</v>
      </c>
      <c r="J390" s="11">
        <f>VLOOKUP($A390,'By SKU - New RTs'!$A:$V,5,FALSE)</f>
        <v>0</v>
      </c>
      <c r="K390" s="12">
        <f t="shared" si="32"/>
        <v>0</v>
      </c>
      <c r="L390" s="11">
        <f>VLOOKUP($A390,'By SKU - Old RTs'!$A:$V,6,FALSE)</f>
        <v>0</v>
      </c>
      <c r="M390" s="11">
        <f>VLOOKUP($A390,'By SKU - New RTs'!$A:$V,6,FALSE)</f>
        <v>0</v>
      </c>
      <c r="N390" s="12">
        <f t="shared" si="33"/>
        <v>0</v>
      </c>
      <c r="O390" s="11">
        <f>VLOOKUP($A390,'By SKU - Old RTs'!$A:$V,7,FALSE)</f>
        <v>0</v>
      </c>
      <c r="P390" s="11">
        <f>VLOOKUP($A390,'By SKU - New RTs'!$A:$V,7,FALSE)</f>
        <v>0</v>
      </c>
      <c r="Q390" s="11">
        <f t="shared" si="34"/>
        <v>0</v>
      </c>
    </row>
    <row r="391" spans="1:17" x14ac:dyDescent="0.2">
      <c r="A391" s="3" t="s">
        <v>465</v>
      </c>
      <c r="B391" s="4" t="s">
        <v>272</v>
      </c>
      <c r="C391" s="11">
        <f>VLOOKUP($A391,'By SKU - Old RTs'!$A:$V,3,FALSE)</f>
        <v>0</v>
      </c>
      <c r="D391" s="11">
        <f>VLOOKUP($A391,'By SKU - New RTs'!$A:$V,3,FALSE)</f>
        <v>0</v>
      </c>
      <c r="E391" s="12">
        <f t="shared" si="30"/>
        <v>0</v>
      </c>
      <c r="F391" s="11">
        <f>VLOOKUP($A391,'By SKU - Old RTs'!$A:$V,4,FALSE)</f>
        <v>2.75</v>
      </c>
      <c r="G391" s="11">
        <f>VLOOKUP($A391,'By SKU - New RTs'!$A:$V,4,FALSE)</f>
        <v>2.75</v>
      </c>
      <c r="H391" s="12">
        <f t="shared" si="31"/>
        <v>0</v>
      </c>
      <c r="I391" s="11">
        <f>VLOOKUP($A391,'By SKU - Old RTs'!$A:$V,5,FALSE)</f>
        <v>0</v>
      </c>
      <c r="J391" s="11">
        <f>VLOOKUP($A391,'By SKU - New RTs'!$A:$V,5,FALSE)</f>
        <v>0</v>
      </c>
      <c r="K391" s="12">
        <f t="shared" si="32"/>
        <v>0</v>
      </c>
      <c r="L391" s="11">
        <f>VLOOKUP($A391,'By SKU - Old RTs'!$A:$V,6,FALSE)</f>
        <v>0</v>
      </c>
      <c r="M391" s="11">
        <f>VLOOKUP($A391,'By SKU - New RTs'!$A:$V,6,FALSE)</f>
        <v>0</v>
      </c>
      <c r="N391" s="12">
        <f t="shared" si="33"/>
        <v>0</v>
      </c>
      <c r="O391" s="11">
        <f>VLOOKUP($A391,'By SKU - Old RTs'!$A:$V,7,FALSE)</f>
        <v>0</v>
      </c>
      <c r="P391" s="11">
        <f>VLOOKUP($A391,'By SKU - New RTs'!$A:$V,7,FALSE)</f>
        <v>0</v>
      </c>
      <c r="Q391" s="11">
        <f t="shared" si="34"/>
        <v>0</v>
      </c>
    </row>
    <row r="392" spans="1:17" x14ac:dyDescent="0.2">
      <c r="A392" s="3" t="s">
        <v>466</v>
      </c>
      <c r="B392" s="4" t="s">
        <v>273</v>
      </c>
      <c r="C392" s="11">
        <f>VLOOKUP($A392,'By SKU - Old RTs'!$A:$V,3,FALSE)</f>
        <v>8</v>
      </c>
      <c r="D392" s="11">
        <f>VLOOKUP($A392,'By SKU - New RTs'!$A:$V,3,FALSE)</f>
        <v>0</v>
      </c>
      <c r="E392" s="12">
        <f t="shared" si="30"/>
        <v>-8</v>
      </c>
      <c r="F392" s="11">
        <f>VLOOKUP($A392,'By SKU - Old RTs'!$A:$V,4,FALSE)</f>
        <v>7.25</v>
      </c>
      <c r="G392" s="11">
        <f>VLOOKUP($A392,'By SKU - New RTs'!$A:$V,4,FALSE)</f>
        <v>8.75</v>
      </c>
      <c r="H392" s="12">
        <f t="shared" si="31"/>
        <v>1.5</v>
      </c>
      <c r="I392" s="11">
        <f>VLOOKUP($A392,'By SKU - Old RTs'!$A:$V,5,FALSE)</f>
        <v>0.75</v>
      </c>
      <c r="J392" s="11">
        <f>VLOOKUP($A392,'By SKU - New RTs'!$A:$V,5,FALSE)</f>
        <v>7.75</v>
      </c>
      <c r="K392" s="12">
        <f t="shared" si="32"/>
        <v>7</v>
      </c>
      <c r="L392" s="11">
        <f>VLOOKUP($A392,'By SKU - Old RTs'!$A:$V,6,FALSE)</f>
        <v>17.5</v>
      </c>
      <c r="M392" s="11">
        <f>VLOOKUP($A392,'By SKU - New RTs'!$A:$V,6,FALSE)</f>
        <v>20.25</v>
      </c>
      <c r="N392" s="12">
        <f t="shared" si="33"/>
        <v>2.75</v>
      </c>
      <c r="O392" s="11">
        <f>VLOOKUP($A392,'By SKU - Old RTs'!$A:$V,7,FALSE)</f>
        <v>3.25</v>
      </c>
      <c r="P392" s="11">
        <f>VLOOKUP($A392,'By SKU - New RTs'!$A:$V,7,FALSE)</f>
        <v>0</v>
      </c>
      <c r="Q392" s="11">
        <f t="shared" si="34"/>
        <v>-3.25</v>
      </c>
    </row>
    <row r="393" spans="1:17" x14ac:dyDescent="0.2">
      <c r="A393" s="3" t="s">
        <v>467</v>
      </c>
      <c r="B393" s="4" t="s">
        <v>273</v>
      </c>
      <c r="C393" s="11">
        <f>VLOOKUP($A393,'By SKU - Old RTs'!$A:$V,3,FALSE)</f>
        <v>0</v>
      </c>
      <c r="D393" s="11">
        <f>VLOOKUP($A393,'By SKU - New RTs'!$A:$V,3,FALSE)</f>
        <v>0</v>
      </c>
      <c r="E393" s="12">
        <f t="shared" ref="E393:E456" si="35">D393-C393</f>
        <v>0</v>
      </c>
      <c r="F393" s="11">
        <f>VLOOKUP($A393,'By SKU - Old RTs'!$A:$V,4,FALSE)</f>
        <v>0</v>
      </c>
      <c r="G393" s="11">
        <f>VLOOKUP($A393,'By SKU - New RTs'!$A:$V,4,FALSE)</f>
        <v>4.25</v>
      </c>
      <c r="H393" s="12">
        <f t="shared" ref="H393:H456" si="36">G393-F393</f>
        <v>4.25</v>
      </c>
      <c r="I393" s="11">
        <f>VLOOKUP($A393,'By SKU - Old RTs'!$A:$V,5,FALSE)</f>
        <v>0</v>
      </c>
      <c r="J393" s="11">
        <f>VLOOKUP($A393,'By SKU - New RTs'!$A:$V,5,FALSE)</f>
        <v>0</v>
      </c>
      <c r="K393" s="12">
        <f t="shared" ref="K393:K456" si="37">J393-I393</f>
        <v>0</v>
      </c>
      <c r="L393" s="11">
        <f>VLOOKUP($A393,'By SKU - Old RTs'!$A:$V,6,FALSE)</f>
        <v>0</v>
      </c>
      <c r="M393" s="11">
        <f>VLOOKUP($A393,'By SKU - New RTs'!$A:$V,6,FALSE)</f>
        <v>0</v>
      </c>
      <c r="N393" s="12">
        <f t="shared" ref="N393:N456" si="38">M393-L393</f>
        <v>0</v>
      </c>
      <c r="O393" s="11">
        <f>VLOOKUP($A393,'By SKU - Old RTs'!$A:$V,7,FALSE)</f>
        <v>4.25</v>
      </c>
      <c r="P393" s="11">
        <f>VLOOKUP($A393,'By SKU - New RTs'!$A:$V,7,FALSE)</f>
        <v>0</v>
      </c>
      <c r="Q393" s="11">
        <f t="shared" ref="Q393:Q456" si="39">P393-O393</f>
        <v>-4.25</v>
      </c>
    </row>
    <row r="394" spans="1:17" x14ac:dyDescent="0.2">
      <c r="A394" s="3" t="s">
        <v>468</v>
      </c>
      <c r="B394" s="4" t="s">
        <v>469</v>
      </c>
      <c r="C394" s="11">
        <f>VLOOKUP($A394,'By SKU - Old RTs'!$A:$V,3,FALSE)</f>
        <v>6.25</v>
      </c>
      <c r="D394" s="11">
        <f>VLOOKUP($A394,'By SKU - New RTs'!$A:$V,3,FALSE)</f>
        <v>11.75</v>
      </c>
      <c r="E394" s="12">
        <f t="shared" si="35"/>
        <v>5.5</v>
      </c>
      <c r="F394" s="11">
        <f>VLOOKUP($A394,'By SKU - Old RTs'!$A:$V,4,FALSE)</f>
        <v>0</v>
      </c>
      <c r="G394" s="11">
        <f>VLOOKUP($A394,'By SKU - New RTs'!$A:$V,4,FALSE)</f>
        <v>0</v>
      </c>
      <c r="H394" s="12">
        <f t="shared" si="36"/>
        <v>0</v>
      </c>
      <c r="I394" s="11">
        <f>VLOOKUP($A394,'By SKU - Old RTs'!$A:$V,5,FALSE)</f>
        <v>0</v>
      </c>
      <c r="J394" s="11">
        <f>VLOOKUP($A394,'By SKU - New RTs'!$A:$V,5,FALSE)</f>
        <v>0</v>
      </c>
      <c r="K394" s="12">
        <f t="shared" si="37"/>
        <v>0</v>
      </c>
      <c r="L394" s="11">
        <f>VLOOKUP($A394,'By SKU - Old RTs'!$A:$V,6,FALSE)</f>
        <v>5.5</v>
      </c>
      <c r="M394" s="11">
        <f>VLOOKUP($A394,'By SKU - New RTs'!$A:$V,6,FALSE)</f>
        <v>0</v>
      </c>
      <c r="N394" s="12">
        <f t="shared" si="38"/>
        <v>-5.5</v>
      </c>
      <c r="O394" s="11">
        <f>VLOOKUP($A394,'By SKU - Old RTs'!$A:$V,7,FALSE)</f>
        <v>0</v>
      </c>
      <c r="P394" s="11">
        <f>VLOOKUP($A394,'By SKU - New RTs'!$A:$V,7,FALSE)</f>
        <v>0</v>
      </c>
      <c r="Q394" s="11">
        <f t="shared" si="39"/>
        <v>0</v>
      </c>
    </row>
    <row r="395" spans="1:17" x14ac:dyDescent="0.2">
      <c r="A395" s="3" t="s">
        <v>470</v>
      </c>
      <c r="B395" s="4" t="s">
        <v>469</v>
      </c>
      <c r="C395" s="11">
        <f>VLOOKUP($A395,'By SKU - Old RTs'!$A:$V,3,FALSE)</f>
        <v>0</v>
      </c>
      <c r="D395" s="11">
        <f>VLOOKUP($A395,'By SKU - New RTs'!$A:$V,3,FALSE)</f>
        <v>0</v>
      </c>
      <c r="E395" s="12">
        <f t="shared" si="35"/>
        <v>0</v>
      </c>
      <c r="F395" s="11">
        <f>VLOOKUP($A395,'By SKU - Old RTs'!$A:$V,4,FALSE)</f>
        <v>0</v>
      </c>
      <c r="G395" s="11">
        <f>VLOOKUP($A395,'By SKU - New RTs'!$A:$V,4,FALSE)</f>
        <v>0</v>
      </c>
      <c r="H395" s="12">
        <f t="shared" si="36"/>
        <v>0</v>
      </c>
      <c r="I395" s="11">
        <f>VLOOKUP($A395,'By SKU - Old RTs'!$A:$V,5,FALSE)</f>
        <v>0</v>
      </c>
      <c r="J395" s="11">
        <f>VLOOKUP($A395,'By SKU - New RTs'!$A:$V,5,FALSE)</f>
        <v>0</v>
      </c>
      <c r="K395" s="12">
        <f t="shared" si="37"/>
        <v>0</v>
      </c>
      <c r="L395" s="11">
        <f>VLOOKUP($A395,'By SKU - Old RTs'!$A:$V,6,FALSE)</f>
        <v>0</v>
      </c>
      <c r="M395" s="11">
        <f>VLOOKUP($A395,'By SKU - New RTs'!$A:$V,6,FALSE)</f>
        <v>0</v>
      </c>
      <c r="N395" s="12">
        <f t="shared" si="38"/>
        <v>0</v>
      </c>
      <c r="O395" s="11">
        <f>VLOOKUP($A395,'By SKU - Old RTs'!$A:$V,7,FALSE)</f>
        <v>0</v>
      </c>
      <c r="P395" s="11">
        <f>VLOOKUP($A395,'By SKU - New RTs'!$A:$V,7,FALSE)</f>
        <v>0</v>
      </c>
      <c r="Q395" s="11">
        <f t="shared" si="39"/>
        <v>0</v>
      </c>
    </row>
    <row r="396" spans="1:17" x14ac:dyDescent="0.2">
      <c r="A396" s="3" t="s">
        <v>471</v>
      </c>
      <c r="B396" s="4" t="s">
        <v>469</v>
      </c>
      <c r="C396" s="11">
        <f>VLOOKUP($A396,'By SKU - Old RTs'!$A:$V,3,FALSE)</f>
        <v>4.75</v>
      </c>
      <c r="D396" s="11">
        <f>VLOOKUP($A396,'By SKU - New RTs'!$A:$V,3,FALSE)</f>
        <v>0.25</v>
      </c>
      <c r="E396" s="12">
        <f t="shared" si="35"/>
        <v>-4.5</v>
      </c>
      <c r="F396" s="11">
        <f>VLOOKUP($A396,'By SKU - Old RTs'!$A:$V,4,FALSE)</f>
        <v>0</v>
      </c>
      <c r="G396" s="11">
        <f>VLOOKUP($A396,'By SKU - New RTs'!$A:$V,4,FALSE)</f>
        <v>0</v>
      </c>
      <c r="H396" s="12">
        <f t="shared" si="36"/>
        <v>0</v>
      </c>
      <c r="I396" s="11">
        <f>VLOOKUP($A396,'By SKU - Old RTs'!$A:$V,5,FALSE)</f>
        <v>0</v>
      </c>
      <c r="J396" s="11">
        <f>VLOOKUP($A396,'By SKU - New RTs'!$A:$V,5,FALSE)</f>
        <v>4.5</v>
      </c>
      <c r="K396" s="12">
        <f t="shared" si="37"/>
        <v>4.5</v>
      </c>
      <c r="L396" s="11">
        <f>VLOOKUP($A396,'By SKU - Old RTs'!$A:$V,6,FALSE)</f>
        <v>0</v>
      </c>
      <c r="M396" s="11">
        <f>VLOOKUP($A396,'By SKU - New RTs'!$A:$V,6,FALSE)</f>
        <v>0</v>
      </c>
      <c r="N396" s="12">
        <f t="shared" si="38"/>
        <v>0</v>
      </c>
      <c r="O396" s="11">
        <f>VLOOKUP($A396,'By SKU - Old RTs'!$A:$V,7,FALSE)</f>
        <v>0</v>
      </c>
      <c r="P396" s="11">
        <f>VLOOKUP($A396,'By SKU - New RTs'!$A:$V,7,FALSE)</f>
        <v>0</v>
      </c>
      <c r="Q396" s="11">
        <f t="shared" si="39"/>
        <v>0</v>
      </c>
    </row>
    <row r="397" spans="1:17" x14ac:dyDescent="0.2">
      <c r="A397" s="3" t="s">
        <v>472</v>
      </c>
      <c r="B397" s="4" t="s">
        <v>274</v>
      </c>
      <c r="C397" s="11">
        <f>VLOOKUP($A397,'By SKU - Old RTs'!$A:$V,3,FALSE)</f>
        <v>9.25</v>
      </c>
      <c r="D397" s="11">
        <f>VLOOKUP($A397,'By SKU - New RTs'!$A:$V,3,FALSE)</f>
        <v>0</v>
      </c>
      <c r="E397" s="12">
        <f t="shared" si="35"/>
        <v>-9.25</v>
      </c>
      <c r="F397" s="11">
        <f>VLOOKUP($A397,'By SKU - Old RTs'!$A:$V,4,FALSE)</f>
        <v>0</v>
      </c>
      <c r="G397" s="11">
        <f>VLOOKUP($A397,'By SKU - New RTs'!$A:$V,4,FALSE)</f>
        <v>9.25</v>
      </c>
      <c r="H397" s="12">
        <f t="shared" si="36"/>
        <v>9.25</v>
      </c>
      <c r="I397" s="11">
        <f>VLOOKUP($A397,'By SKU - Old RTs'!$A:$V,5,FALSE)</f>
        <v>0</v>
      </c>
      <c r="J397" s="11">
        <f>VLOOKUP($A397,'By SKU - New RTs'!$A:$V,5,FALSE)</f>
        <v>1.25</v>
      </c>
      <c r="K397" s="12">
        <f t="shared" si="37"/>
        <v>1.25</v>
      </c>
      <c r="L397" s="11">
        <f>VLOOKUP($A397,'By SKU - Old RTs'!$A:$V,6,FALSE)</f>
        <v>1.25</v>
      </c>
      <c r="M397" s="11">
        <f>VLOOKUP($A397,'By SKU - New RTs'!$A:$V,6,FALSE)</f>
        <v>0</v>
      </c>
      <c r="N397" s="12">
        <f t="shared" si="38"/>
        <v>-1.25</v>
      </c>
      <c r="O397" s="11">
        <f>VLOOKUP($A397,'By SKU - Old RTs'!$A:$V,7,FALSE)</f>
        <v>0</v>
      </c>
      <c r="P397" s="11">
        <f>VLOOKUP($A397,'By SKU - New RTs'!$A:$V,7,FALSE)</f>
        <v>0</v>
      </c>
      <c r="Q397" s="11">
        <f t="shared" si="39"/>
        <v>0</v>
      </c>
    </row>
    <row r="398" spans="1:17" x14ac:dyDescent="0.2">
      <c r="A398" s="3" t="s">
        <v>473</v>
      </c>
      <c r="B398" s="4" t="s">
        <v>274</v>
      </c>
      <c r="C398" s="11">
        <f>VLOOKUP($A398,'By SKU - Old RTs'!$A:$V,3,FALSE)</f>
        <v>6.75</v>
      </c>
      <c r="D398" s="11">
        <f>VLOOKUP($A398,'By SKU - New RTs'!$A:$V,3,FALSE)</f>
        <v>0</v>
      </c>
      <c r="E398" s="12">
        <f t="shared" si="35"/>
        <v>-6.75</v>
      </c>
      <c r="F398" s="11">
        <f>VLOOKUP($A398,'By SKU - Old RTs'!$A:$V,4,FALSE)</f>
        <v>0</v>
      </c>
      <c r="G398" s="11">
        <f>VLOOKUP($A398,'By SKU - New RTs'!$A:$V,4,FALSE)</f>
        <v>0</v>
      </c>
      <c r="H398" s="12">
        <f t="shared" si="36"/>
        <v>0</v>
      </c>
      <c r="I398" s="11">
        <f>VLOOKUP($A398,'By SKU - Old RTs'!$A:$V,5,FALSE)</f>
        <v>0</v>
      </c>
      <c r="J398" s="11">
        <f>VLOOKUP($A398,'By SKU - New RTs'!$A:$V,5,FALSE)</f>
        <v>14.25</v>
      </c>
      <c r="K398" s="12">
        <f t="shared" si="37"/>
        <v>14.25</v>
      </c>
      <c r="L398" s="11">
        <f>VLOOKUP($A398,'By SKU - Old RTs'!$A:$V,6,FALSE)</f>
        <v>3.25</v>
      </c>
      <c r="M398" s="11">
        <f>VLOOKUP($A398,'By SKU - New RTs'!$A:$V,6,FALSE)</f>
        <v>6.5</v>
      </c>
      <c r="N398" s="12">
        <f t="shared" si="38"/>
        <v>3.25</v>
      </c>
      <c r="O398" s="11">
        <f>VLOOKUP($A398,'By SKU - Old RTs'!$A:$V,7,FALSE)</f>
        <v>10.75</v>
      </c>
      <c r="P398" s="11">
        <f>VLOOKUP($A398,'By SKU - New RTs'!$A:$V,7,FALSE)</f>
        <v>0</v>
      </c>
      <c r="Q398" s="11">
        <f t="shared" si="39"/>
        <v>-10.75</v>
      </c>
    </row>
    <row r="399" spans="1:17" x14ac:dyDescent="0.2">
      <c r="A399" s="3" t="s">
        <v>474</v>
      </c>
      <c r="B399" s="4" t="s">
        <v>274</v>
      </c>
      <c r="C399" s="11">
        <f>VLOOKUP($A399,'By SKU - Old RTs'!$A:$V,3,FALSE)</f>
        <v>0</v>
      </c>
      <c r="D399" s="11">
        <f>VLOOKUP($A399,'By SKU - New RTs'!$A:$V,3,FALSE)</f>
        <v>0</v>
      </c>
      <c r="E399" s="12">
        <f t="shared" si="35"/>
        <v>0</v>
      </c>
      <c r="F399" s="11">
        <f>VLOOKUP($A399,'By SKU - Old RTs'!$A:$V,4,FALSE)</f>
        <v>0</v>
      </c>
      <c r="G399" s="11">
        <f>VLOOKUP($A399,'By SKU - New RTs'!$A:$V,4,FALSE)</f>
        <v>0</v>
      </c>
      <c r="H399" s="12">
        <f t="shared" si="36"/>
        <v>0</v>
      </c>
      <c r="I399" s="11">
        <f>VLOOKUP($A399,'By SKU - Old RTs'!$A:$V,5,FALSE)</f>
        <v>0</v>
      </c>
      <c r="J399" s="11">
        <f>VLOOKUP($A399,'By SKU - New RTs'!$A:$V,5,FALSE)</f>
        <v>0</v>
      </c>
      <c r="K399" s="12">
        <f t="shared" si="37"/>
        <v>0</v>
      </c>
      <c r="L399" s="11">
        <f>VLOOKUP($A399,'By SKU - Old RTs'!$A:$V,6,FALSE)</f>
        <v>0</v>
      </c>
      <c r="M399" s="11">
        <f>VLOOKUP($A399,'By SKU - New RTs'!$A:$V,6,FALSE)</f>
        <v>0</v>
      </c>
      <c r="N399" s="12">
        <f t="shared" si="38"/>
        <v>0</v>
      </c>
      <c r="O399" s="11">
        <f>VLOOKUP($A399,'By SKU - Old RTs'!$A:$V,7,FALSE)</f>
        <v>0</v>
      </c>
      <c r="P399" s="11">
        <f>VLOOKUP($A399,'By SKU - New RTs'!$A:$V,7,FALSE)</f>
        <v>0</v>
      </c>
      <c r="Q399" s="11">
        <f t="shared" si="39"/>
        <v>0</v>
      </c>
    </row>
    <row r="400" spans="1:17" x14ac:dyDescent="0.2">
      <c r="A400" s="3" t="s">
        <v>475</v>
      </c>
      <c r="B400" s="4" t="s">
        <v>274</v>
      </c>
      <c r="C400" s="11">
        <f>VLOOKUP($A400,'By SKU - Old RTs'!$A:$V,3,FALSE)</f>
        <v>0</v>
      </c>
      <c r="D400" s="11">
        <f>VLOOKUP($A400,'By SKU - New RTs'!$A:$V,3,FALSE)</f>
        <v>0</v>
      </c>
      <c r="E400" s="12">
        <f t="shared" si="35"/>
        <v>0</v>
      </c>
      <c r="F400" s="11">
        <f>VLOOKUP($A400,'By SKU - Old RTs'!$A:$V,4,FALSE)</f>
        <v>0</v>
      </c>
      <c r="G400" s="11">
        <f>VLOOKUP($A400,'By SKU - New RTs'!$A:$V,4,FALSE)</f>
        <v>0</v>
      </c>
      <c r="H400" s="12">
        <f t="shared" si="36"/>
        <v>0</v>
      </c>
      <c r="I400" s="11">
        <f>VLOOKUP($A400,'By SKU - Old RTs'!$A:$V,5,FALSE)</f>
        <v>0</v>
      </c>
      <c r="J400" s="11">
        <f>VLOOKUP($A400,'By SKU - New RTs'!$A:$V,5,FALSE)</f>
        <v>4</v>
      </c>
      <c r="K400" s="12">
        <f t="shared" si="37"/>
        <v>4</v>
      </c>
      <c r="L400" s="11">
        <f>VLOOKUP($A400,'By SKU - Old RTs'!$A:$V,6,FALSE)</f>
        <v>0</v>
      </c>
      <c r="M400" s="11">
        <f>VLOOKUP($A400,'By SKU - New RTs'!$A:$V,6,FALSE)</f>
        <v>7</v>
      </c>
      <c r="N400" s="12">
        <f t="shared" si="38"/>
        <v>7</v>
      </c>
      <c r="O400" s="11">
        <f>VLOOKUP($A400,'By SKU - Old RTs'!$A:$V,7,FALSE)</f>
        <v>11</v>
      </c>
      <c r="P400" s="11">
        <f>VLOOKUP($A400,'By SKU - New RTs'!$A:$V,7,FALSE)</f>
        <v>0</v>
      </c>
      <c r="Q400" s="11">
        <f t="shared" si="39"/>
        <v>-11</v>
      </c>
    </row>
    <row r="401" spans="1:17" x14ac:dyDescent="0.2">
      <c r="A401" s="3" t="s">
        <v>476</v>
      </c>
      <c r="B401" s="4" t="s">
        <v>477</v>
      </c>
      <c r="C401" s="11">
        <f>VLOOKUP($A401,'By SKU - Old RTs'!$A:$V,3,FALSE)</f>
        <v>0</v>
      </c>
      <c r="D401" s="11">
        <f>VLOOKUP($A401,'By SKU - New RTs'!$A:$V,3,FALSE)</f>
        <v>0</v>
      </c>
      <c r="E401" s="12">
        <f t="shared" si="35"/>
        <v>0</v>
      </c>
      <c r="F401" s="11">
        <f>VLOOKUP($A401,'By SKU - Old RTs'!$A:$V,4,FALSE)</f>
        <v>0</v>
      </c>
      <c r="G401" s="11">
        <f>VLOOKUP($A401,'By SKU - New RTs'!$A:$V,4,FALSE)</f>
        <v>0</v>
      </c>
      <c r="H401" s="12">
        <f t="shared" si="36"/>
        <v>0</v>
      </c>
      <c r="I401" s="11">
        <f>VLOOKUP($A401,'By SKU - Old RTs'!$A:$V,5,FALSE)</f>
        <v>0</v>
      </c>
      <c r="J401" s="11">
        <f>VLOOKUP($A401,'By SKU - New RTs'!$A:$V,5,FALSE)</f>
        <v>0</v>
      </c>
      <c r="K401" s="12">
        <f t="shared" si="37"/>
        <v>0</v>
      </c>
      <c r="L401" s="11">
        <f>VLOOKUP($A401,'By SKU - Old RTs'!$A:$V,6,FALSE)</f>
        <v>0</v>
      </c>
      <c r="M401" s="11">
        <f>VLOOKUP($A401,'By SKU - New RTs'!$A:$V,6,FALSE)</f>
        <v>0</v>
      </c>
      <c r="N401" s="12">
        <f t="shared" si="38"/>
        <v>0</v>
      </c>
      <c r="O401" s="11">
        <f>VLOOKUP($A401,'By SKU - Old RTs'!$A:$V,7,FALSE)</f>
        <v>0</v>
      </c>
      <c r="P401" s="11">
        <f>VLOOKUP($A401,'By SKU - New RTs'!$A:$V,7,FALSE)</f>
        <v>0</v>
      </c>
      <c r="Q401" s="11">
        <f t="shared" si="39"/>
        <v>0</v>
      </c>
    </row>
    <row r="402" spans="1:17" x14ac:dyDescent="0.2">
      <c r="A402" s="3" t="s">
        <v>478</v>
      </c>
      <c r="B402" s="4" t="s">
        <v>477</v>
      </c>
      <c r="C402" s="11">
        <f>VLOOKUP($A402,'By SKU - Old RTs'!$A:$V,3,FALSE)</f>
        <v>0</v>
      </c>
      <c r="D402" s="11">
        <f>VLOOKUP($A402,'By SKU - New RTs'!$A:$V,3,FALSE)</f>
        <v>0</v>
      </c>
      <c r="E402" s="12">
        <f t="shared" si="35"/>
        <v>0</v>
      </c>
      <c r="F402" s="11">
        <f>VLOOKUP($A402,'By SKU - Old RTs'!$A:$V,4,FALSE)</f>
        <v>0</v>
      </c>
      <c r="G402" s="11">
        <f>VLOOKUP($A402,'By SKU - New RTs'!$A:$V,4,FALSE)</f>
        <v>0</v>
      </c>
      <c r="H402" s="12">
        <f t="shared" si="36"/>
        <v>0</v>
      </c>
      <c r="I402" s="11">
        <f>VLOOKUP($A402,'By SKU - Old RTs'!$A:$V,5,FALSE)</f>
        <v>0</v>
      </c>
      <c r="J402" s="11">
        <f>VLOOKUP($A402,'By SKU - New RTs'!$A:$V,5,FALSE)</f>
        <v>0</v>
      </c>
      <c r="K402" s="12">
        <f t="shared" si="37"/>
        <v>0</v>
      </c>
      <c r="L402" s="11">
        <f>VLOOKUP($A402,'By SKU - Old RTs'!$A:$V,6,FALSE)</f>
        <v>0</v>
      </c>
      <c r="M402" s="11">
        <f>VLOOKUP($A402,'By SKU - New RTs'!$A:$V,6,FALSE)</f>
        <v>0</v>
      </c>
      <c r="N402" s="12">
        <f t="shared" si="38"/>
        <v>0</v>
      </c>
      <c r="O402" s="11">
        <f>VLOOKUP($A402,'By SKU - Old RTs'!$A:$V,7,FALSE)</f>
        <v>0</v>
      </c>
      <c r="P402" s="11">
        <f>VLOOKUP($A402,'By SKU - New RTs'!$A:$V,7,FALSE)</f>
        <v>0</v>
      </c>
      <c r="Q402" s="11">
        <f t="shared" si="39"/>
        <v>0</v>
      </c>
    </row>
    <row r="403" spans="1:17" x14ac:dyDescent="0.2">
      <c r="A403" s="3" t="s">
        <v>479</v>
      </c>
      <c r="B403" s="4" t="s">
        <v>275</v>
      </c>
      <c r="C403" s="11">
        <f>VLOOKUP($A403,'By SKU - Old RTs'!$A:$V,3,FALSE)</f>
        <v>0</v>
      </c>
      <c r="D403" s="11">
        <f>VLOOKUP($A403,'By SKU - New RTs'!$A:$V,3,FALSE)</f>
        <v>0</v>
      </c>
      <c r="E403" s="12">
        <f t="shared" si="35"/>
        <v>0</v>
      </c>
      <c r="F403" s="11">
        <f>VLOOKUP($A403,'By SKU - Old RTs'!$A:$V,4,FALSE)</f>
        <v>0</v>
      </c>
      <c r="G403" s="11">
        <f>VLOOKUP($A403,'By SKU - New RTs'!$A:$V,4,FALSE)</f>
        <v>0</v>
      </c>
      <c r="H403" s="12">
        <f t="shared" si="36"/>
        <v>0</v>
      </c>
      <c r="I403" s="11">
        <f>VLOOKUP($A403,'By SKU - Old RTs'!$A:$V,5,FALSE)</f>
        <v>0</v>
      </c>
      <c r="J403" s="11">
        <f>VLOOKUP($A403,'By SKU - New RTs'!$A:$V,5,FALSE)</f>
        <v>0</v>
      </c>
      <c r="K403" s="12">
        <f t="shared" si="37"/>
        <v>0</v>
      </c>
      <c r="L403" s="11">
        <f>VLOOKUP($A403,'By SKU - Old RTs'!$A:$V,6,FALSE)</f>
        <v>5</v>
      </c>
      <c r="M403" s="11">
        <f>VLOOKUP($A403,'By SKU - New RTs'!$A:$V,6,FALSE)</f>
        <v>5</v>
      </c>
      <c r="N403" s="12">
        <f t="shared" si="38"/>
        <v>0</v>
      </c>
      <c r="O403" s="11">
        <f>VLOOKUP($A403,'By SKU - Old RTs'!$A:$V,7,FALSE)</f>
        <v>0</v>
      </c>
      <c r="P403" s="11">
        <f>VLOOKUP($A403,'By SKU - New RTs'!$A:$V,7,FALSE)</f>
        <v>0</v>
      </c>
      <c r="Q403" s="11">
        <f t="shared" si="39"/>
        <v>0</v>
      </c>
    </row>
    <row r="404" spans="1:17" x14ac:dyDescent="0.2">
      <c r="A404" s="3" t="s">
        <v>480</v>
      </c>
      <c r="B404" s="4" t="s">
        <v>481</v>
      </c>
      <c r="C404" s="11">
        <f>VLOOKUP($A404,'By SKU - Old RTs'!$A:$V,3,FALSE)</f>
        <v>0</v>
      </c>
      <c r="D404" s="11">
        <f>VLOOKUP($A404,'By SKU - New RTs'!$A:$V,3,FALSE)</f>
        <v>0</v>
      </c>
      <c r="E404" s="12">
        <f t="shared" si="35"/>
        <v>0</v>
      </c>
      <c r="F404" s="11">
        <f>VLOOKUP($A404,'By SKU - Old RTs'!$A:$V,4,FALSE)</f>
        <v>0</v>
      </c>
      <c r="G404" s="11">
        <f>VLOOKUP($A404,'By SKU - New RTs'!$A:$V,4,FALSE)</f>
        <v>0</v>
      </c>
      <c r="H404" s="12">
        <f t="shared" si="36"/>
        <v>0</v>
      </c>
      <c r="I404" s="11">
        <f>VLOOKUP($A404,'By SKU - Old RTs'!$A:$V,5,FALSE)</f>
        <v>0</v>
      </c>
      <c r="J404" s="11">
        <f>VLOOKUP($A404,'By SKU - New RTs'!$A:$V,5,FALSE)</f>
        <v>0</v>
      </c>
      <c r="K404" s="12">
        <f t="shared" si="37"/>
        <v>0</v>
      </c>
      <c r="L404" s="11">
        <f>VLOOKUP($A404,'By SKU - Old RTs'!$A:$V,6,FALSE)</f>
        <v>0</v>
      </c>
      <c r="M404" s="11">
        <f>VLOOKUP($A404,'By SKU - New RTs'!$A:$V,6,FALSE)</f>
        <v>0</v>
      </c>
      <c r="N404" s="12">
        <f t="shared" si="38"/>
        <v>0</v>
      </c>
      <c r="O404" s="11">
        <f>VLOOKUP($A404,'By SKU - Old RTs'!$A:$V,7,FALSE)</f>
        <v>0</v>
      </c>
      <c r="P404" s="11">
        <f>VLOOKUP($A404,'By SKU - New RTs'!$A:$V,7,FALSE)</f>
        <v>0</v>
      </c>
      <c r="Q404" s="11">
        <f t="shared" si="39"/>
        <v>0</v>
      </c>
    </row>
    <row r="405" spans="1:17" x14ac:dyDescent="0.2">
      <c r="A405" s="3" t="s">
        <v>482</v>
      </c>
      <c r="B405" s="4" t="s">
        <v>276</v>
      </c>
      <c r="C405" s="11">
        <f>VLOOKUP($A405,'By SKU - Old RTs'!$A:$V,3,FALSE)</f>
        <v>0</v>
      </c>
      <c r="D405" s="11">
        <f>VLOOKUP($A405,'By SKU - New RTs'!$A:$V,3,FALSE)</f>
        <v>0</v>
      </c>
      <c r="E405" s="12">
        <f t="shared" si="35"/>
        <v>0</v>
      </c>
      <c r="F405" s="11">
        <f>VLOOKUP($A405,'By SKU - Old RTs'!$A:$V,4,FALSE)</f>
        <v>12.75</v>
      </c>
      <c r="G405" s="11">
        <f>VLOOKUP($A405,'By SKU - New RTs'!$A:$V,4,FALSE)</f>
        <v>12.75</v>
      </c>
      <c r="H405" s="12">
        <f t="shared" si="36"/>
        <v>0</v>
      </c>
      <c r="I405" s="11">
        <f>VLOOKUP($A405,'By SKU - Old RTs'!$A:$V,5,FALSE)</f>
        <v>0</v>
      </c>
      <c r="J405" s="11">
        <f>VLOOKUP($A405,'By SKU - New RTs'!$A:$V,5,FALSE)</f>
        <v>0</v>
      </c>
      <c r="K405" s="12">
        <f t="shared" si="37"/>
        <v>0</v>
      </c>
      <c r="L405" s="11">
        <f>VLOOKUP($A405,'By SKU - Old RTs'!$A:$V,6,FALSE)</f>
        <v>0</v>
      </c>
      <c r="M405" s="11">
        <f>VLOOKUP($A405,'By SKU - New RTs'!$A:$V,6,FALSE)</f>
        <v>22.5</v>
      </c>
      <c r="N405" s="12">
        <f t="shared" si="38"/>
        <v>22.5</v>
      </c>
      <c r="O405" s="11">
        <f>VLOOKUP($A405,'By SKU - Old RTs'!$A:$V,7,FALSE)</f>
        <v>22.5</v>
      </c>
      <c r="P405" s="11">
        <f>VLOOKUP($A405,'By SKU - New RTs'!$A:$V,7,FALSE)</f>
        <v>0</v>
      </c>
      <c r="Q405" s="11">
        <f t="shared" si="39"/>
        <v>-22.5</v>
      </c>
    </row>
    <row r="406" spans="1:17" x14ac:dyDescent="0.2">
      <c r="A406" s="3" t="s">
        <v>483</v>
      </c>
      <c r="B406" s="4" t="s">
        <v>277</v>
      </c>
      <c r="C406" s="11">
        <f>VLOOKUP($A406,'By SKU - Old RTs'!$A:$V,3,FALSE)</f>
        <v>0</v>
      </c>
      <c r="D406" s="11">
        <f>VLOOKUP($A406,'By SKU - New RTs'!$A:$V,3,FALSE)</f>
        <v>29</v>
      </c>
      <c r="E406" s="12">
        <f t="shared" si="35"/>
        <v>29</v>
      </c>
      <c r="F406" s="11">
        <f>VLOOKUP($A406,'By SKU - Old RTs'!$A:$V,4,FALSE)</f>
        <v>0</v>
      </c>
      <c r="G406" s="11">
        <f>VLOOKUP($A406,'By SKU - New RTs'!$A:$V,4,FALSE)</f>
        <v>0</v>
      </c>
      <c r="H406" s="12">
        <f t="shared" si="36"/>
        <v>0</v>
      </c>
      <c r="I406" s="11">
        <f>VLOOKUP($A406,'By SKU - Old RTs'!$A:$V,5,FALSE)</f>
        <v>0</v>
      </c>
      <c r="J406" s="11">
        <f>VLOOKUP($A406,'By SKU - New RTs'!$A:$V,5,FALSE)</f>
        <v>0</v>
      </c>
      <c r="K406" s="12">
        <f t="shared" si="37"/>
        <v>0</v>
      </c>
      <c r="L406" s="11">
        <f>VLOOKUP($A406,'By SKU - Old RTs'!$A:$V,6,FALSE)</f>
        <v>0</v>
      </c>
      <c r="M406" s="11">
        <f>VLOOKUP($A406,'By SKU - New RTs'!$A:$V,6,FALSE)</f>
        <v>10.25</v>
      </c>
      <c r="N406" s="12">
        <f t="shared" si="38"/>
        <v>10.25</v>
      </c>
      <c r="O406" s="11">
        <f>VLOOKUP($A406,'By SKU - Old RTs'!$A:$V,7,FALSE)</f>
        <v>39.25</v>
      </c>
      <c r="P406" s="11">
        <f>VLOOKUP($A406,'By SKU - New RTs'!$A:$V,7,FALSE)</f>
        <v>0</v>
      </c>
      <c r="Q406" s="11">
        <f t="shared" si="39"/>
        <v>-39.25</v>
      </c>
    </row>
    <row r="407" spans="1:17" x14ac:dyDescent="0.2">
      <c r="A407" s="3" t="s">
        <v>484</v>
      </c>
      <c r="B407" s="4" t="s">
        <v>278</v>
      </c>
      <c r="C407" s="11">
        <f>VLOOKUP($A407,'By SKU - Old RTs'!$A:$V,3,FALSE)</f>
        <v>0</v>
      </c>
      <c r="D407" s="11">
        <f>VLOOKUP($A407,'By SKU - New RTs'!$A:$V,3,FALSE)</f>
        <v>0</v>
      </c>
      <c r="E407" s="12">
        <f t="shared" si="35"/>
        <v>0</v>
      </c>
      <c r="F407" s="11">
        <f>VLOOKUP($A407,'By SKU - Old RTs'!$A:$V,4,FALSE)</f>
        <v>0</v>
      </c>
      <c r="G407" s="11">
        <f>VLOOKUP($A407,'By SKU - New RTs'!$A:$V,4,FALSE)</f>
        <v>9</v>
      </c>
      <c r="H407" s="12">
        <f t="shared" si="36"/>
        <v>9</v>
      </c>
      <c r="I407" s="11">
        <f>VLOOKUP($A407,'By SKU - Old RTs'!$A:$V,5,FALSE)</f>
        <v>9</v>
      </c>
      <c r="J407" s="11">
        <f>VLOOKUP($A407,'By SKU - New RTs'!$A:$V,5,FALSE)</f>
        <v>0</v>
      </c>
      <c r="K407" s="12">
        <f t="shared" si="37"/>
        <v>-9</v>
      </c>
      <c r="L407" s="11">
        <f>VLOOKUP($A407,'By SKU - Old RTs'!$A:$V,6,FALSE)</f>
        <v>0</v>
      </c>
      <c r="M407" s="11">
        <f>VLOOKUP($A407,'By SKU - New RTs'!$A:$V,6,FALSE)</f>
        <v>0</v>
      </c>
      <c r="N407" s="12">
        <f t="shared" si="38"/>
        <v>0</v>
      </c>
      <c r="O407" s="11">
        <f>VLOOKUP($A407,'By SKU - Old RTs'!$A:$V,7,FALSE)</f>
        <v>0</v>
      </c>
      <c r="P407" s="11">
        <f>VLOOKUP($A407,'By SKU - New RTs'!$A:$V,7,FALSE)</f>
        <v>0</v>
      </c>
      <c r="Q407" s="11">
        <f t="shared" si="39"/>
        <v>0</v>
      </c>
    </row>
    <row r="408" spans="1:17" x14ac:dyDescent="0.2">
      <c r="A408" s="3" t="s">
        <v>485</v>
      </c>
      <c r="B408" s="4" t="s">
        <v>267</v>
      </c>
      <c r="C408" s="11">
        <f>VLOOKUP($A408,'By SKU - Old RTs'!$A:$V,3,FALSE)</f>
        <v>0</v>
      </c>
      <c r="D408" s="11">
        <f>VLOOKUP($A408,'By SKU - New RTs'!$A:$V,3,FALSE)</f>
        <v>0</v>
      </c>
      <c r="E408" s="12">
        <f t="shared" si="35"/>
        <v>0</v>
      </c>
      <c r="F408" s="11">
        <f>VLOOKUP($A408,'By SKU - Old RTs'!$A:$V,4,FALSE)</f>
        <v>0</v>
      </c>
      <c r="G408" s="11">
        <f>VLOOKUP($A408,'By SKU - New RTs'!$A:$V,4,FALSE)</f>
        <v>0</v>
      </c>
      <c r="H408" s="12">
        <f t="shared" si="36"/>
        <v>0</v>
      </c>
      <c r="I408" s="11">
        <f>VLOOKUP($A408,'By SKU - Old RTs'!$A:$V,5,FALSE)</f>
        <v>0</v>
      </c>
      <c r="J408" s="11">
        <f>VLOOKUP($A408,'By SKU - New RTs'!$A:$V,5,FALSE)</f>
        <v>0</v>
      </c>
      <c r="K408" s="12">
        <f t="shared" si="37"/>
        <v>0</v>
      </c>
      <c r="L408" s="11">
        <f>VLOOKUP($A408,'By SKU - Old RTs'!$A:$V,6,FALSE)</f>
        <v>0</v>
      </c>
      <c r="M408" s="11">
        <f>VLOOKUP($A408,'By SKU - New RTs'!$A:$V,6,FALSE)</f>
        <v>0</v>
      </c>
      <c r="N408" s="12">
        <f t="shared" si="38"/>
        <v>0</v>
      </c>
      <c r="O408" s="11">
        <f>VLOOKUP($A408,'By SKU - Old RTs'!$A:$V,7,FALSE)</f>
        <v>0</v>
      </c>
      <c r="P408" s="11">
        <f>VLOOKUP($A408,'By SKU - New RTs'!$A:$V,7,FALSE)</f>
        <v>0</v>
      </c>
      <c r="Q408" s="11">
        <f t="shared" si="39"/>
        <v>0</v>
      </c>
    </row>
    <row r="409" spans="1:17" x14ac:dyDescent="0.2">
      <c r="A409" s="3" t="s">
        <v>486</v>
      </c>
      <c r="B409" s="4" t="s">
        <v>279</v>
      </c>
      <c r="C409" s="11">
        <f>VLOOKUP($A409,'By SKU - Old RTs'!$A:$V,3,FALSE)</f>
        <v>0</v>
      </c>
      <c r="D409" s="11">
        <f>VLOOKUP($A409,'By SKU - New RTs'!$A:$V,3,FALSE)</f>
        <v>0</v>
      </c>
      <c r="E409" s="12">
        <f t="shared" si="35"/>
        <v>0</v>
      </c>
      <c r="F409" s="11">
        <f>VLOOKUP($A409,'By SKU - Old RTs'!$A:$V,4,FALSE)</f>
        <v>0</v>
      </c>
      <c r="G409" s="11">
        <f>VLOOKUP($A409,'By SKU - New RTs'!$A:$V,4,FALSE)</f>
        <v>0</v>
      </c>
      <c r="H409" s="12">
        <f t="shared" si="36"/>
        <v>0</v>
      </c>
      <c r="I409" s="11">
        <f>VLOOKUP($A409,'By SKU - Old RTs'!$A:$V,5,FALSE)</f>
        <v>0</v>
      </c>
      <c r="J409" s="11">
        <f>VLOOKUP($A409,'By SKU - New RTs'!$A:$V,5,FALSE)</f>
        <v>0</v>
      </c>
      <c r="K409" s="12">
        <f t="shared" si="37"/>
        <v>0</v>
      </c>
      <c r="L409" s="11">
        <f>VLOOKUP($A409,'By SKU - Old RTs'!$A:$V,6,FALSE)</f>
        <v>0</v>
      </c>
      <c r="M409" s="11">
        <f>VLOOKUP($A409,'By SKU - New RTs'!$A:$V,6,FALSE)</f>
        <v>0</v>
      </c>
      <c r="N409" s="12">
        <f t="shared" si="38"/>
        <v>0</v>
      </c>
      <c r="O409" s="11">
        <f>VLOOKUP($A409,'By SKU - Old RTs'!$A:$V,7,FALSE)</f>
        <v>0</v>
      </c>
      <c r="P409" s="11">
        <f>VLOOKUP($A409,'By SKU - New RTs'!$A:$V,7,FALSE)</f>
        <v>0</v>
      </c>
      <c r="Q409" s="11">
        <f t="shared" si="39"/>
        <v>0</v>
      </c>
    </row>
    <row r="410" spans="1:17" x14ac:dyDescent="0.2">
      <c r="A410" s="3" t="s">
        <v>487</v>
      </c>
      <c r="B410" s="4" t="s">
        <v>279</v>
      </c>
      <c r="C410" s="11">
        <f>VLOOKUP($A410,'By SKU - Old RTs'!$A:$V,3,FALSE)</f>
        <v>0</v>
      </c>
      <c r="D410" s="11">
        <f>VLOOKUP($A410,'By SKU - New RTs'!$A:$V,3,FALSE)</f>
        <v>0</v>
      </c>
      <c r="E410" s="12">
        <f t="shared" si="35"/>
        <v>0</v>
      </c>
      <c r="F410" s="11">
        <f>VLOOKUP($A410,'By SKU - Old RTs'!$A:$V,4,FALSE)</f>
        <v>0</v>
      </c>
      <c r="G410" s="11">
        <f>VLOOKUP($A410,'By SKU - New RTs'!$A:$V,4,FALSE)</f>
        <v>0</v>
      </c>
      <c r="H410" s="12">
        <f t="shared" si="36"/>
        <v>0</v>
      </c>
      <c r="I410" s="11">
        <f>VLOOKUP($A410,'By SKU - Old RTs'!$A:$V,5,FALSE)</f>
        <v>0</v>
      </c>
      <c r="J410" s="11">
        <f>VLOOKUP($A410,'By SKU - New RTs'!$A:$V,5,FALSE)</f>
        <v>0</v>
      </c>
      <c r="K410" s="12">
        <f t="shared" si="37"/>
        <v>0</v>
      </c>
      <c r="L410" s="11">
        <f>VLOOKUP($A410,'By SKU - Old RTs'!$A:$V,6,FALSE)</f>
        <v>0</v>
      </c>
      <c r="M410" s="11">
        <f>VLOOKUP($A410,'By SKU - New RTs'!$A:$V,6,FALSE)</f>
        <v>0</v>
      </c>
      <c r="N410" s="12">
        <f t="shared" si="38"/>
        <v>0</v>
      </c>
      <c r="O410" s="11">
        <f>VLOOKUP($A410,'By SKU - Old RTs'!$A:$V,7,FALSE)</f>
        <v>0</v>
      </c>
      <c r="P410" s="11">
        <f>VLOOKUP($A410,'By SKU - New RTs'!$A:$V,7,FALSE)</f>
        <v>0</v>
      </c>
      <c r="Q410" s="11">
        <f t="shared" si="39"/>
        <v>0</v>
      </c>
    </row>
    <row r="411" spans="1:17" x14ac:dyDescent="0.2">
      <c r="A411" s="3" t="s">
        <v>488</v>
      </c>
      <c r="B411" s="4" t="s">
        <v>280</v>
      </c>
      <c r="C411" s="11">
        <f>VLOOKUP($A411,'By SKU - Old RTs'!$A:$V,3,FALSE)</f>
        <v>0</v>
      </c>
      <c r="D411" s="11">
        <f>VLOOKUP($A411,'By SKU - New RTs'!$A:$V,3,FALSE)</f>
        <v>0</v>
      </c>
      <c r="E411" s="12">
        <f t="shared" si="35"/>
        <v>0</v>
      </c>
      <c r="F411" s="11">
        <f>VLOOKUP($A411,'By SKU - Old RTs'!$A:$V,4,FALSE)</f>
        <v>0</v>
      </c>
      <c r="G411" s="11">
        <f>VLOOKUP($A411,'By SKU - New RTs'!$A:$V,4,FALSE)</f>
        <v>0</v>
      </c>
      <c r="H411" s="12">
        <f t="shared" si="36"/>
        <v>0</v>
      </c>
      <c r="I411" s="11">
        <f>VLOOKUP($A411,'By SKU - Old RTs'!$A:$V,5,FALSE)</f>
        <v>0</v>
      </c>
      <c r="J411" s="11">
        <f>VLOOKUP($A411,'By SKU - New RTs'!$A:$V,5,FALSE)</f>
        <v>0</v>
      </c>
      <c r="K411" s="12">
        <f t="shared" si="37"/>
        <v>0</v>
      </c>
      <c r="L411" s="11">
        <f>VLOOKUP($A411,'By SKU - Old RTs'!$A:$V,6,FALSE)</f>
        <v>0</v>
      </c>
      <c r="M411" s="11">
        <f>VLOOKUP($A411,'By SKU - New RTs'!$A:$V,6,FALSE)</f>
        <v>0</v>
      </c>
      <c r="N411" s="12">
        <f t="shared" si="38"/>
        <v>0</v>
      </c>
      <c r="O411" s="11">
        <f>VLOOKUP($A411,'By SKU - Old RTs'!$A:$V,7,FALSE)</f>
        <v>0</v>
      </c>
      <c r="P411" s="11">
        <f>VLOOKUP($A411,'By SKU - New RTs'!$A:$V,7,FALSE)</f>
        <v>0</v>
      </c>
      <c r="Q411" s="11">
        <f t="shared" si="39"/>
        <v>0</v>
      </c>
    </row>
    <row r="412" spans="1:17" x14ac:dyDescent="0.2">
      <c r="A412" s="3" t="s">
        <v>489</v>
      </c>
      <c r="B412" s="4" t="s">
        <v>281</v>
      </c>
      <c r="C412" s="11">
        <f>VLOOKUP($A412,'By SKU - Old RTs'!$A:$V,3,FALSE)</f>
        <v>0</v>
      </c>
      <c r="D412" s="11">
        <f>VLOOKUP($A412,'By SKU - New RTs'!$A:$V,3,FALSE)</f>
        <v>0</v>
      </c>
      <c r="E412" s="12">
        <f t="shared" si="35"/>
        <v>0</v>
      </c>
      <c r="F412" s="11">
        <f>VLOOKUP($A412,'By SKU - Old RTs'!$A:$V,4,FALSE)</f>
        <v>0</v>
      </c>
      <c r="G412" s="11">
        <f>VLOOKUP($A412,'By SKU - New RTs'!$A:$V,4,FALSE)</f>
        <v>0</v>
      </c>
      <c r="H412" s="12">
        <f t="shared" si="36"/>
        <v>0</v>
      </c>
      <c r="I412" s="11">
        <f>VLOOKUP($A412,'By SKU - Old RTs'!$A:$V,5,FALSE)</f>
        <v>0</v>
      </c>
      <c r="J412" s="11">
        <f>VLOOKUP($A412,'By SKU - New RTs'!$A:$V,5,FALSE)</f>
        <v>0</v>
      </c>
      <c r="K412" s="12">
        <f t="shared" si="37"/>
        <v>0</v>
      </c>
      <c r="L412" s="11">
        <f>VLOOKUP($A412,'By SKU - Old RTs'!$A:$V,6,FALSE)</f>
        <v>0</v>
      </c>
      <c r="M412" s="11">
        <f>VLOOKUP($A412,'By SKU - New RTs'!$A:$V,6,FALSE)</f>
        <v>0</v>
      </c>
      <c r="N412" s="12">
        <f t="shared" si="38"/>
        <v>0</v>
      </c>
      <c r="O412" s="11">
        <f>VLOOKUP($A412,'By SKU - Old RTs'!$A:$V,7,FALSE)</f>
        <v>0</v>
      </c>
      <c r="P412" s="11">
        <f>VLOOKUP($A412,'By SKU - New RTs'!$A:$V,7,FALSE)</f>
        <v>0</v>
      </c>
      <c r="Q412" s="11">
        <f t="shared" si="39"/>
        <v>0</v>
      </c>
    </row>
    <row r="413" spans="1:17" x14ac:dyDescent="0.2">
      <c r="A413" s="3" t="s">
        <v>490</v>
      </c>
      <c r="B413" s="4" t="s">
        <v>279</v>
      </c>
      <c r="C413" s="11">
        <f>VLOOKUP($A413,'By SKU - Old RTs'!$A:$V,3,FALSE)</f>
        <v>0</v>
      </c>
      <c r="D413" s="11">
        <f>VLOOKUP($A413,'By SKU - New RTs'!$A:$V,3,FALSE)</f>
        <v>0</v>
      </c>
      <c r="E413" s="12">
        <f t="shared" si="35"/>
        <v>0</v>
      </c>
      <c r="F413" s="11">
        <f>VLOOKUP($A413,'By SKU - Old RTs'!$A:$V,4,FALSE)</f>
        <v>0</v>
      </c>
      <c r="G413" s="11">
        <f>VLOOKUP($A413,'By SKU - New RTs'!$A:$V,4,FALSE)</f>
        <v>0</v>
      </c>
      <c r="H413" s="12">
        <f t="shared" si="36"/>
        <v>0</v>
      </c>
      <c r="I413" s="11">
        <f>VLOOKUP($A413,'By SKU - Old RTs'!$A:$V,5,FALSE)</f>
        <v>0</v>
      </c>
      <c r="J413" s="11">
        <f>VLOOKUP($A413,'By SKU - New RTs'!$A:$V,5,FALSE)</f>
        <v>0</v>
      </c>
      <c r="K413" s="12">
        <f t="shared" si="37"/>
        <v>0</v>
      </c>
      <c r="L413" s="11">
        <f>VLOOKUP($A413,'By SKU - Old RTs'!$A:$V,6,FALSE)</f>
        <v>0</v>
      </c>
      <c r="M413" s="11">
        <f>VLOOKUP($A413,'By SKU - New RTs'!$A:$V,6,FALSE)</f>
        <v>0</v>
      </c>
      <c r="N413" s="12">
        <f t="shared" si="38"/>
        <v>0</v>
      </c>
      <c r="O413" s="11">
        <f>VLOOKUP($A413,'By SKU - Old RTs'!$A:$V,7,FALSE)</f>
        <v>0</v>
      </c>
      <c r="P413" s="11">
        <f>VLOOKUP($A413,'By SKU - New RTs'!$A:$V,7,FALSE)</f>
        <v>0</v>
      </c>
      <c r="Q413" s="11">
        <f t="shared" si="39"/>
        <v>0</v>
      </c>
    </row>
    <row r="414" spans="1:17" x14ac:dyDescent="0.2">
      <c r="A414" s="3" t="s">
        <v>491</v>
      </c>
      <c r="B414" s="4" t="s">
        <v>280</v>
      </c>
      <c r="C414" s="11">
        <f>VLOOKUP($A414,'By SKU - Old RTs'!$A:$V,3,FALSE)</f>
        <v>0</v>
      </c>
      <c r="D414" s="11">
        <f>VLOOKUP($A414,'By SKU - New RTs'!$A:$V,3,FALSE)</f>
        <v>0</v>
      </c>
      <c r="E414" s="12">
        <f t="shared" si="35"/>
        <v>0</v>
      </c>
      <c r="F414" s="11">
        <f>VLOOKUP($A414,'By SKU - Old RTs'!$A:$V,4,FALSE)</f>
        <v>0</v>
      </c>
      <c r="G414" s="11">
        <f>VLOOKUP($A414,'By SKU - New RTs'!$A:$V,4,FALSE)</f>
        <v>23.5</v>
      </c>
      <c r="H414" s="12">
        <f t="shared" si="36"/>
        <v>23.5</v>
      </c>
      <c r="I414" s="11">
        <f>VLOOKUP($A414,'By SKU - Old RTs'!$A:$V,5,FALSE)</f>
        <v>23.5</v>
      </c>
      <c r="J414" s="11">
        <f>VLOOKUP($A414,'By SKU - New RTs'!$A:$V,5,FALSE)</f>
        <v>0</v>
      </c>
      <c r="K414" s="12">
        <f t="shared" si="37"/>
        <v>-23.5</v>
      </c>
      <c r="L414" s="11">
        <f>VLOOKUP($A414,'By SKU - Old RTs'!$A:$V,6,FALSE)</f>
        <v>0</v>
      </c>
      <c r="M414" s="11">
        <f>VLOOKUP($A414,'By SKU - New RTs'!$A:$V,6,FALSE)</f>
        <v>0</v>
      </c>
      <c r="N414" s="12">
        <f t="shared" si="38"/>
        <v>0</v>
      </c>
      <c r="O414" s="11">
        <f>VLOOKUP($A414,'By SKU - Old RTs'!$A:$V,7,FALSE)</f>
        <v>0</v>
      </c>
      <c r="P414" s="11">
        <f>VLOOKUP($A414,'By SKU - New RTs'!$A:$V,7,FALSE)</f>
        <v>0</v>
      </c>
      <c r="Q414" s="11">
        <f t="shared" si="39"/>
        <v>0</v>
      </c>
    </row>
    <row r="415" spans="1:17" x14ac:dyDescent="0.2">
      <c r="A415" s="3" t="s">
        <v>492</v>
      </c>
      <c r="B415" s="4" t="s">
        <v>282</v>
      </c>
      <c r="C415" s="11">
        <f>VLOOKUP($A415,'By SKU - Old RTs'!$A:$V,3,FALSE)</f>
        <v>0</v>
      </c>
      <c r="D415" s="11">
        <f>VLOOKUP($A415,'By SKU - New RTs'!$A:$V,3,FALSE)</f>
        <v>0</v>
      </c>
      <c r="E415" s="12">
        <f t="shared" si="35"/>
        <v>0</v>
      </c>
      <c r="F415" s="11">
        <f>VLOOKUP($A415,'By SKU - Old RTs'!$A:$V,4,FALSE)</f>
        <v>0</v>
      </c>
      <c r="G415" s="11">
        <f>VLOOKUP($A415,'By SKU - New RTs'!$A:$V,4,FALSE)</f>
        <v>0</v>
      </c>
      <c r="H415" s="12">
        <f t="shared" si="36"/>
        <v>0</v>
      </c>
      <c r="I415" s="11">
        <f>VLOOKUP($A415,'By SKU - Old RTs'!$A:$V,5,FALSE)</f>
        <v>0</v>
      </c>
      <c r="J415" s="11">
        <f>VLOOKUP($A415,'By SKU - New RTs'!$A:$V,5,FALSE)</f>
        <v>0</v>
      </c>
      <c r="K415" s="12">
        <f t="shared" si="37"/>
        <v>0</v>
      </c>
      <c r="L415" s="11">
        <f>VLOOKUP($A415,'By SKU - Old RTs'!$A:$V,6,FALSE)</f>
        <v>0</v>
      </c>
      <c r="M415" s="11">
        <f>VLOOKUP($A415,'By SKU - New RTs'!$A:$V,6,FALSE)</f>
        <v>0</v>
      </c>
      <c r="N415" s="12">
        <f t="shared" si="38"/>
        <v>0</v>
      </c>
      <c r="O415" s="11">
        <f>VLOOKUP($A415,'By SKU - Old RTs'!$A:$V,7,FALSE)</f>
        <v>0</v>
      </c>
      <c r="P415" s="11">
        <f>VLOOKUP($A415,'By SKU - New RTs'!$A:$V,7,FALSE)</f>
        <v>0</v>
      </c>
      <c r="Q415" s="11">
        <f t="shared" si="39"/>
        <v>0</v>
      </c>
    </row>
    <row r="416" spans="1:17" x14ac:dyDescent="0.2">
      <c r="A416" s="3" t="s">
        <v>493</v>
      </c>
      <c r="B416" s="4" t="s">
        <v>494</v>
      </c>
      <c r="C416" s="11">
        <f>VLOOKUP($A416,'By SKU - Old RTs'!$A:$V,3,FALSE)</f>
        <v>24.25</v>
      </c>
      <c r="D416" s="11">
        <f>VLOOKUP($A416,'By SKU - New RTs'!$A:$V,3,FALSE)</f>
        <v>15.25</v>
      </c>
      <c r="E416" s="12">
        <f t="shared" si="35"/>
        <v>-9</v>
      </c>
      <c r="F416" s="11">
        <f>VLOOKUP($A416,'By SKU - Old RTs'!$A:$V,4,FALSE)</f>
        <v>0</v>
      </c>
      <c r="G416" s="11">
        <f>VLOOKUP($A416,'By SKU - New RTs'!$A:$V,4,FALSE)</f>
        <v>0</v>
      </c>
      <c r="H416" s="12">
        <f t="shared" si="36"/>
        <v>0</v>
      </c>
      <c r="I416" s="11">
        <f>VLOOKUP($A416,'By SKU - Old RTs'!$A:$V,5,FALSE)</f>
        <v>0</v>
      </c>
      <c r="J416" s="11">
        <f>VLOOKUP($A416,'By SKU - New RTs'!$A:$V,5,FALSE)</f>
        <v>9</v>
      </c>
      <c r="K416" s="12">
        <f t="shared" si="37"/>
        <v>9</v>
      </c>
      <c r="L416" s="11">
        <f>VLOOKUP($A416,'By SKU - Old RTs'!$A:$V,6,FALSE)</f>
        <v>0</v>
      </c>
      <c r="M416" s="11">
        <f>VLOOKUP($A416,'By SKU - New RTs'!$A:$V,6,FALSE)</f>
        <v>0</v>
      </c>
      <c r="N416" s="12">
        <f t="shared" si="38"/>
        <v>0</v>
      </c>
      <c r="O416" s="11">
        <f>VLOOKUP($A416,'By SKU - Old RTs'!$A:$V,7,FALSE)</f>
        <v>0</v>
      </c>
      <c r="P416" s="11">
        <f>VLOOKUP($A416,'By SKU - New RTs'!$A:$V,7,FALSE)</f>
        <v>0</v>
      </c>
      <c r="Q416" s="11">
        <f t="shared" si="39"/>
        <v>0</v>
      </c>
    </row>
    <row r="417" spans="1:17" x14ac:dyDescent="0.2">
      <c r="A417" s="3" t="s">
        <v>495</v>
      </c>
      <c r="B417" s="4" t="s">
        <v>494</v>
      </c>
      <c r="C417" s="11">
        <f>VLOOKUP($A417,'By SKU - Old RTs'!$A:$V,3,FALSE)</f>
        <v>0</v>
      </c>
      <c r="D417" s="11">
        <f>VLOOKUP($A417,'By SKU - New RTs'!$A:$V,3,FALSE)</f>
        <v>0</v>
      </c>
      <c r="E417" s="12">
        <f t="shared" si="35"/>
        <v>0</v>
      </c>
      <c r="F417" s="11">
        <f>VLOOKUP($A417,'By SKU - Old RTs'!$A:$V,4,FALSE)</f>
        <v>0</v>
      </c>
      <c r="G417" s="11">
        <f>VLOOKUP($A417,'By SKU - New RTs'!$A:$V,4,FALSE)</f>
        <v>0</v>
      </c>
      <c r="H417" s="12">
        <f t="shared" si="36"/>
        <v>0</v>
      </c>
      <c r="I417" s="11">
        <f>VLOOKUP($A417,'By SKU - Old RTs'!$A:$V,5,FALSE)</f>
        <v>0</v>
      </c>
      <c r="J417" s="11">
        <f>VLOOKUP($A417,'By SKU - New RTs'!$A:$V,5,FALSE)</f>
        <v>0</v>
      </c>
      <c r="K417" s="12">
        <f t="shared" si="37"/>
        <v>0</v>
      </c>
      <c r="L417" s="11">
        <f>VLOOKUP($A417,'By SKU - Old RTs'!$A:$V,6,FALSE)</f>
        <v>0</v>
      </c>
      <c r="M417" s="11">
        <f>VLOOKUP($A417,'By SKU - New RTs'!$A:$V,6,FALSE)</f>
        <v>0</v>
      </c>
      <c r="N417" s="12">
        <f t="shared" si="38"/>
        <v>0</v>
      </c>
      <c r="O417" s="11">
        <f>VLOOKUP($A417,'By SKU - Old RTs'!$A:$V,7,FALSE)</f>
        <v>0</v>
      </c>
      <c r="P417" s="11">
        <f>VLOOKUP($A417,'By SKU - New RTs'!$A:$V,7,FALSE)</f>
        <v>0</v>
      </c>
      <c r="Q417" s="11">
        <f t="shared" si="39"/>
        <v>0</v>
      </c>
    </row>
    <row r="418" spans="1:17" x14ac:dyDescent="0.2">
      <c r="A418" s="3" t="s">
        <v>496</v>
      </c>
      <c r="B418" s="4" t="s">
        <v>497</v>
      </c>
      <c r="C418" s="11">
        <f>VLOOKUP($A418,'By SKU - Old RTs'!$A:$V,3,FALSE)</f>
        <v>0</v>
      </c>
      <c r="D418" s="11">
        <f>VLOOKUP($A418,'By SKU - New RTs'!$A:$V,3,FALSE)</f>
        <v>0</v>
      </c>
      <c r="E418" s="12">
        <f t="shared" si="35"/>
        <v>0</v>
      </c>
      <c r="F418" s="11">
        <f>VLOOKUP($A418,'By SKU - Old RTs'!$A:$V,4,FALSE)</f>
        <v>0</v>
      </c>
      <c r="G418" s="11">
        <f>VLOOKUP($A418,'By SKU - New RTs'!$A:$V,4,FALSE)</f>
        <v>0</v>
      </c>
      <c r="H418" s="12">
        <f t="shared" si="36"/>
        <v>0</v>
      </c>
      <c r="I418" s="11">
        <f>VLOOKUP($A418,'By SKU - Old RTs'!$A:$V,5,FALSE)</f>
        <v>0</v>
      </c>
      <c r="J418" s="11">
        <f>VLOOKUP($A418,'By SKU - New RTs'!$A:$V,5,FALSE)</f>
        <v>0</v>
      </c>
      <c r="K418" s="12">
        <f t="shared" si="37"/>
        <v>0</v>
      </c>
      <c r="L418" s="11">
        <f>VLOOKUP($A418,'By SKU - Old RTs'!$A:$V,6,FALSE)</f>
        <v>0</v>
      </c>
      <c r="M418" s="11">
        <f>VLOOKUP($A418,'By SKU - New RTs'!$A:$V,6,FALSE)</f>
        <v>0</v>
      </c>
      <c r="N418" s="12">
        <f t="shared" si="38"/>
        <v>0</v>
      </c>
      <c r="O418" s="11">
        <f>VLOOKUP($A418,'By SKU - Old RTs'!$A:$V,7,FALSE)</f>
        <v>0</v>
      </c>
      <c r="P418" s="11">
        <f>VLOOKUP($A418,'By SKU - New RTs'!$A:$V,7,FALSE)</f>
        <v>0</v>
      </c>
      <c r="Q418" s="11">
        <f t="shared" si="39"/>
        <v>0</v>
      </c>
    </row>
    <row r="419" spans="1:17" x14ac:dyDescent="0.2">
      <c r="A419" s="3" t="s">
        <v>498</v>
      </c>
      <c r="B419" s="4" t="s">
        <v>283</v>
      </c>
      <c r="C419" s="11">
        <f>VLOOKUP($A419,'By SKU - Old RTs'!$A:$V,3,FALSE)</f>
        <v>0</v>
      </c>
      <c r="D419" s="11">
        <f>VLOOKUP($A419,'By SKU - New RTs'!$A:$V,3,FALSE)</f>
        <v>0</v>
      </c>
      <c r="E419" s="12">
        <f t="shared" si="35"/>
        <v>0</v>
      </c>
      <c r="F419" s="11">
        <f>VLOOKUP($A419,'By SKU - Old RTs'!$A:$V,4,FALSE)</f>
        <v>0</v>
      </c>
      <c r="G419" s="11">
        <f>VLOOKUP($A419,'By SKU - New RTs'!$A:$V,4,FALSE)</f>
        <v>0</v>
      </c>
      <c r="H419" s="12">
        <f t="shared" si="36"/>
        <v>0</v>
      </c>
      <c r="I419" s="11">
        <f>VLOOKUP($A419,'By SKU - Old RTs'!$A:$V,5,FALSE)</f>
        <v>0</v>
      </c>
      <c r="J419" s="11">
        <f>VLOOKUP($A419,'By SKU - New RTs'!$A:$V,5,FALSE)</f>
        <v>0</v>
      </c>
      <c r="K419" s="12">
        <f t="shared" si="37"/>
        <v>0</v>
      </c>
      <c r="L419" s="11">
        <f>VLOOKUP($A419,'By SKU - Old RTs'!$A:$V,6,FALSE)</f>
        <v>0</v>
      </c>
      <c r="M419" s="11">
        <f>VLOOKUP($A419,'By SKU - New RTs'!$A:$V,6,FALSE)</f>
        <v>0</v>
      </c>
      <c r="N419" s="12">
        <f t="shared" si="38"/>
        <v>0</v>
      </c>
      <c r="O419" s="11">
        <f>VLOOKUP($A419,'By SKU - Old RTs'!$A:$V,7,FALSE)</f>
        <v>0</v>
      </c>
      <c r="P419" s="11">
        <f>VLOOKUP($A419,'By SKU - New RTs'!$A:$V,7,FALSE)</f>
        <v>0</v>
      </c>
      <c r="Q419" s="11">
        <f t="shared" si="39"/>
        <v>0</v>
      </c>
    </row>
    <row r="420" spans="1:17" x14ac:dyDescent="0.2">
      <c r="A420" s="3" t="s">
        <v>499</v>
      </c>
      <c r="B420" s="4" t="s">
        <v>283</v>
      </c>
      <c r="C420" s="11">
        <f>VLOOKUP($A420,'By SKU - Old RTs'!$A:$V,3,FALSE)</f>
        <v>0</v>
      </c>
      <c r="D420" s="11">
        <f>VLOOKUP($A420,'By SKU - New RTs'!$A:$V,3,FALSE)</f>
        <v>0</v>
      </c>
      <c r="E420" s="12">
        <f t="shared" si="35"/>
        <v>0</v>
      </c>
      <c r="F420" s="11">
        <f>VLOOKUP($A420,'By SKU - Old RTs'!$A:$V,4,FALSE)</f>
        <v>0</v>
      </c>
      <c r="G420" s="11">
        <f>VLOOKUP($A420,'By SKU - New RTs'!$A:$V,4,FALSE)</f>
        <v>0</v>
      </c>
      <c r="H420" s="12">
        <f t="shared" si="36"/>
        <v>0</v>
      </c>
      <c r="I420" s="11">
        <f>VLOOKUP($A420,'By SKU - Old RTs'!$A:$V,5,FALSE)</f>
        <v>0</v>
      </c>
      <c r="J420" s="11">
        <f>VLOOKUP($A420,'By SKU - New RTs'!$A:$V,5,FALSE)</f>
        <v>0</v>
      </c>
      <c r="K420" s="12">
        <f t="shared" si="37"/>
        <v>0</v>
      </c>
      <c r="L420" s="11">
        <f>VLOOKUP($A420,'By SKU - Old RTs'!$A:$V,6,FALSE)</f>
        <v>0</v>
      </c>
      <c r="M420" s="11">
        <f>VLOOKUP($A420,'By SKU - New RTs'!$A:$V,6,FALSE)</f>
        <v>0</v>
      </c>
      <c r="N420" s="12">
        <f t="shared" si="38"/>
        <v>0</v>
      </c>
      <c r="O420" s="11">
        <f>VLOOKUP($A420,'By SKU - Old RTs'!$A:$V,7,FALSE)</f>
        <v>0</v>
      </c>
      <c r="P420" s="11">
        <f>VLOOKUP($A420,'By SKU - New RTs'!$A:$V,7,FALSE)</f>
        <v>0</v>
      </c>
      <c r="Q420" s="11">
        <f t="shared" si="39"/>
        <v>0</v>
      </c>
    </row>
    <row r="421" spans="1:17" x14ac:dyDescent="0.2">
      <c r="A421" s="3" t="s">
        <v>500</v>
      </c>
      <c r="B421" s="4" t="s">
        <v>283</v>
      </c>
      <c r="C421" s="11">
        <f>VLOOKUP($A421,'By SKU - Old RTs'!$A:$V,3,FALSE)</f>
        <v>8.5</v>
      </c>
      <c r="D421" s="11">
        <f>VLOOKUP($A421,'By SKU - New RTs'!$A:$V,3,FALSE)</f>
        <v>0</v>
      </c>
      <c r="E421" s="12">
        <f t="shared" si="35"/>
        <v>-8.5</v>
      </c>
      <c r="F421" s="11">
        <f>VLOOKUP($A421,'By SKU - Old RTs'!$A:$V,4,FALSE)</f>
        <v>0</v>
      </c>
      <c r="G421" s="11">
        <f>VLOOKUP($A421,'By SKU - New RTs'!$A:$V,4,FALSE)</f>
        <v>8.5</v>
      </c>
      <c r="H421" s="12">
        <f t="shared" si="36"/>
        <v>8.5</v>
      </c>
      <c r="I421" s="11">
        <f>VLOOKUP($A421,'By SKU - Old RTs'!$A:$V,5,FALSE)</f>
        <v>3.25</v>
      </c>
      <c r="J421" s="11">
        <f>VLOOKUP($A421,'By SKU - New RTs'!$A:$V,5,FALSE)</f>
        <v>0</v>
      </c>
      <c r="K421" s="12">
        <f t="shared" si="37"/>
        <v>-3.25</v>
      </c>
      <c r="L421" s="11">
        <f>VLOOKUP($A421,'By SKU - Old RTs'!$A:$V,6,FALSE)</f>
        <v>0</v>
      </c>
      <c r="M421" s="11">
        <f>VLOOKUP($A421,'By SKU - New RTs'!$A:$V,6,FALSE)</f>
        <v>0</v>
      </c>
      <c r="N421" s="12">
        <f t="shared" si="38"/>
        <v>0</v>
      </c>
      <c r="O421" s="11">
        <f>VLOOKUP($A421,'By SKU - Old RTs'!$A:$V,7,FALSE)</f>
        <v>0</v>
      </c>
      <c r="P421" s="11">
        <f>VLOOKUP($A421,'By SKU - New RTs'!$A:$V,7,FALSE)</f>
        <v>3.25</v>
      </c>
      <c r="Q421" s="11">
        <f t="shared" si="39"/>
        <v>3.25</v>
      </c>
    </row>
    <row r="422" spans="1:17" x14ac:dyDescent="0.2">
      <c r="A422" s="3" t="s">
        <v>501</v>
      </c>
      <c r="B422" s="4" t="s">
        <v>283</v>
      </c>
      <c r="C422" s="11">
        <f>VLOOKUP($A422,'By SKU - Old RTs'!$A:$V,3,FALSE)</f>
        <v>0</v>
      </c>
      <c r="D422" s="11">
        <f>VLOOKUP($A422,'By SKU - New RTs'!$A:$V,3,FALSE)</f>
        <v>0</v>
      </c>
      <c r="E422" s="12">
        <f t="shared" si="35"/>
        <v>0</v>
      </c>
      <c r="F422" s="11">
        <f>VLOOKUP($A422,'By SKU - Old RTs'!$A:$V,4,FALSE)</f>
        <v>0</v>
      </c>
      <c r="G422" s="11">
        <f>VLOOKUP($A422,'By SKU - New RTs'!$A:$V,4,FALSE)</f>
        <v>0</v>
      </c>
      <c r="H422" s="12">
        <f t="shared" si="36"/>
        <v>0</v>
      </c>
      <c r="I422" s="11">
        <f>VLOOKUP($A422,'By SKU - Old RTs'!$A:$V,5,FALSE)</f>
        <v>0</v>
      </c>
      <c r="J422" s="11">
        <f>VLOOKUP($A422,'By SKU - New RTs'!$A:$V,5,FALSE)</f>
        <v>0</v>
      </c>
      <c r="K422" s="12">
        <f t="shared" si="37"/>
        <v>0</v>
      </c>
      <c r="L422" s="11">
        <f>VLOOKUP($A422,'By SKU - Old RTs'!$A:$V,6,FALSE)</f>
        <v>0</v>
      </c>
      <c r="M422" s="11">
        <f>VLOOKUP($A422,'By SKU - New RTs'!$A:$V,6,FALSE)</f>
        <v>0</v>
      </c>
      <c r="N422" s="12">
        <f t="shared" si="38"/>
        <v>0</v>
      </c>
      <c r="O422" s="11">
        <f>VLOOKUP($A422,'By SKU - Old RTs'!$A:$V,7,FALSE)</f>
        <v>0</v>
      </c>
      <c r="P422" s="11">
        <f>VLOOKUP($A422,'By SKU - New RTs'!$A:$V,7,FALSE)</f>
        <v>0</v>
      </c>
      <c r="Q422" s="11">
        <f t="shared" si="39"/>
        <v>0</v>
      </c>
    </row>
    <row r="423" spans="1:17" x14ac:dyDescent="0.2">
      <c r="A423" s="3" t="s">
        <v>502</v>
      </c>
      <c r="B423" s="4" t="s">
        <v>503</v>
      </c>
      <c r="C423" s="11">
        <f>VLOOKUP($A423,'By SKU - Old RTs'!$A:$V,3,FALSE)</f>
        <v>0</v>
      </c>
      <c r="D423" s="11">
        <f>VLOOKUP($A423,'By SKU - New RTs'!$A:$V,3,FALSE)</f>
        <v>8.25</v>
      </c>
      <c r="E423" s="12">
        <f t="shared" si="35"/>
        <v>8.25</v>
      </c>
      <c r="F423" s="11">
        <f>VLOOKUP($A423,'By SKU - Old RTs'!$A:$V,4,FALSE)</f>
        <v>0</v>
      </c>
      <c r="G423" s="11">
        <f>VLOOKUP($A423,'By SKU - New RTs'!$A:$V,4,FALSE)</f>
        <v>0</v>
      </c>
      <c r="H423" s="12">
        <f t="shared" si="36"/>
        <v>0</v>
      </c>
      <c r="I423" s="11">
        <f>VLOOKUP($A423,'By SKU - Old RTs'!$A:$V,5,FALSE)</f>
        <v>0</v>
      </c>
      <c r="J423" s="11">
        <f>VLOOKUP($A423,'By SKU - New RTs'!$A:$V,5,FALSE)</f>
        <v>0</v>
      </c>
      <c r="K423" s="12">
        <f t="shared" si="37"/>
        <v>0</v>
      </c>
      <c r="L423" s="11">
        <f>VLOOKUP($A423,'By SKU - Old RTs'!$A:$V,6,FALSE)</f>
        <v>8.25</v>
      </c>
      <c r="M423" s="11">
        <f>VLOOKUP($A423,'By SKU - New RTs'!$A:$V,6,FALSE)</f>
        <v>1.75</v>
      </c>
      <c r="N423" s="12">
        <f t="shared" si="38"/>
        <v>-6.5</v>
      </c>
      <c r="O423" s="11">
        <f>VLOOKUP($A423,'By SKU - Old RTs'!$A:$V,7,FALSE)</f>
        <v>1.75</v>
      </c>
      <c r="P423" s="11">
        <f>VLOOKUP($A423,'By SKU - New RTs'!$A:$V,7,FALSE)</f>
        <v>0</v>
      </c>
      <c r="Q423" s="11">
        <f t="shared" si="39"/>
        <v>-1.75</v>
      </c>
    </row>
    <row r="424" spans="1:17" x14ac:dyDescent="0.2">
      <c r="A424" s="3" t="s">
        <v>504</v>
      </c>
      <c r="B424" s="4" t="s">
        <v>283</v>
      </c>
      <c r="C424" s="11">
        <f>VLOOKUP($A424,'By SKU - Old RTs'!$A:$V,3,FALSE)</f>
        <v>0</v>
      </c>
      <c r="D424" s="11">
        <f>VLOOKUP($A424,'By SKU - New RTs'!$A:$V,3,FALSE)</f>
        <v>0</v>
      </c>
      <c r="E424" s="12">
        <f t="shared" si="35"/>
        <v>0</v>
      </c>
      <c r="F424" s="11">
        <f>VLOOKUP($A424,'By SKU - Old RTs'!$A:$V,4,FALSE)</f>
        <v>0</v>
      </c>
      <c r="G424" s="11">
        <f>VLOOKUP($A424,'By SKU - New RTs'!$A:$V,4,FALSE)</f>
        <v>0</v>
      </c>
      <c r="H424" s="12">
        <f t="shared" si="36"/>
        <v>0</v>
      </c>
      <c r="I424" s="11">
        <f>VLOOKUP($A424,'By SKU - Old RTs'!$A:$V,5,FALSE)</f>
        <v>0</v>
      </c>
      <c r="J424" s="11">
        <f>VLOOKUP($A424,'By SKU - New RTs'!$A:$V,5,FALSE)</f>
        <v>0</v>
      </c>
      <c r="K424" s="12">
        <f t="shared" si="37"/>
        <v>0</v>
      </c>
      <c r="L424" s="11">
        <f>VLOOKUP($A424,'By SKU - Old RTs'!$A:$V,6,FALSE)</f>
        <v>0</v>
      </c>
      <c r="M424" s="11">
        <f>VLOOKUP($A424,'By SKU - New RTs'!$A:$V,6,FALSE)</f>
        <v>0</v>
      </c>
      <c r="N424" s="12">
        <f t="shared" si="38"/>
        <v>0</v>
      </c>
      <c r="O424" s="11">
        <f>VLOOKUP($A424,'By SKU - Old RTs'!$A:$V,7,FALSE)</f>
        <v>0</v>
      </c>
      <c r="P424" s="11">
        <f>VLOOKUP($A424,'By SKU - New RTs'!$A:$V,7,FALSE)</f>
        <v>0</v>
      </c>
      <c r="Q424" s="11">
        <f t="shared" si="39"/>
        <v>0</v>
      </c>
    </row>
    <row r="425" spans="1:17" x14ac:dyDescent="0.2">
      <c r="A425" s="3" t="s">
        <v>505</v>
      </c>
      <c r="B425" s="4" t="s">
        <v>285</v>
      </c>
      <c r="C425" s="11">
        <f>VLOOKUP($A425,'By SKU - Old RTs'!$A:$V,3,FALSE)</f>
        <v>0</v>
      </c>
      <c r="D425" s="11">
        <f>VLOOKUP($A425,'By SKU - New RTs'!$A:$V,3,FALSE)</f>
        <v>0</v>
      </c>
      <c r="E425" s="12">
        <f t="shared" si="35"/>
        <v>0</v>
      </c>
      <c r="F425" s="11">
        <f>VLOOKUP($A425,'By SKU - Old RTs'!$A:$V,4,FALSE)</f>
        <v>0</v>
      </c>
      <c r="G425" s="11">
        <f>VLOOKUP($A425,'By SKU - New RTs'!$A:$V,4,FALSE)</f>
        <v>0</v>
      </c>
      <c r="H425" s="12">
        <f t="shared" si="36"/>
        <v>0</v>
      </c>
      <c r="I425" s="11">
        <f>VLOOKUP($A425,'By SKU - Old RTs'!$A:$V,5,FALSE)</f>
        <v>0</v>
      </c>
      <c r="J425" s="11">
        <f>VLOOKUP($A425,'By SKU - New RTs'!$A:$V,5,FALSE)</f>
        <v>0</v>
      </c>
      <c r="K425" s="12">
        <f t="shared" si="37"/>
        <v>0</v>
      </c>
      <c r="L425" s="11">
        <f>VLOOKUP($A425,'By SKU - Old RTs'!$A:$V,6,FALSE)</f>
        <v>0</v>
      </c>
      <c r="M425" s="11">
        <f>VLOOKUP($A425,'By SKU - New RTs'!$A:$V,6,FALSE)</f>
        <v>0</v>
      </c>
      <c r="N425" s="12">
        <f t="shared" si="38"/>
        <v>0</v>
      </c>
      <c r="O425" s="11">
        <f>VLOOKUP($A425,'By SKU - Old RTs'!$A:$V,7,FALSE)</f>
        <v>0</v>
      </c>
      <c r="P425" s="11">
        <f>VLOOKUP($A425,'By SKU - New RTs'!$A:$V,7,FALSE)</f>
        <v>0</v>
      </c>
      <c r="Q425" s="11">
        <f t="shared" si="39"/>
        <v>0</v>
      </c>
    </row>
    <row r="426" spans="1:17" x14ac:dyDescent="0.2">
      <c r="A426" s="3" t="s">
        <v>506</v>
      </c>
      <c r="B426" s="4" t="s">
        <v>284</v>
      </c>
      <c r="C426" s="11">
        <f>VLOOKUP($A426,'By SKU - Old RTs'!$A:$V,3,FALSE)</f>
        <v>0</v>
      </c>
      <c r="D426" s="11">
        <f>VLOOKUP($A426,'By SKU - New RTs'!$A:$V,3,FALSE)</f>
        <v>0</v>
      </c>
      <c r="E426" s="12">
        <f t="shared" si="35"/>
        <v>0</v>
      </c>
      <c r="F426" s="11">
        <f>VLOOKUP($A426,'By SKU - Old RTs'!$A:$V,4,FALSE)</f>
        <v>0</v>
      </c>
      <c r="G426" s="11">
        <f>VLOOKUP($A426,'By SKU - New RTs'!$A:$V,4,FALSE)</f>
        <v>3.5</v>
      </c>
      <c r="H426" s="12">
        <f t="shared" si="36"/>
        <v>3.5</v>
      </c>
      <c r="I426" s="11">
        <f>VLOOKUP($A426,'By SKU - Old RTs'!$A:$V,5,FALSE)</f>
        <v>3.5</v>
      </c>
      <c r="J426" s="11">
        <f>VLOOKUP($A426,'By SKU - New RTs'!$A:$V,5,FALSE)</f>
        <v>0</v>
      </c>
      <c r="K426" s="12">
        <f t="shared" si="37"/>
        <v>-3.5</v>
      </c>
      <c r="L426" s="11">
        <f>VLOOKUP($A426,'By SKU - Old RTs'!$A:$V,6,FALSE)</f>
        <v>4.25</v>
      </c>
      <c r="M426" s="11">
        <f>VLOOKUP($A426,'By SKU - New RTs'!$A:$V,6,FALSE)</f>
        <v>4.25</v>
      </c>
      <c r="N426" s="12">
        <f t="shared" si="38"/>
        <v>0</v>
      </c>
      <c r="O426" s="11">
        <f>VLOOKUP($A426,'By SKU - Old RTs'!$A:$V,7,FALSE)</f>
        <v>0</v>
      </c>
      <c r="P426" s="11">
        <f>VLOOKUP($A426,'By SKU - New RTs'!$A:$V,7,FALSE)</f>
        <v>0</v>
      </c>
      <c r="Q426" s="11">
        <f t="shared" si="39"/>
        <v>0</v>
      </c>
    </row>
    <row r="427" spans="1:17" x14ac:dyDescent="0.2">
      <c r="A427" s="3" t="s">
        <v>507</v>
      </c>
      <c r="B427" s="4" t="s">
        <v>284</v>
      </c>
      <c r="C427" s="11">
        <f>VLOOKUP($A427,'By SKU - Old RTs'!$A:$V,3,FALSE)</f>
        <v>0</v>
      </c>
      <c r="D427" s="11">
        <f>VLOOKUP($A427,'By SKU - New RTs'!$A:$V,3,FALSE)</f>
        <v>0</v>
      </c>
      <c r="E427" s="12">
        <f t="shared" si="35"/>
        <v>0</v>
      </c>
      <c r="F427" s="11">
        <f>VLOOKUP($A427,'By SKU - Old RTs'!$A:$V,4,FALSE)</f>
        <v>0</v>
      </c>
      <c r="G427" s="11">
        <f>VLOOKUP($A427,'By SKU - New RTs'!$A:$V,4,FALSE)</f>
        <v>0</v>
      </c>
      <c r="H427" s="12">
        <f t="shared" si="36"/>
        <v>0</v>
      </c>
      <c r="I427" s="11">
        <f>VLOOKUP($A427,'By SKU - Old RTs'!$A:$V,5,FALSE)</f>
        <v>0</v>
      </c>
      <c r="J427" s="11">
        <f>VLOOKUP($A427,'By SKU - New RTs'!$A:$V,5,FALSE)</f>
        <v>5.25</v>
      </c>
      <c r="K427" s="12">
        <f t="shared" si="37"/>
        <v>5.25</v>
      </c>
      <c r="L427" s="11">
        <f>VLOOKUP($A427,'By SKU - Old RTs'!$A:$V,6,FALSE)</f>
        <v>0</v>
      </c>
      <c r="M427" s="11">
        <f>VLOOKUP($A427,'By SKU - New RTs'!$A:$V,6,FALSE)</f>
        <v>0</v>
      </c>
      <c r="N427" s="12">
        <f t="shared" si="38"/>
        <v>0</v>
      </c>
      <c r="O427" s="11">
        <f>VLOOKUP($A427,'By SKU - Old RTs'!$A:$V,7,FALSE)</f>
        <v>5.25</v>
      </c>
      <c r="P427" s="11">
        <f>VLOOKUP($A427,'By SKU - New RTs'!$A:$V,7,FALSE)</f>
        <v>0</v>
      </c>
      <c r="Q427" s="11">
        <f t="shared" si="39"/>
        <v>-5.25</v>
      </c>
    </row>
    <row r="428" spans="1:17" x14ac:dyDescent="0.2">
      <c r="A428" s="3" t="s">
        <v>508</v>
      </c>
      <c r="B428" s="4" t="s">
        <v>284</v>
      </c>
      <c r="C428" s="11">
        <f>VLOOKUP($A428,'By SKU - Old RTs'!$A:$V,3,FALSE)</f>
        <v>0</v>
      </c>
      <c r="D428" s="11">
        <f>VLOOKUP($A428,'By SKU - New RTs'!$A:$V,3,FALSE)</f>
        <v>0</v>
      </c>
      <c r="E428" s="12">
        <f t="shared" si="35"/>
        <v>0</v>
      </c>
      <c r="F428" s="11">
        <f>VLOOKUP($A428,'By SKU - Old RTs'!$A:$V,4,FALSE)</f>
        <v>0</v>
      </c>
      <c r="G428" s="11">
        <f>VLOOKUP($A428,'By SKU - New RTs'!$A:$V,4,FALSE)</f>
        <v>0</v>
      </c>
      <c r="H428" s="12">
        <f t="shared" si="36"/>
        <v>0</v>
      </c>
      <c r="I428" s="11">
        <f>VLOOKUP($A428,'By SKU - Old RTs'!$A:$V,5,FALSE)</f>
        <v>0</v>
      </c>
      <c r="J428" s="11">
        <f>VLOOKUP($A428,'By SKU - New RTs'!$A:$V,5,FALSE)</f>
        <v>0</v>
      </c>
      <c r="K428" s="12">
        <f t="shared" si="37"/>
        <v>0</v>
      </c>
      <c r="L428" s="11">
        <f>VLOOKUP($A428,'By SKU - Old RTs'!$A:$V,6,FALSE)</f>
        <v>0</v>
      </c>
      <c r="M428" s="11">
        <f>VLOOKUP($A428,'By SKU - New RTs'!$A:$V,6,FALSE)</f>
        <v>0</v>
      </c>
      <c r="N428" s="12">
        <f t="shared" si="38"/>
        <v>0</v>
      </c>
      <c r="O428" s="11">
        <f>VLOOKUP($A428,'By SKU - Old RTs'!$A:$V,7,FALSE)</f>
        <v>0</v>
      </c>
      <c r="P428" s="11">
        <f>VLOOKUP($A428,'By SKU - New RTs'!$A:$V,7,FALSE)</f>
        <v>0</v>
      </c>
      <c r="Q428" s="11">
        <f t="shared" si="39"/>
        <v>0</v>
      </c>
    </row>
    <row r="429" spans="1:17" x14ac:dyDescent="0.2">
      <c r="A429" s="3" t="s">
        <v>509</v>
      </c>
      <c r="B429" s="4" t="s">
        <v>283</v>
      </c>
      <c r="C429" s="11">
        <f>VLOOKUP($A429,'By SKU - Old RTs'!$A:$V,3,FALSE)</f>
        <v>0.5</v>
      </c>
      <c r="D429" s="11">
        <f>VLOOKUP($A429,'By SKU - New RTs'!$A:$V,3,FALSE)</f>
        <v>0</v>
      </c>
      <c r="E429" s="12">
        <f t="shared" si="35"/>
        <v>-0.5</v>
      </c>
      <c r="F429" s="11">
        <f>VLOOKUP($A429,'By SKU - Old RTs'!$A:$V,4,FALSE)</f>
        <v>0</v>
      </c>
      <c r="G429" s="11">
        <f>VLOOKUP($A429,'By SKU - New RTs'!$A:$V,4,FALSE)</f>
        <v>0.5</v>
      </c>
      <c r="H429" s="12">
        <f t="shared" si="36"/>
        <v>0.5</v>
      </c>
      <c r="I429" s="11">
        <f>VLOOKUP($A429,'By SKU - Old RTs'!$A:$V,5,FALSE)</f>
        <v>0</v>
      </c>
      <c r="J429" s="11">
        <f>VLOOKUP($A429,'By SKU - New RTs'!$A:$V,5,FALSE)</f>
        <v>0</v>
      </c>
      <c r="K429" s="12">
        <f t="shared" si="37"/>
        <v>0</v>
      </c>
      <c r="L429" s="11">
        <f>VLOOKUP($A429,'By SKU - Old RTs'!$A:$V,6,FALSE)</f>
        <v>0</v>
      </c>
      <c r="M429" s="11">
        <f>VLOOKUP($A429,'By SKU - New RTs'!$A:$V,6,FALSE)</f>
        <v>0</v>
      </c>
      <c r="N429" s="12">
        <f t="shared" si="38"/>
        <v>0</v>
      </c>
      <c r="O429" s="11">
        <f>VLOOKUP($A429,'By SKU - Old RTs'!$A:$V,7,FALSE)</f>
        <v>0</v>
      </c>
      <c r="P429" s="11">
        <f>VLOOKUP($A429,'By SKU - New RTs'!$A:$V,7,FALSE)</f>
        <v>0</v>
      </c>
      <c r="Q429" s="11">
        <f t="shared" si="39"/>
        <v>0</v>
      </c>
    </row>
    <row r="430" spans="1:17" x14ac:dyDescent="0.2">
      <c r="A430" s="3" t="s">
        <v>510</v>
      </c>
      <c r="B430" s="4" t="s">
        <v>283</v>
      </c>
      <c r="C430" s="11">
        <f>VLOOKUP($A430,'By SKU - Old RTs'!$A:$V,3,FALSE)</f>
        <v>0</v>
      </c>
      <c r="D430" s="11">
        <f>VLOOKUP($A430,'By SKU - New RTs'!$A:$V,3,FALSE)</f>
        <v>0</v>
      </c>
      <c r="E430" s="12">
        <f t="shared" si="35"/>
        <v>0</v>
      </c>
      <c r="F430" s="11">
        <f>VLOOKUP($A430,'By SKU - Old RTs'!$A:$V,4,FALSE)</f>
        <v>0</v>
      </c>
      <c r="G430" s="11">
        <f>VLOOKUP($A430,'By SKU - New RTs'!$A:$V,4,FALSE)</f>
        <v>0</v>
      </c>
      <c r="H430" s="12">
        <f t="shared" si="36"/>
        <v>0</v>
      </c>
      <c r="I430" s="11">
        <f>VLOOKUP($A430,'By SKU - Old RTs'!$A:$V,5,FALSE)</f>
        <v>0</v>
      </c>
      <c r="J430" s="11">
        <f>VLOOKUP($A430,'By SKU - New RTs'!$A:$V,5,FALSE)</f>
        <v>0</v>
      </c>
      <c r="K430" s="12">
        <f t="shared" si="37"/>
        <v>0</v>
      </c>
      <c r="L430" s="11">
        <f>VLOOKUP($A430,'By SKU - Old RTs'!$A:$V,6,FALSE)</f>
        <v>0</v>
      </c>
      <c r="M430" s="11">
        <f>VLOOKUP($A430,'By SKU - New RTs'!$A:$V,6,FALSE)</f>
        <v>0</v>
      </c>
      <c r="N430" s="12">
        <f t="shared" si="38"/>
        <v>0</v>
      </c>
      <c r="O430" s="11">
        <f>VLOOKUP($A430,'By SKU - Old RTs'!$A:$V,7,FALSE)</f>
        <v>0</v>
      </c>
      <c r="P430" s="11">
        <f>VLOOKUP($A430,'By SKU - New RTs'!$A:$V,7,FALSE)</f>
        <v>0</v>
      </c>
      <c r="Q430" s="11">
        <f t="shared" si="39"/>
        <v>0</v>
      </c>
    </row>
    <row r="431" spans="1:17" x14ac:dyDescent="0.2">
      <c r="A431" s="3" t="s">
        <v>511</v>
      </c>
      <c r="B431" s="4" t="s">
        <v>283</v>
      </c>
      <c r="C431" s="11">
        <f>VLOOKUP($A431,'By SKU - Old RTs'!$A:$V,3,FALSE)</f>
        <v>0</v>
      </c>
      <c r="D431" s="11">
        <f>VLOOKUP($A431,'By SKU - New RTs'!$A:$V,3,FALSE)</f>
        <v>0</v>
      </c>
      <c r="E431" s="12">
        <f t="shared" si="35"/>
        <v>0</v>
      </c>
      <c r="F431" s="11">
        <f>VLOOKUP($A431,'By SKU - Old RTs'!$A:$V,4,FALSE)</f>
        <v>0</v>
      </c>
      <c r="G431" s="11">
        <f>VLOOKUP($A431,'By SKU - New RTs'!$A:$V,4,FALSE)</f>
        <v>0</v>
      </c>
      <c r="H431" s="12">
        <f t="shared" si="36"/>
        <v>0</v>
      </c>
      <c r="I431" s="11">
        <f>VLOOKUP($A431,'By SKU - Old RTs'!$A:$V,5,FALSE)</f>
        <v>0</v>
      </c>
      <c r="J431" s="11">
        <f>VLOOKUP($A431,'By SKU - New RTs'!$A:$V,5,FALSE)</f>
        <v>0</v>
      </c>
      <c r="K431" s="12">
        <f t="shared" si="37"/>
        <v>0</v>
      </c>
      <c r="L431" s="11">
        <f>VLOOKUP($A431,'By SKU - Old RTs'!$A:$V,6,FALSE)</f>
        <v>0</v>
      </c>
      <c r="M431" s="11">
        <f>VLOOKUP($A431,'By SKU - New RTs'!$A:$V,6,FALSE)</f>
        <v>0</v>
      </c>
      <c r="N431" s="12">
        <f t="shared" si="38"/>
        <v>0</v>
      </c>
      <c r="O431" s="11">
        <f>VLOOKUP($A431,'By SKU - Old RTs'!$A:$V,7,FALSE)</f>
        <v>0</v>
      </c>
      <c r="P431" s="11">
        <f>VLOOKUP($A431,'By SKU - New RTs'!$A:$V,7,FALSE)</f>
        <v>0</v>
      </c>
      <c r="Q431" s="11">
        <f t="shared" si="39"/>
        <v>0</v>
      </c>
    </row>
    <row r="432" spans="1:17" x14ac:dyDescent="0.2">
      <c r="A432" s="3" t="s">
        <v>512</v>
      </c>
      <c r="B432" s="4" t="s">
        <v>283</v>
      </c>
      <c r="C432" s="11">
        <f>VLOOKUP($A432,'By SKU - Old RTs'!$A:$V,3,FALSE)</f>
        <v>0</v>
      </c>
      <c r="D432" s="11">
        <f>VLOOKUP($A432,'By SKU - New RTs'!$A:$V,3,FALSE)</f>
        <v>0</v>
      </c>
      <c r="E432" s="12">
        <f t="shared" si="35"/>
        <v>0</v>
      </c>
      <c r="F432" s="11">
        <f>VLOOKUP($A432,'By SKU - Old RTs'!$A:$V,4,FALSE)</f>
        <v>0</v>
      </c>
      <c r="G432" s="11">
        <f>VLOOKUP($A432,'By SKU - New RTs'!$A:$V,4,FALSE)</f>
        <v>0</v>
      </c>
      <c r="H432" s="12">
        <f t="shared" si="36"/>
        <v>0</v>
      </c>
      <c r="I432" s="11">
        <f>VLOOKUP($A432,'By SKU - Old RTs'!$A:$V,5,FALSE)</f>
        <v>0</v>
      </c>
      <c r="J432" s="11">
        <f>VLOOKUP($A432,'By SKU - New RTs'!$A:$V,5,FALSE)</f>
        <v>0</v>
      </c>
      <c r="K432" s="12">
        <f t="shared" si="37"/>
        <v>0</v>
      </c>
      <c r="L432" s="11">
        <f>VLOOKUP($A432,'By SKU - Old RTs'!$A:$V,6,FALSE)</f>
        <v>0</v>
      </c>
      <c r="M432" s="11">
        <f>VLOOKUP($A432,'By SKU - New RTs'!$A:$V,6,FALSE)</f>
        <v>0</v>
      </c>
      <c r="N432" s="12">
        <f t="shared" si="38"/>
        <v>0</v>
      </c>
      <c r="O432" s="11">
        <f>VLOOKUP($A432,'By SKU - Old RTs'!$A:$V,7,FALSE)</f>
        <v>0</v>
      </c>
      <c r="P432" s="11">
        <f>VLOOKUP($A432,'By SKU - New RTs'!$A:$V,7,FALSE)</f>
        <v>0</v>
      </c>
      <c r="Q432" s="11">
        <f t="shared" si="39"/>
        <v>0</v>
      </c>
    </row>
    <row r="433" spans="1:17" x14ac:dyDescent="0.2">
      <c r="A433" s="3" t="s">
        <v>513</v>
      </c>
      <c r="B433" s="4" t="s">
        <v>283</v>
      </c>
      <c r="C433" s="11">
        <f>VLOOKUP($A433,'By SKU - Old RTs'!$A:$V,3,FALSE)</f>
        <v>0</v>
      </c>
      <c r="D433" s="11">
        <f>VLOOKUP($A433,'By SKU - New RTs'!$A:$V,3,FALSE)</f>
        <v>0</v>
      </c>
      <c r="E433" s="12">
        <f t="shared" si="35"/>
        <v>0</v>
      </c>
      <c r="F433" s="11">
        <f>VLOOKUP($A433,'By SKU - Old RTs'!$A:$V,4,FALSE)</f>
        <v>0</v>
      </c>
      <c r="G433" s="11">
        <f>VLOOKUP($A433,'By SKU - New RTs'!$A:$V,4,FALSE)</f>
        <v>0</v>
      </c>
      <c r="H433" s="12">
        <f t="shared" si="36"/>
        <v>0</v>
      </c>
      <c r="I433" s="11">
        <f>VLOOKUP($A433,'By SKU - Old RTs'!$A:$V,5,FALSE)</f>
        <v>0</v>
      </c>
      <c r="J433" s="11">
        <f>VLOOKUP($A433,'By SKU - New RTs'!$A:$V,5,FALSE)</f>
        <v>0</v>
      </c>
      <c r="K433" s="12">
        <f t="shared" si="37"/>
        <v>0</v>
      </c>
      <c r="L433" s="11">
        <f>VLOOKUP($A433,'By SKU - Old RTs'!$A:$V,6,FALSE)</f>
        <v>0</v>
      </c>
      <c r="M433" s="11">
        <f>VLOOKUP($A433,'By SKU - New RTs'!$A:$V,6,FALSE)</f>
        <v>2.5</v>
      </c>
      <c r="N433" s="12">
        <f t="shared" si="38"/>
        <v>2.5</v>
      </c>
      <c r="O433" s="11">
        <f>VLOOKUP($A433,'By SKU - Old RTs'!$A:$V,7,FALSE)</f>
        <v>2.5</v>
      </c>
      <c r="P433" s="11">
        <f>VLOOKUP($A433,'By SKU - New RTs'!$A:$V,7,FALSE)</f>
        <v>0</v>
      </c>
      <c r="Q433" s="11">
        <f t="shared" si="39"/>
        <v>-2.5</v>
      </c>
    </row>
    <row r="434" spans="1:17" x14ac:dyDescent="0.2">
      <c r="A434" s="3" t="s">
        <v>514</v>
      </c>
      <c r="B434" s="4" t="s">
        <v>284</v>
      </c>
      <c r="C434" s="11">
        <f>VLOOKUP($A434,'By SKU - Old RTs'!$A:$V,3,FALSE)</f>
        <v>0</v>
      </c>
      <c r="D434" s="11">
        <f>VLOOKUP($A434,'By SKU - New RTs'!$A:$V,3,FALSE)</f>
        <v>0</v>
      </c>
      <c r="E434" s="12">
        <f t="shared" si="35"/>
        <v>0</v>
      </c>
      <c r="F434" s="11">
        <f>VLOOKUP($A434,'By SKU - Old RTs'!$A:$V,4,FALSE)</f>
        <v>0</v>
      </c>
      <c r="G434" s="11">
        <f>VLOOKUP($A434,'By SKU - New RTs'!$A:$V,4,FALSE)</f>
        <v>0</v>
      </c>
      <c r="H434" s="12">
        <f t="shared" si="36"/>
        <v>0</v>
      </c>
      <c r="I434" s="11">
        <f>VLOOKUP($A434,'By SKU - Old RTs'!$A:$V,5,FALSE)</f>
        <v>0</v>
      </c>
      <c r="J434" s="11">
        <f>VLOOKUP($A434,'By SKU - New RTs'!$A:$V,5,FALSE)</f>
        <v>0</v>
      </c>
      <c r="K434" s="12">
        <f t="shared" si="37"/>
        <v>0</v>
      </c>
      <c r="L434" s="11">
        <f>VLOOKUP($A434,'By SKU - Old RTs'!$A:$V,6,FALSE)</f>
        <v>0</v>
      </c>
      <c r="M434" s="11">
        <f>VLOOKUP($A434,'By SKU - New RTs'!$A:$V,6,FALSE)</f>
        <v>0</v>
      </c>
      <c r="N434" s="12">
        <f t="shared" si="38"/>
        <v>0</v>
      </c>
      <c r="O434" s="11">
        <f>VLOOKUP($A434,'By SKU - Old RTs'!$A:$V,7,FALSE)</f>
        <v>0</v>
      </c>
      <c r="P434" s="11">
        <f>VLOOKUP($A434,'By SKU - New RTs'!$A:$V,7,FALSE)</f>
        <v>0</v>
      </c>
      <c r="Q434" s="11">
        <f t="shared" si="39"/>
        <v>0</v>
      </c>
    </row>
    <row r="435" spans="1:17" x14ac:dyDescent="0.2">
      <c r="A435" s="3" t="s">
        <v>515</v>
      </c>
      <c r="B435" s="4" t="s">
        <v>283</v>
      </c>
      <c r="C435" s="11">
        <f>VLOOKUP($A435,'By SKU - Old RTs'!$A:$V,3,FALSE)</f>
        <v>0</v>
      </c>
      <c r="D435" s="11">
        <f>VLOOKUP($A435,'By SKU - New RTs'!$A:$V,3,FALSE)</f>
        <v>0</v>
      </c>
      <c r="E435" s="12">
        <f t="shared" si="35"/>
        <v>0</v>
      </c>
      <c r="F435" s="11">
        <f>VLOOKUP($A435,'By SKU - Old RTs'!$A:$V,4,FALSE)</f>
        <v>0</v>
      </c>
      <c r="G435" s="11">
        <f>VLOOKUP($A435,'By SKU - New RTs'!$A:$V,4,FALSE)</f>
        <v>0</v>
      </c>
      <c r="H435" s="12">
        <f t="shared" si="36"/>
        <v>0</v>
      </c>
      <c r="I435" s="11">
        <f>VLOOKUP($A435,'By SKU - Old RTs'!$A:$V,5,FALSE)</f>
        <v>0</v>
      </c>
      <c r="J435" s="11">
        <f>VLOOKUP($A435,'By SKU - New RTs'!$A:$V,5,FALSE)</f>
        <v>1.25</v>
      </c>
      <c r="K435" s="12">
        <f t="shared" si="37"/>
        <v>1.25</v>
      </c>
      <c r="L435" s="11">
        <f>VLOOKUP($A435,'By SKU - Old RTs'!$A:$V,6,FALSE)</f>
        <v>1.25</v>
      </c>
      <c r="M435" s="11">
        <f>VLOOKUP($A435,'By SKU - New RTs'!$A:$V,6,FALSE)</f>
        <v>0</v>
      </c>
      <c r="N435" s="12">
        <f t="shared" si="38"/>
        <v>-1.25</v>
      </c>
      <c r="O435" s="11">
        <f>VLOOKUP($A435,'By SKU - Old RTs'!$A:$V,7,FALSE)</f>
        <v>0</v>
      </c>
      <c r="P435" s="11">
        <f>VLOOKUP($A435,'By SKU - New RTs'!$A:$V,7,FALSE)</f>
        <v>0</v>
      </c>
      <c r="Q435" s="11">
        <f t="shared" si="39"/>
        <v>0</v>
      </c>
    </row>
    <row r="436" spans="1:17" x14ac:dyDescent="0.2">
      <c r="A436" s="3" t="s">
        <v>516</v>
      </c>
      <c r="B436" s="4" t="s">
        <v>283</v>
      </c>
      <c r="C436" s="11">
        <f>VLOOKUP($A436,'By SKU - Old RTs'!$A:$V,3,FALSE)</f>
        <v>0</v>
      </c>
      <c r="D436" s="11">
        <f>VLOOKUP($A436,'By SKU - New RTs'!$A:$V,3,FALSE)</f>
        <v>0</v>
      </c>
      <c r="E436" s="12">
        <f t="shared" si="35"/>
        <v>0</v>
      </c>
      <c r="F436" s="11">
        <f>VLOOKUP($A436,'By SKU - Old RTs'!$A:$V,4,FALSE)</f>
        <v>0</v>
      </c>
      <c r="G436" s="11">
        <f>VLOOKUP($A436,'By SKU - New RTs'!$A:$V,4,FALSE)</f>
        <v>0</v>
      </c>
      <c r="H436" s="12">
        <f t="shared" si="36"/>
        <v>0</v>
      </c>
      <c r="I436" s="11">
        <f>VLOOKUP($A436,'By SKU - Old RTs'!$A:$V,5,FALSE)</f>
        <v>0</v>
      </c>
      <c r="J436" s="11">
        <f>VLOOKUP($A436,'By SKU - New RTs'!$A:$V,5,FALSE)</f>
        <v>0</v>
      </c>
      <c r="K436" s="12">
        <f t="shared" si="37"/>
        <v>0</v>
      </c>
      <c r="L436" s="11">
        <f>VLOOKUP($A436,'By SKU - Old RTs'!$A:$V,6,FALSE)</f>
        <v>0</v>
      </c>
      <c r="M436" s="11">
        <f>VLOOKUP($A436,'By SKU - New RTs'!$A:$V,6,FALSE)</f>
        <v>0</v>
      </c>
      <c r="N436" s="12">
        <f t="shared" si="38"/>
        <v>0</v>
      </c>
      <c r="O436" s="11">
        <f>VLOOKUP($A436,'By SKU - Old RTs'!$A:$V,7,FALSE)</f>
        <v>0</v>
      </c>
      <c r="P436" s="11">
        <f>VLOOKUP($A436,'By SKU - New RTs'!$A:$V,7,FALSE)</f>
        <v>0</v>
      </c>
      <c r="Q436" s="11">
        <f t="shared" si="39"/>
        <v>0</v>
      </c>
    </row>
    <row r="437" spans="1:17" x14ac:dyDescent="0.2">
      <c r="A437" s="3" t="s">
        <v>517</v>
      </c>
      <c r="B437" s="4" t="s">
        <v>518</v>
      </c>
      <c r="C437" s="11">
        <f>VLOOKUP($A437,'By SKU - Old RTs'!$A:$V,3,FALSE)</f>
        <v>0</v>
      </c>
      <c r="D437" s="11">
        <f>VLOOKUP($A437,'By SKU - New RTs'!$A:$V,3,FALSE)</f>
        <v>4.75</v>
      </c>
      <c r="E437" s="12">
        <f t="shared" si="35"/>
        <v>4.75</v>
      </c>
      <c r="F437" s="11">
        <f>VLOOKUP($A437,'By SKU - Old RTs'!$A:$V,4,FALSE)</f>
        <v>0</v>
      </c>
      <c r="G437" s="11">
        <f>VLOOKUP($A437,'By SKU - New RTs'!$A:$V,4,FALSE)</f>
        <v>0</v>
      </c>
      <c r="H437" s="12">
        <f t="shared" si="36"/>
        <v>0</v>
      </c>
      <c r="I437" s="11">
        <f>VLOOKUP($A437,'By SKU - Old RTs'!$A:$V,5,FALSE)</f>
        <v>0</v>
      </c>
      <c r="J437" s="11">
        <f>VLOOKUP($A437,'By SKU - New RTs'!$A:$V,5,FALSE)</f>
        <v>0</v>
      </c>
      <c r="K437" s="12">
        <f t="shared" si="37"/>
        <v>0</v>
      </c>
      <c r="L437" s="11">
        <f>VLOOKUP($A437,'By SKU - Old RTs'!$A:$V,6,FALSE)</f>
        <v>4.75</v>
      </c>
      <c r="M437" s="11">
        <f>VLOOKUP($A437,'By SKU - New RTs'!$A:$V,6,FALSE)</f>
        <v>0</v>
      </c>
      <c r="N437" s="12">
        <f t="shared" si="38"/>
        <v>-4.75</v>
      </c>
      <c r="O437" s="11">
        <f>VLOOKUP($A437,'By SKU - Old RTs'!$A:$V,7,FALSE)</f>
        <v>0</v>
      </c>
      <c r="P437" s="11">
        <f>VLOOKUP($A437,'By SKU - New RTs'!$A:$V,7,FALSE)</f>
        <v>0</v>
      </c>
      <c r="Q437" s="11">
        <f t="shared" si="39"/>
        <v>0</v>
      </c>
    </row>
    <row r="438" spans="1:17" x14ac:dyDescent="0.2">
      <c r="A438" s="3" t="s">
        <v>519</v>
      </c>
      <c r="B438" s="4" t="s">
        <v>283</v>
      </c>
      <c r="C438" s="11">
        <f>VLOOKUP($A438,'By SKU - Old RTs'!$A:$V,3,FALSE)</f>
        <v>0</v>
      </c>
      <c r="D438" s="11">
        <f>VLOOKUP($A438,'By SKU - New RTs'!$A:$V,3,FALSE)</f>
        <v>0</v>
      </c>
      <c r="E438" s="12">
        <f t="shared" si="35"/>
        <v>0</v>
      </c>
      <c r="F438" s="11">
        <f>VLOOKUP($A438,'By SKU - Old RTs'!$A:$V,4,FALSE)</f>
        <v>0</v>
      </c>
      <c r="G438" s="11">
        <f>VLOOKUP($A438,'By SKU - New RTs'!$A:$V,4,FALSE)</f>
        <v>0</v>
      </c>
      <c r="H438" s="12">
        <f t="shared" si="36"/>
        <v>0</v>
      </c>
      <c r="I438" s="11">
        <f>VLOOKUP($A438,'By SKU - Old RTs'!$A:$V,5,FALSE)</f>
        <v>0</v>
      </c>
      <c r="J438" s="11">
        <f>VLOOKUP($A438,'By SKU - New RTs'!$A:$V,5,FALSE)</f>
        <v>0</v>
      </c>
      <c r="K438" s="12">
        <f t="shared" si="37"/>
        <v>0</v>
      </c>
      <c r="L438" s="11">
        <f>VLOOKUP($A438,'By SKU - Old RTs'!$A:$V,6,FALSE)</f>
        <v>0</v>
      </c>
      <c r="M438" s="11">
        <f>VLOOKUP($A438,'By SKU - New RTs'!$A:$V,6,FALSE)</f>
        <v>0</v>
      </c>
      <c r="N438" s="12">
        <f t="shared" si="38"/>
        <v>0</v>
      </c>
      <c r="O438" s="11">
        <f>VLOOKUP($A438,'By SKU - Old RTs'!$A:$V,7,FALSE)</f>
        <v>0</v>
      </c>
      <c r="P438" s="11">
        <f>VLOOKUP($A438,'By SKU - New RTs'!$A:$V,7,FALSE)</f>
        <v>0</v>
      </c>
      <c r="Q438" s="11">
        <f t="shared" si="39"/>
        <v>0</v>
      </c>
    </row>
    <row r="439" spans="1:17" x14ac:dyDescent="0.2">
      <c r="A439" s="3" t="s">
        <v>520</v>
      </c>
      <c r="B439" s="4" t="s">
        <v>285</v>
      </c>
      <c r="C439" s="11">
        <f>VLOOKUP($A439,'By SKU - Old RTs'!$A:$V,3,FALSE)</f>
        <v>0</v>
      </c>
      <c r="D439" s="11">
        <f>VLOOKUP($A439,'By SKU - New RTs'!$A:$V,3,FALSE)</f>
        <v>0</v>
      </c>
      <c r="E439" s="12">
        <f t="shared" si="35"/>
        <v>0</v>
      </c>
      <c r="F439" s="11">
        <f>VLOOKUP($A439,'By SKU - Old RTs'!$A:$V,4,FALSE)</f>
        <v>0</v>
      </c>
      <c r="G439" s="11">
        <f>VLOOKUP($A439,'By SKU - New RTs'!$A:$V,4,FALSE)</f>
        <v>0</v>
      </c>
      <c r="H439" s="12">
        <f t="shared" si="36"/>
        <v>0</v>
      </c>
      <c r="I439" s="11">
        <f>VLOOKUP($A439,'By SKU - Old RTs'!$A:$V,5,FALSE)</f>
        <v>0</v>
      </c>
      <c r="J439" s="11">
        <f>VLOOKUP($A439,'By SKU - New RTs'!$A:$V,5,FALSE)</f>
        <v>0</v>
      </c>
      <c r="K439" s="12">
        <f t="shared" si="37"/>
        <v>0</v>
      </c>
      <c r="L439" s="11">
        <f>VLOOKUP($A439,'By SKU - Old RTs'!$A:$V,6,FALSE)</f>
        <v>0</v>
      </c>
      <c r="M439" s="11">
        <f>VLOOKUP($A439,'By SKU - New RTs'!$A:$V,6,FALSE)</f>
        <v>0</v>
      </c>
      <c r="N439" s="12">
        <f t="shared" si="38"/>
        <v>0</v>
      </c>
      <c r="O439" s="11">
        <f>VLOOKUP($A439,'By SKU - Old RTs'!$A:$V,7,FALSE)</f>
        <v>0</v>
      </c>
      <c r="P439" s="11">
        <f>VLOOKUP($A439,'By SKU - New RTs'!$A:$V,7,FALSE)</f>
        <v>0</v>
      </c>
      <c r="Q439" s="11">
        <f t="shared" si="39"/>
        <v>0</v>
      </c>
    </row>
    <row r="440" spans="1:17" x14ac:dyDescent="0.2">
      <c r="A440" s="3" t="s">
        <v>521</v>
      </c>
      <c r="B440" s="4" t="s">
        <v>284</v>
      </c>
      <c r="C440" s="11">
        <f>VLOOKUP($A440,'By SKU - Old RTs'!$A:$V,3,FALSE)</f>
        <v>0</v>
      </c>
      <c r="D440" s="11">
        <f>VLOOKUP($A440,'By SKU - New RTs'!$A:$V,3,FALSE)</f>
        <v>0</v>
      </c>
      <c r="E440" s="12">
        <f t="shared" si="35"/>
        <v>0</v>
      </c>
      <c r="F440" s="11">
        <f>VLOOKUP($A440,'By SKU - Old RTs'!$A:$V,4,FALSE)</f>
        <v>0</v>
      </c>
      <c r="G440" s="11">
        <f>VLOOKUP($A440,'By SKU - New RTs'!$A:$V,4,FALSE)</f>
        <v>0</v>
      </c>
      <c r="H440" s="12">
        <f t="shared" si="36"/>
        <v>0</v>
      </c>
      <c r="I440" s="11">
        <f>VLOOKUP($A440,'By SKU - Old RTs'!$A:$V,5,FALSE)</f>
        <v>0</v>
      </c>
      <c r="J440" s="11">
        <f>VLOOKUP($A440,'By SKU - New RTs'!$A:$V,5,FALSE)</f>
        <v>0</v>
      </c>
      <c r="K440" s="12">
        <f t="shared" si="37"/>
        <v>0</v>
      </c>
      <c r="L440" s="11">
        <f>VLOOKUP($A440,'By SKU - Old RTs'!$A:$V,6,FALSE)</f>
        <v>7</v>
      </c>
      <c r="M440" s="11">
        <f>VLOOKUP($A440,'By SKU - New RTs'!$A:$V,6,FALSE)</f>
        <v>7</v>
      </c>
      <c r="N440" s="12">
        <f t="shared" si="38"/>
        <v>0</v>
      </c>
      <c r="O440" s="11">
        <f>VLOOKUP($A440,'By SKU - Old RTs'!$A:$V,7,FALSE)</f>
        <v>0</v>
      </c>
      <c r="P440" s="11">
        <f>VLOOKUP($A440,'By SKU - New RTs'!$A:$V,7,FALSE)</f>
        <v>0</v>
      </c>
      <c r="Q440" s="11">
        <f t="shared" si="39"/>
        <v>0</v>
      </c>
    </row>
    <row r="441" spans="1:17" x14ac:dyDescent="0.2">
      <c r="A441" s="3" t="s">
        <v>522</v>
      </c>
      <c r="B441" s="4" t="s">
        <v>283</v>
      </c>
      <c r="C441" s="11">
        <f>VLOOKUP($A441,'By SKU - Old RTs'!$A:$V,3,FALSE)</f>
        <v>0</v>
      </c>
      <c r="D441" s="11">
        <f>VLOOKUP($A441,'By SKU - New RTs'!$A:$V,3,FALSE)</f>
        <v>0</v>
      </c>
      <c r="E441" s="12">
        <f t="shared" si="35"/>
        <v>0</v>
      </c>
      <c r="F441" s="11">
        <f>VLOOKUP($A441,'By SKU - Old RTs'!$A:$V,4,FALSE)</f>
        <v>3</v>
      </c>
      <c r="G441" s="11">
        <f>VLOOKUP($A441,'By SKU - New RTs'!$A:$V,4,FALSE)</f>
        <v>0</v>
      </c>
      <c r="H441" s="12">
        <f t="shared" si="36"/>
        <v>-3</v>
      </c>
      <c r="I441" s="11">
        <f>VLOOKUP($A441,'By SKU - Old RTs'!$A:$V,5,FALSE)</f>
        <v>0</v>
      </c>
      <c r="J441" s="11">
        <f>VLOOKUP($A441,'By SKU - New RTs'!$A:$V,5,FALSE)</f>
        <v>5.25</v>
      </c>
      <c r="K441" s="12">
        <f t="shared" si="37"/>
        <v>5.25</v>
      </c>
      <c r="L441" s="11">
        <f>VLOOKUP($A441,'By SKU - Old RTs'!$A:$V,6,FALSE)</f>
        <v>0</v>
      </c>
      <c r="M441" s="11">
        <f>VLOOKUP($A441,'By SKU - New RTs'!$A:$V,6,FALSE)</f>
        <v>3</v>
      </c>
      <c r="N441" s="12">
        <f t="shared" si="38"/>
        <v>3</v>
      </c>
      <c r="O441" s="11">
        <f>VLOOKUP($A441,'By SKU - Old RTs'!$A:$V,7,FALSE)</f>
        <v>5.25</v>
      </c>
      <c r="P441" s="11">
        <f>VLOOKUP($A441,'By SKU - New RTs'!$A:$V,7,FALSE)</f>
        <v>0</v>
      </c>
      <c r="Q441" s="11">
        <f t="shared" si="39"/>
        <v>-5.25</v>
      </c>
    </row>
    <row r="442" spans="1:17" x14ac:dyDescent="0.2">
      <c r="A442" s="3" t="s">
        <v>523</v>
      </c>
      <c r="B442" s="4" t="s">
        <v>283</v>
      </c>
      <c r="C442" s="11">
        <f>VLOOKUP($A442,'By SKU - Old RTs'!$A:$V,3,FALSE)</f>
        <v>0</v>
      </c>
      <c r="D442" s="11">
        <f>VLOOKUP($A442,'By SKU - New RTs'!$A:$V,3,FALSE)</f>
        <v>0</v>
      </c>
      <c r="E442" s="12">
        <f t="shared" si="35"/>
        <v>0</v>
      </c>
      <c r="F442" s="11">
        <f>VLOOKUP($A442,'By SKU - Old RTs'!$A:$V,4,FALSE)</f>
        <v>0</v>
      </c>
      <c r="G442" s="11">
        <f>VLOOKUP($A442,'By SKU - New RTs'!$A:$V,4,FALSE)</f>
        <v>0</v>
      </c>
      <c r="H442" s="12">
        <f t="shared" si="36"/>
        <v>0</v>
      </c>
      <c r="I442" s="11">
        <f>VLOOKUP($A442,'By SKU - Old RTs'!$A:$V,5,FALSE)</f>
        <v>0</v>
      </c>
      <c r="J442" s="11">
        <f>VLOOKUP($A442,'By SKU - New RTs'!$A:$V,5,FALSE)</f>
        <v>4.5</v>
      </c>
      <c r="K442" s="12">
        <f t="shared" si="37"/>
        <v>4.5</v>
      </c>
      <c r="L442" s="11">
        <f>VLOOKUP($A442,'By SKU - Old RTs'!$A:$V,6,FALSE)</f>
        <v>0.25</v>
      </c>
      <c r="M442" s="11">
        <f>VLOOKUP($A442,'By SKU - New RTs'!$A:$V,6,FALSE)</f>
        <v>0.25</v>
      </c>
      <c r="N442" s="12">
        <f t="shared" si="38"/>
        <v>0</v>
      </c>
      <c r="O442" s="11">
        <f>VLOOKUP($A442,'By SKU - Old RTs'!$A:$V,7,FALSE)</f>
        <v>4.5</v>
      </c>
      <c r="P442" s="11">
        <f>VLOOKUP($A442,'By SKU - New RTs'!$A:$V,7,FALSE)</f>
        <v>0</v>
      </c>
      <c r="Q442" s="11">
        <f t="shared" si="39"/>
        <v>-4.5</v>
      </c>
    </row>
    <row r="443" spans="1:17" x14ac:dyDescent="0.2">
      <c r="A443" s="3" t="s">
        <v>524</v>
      </c>
      <c r="B443" s="4" t="s">
        <v>283</v>
      </c>
      <c r="C443" s="11">
        <f>VLOOKUP($A443,'By SKU - Old RTs'!$A:$V,3,FALSE)</f>
        <v>0</v>
      </c>
      <c r="D443" s="11">
        <f>VLOOKUP($A443,'By SKU - New RTs'!$A:$V,3,FALSE)</f>
        <v>0</v>
      </c>
      <c r="E443" s="12">
        <f t="shared" si="35"/>
        <v>0</v>
      </c>
      <c r="F443" s="11">
        <f>VLOOKUP($A443,'By SKU - Old RTs'!$A:$V,4,FALSE)</f>
        <v>0</v>
      </c>
      <c r="G443" s="11">
        <f>VLOOKUP($A443,'By SKU - New RTs'!$A:$V,4,FALSE)</f>
        <v>2.75</v>
      </c>
      <c r="H443" s="12">
        <f t="shared" si="36"/>
        <v>2.75</v>
      </c>
      <c r="I443" s="11">
        <f>VLOOKUP($A443,'By SKU - Old RTs'!$A:$V,5,FALSE)</f>
        <v>0</v>
      </c>
      <c r="J443" s="11">
        <f>VLOOKUP($A443,'By SKU - New RTs'!$A:$V,5,FALSE)</f>
        <v>0</v>
      </c>
      <c r="K443" s="12">
        <f t="shared" si="37"/>
        <v>0</v>
      </c>
      <c r="L443" s="11">
        <f>VLOOKUP($A443,'By SKU - Old RTs'!$A:$V,6,FALSE)</f>
        <v>0</v>
      </c>
      <c r="M443" s="11">
        <f>VLOOKUP($A443,'By SKU - New RTs'!$A:$V,6,FALSE)</f>
        <v>0</v>
      </c>
      <c r="N443" s="12">
        <f t="shared" si="38"/>
        <v>0</v>
      </c>
      <c r="O443" s="11">
        <f>VLOOKUP($A443,'By SKU - Old RTs'!$A:$V,7,FALSE)</f>
        <v>2.75</v>
      </c>
      <c r="P443" s="11">
        <f>VLOOKUP($A443,'By SKU - New RTs'!$A:$V,7,FALSE)</f>
        <v>0</v>
      </c>
      <c r="Q443" s="11">
        <f t="shared" si="39"/>
        <v>-2.75</v>
      </c>
    </row>
    <row r="444" spans="1:17" x14ac:dyDescent="0.2">
      <c r="A444" s="3" t="s">
        <v>525</v>
      </c>
      <c r="B444" s="4" t="s">
        <v>283</v>
      </c>
      <c r="C444" s="11">
        <f>VLOOKUP($A444,'By SKU - Old RTs'!$A:$V,3,FALSE)</f>
        <v>0</v>
      </c>
      <c r="D444" s="11">
        <f>VLOOKUP($A444,'By SKU - New RTs'!$A:$V,3,FALSE)</f>
        <v>0</v>
      </c>
      <c r="E444" s="12">
        <f t="shared" si="35"/>
        <v>0</v>
      </c>
      <c r="F444" s="11">
        <f>VLOOKUP($A444,'By SKU - Old RTs'!$A:$V,4,FALSE)</f>
        <v>2.75</v>
      </c>
      <c r="G444" s="11">
        <f>VLOOKUP($A444,'By SKU - New RTs'!$A:$V,4,FALSE)</f>
        <v>2.75</v>
      </c>
      <c r="H444" s="12">
        <f t="shared" si="36"/>
        <v>0</v>
      </c>
      <c r="I444" s="11">
        <f>VLOOKUP($A444,'By SKU - Old RTs'!$A:$V,5,FALSE)</f>
        <v>0</v>
      </c>
      <c r="J444" s="11">
        <f>VLOOKUP($A444,'By SKU - New RTs'!$A:$V,5,FALSE)</f>
        <v>0</v>
      </c>
      <c r="K444" s="12">
        <f t="shared" si="37"/>
        <v>0</v>
      </c>
      <c r="L444" s="11">
        <f>VLOOKUP($A444,'By SKU - Old RTs'!$A:$V,6,FALSE)</f>
        <v>0</v>
      </c>
      <c r="M444" s="11">
        <f>VLOOKUP($A444,'By SKU - New RTs'!$A:$V,6,FALSE)</f>
        <v>0</v>
      </c>
      <c r="N444" s="12">
        <f t="shared" si="38"/>
        <v>0</v>
      </c>
      <c r="O444" s="11">
        <f>VLOOKUP($A444,'By SKU - Old RTs'!$A:$V,7,FALSE)</f>
        <v>0</v>
      </c>
      <c r="P444" s="11">
        <f>VLOOKUP($A444,'By SKU - New RTs'!$A:$V,7,FALSE)</f>
        <v>0</v>
      </c>
      <c r="Q444" s="11">
        <f t="shared" si="39"/>
        <v>0</v>
      </c>
    </row>
    <row r="445" spans="1:17" x14ac:dyDescent="0.2">
      <c r="A445" s="3" t="s">
        <v>526</v>
      </c>
      <c r="B445" s="4" t="s">
        <v>283</v>
      </c>
      <c r="C445" s="11">
        <f>VLOOKUP($A445,'By SKU - Old RTs'!$A:$V,3,FALSE)</f>
        <v>0</v>
      </c>
      <c r="D445" s="11">
        <f>VLOOKUP($A445,'By SKU - New RTs'!$A:$V,3,FALSE)</f>
        <v>0</v>
      </c>
      <c r="E445" s="12">
        <f t="shared" si="35"/>
        <v>0</v>
      </c>
      <c r="F445" s="11">
        <f>VLOOKUP($A445,'By SKU - Old RTs'!$A:$V,4,FALSE)</f>
        <v>0</v>
      </c>
      <c r="G445" s="11">
        <f>VLOOKUP($A445,'By SKU - New RTs'!$A:$V,4,FALSE)</f>
        <v>0</v>
      </c>
      <c r="H445" s="12">
        <f t="shared" si="36"/>
        <v>0</v>
      </c>
      <c r="I445" s="11">
        <f>VLOOKUP($A445,'By SKU - Old RTs'!$A:$V,5,FALSE)</f>
        <v>0</v>
      </c>
      <c r="J445" s="11">
        <f>VLOOKUP($A445,'By SKU - New RTs'!$A:$V,5,FALSE)</f>
        <v>0</v>
      </c>
      <c r="K445" s="12">
        <f t="shared" si="37"/>
        <v>0</v>
      </c>
      <c r="L445" s="11">
        <f>VLOOKUP($A445,'By SKU - Old RTs'!$A:$V,6,FALSE)</f>
        <v>0</v>
      </c>
      <c r="M445" s="11">
        <f>VLOOKUP($A445,'By SKU - New RTs'!$A:$V,6,FALSE)</f>
        <v>0</v>
      </c>
      <c r="N445" s="12">
        <f t="shared" si="38"/>
        <v>0</v>
      </c>
      <c r="O445" s="11">
        <f>VLOOKUP($A445,'By SKU - Old RTs'!$A:$V,7,FALSE)</f>
        <v>0</v>
      </c>
      <c r="P445" s="11">
        <f>VLOOKUP($A445,'By SKU - New RTs'!$A:$V,7,FALSE)</f>
        <v>0</v>
      </c>
      <c r="Q445" s="11">
        <f t="shared" si="39"/>
        <v>0</v>
      </c>
    </row>
    <row r="446" spans="1:17" x14ac:dyDescent="0.2">
      <c r="A446" s="3" t="s">
        <v>527</v>
      </c>
      <c r="B446" s="4" t="s">
        <v>283</v>
      </c>
      <c r="C446" s="11">
        <f>VLOOKUP($A446,'By SKU - Old RTs'!$A:$V,3,FALSE)</f>
        <v>0</v>
      </c>
      <c r="D446" s="11">
        <f>VLOOKUP($A446,'By SKU - New RTs'!$A:$V,3,FALSE)</f>
        <v>0</v>
      </c>
      <c r="E446" s="12">
        <f t="shared" si="35"/>
        <v>0</v>
      </c>
      <c r="F446" s="11">
        <f>VLOOKUP($A446,'By SKU - Old RTs'!$A:$V,4,FALSE)</f>
        <v>0</v>
      </c>
      <c r="G446" s="11">
        <f>VLOOKUP($A446,'By SKU - New RTs'!$A:$V,4,FALSE)</f>
        <v>0</v>
      </c>
      <c r="H446" s="12">
        <f t="shared" si="36"/>
        <v>0</v>
      </c>
      <c r="I446" s="11">
        <f>VLOOKUP($A446,'By SKU - Old RTs'!$A:$V,5,FALSE)</f>
        <v>0</v>
      </c>
      <c r="J446" s="11">
        <f>VLOOKUP($A446,'By SKU - New RTs'!$A:$V,5,FALSE)</f>
        <v>0</v>
      </c>
      <c r="K446" s="12">
        <f t="shared" si="37"/>
        <v>0</v>
      </c>
      <c r="L446" s="11">
        <f>VLOOKUP($A446,'By SKU - Old RTs'!$A:$V,6,FALSE)</f>
        <v>0</v>
      </c>
      <c r="M446" s="11">
        <f>VLOOKUP($A446,'By SKU - New RTs'!$A:$V,6,FALSE)</f>
        <v>0</v>
      </c>
      <c r="N446" s="12">
        <f t="shared" si="38"/>
        <v>0</v>
      </c>
      <c r="O446" s="11">
        <f>VLOOKUP($A446,'By SKU - Old RTs'!$A:$V,7,FALSE)</f>
        <v>0</v>
      </c>
      <c r="P446" s="11">
        <f>VLOOKUP($A446,'By SKU - New RTs'!$A:$V,7,FALSE)</f>
        <v>0</v>
      </c>
      <c r="Q446" s="11">
        <f t="shared" si="39"/>
        <v>0</v>
      </c>
    </row>
    <row r="447" spans="1:17" x14ac:dyDescent="0.2">
      <c r="A447" s="3" t="s">
        <v>528</v>
      </c>
      <c r="B447" s="4" t="s">
        <v>284</v>
      </c>
      <c r="C447" s="11">
        <f>VLOOKUP($A447,'By SKU - Old RTs'!$A:$V,3,FALSE)</f>
        <v>0</v>
      </c>
      <c r="D447" s="11">
        <f>VLOOKUP($A447,'By SKU - New RTs'!$A:$V,3,FALSE)</f>
        <v>0</v>
      </c>
      <c r="E447" s="12">
        <f t="shared" si="35"/>
        <v>0</v>
      </c>
      <c r="F447" s="11">
        <f>VLOOKUP($A447,'By SKU - Old RTs'!$A:$V,4,FALSE)</f>
        <v>0</v>
      </c>
      <c r="G447" s="11">
        <f>VLOOKUP($A447,'By SKU - New RTs'!$A:$V,4,FALSE)</f>
        <v>0</v>
      </c>
      <c r="H447" s="12">
        <f t="shared" si="36"/>
        <v>0</v>
      </c>
      <c r="I447" s="11">
        <f>VLOOKUP($A447,'By SKU - Old RTs'!$A:$V,5,FALSE)</f>
        <v>0</v>
      </c>
      <c r="J447" s="11">
        <f>VLOOKUP($A447,'By SKU - New RTs'!$A:$V,5,FALSE)</f>
        <v>0</v>
      </c>
      <c r="K447" s="12">
        <f t="shared" si="37"/>
        <v>0</v>
      </c>
      <c r="L447" s="11">
        <f>VLOOKUP($A447,'By SKU - Old RTs'!$A:$V,6,FALSE)</f>
        <v>0</v>
      </c>
      <c r="M447" s="11">
        <f>VLOOKUP($A447,'By SKU - New RTs'!$A:$V,6,FALSE)</f>
        <v>0</v>
      </c>
      <c r="N447" s="12">
        <f t="shared" si="38"/>
        <v>0</v>
      </c>
      <c r="O447" s="11">
        <f>VLOOKUP($A447,'By SKU - Old RTs'!$A:$V,7,FALSE)</f>
        <v>0</v>
      </c>
      <c r="P447" s="11">
        <f>VLOOKUP($A447,'By SKU - New RTs'!$A:$V,7,FALSE)</f>
        <v>0</v>
      </c>
      <c r="Q447" s="11">
        <f t="shared" si="39"/>
        <v>0</v>
      </c>
    </row>
    <row r="448" spans="1:17" x14ac:dyDescent="0.2">
      <c r="A448" s="3" t="s">
        <v>529</v>
      </c>
      <c r="B448" s="4" t="s">
        <v>284</v>
      </c>
      <c r="C448" s="11">
        <f>VLOOKUP($A448,'By SKU - Old RTs'!$A:$V,3,FALSE)</f>
        <v>0</v>
      </c>
      <c r="D448" s="11">
        <f>VLOOKUP($A448,'By SKU - New RTs'!$A:$V,3,FALSE)</f>
        <v>0</v>
      </c>
      <c r="E448" s="12">
        <f t="shared" si="35"/>
        <v>0</v>
      </c>
      <c r="F448" s="11">
        <f>VLOOKUP($A448,'By SKU - Old RTs'!$A:$V,4,FALSE)</f>
        <v>0</v>
      </c>
      <c r="G448" s="11">
        <f>VLOOKUP($A448,'By SKU - New RTs'!$A:$V,4,FALSE)</f>
        <v>0</v>
      </c>
      <c r="H448" s="12">
        <f t="shared" si="36"/>
        <v>0</v>
      </c>
      <c r="I448" s="11">
        <f>VLOOKUP($A448,'By SKU - Old RTs'!$A:$V,5,FALSE)</f>
        <v>0</v>
      </c>
      <c r="J448" s="11">
        <f>VLOOKUP($A448,'By SKU - New RTs'!$A:$V,5,FALSE)</f>
        <v>0</v>
      </c>
      <c r="K448" s="12">
        <f t="shared" si="37"/>
        <v>0</v>
      </c>
      <c r="L448" s="11">
        <f>VLOOKUP($A448,'By SKU - Old RTs'!$A:$V,6,FALSE)</f>
        <v>0</v>
      </c>
      <c r="M448" s="11">
        <f>VLOOKUP($A448,'By SKU - New RTs'!$A:$V,6,FALSE)</f>
        <v>0</v>
      </c>
      <c r="N448" s="12">
        <f t="shared" si="38"/>
        <v>0</v>
      </c>
      <c r="O448" s="11">
        <f>VLOOKUP($A448,'By SKU - Old RTs'!$A:$V,7,FALSE)</f>
        <v>0</v>
      </c>
      <c r="P448" s="11">
        <f>VLOOKUP($A448,'By SKU - New RTs'!$A:$V,7,FALSE)</f>
        <v>0</v>
      </c>
      <c r="Q448" s="11">
        <f t="shared" si="39"/>
        <v>0</v>
      </c>
    </row>
    <row r="449" spans="1:17" x14ac:dyDescent="0.2">
      <c r="A449" s="3" t="s">
        <v>530</v>
      </c>
      <c r="B449" s="4" t="s">
        <v>284</v>
      </c>
      <c r="C449" s="11">
        <f>VLOOKUP($A449,'By SKU - Old RTs'!$A:$V,3,FALSE)</f>
        <v>0</v>
      </c>
      <c r="D449" s="11">
        <f>VLOOKUP($A449,'By SKU - New RTs'!$A:$V,3,FALSE)</f>
        <v>0</v>
      </c>
      <c r="E449" s="12">
        <f t="shared" si="35"/>
        <v>0</v>
      </c>
      <c r="F449" s="11">
        <f>VLOOKUP($A449,'By SKU - Old RTs'!$A:$V,4,FALSE)</f>
        <v>0</v>
      </c>
      <c r="G449" s="11">
        <f>VLOOKUP($A449,'By SKU - New RTs'!$A:$V,4,FALSE)</f>
        <v>0</v>
      </c>
      <c r="H449" s="12">
        <f t="shared" si="36"/>
        <v>0</v>
      </c>
      <c r="I449" s="11">
        <f>VLOOKUP($A449,'By SKU - Old RTs'!$A:$V,5,FALSE)</f>
        <v>0</v>
      </c>
      <c r="J449" s="11">
        <f>VLOOKUP($A449,'By SKU - New RTs'!$A:$V,5,FALSE)</f>
        <v>0</v>
      </c>
      <c r="K449" s="12">
        <f t="shared" si="37"/>
        <v>0</v>
      </c>
      <c r="L449" s="11">
        <f>VLOOKUP($A449,'By SKU - Old RTs'!$A:$V,6,FALSE)</f>
        <v>8</v>
      </c>
      <c r="M449" s="11">
        <f>VLOOKUP($A449,'By SKU - New RTs'!$A:$V,6,FALSE)</f>
        <v>8</v>
      </c>
      <c r="N449" s="12">
        <f t="shared" si="38"/>
        <v>0</v>
      </c>
      <c r="O449" s="11">
        <f>VLOOKUP($A449,'By SKU - Old RTs'!$A:$V,7,FALSE)</f>
        <v>0</v>
      </c>
      <c r="P449" s="11">
        <f>VLOOKUP($A449,'By SKU - New RTs'!$A:$V,7,FALSE)</f>
        <v>0</v>
      </c>
      <c r="Q449" s="11">
        <f t="shared" si="39"/>
        <v>0</v>
      </c>
    </row>
    <row r="450" spans="1:17" x14ac:dyDescent="0.2">
      <c r="A450" s="3" t="s">
        <v>531</v>
      </c>
      <c r="B450" s="4" t="s">
        <v>283</v>
      </c>
      <c r="C450" s="11">
        <f>VLOOKUP($A450,'By SKU - Old RTs'!$A:$V,3,FALSE)</f>
        <v>0</v>
      </c>
      <c r="D450" s="11">
        <f>VLOOKUP($A450,'By SKU - New RTs'!$A:$V,3,FALSE)</f>
        <v>0</v>
      </c>
      <c r="E450" s="12">
        <f t="shared" si="35"/>
        <v>0</v>
      </c>
      <c r="F450" s="11">
        <f>VLOOKUP($A450,'By SKU - Old RTs'!$A:$V,4,FALSE)</f>
        <v>0</v>
      </c>
      <c r="G450" s="11">
        <f>VLOOKUP($A450,'By SKU - New RTs'!$A:$V,4,FALSE)</f>
        <v>0</v>
      </c>
      <c r="H450" s="12">
        <f t="shared" si="36"/>
        <v>0</v>
      </c>
      <c r="I450" s="11">
        <f>VLOOKUP($A450,'By SKU - Old RTs'!$A:$V,5,FALSE)</f>
        <v>0</v>
      </c>
      <c r="J450" s="11">
        <f>VLOOKUP($A450,'By SKU - New RTs'!$A:$V,5,FALSE)</f>
        <v>0</v>
      </c>
      <c r="K450" s="12">
        <f t="shared" si="37"/>
        <v>0</v>
      </c>
      <c r="L450" s="11">
        <f>VLOOKUP($A450,'By SKU - Old RTs'!$A:$V,6,FALSE)</f>
        <v>0</v>
      </c>
      <c r="M450" s="11">
        <f>VLOOKUP($A450,'By SKU - New RTs'!$A:$V,6,FALSE)</f>
        <v>18.5</v>
      </c>
      <c r="N450" s="12">
        <f t="shared" si="38"/>
        <v>18.5</v>
      </c>
      <c r="O450" s="11">
        <f>VLOOKUP($A450,'By SKU - Old RTs'!$A:$V,7,FALSE)</f>
        <v>18.5</v>
      </c>
      <c r="P450" s="11">
        <f>VLOOKUP($A450,'By SKU - New RTs'!$A:$V,7,FALSE)</f>
        <v>0</v>
      </c>
      <c r="Q450" s="11">
        <f t="shared" si="39"/>
        <v>-18.5</v>
      </c>
    </row>
    <row r="451" spans="1:17" x14ac:dyDescent="0.2">
      <c r="A451" s="3" t="s">
        <v>532</v>
      </c>
      <c r="B451" s="4" t="s">
        <v>284</v>
      </c>
      <c r="C451" s="11">
        <f>VLOOKUP($A451,'By SKU - Old RTs'!$A:$V,3,FALSE)</f>
        <v>5</v>
      </c>
      <c r="D451" s="11">
        <f>VLOOKUP($A451,'By SKU - New RTs'!$A:$V,3,FALSE)</f>
        <v>0</v>
      </c>
      <c r="E451" s="12">
        <f t="shared" si="35"/>
        <v>-5</v>
      </c>
      <c r="F451" s="11">
        <f>VLOOKUP($A451,'By SKU - Old RTs'!$A:$V,4,FALSE)</f>
        <v>0</v>
      </c>
      <c r="G451" s="11">
        <f>VLOOKUP($A451,'By SKU - New RTs'!$A:$V,4,FALSE)</f>
        <v>0</v>
      </c>
      <c r="H451" s="12">
        <f t="shared" si="36"/>
        <v>0</v>
      </c>
      <c r="I451" s="11">
        <f>VLOOKUP($A451,'By SKU - Old RTs'!$A:$V,5,FALSE)</f>
        <v>0</v>
      </c>
      <c r="J451" s="11">
        <f>VLOOKUP($A451,'By SKU - New RTs'!$A:$V,5,FALSE)</f>
        <v>5</v>
      </c>
      <c r="K451" s="12">
        <f t="shared" si="37"/>
        <v>5</v>
      </c>
      <c r="L451" s="11">
        <f>VLOOKUP($A451,'By SKU - Old RTs'!$A:$V,6,FALSE)</f>
        <v>0</v>
      </c>
      <c r="M451" s="11">
        <f>VLOOKUP($A451,'By SKU - New RTs'!$A:$V,6,FALSE)</f>
        <v>0</v>
      </c>
      <c r="N451" s="12">
        <f t="shared" si="38"/>
        <v>0</v>
      </c>
      <c r="O451" s="11">
        <f>VLOOKUP($A451,'By SKU - Old RTs'!$A:$V,7,FALSE)</f>
        <v>0</v>
      </c>
      <c r="P451" s="11">
        <f>VLOOKUP($A451,'By SKU - New RTs'!$A:$V,7,FALSE)</f>
        <v>0</v>
      </c>
      <c r="Q451" s="11">
        <f t="shared" si="39"/>
        <v>0</v>
      </c>
    </row>
    <row r="452" spans="1:17" x14ac:dyDescent="0.2">
      <c r="A452" s="3" t="s">
        <v>533</v>
      </c>
      <c r="B452" s="4" t="s">
        <v>285</v>
      </c>
      <c r="C452" s="11">
        <f>VLOOKUP($A452,'By SKU - Old RTs'!$A:$V,3,FALSE)</f>
        <v>0</v>
      </c>
      <c r="D452" s="11">
        <f>VLOOKUP($A452,'By SKU - New RTs'!$A:$V,3,FALSE)</f>
        <v>0</v>
      </c>
      <c r="E452" s="12">
        <f t="shared" si="35"/>
        <v>0</v>
      </c>
      <c r="F452" s="11">
        <f>VLOOKUP($A452,'By SKU - Old RTs'!$A:$V,4,FALSE)</f>
        <v>0</v>
      </c>
      <c r="G452" s="11">
        <f>VLOOKUP($A452,'By SKU - New RTs'!$A:$V,4,FALSE)</f>
        <v>0</v>
      </c>
      <c r="H452" s="12">
        <f t="shared" si="36"/>
        <v>0</v>
      </c>
      <c r="I452" s="11">
        <f>VLOOKUP($A452,'By SKU - Old RTs'!$A:$V,5,FALSE)</f>
        <v>0</v>
      </c>
      <c r="J452" s="11">
        <f>VLOOKUP($A452,'By SKU - New RTs'!$A:$V,5,FALSE)</f>
        <v>0</v>
      </c>
      <c r="K452" s="12">
        <f t="shared" si="37"/>
        <v>0</v>
      </c>
      <c r="L452" s="11">
        <f>VLOOKUP($A452,'By SKU - Old RTs'!$A:$V,6,FALSE)</f>
        <v>0</v>
      </c>
      <c r="M452" s="11">
        <f>VLOOKUP($A452,'By SKU - New RTs'!$A:$V,6,FALSE)</f>
        <v>0</v>
      </c>
      <c r="N452" s="12">
        <f t="shared" si="38"/>
        <v>0</v>
      </c>
      <c r="O452" s="11">
        <f>VLOOKUP($A452,'By SKU - Old RTs'!$A:$V,7,FALSE)</f>
        <v>0</v>
      </c>
      <c r="P452" s="11">
        <f>VLOOKUP($A452,'By SKU - New RTs'!$A:$V,7,FALSE)</f>
        <v>0</v>
      </c>
      <c r="Q452" s="11">
        <f t="shared" si="39"/>
        <v>0</v>
      </c>
    </row>
    <row r="453" spans="1:17" x14ac:dyDescent="0.2">
      <c r="A453" s="3" t="s">
        <v>534</v>
      </c>
      <c r="B453" s="4" t="s">
        <v>285</v>
      </c>
      <c r="C453" s="11">
        <f>VLOOKUP($A453,'By SKU - Old RTs'!$A:$V,3,FALSE)</f>
        <v>0</v>
      </c>
      <c r="D453" s="11">
        <f>VLOOKUP($A453,'By SKU - New RTs'!$A:$V,3,FALSE)</f>
        <v>0</v>
      </c>
      <c r="E453" s="12">
        <f t="shared" si="35"/>
        <v>0</v>
      </c>
      <c r="F453" s="11">
        <f>VLOOKUP($A453,'By SKU - Old RTs'!$A:$V,4,FALSE)</f>
        <v>0</v>
      </c>
      <c r="G453" s="11">
        <f>VLOOKUP($A453,'By SKU - New RTs'!$A:$V,4,FALSE)</f>
        <v>0</v>
      </c>
      <c r="H453" s="12">
        <f t="shared" si="36"/>
        <v>0</v>
      </c>
      <c r="I453" s="11">
        <f>VLOOKUP($A453,'By SKU - Old RTs'!$A:$V,5,FALSE)</f>
        <v>0</v>
      </c>
      <c r="J453" s="11">
        <f>VLOOKUP($A453,'By SKU - New RTs'!$A:$V,5,FALSE)</f>
        <v>0</v>
      </c>
      <c r="K453" s="12">
        <f t="shared" si="37"/>
        <v>0</v>
      </c>
      <c r="L453" s="11">
        <f>VLOOKUP($A453,'By SKU - Old RTs'!$A:$V,6,FALSE)</f>
        <v>1.5</v>
      </c>
      <c r="M453" s="11">
        <f>VLOOKUP($A453,'By SKU - New RTs'!$A:$V,6,FALSE)</f>
        <v>1.5</v>
      </c>
      <c r="N453" s="12">
        <f t="shared" si="38"/>
        <v>0</v>
      </c>
      <c r="O453" s="11">
        <f>VLOOKUP($A453,'By SKU - Old RTs'!$A:$V,7,FALSE)</f>
        <v>0</v>
      </c>
      <c r="P453" s="11">
        <f>VLOOKUP($A453,'By SKU - New RTs'!$A:$V,7,FALSE)</f>
        <v>0</v>
      </c>
      <c r="Q453" s="11">
        <f t="shared" si="39"/>
        <v>0</v>
      </c>
    </row>
    <row r="454" spans="1:17" x14ac:dyDescent="0.2">
      <c r="A454" s="3" t="s">
        <v>535</v>
      </c>
      <c r="B454" s="4" t="s">
        <v>283</v>
      </c>
      <c r="C454" s="11">
        <f>VLOOKUP($A454,'By SKU - Old RTs'!$A:$V,3,FALSE)</f>
        <v>0</v>
      </c>
      <c r="D454" s="11">
        <f>VLOOKUP($A454,'By SKU - New RTs'!$A:$V,3,FALSE)</f>
        <v>0</v>
      </c>
      <c r="E454" s="12">
        <f t="shared" si="35"/>
        <v>0</v>
      </c>
      <c r="F454" s="11">
        <f>VLOOKUP($A454,'By SKU - Old RTs'!$A:$V,4,FALSE)</f>
        <v>0</v>
      </c>
      <c r="G454" s="11">
        <f>VLOOKUP($A454,'By SKU - New RTs'!$A:$V,4,FALSE)</f>
        <v>0</v>
      </c>
      <c r="H454" s="12">
        <f t="shared" si="36"/>
        <v>0</v>
      </c>
      <c r="I454" s="11">
        <f>VLOOKUP($A454,'By SKU - Old RTs'!$A:$V,5,FALSE)</f>
        <v>0</v>
      </c>
      <c r="J454" s="11">
        <f>VLOOKUP($A454,'By SKU - New RTs'!$A:$V,5,FALSE)</f>
        <v>0</v>
      </c>
      <c r="K454" s="12">
        <f t="shared" si="37"/>
        <v>0</v>
      </c>
      <c r="L454" s="11">
        <f>VLOOKUP($A454,'By SKU - Old RTs'!$A:$V,6,FALSE)</f>
        <v>0</v>
      </c>
      <c r="M454" s="11">
        <f>VLOOKUP($A454,'By SKU - New RTs'!$A:$V,6,FALSE)</f>
        <v>0.5</v>
      </c>
      <c r="N454" s="12">
        <f t="shared" si="38"/>
        <v>0.5</v>
      </c>
      <c r="O454" s="11">
        <f>VLOOKUP($A454,'By SKU - Old RTs'!$A:$V,7,FALSE)</f>
        <v>0.5</v>
      </c>
      <c r="P454" s="11">
        <f>VLOOKUP($A454,'By SKU - New RTs'!$A:$V,7,FALSE)</f>
        <v>0</v>
      </c>
      <c r="Q454" s="11">
        <f t="shared" si="39"/>
        <v>-0.5</v>
      </c>
    </row>
    <row r="455" spans="1:17" x14ac:dyDescent="0.2">
      <c r="A455" s="3" t="s">
        <v>536</v>
      </c>
      <c r="B455" s="4" t="s">
        <v>285</v>
      </c>
      <c r="C455" s="11">
        <f>VLOOKUP($A455,'By SKU - Old RTs'!$A:$V,3,FALSE)</f>
        <v>2.25</v>
      </c>
      <c r="D455" s="11">
        <f>VLOOKUP($A455,'By SKU - New RTs'!$A:$V,3,FALSE)</f>
        <v>0</v>
      </c>
      <c r="E455" s="12">
        <f t="shared" si="35"/>
        <v>-2.25</v>
      </c>
      <c r="F455" s="11">
        <f>VLOOKUP($A455,'By SKU - Old RTs'!$A:$V,4,FALSE)</f>
        <v>0</v>
      </c>
      <c r="G455" s="11">
        <f>VLOOKUP($A455,'By SKU - New RTs'!$A:$V,4,FALSE)</f>
        <v>0</v>
      </c>
      <c r="H455" s="12">
        <f t="shared" si="36"/>
        <v>0</v>
      </c>
      <c r="I455" s="11">
        <f>VLOOKUP($A455,'By SKU - Old RTs'!$A:$V,5,FALSE)</f>
        <v>0</v>
      </c>
      <c r="J455" s="11">
        <f>VLOOKUP($A455,'By SKU - New RTs'!$A:$V,5,FALSE)</f>
        <v>2.25</v>
      </c>
      <c r="K455" s="12">
        <f t="shared" si="37"/>
        <v>2.25</v>
      </c>
      <c r="L455" s="11">
        <f>VLOOKUP($A455,'By SKU - Old RTs'!$A:$V,6,FALSE)</f>
        <v>0</v>
      </c>
      <c r="M455" s="11">
        <f>VLOOKUP($A455,'By SKU - New RTs'!$A:$V,6,FALSE)</f>
        <v>0</v>
      </c>
      <c r="N455" s="12">
        <f t="shared" si="38"/>
        <v>0</v>
      </c>
      <c r="O455" s="11">
        <f>VLOOKUP($A455,'By SKU - Old RTs'!$A:$V,7,FALSE)</f>
        <v>0</v>
      </c>
      <c r="P455" s="11">
        <f>VLOOKUP($A455,'By SKU - New RTs'!$A:$V,7,FALSE)</f>
        <v>0</v>
      </c>
      <c r="Q455" s="11">
        <f t="shared" si="39"/>
        <v>0</v>
      </c>
    </row>
    <row r="456" spans="1:17" x14ac:dyDescent="0.2">
      <c r="A456" s="3" t="s">
        <v>537</v>
      </c>
      <c r="B456" s="4" t="s">
        <v>284</v>
      </c>
      <c r="C456" s="11">
        <f>VLOOKUP($A456,'By SKU - Old RTs'!$A:$V,3,FALSE)</f>
        <v>0</v>
      </c>
      <c r="D456" s="11">
        <f>VLOOKUP($A456,'By SKU - New RTs'!$A:$V,3,FALSE)</f>
        <v>0</v>
      </c>
      <c r="E456" s="12">
        <f t="shared" si="35"/>
        <v>0</v>
      </c>
      <c r="F456" s="11">
        <f>VLOOKUP($A456,'By SKU - Old RTs'!$A:$V,4,FALSE)</f>
        <v>0</v>
      </c>
      <c r="G456" s="11">
        <f>VLOOKUP($A456,'By SKU - New RTs'!$A:$V,4,FALSE)</f>
        <v>0</v>
      </c>
      <c r="H456" s="12">
        <f t="shared" si="36"/>
        <v>0</v>
      </c>
      <c r="I456" s="11">
        <f>VLOOKUP($A456,'By SKU - Old RTs'!$A:$V,5,FALSE)</f>
        <v>0</v>
      </c>
      <c r="J456" s="11">
        <f>VLOOKUP($A456,'By SKU - New RTs'!$A:$V,5,FALSE)</f>
        <v>0</v>
      </c>
      <c r="K456" s="12">
        <f t="shared" si="37"/>
        <v>0</v>
      </c>
      <c r="L456" s="11">
        <f>VLOOKUP($A456,'By SKU - Old RTs'!$A:$V,6,FALSE)</f>
        <v>0</v>
      </c>
      <c r="M456" s="11">
        <f>VLOOKUP($A456,'By SKU - New RTs'!$A:$V,6,FALSE)</f>
        <v>0</v>
      </c>
      <c r="N456" s="12">
        <f t="shared" si="38"/>
        <v>0</v>
      </c>
      <c r="O456" s="11">
        <f>VLOOKUP($A456,'By SKU - Old RTs'!$A:$V,7,FALSE)</f>
        <v>0</v>
      </c>
      <c r="P456" s="11">
        <f>VLOOKUP($A456,'By SKU - New RTs'!$A:$V,7,FALSE)</f>
        <v>0</v>
      </c>
      <c r="Q456" s="11">
        <f t="shared" si="39"/>
        <v>0</v>
      </c>
    </row>
    <row r="457" spans="1:17" x14ac:dyDescent="0.2">
      <c r="C457" s="11"/>
      <c r="D457" s="11"/>
      <c r="E457" s="12"/>
      <c r="F457" s="11"/>
      <c r="G457" s="11"/>
      <c r="H457" s="12"/>
      <c r="I457" s="11"/>
      <c r="J457" s="11"/>
      <c r="K457" s="12"/>
      <c r="L457" s="11"/>
      <c r="M457" s="11"/>
      <c r="N457" s="12"/>
      <c r="O457" s="11"/>
      <c r="P457" s="11"/>
      <c r="Q457" s="11"/>
    </row>
    <row r="458" spans="1:17" x14ac:dyDescent="0.2">
      <c r="C458" s="11"/>
      <c r="D458" s="11"/>
      <c r="E458" s="12"/>
      <c r="F458" s="11"/>
      <c r="G458" s="11"/>
      <c r="H458" s="12"/>
      <c r="I458" s="11"/>
      <c r="J458" s="11"/>
      <c r="K458" s="12"/>
      <c r="L458" s="11"/>
      <c r="M458" s="11"/>
      <c r="N458" s="12"/>
      <c r="O458" s="11"/>
      <c r="P458" s="11"/>
      <c r="Q458" s="11"/>
    </row>
    <row r="459" spans="1:17" x14ac:dyDescent="0.2">
      <c r="C459" s="11"/>
      <c r="D459" s="11"/>
      <c r="E459" s="12"/>
      <c r="F459" s="11"/>
      <c r="G459" s="11"/>
      <c r="H459" s="12"/>
      <c r="I459" s="11"/>
      <c r="J459" s="11"/>
      <c r="K459" s="12"/>
      <c r="L459" s="11"/>
      <c r="M459" s="11"/>
      <c r="N459" s="12"/>
      <c r="O459" s="11"/>
      <c r="P459" s="11"/>
      <c r="Q459" s="11"/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E1FB-B772-4259-95BF-DA770EFE8356}">
  <dimension ref="A1:Q4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24.5703125" customWidth="1"/>
    <col min="3" max="4" width="9.140625" style="2"/>
    <col min="5" max="5" width="9.140625" style="5"/>
    <col min="6" max="7" width="9.140625" style="2"/>
    <col min="8" max="8" width="9.140625" style="5"/>
    <col min="9" max="10" width="9.140625" style="2"/>
    <col min="11" max="11" width="9.140625" style="5"/>
    <col min="12" max="13" width="9.140625" style="2"/>
    <col min="14" max="14" width="9.140625" style="5"/>
    <col min="15" max="17" width="9.140625" style="2"/>
  </cols>
  <sheetData>
    <row r="1" spans="1:17" x14ac:dyDescent="0.2">
      <c r="C1" s="30" t="s">
        <v>227</v>
      </c>
      <c r="D1" s="30"/>
      <c r="E1" s="31"/>
      <c r="F1" s="30" t="s">
        <v>228</v>
      </c>
      <c r="G1" s="30"/>
      <c r="H1" s="31"/>
      <c r="I1" s="30" t="s">
        <v>229</v>
      </c>
      <c r="J1" s="30"/>
      <c r="K1" s="31"/>
      <c r="L1" s="30" t="s">
        <v>230</v>
      </c>
      <c r="M1" s="30"/>
      <c r="N1" s="31"/>
      <c r="O1" s="32" t="s">
        <v>231</v>
      </c>
      <c r="P1" s="32"/>
      <c r="Q1" s="32"/>
    </row>
    <row r="2" spans="1:17" s="10" customFormat="1" x14ac:dyDescent="0.2">
      <c r="A2" s="6" t="s">
        <v>0</v>
      </c>
      <c r="B2" s="10" t="s">
        <v>223</v>
      </c>
      <c r="C2" s="8" t="s">
        <v>224</v>
      </c>
      <c r="D2" s="8" t="s">
        <v>225</v>
      </c>
      <c r="E2" s="9" t="s">
        <v>226</v>
      </c>
      <c r="F2" s="8" t="s">
        <v>224</v>
      </c>
      <c r="G2" s="8" t="s">
        <v>225</v>
      </c>
      <c r="H2" s="9" t="s">
        <v>226</v>
      </c>
      <c r="I2" s="8" t="s">
        <v>224</v>
      </c>
      <c r="J2" s="8" t="s">
        <v>225</v>
      </c>
      <c r="K2" s="9" t="s">
        <v>226</v>
      </c>
      <c r="L2" s="8" t="s">
        <v>224</v>
      </c>
      <c r="M2" s="8" t="s">
        <v>225</v>
      </c>
      <c r="N2" s="9" t="s">
        <v>226</v>
      </c>
      <c r="O2" s="8" t="s">
        <v>224</v>
      </c>
      <c r="P2" s="8" t="s">
        <v>225</v>
      </c>
      <c r="Q2" s="8" t="s">
        <v>226</v>
      </c>
    </row>
    <row r="3" spans="1:17" x14ac:dyDescent="0.2">
      <c r="A3" s="3">
        <v>2</v>
      </c>
      <c r="B3" s="4" t="s">
        <v>3</v>
      </c>
      <c r="C3" s="2">
        <f>VLOOKUP($A3,'By SKU - Old RTs'!$A:$V,8,FALSE)</f>
        <v>10</v>
      </c>
      <c r="D3" s="2">
        <f>VLOOKUP($A3,'By SKU - New RTs'!$A:$V,8,FALSE)</f>
        <v>25</v>
      </c>
      <c r="E3" s="5">
        <f>D3-C3</f>
        <v>15</v>
      </c>
      <c r="F3" s="2">
        <f>VLOOKUP($A3,'By SKU - Old RTs'!$A:$V,9,FALSE)</f>
        <v>10</v>
      </c>
      <c r="G3" s="2">
        <f>VLOOKUP($A3,'By SKU - New RTs'!$A:$V,9,FALSE)</f>
        <v>10</v>
      </c>
      <c r="H3" s="5">
        <f>G3-F3</f>
        <v>0</v>
      </c>
      <c r="I3" s="2">
        <f>VLOOKUP($A3,'By SKU - Old RTs'!$A:$V,10,FALSE)</f>
        <v>0</v>
      </c>
      <c r="J3" s="2">
        <f>VLOOKUP($A3,'By SKU - New RTs'!$A:$V,10,FALSE)</f>
        <v>20</v>
      </c>
      <c r="K3" s="5">
        <f>J3-I3</f>
        <v>20</v>
      </c>
      <c r="L3" s="2">
        <f>VLOOKUP($A3,'By SKU - Old RTs'!$A:$V,11,FALSE)</f>
        <v>35</v>
      </c>
      <c r="M3" s="2">
        <f>VLOOKUP($A3,'By SKU - New RTs'!$A:$V,11,FALSE)</f>
        <v>0</v>
      </c>
      <c r="N3" s="5">
        <f>M3-L3</f>
        <v>-35</v>
      </c>
      <c r="O3" s="2">
        <f>VLOOKUP($A3,'By SKU - Old RTs'!$A:$V,12,FALSE)</f>
        <v>0</v>
      </c>
      <c r="P3" s="2">
        <f>VLOOKUP($A3,'By SKU - New RTs'!$A:$V,12,FALSE)</f>
        <v>0</v>
      </c>
      <c r="Q3" s="2">
        <f>P3-O3</f>
        <v>0</v>
      </c>
    </row>
    <row r="4" spans="1:17" x14ac:dyDescent="0.2">
      <c r="A4" s="3">
        <v>3</v>
      </c>
      <c r="B4" s="4" t="s">
        <v>4</v>
      </c>
      <c r="C4" s="2">
        <f>VLOOKUP($A4,'By SKU - Old RTs'!$A:$V,8,FALSE)</f>
        <v>133.75</v>
      </c>
      <c r="D4" s="2">
        <f>VLOOKUP($A4,'By SKU - New RTs'!$A:$V,8,FALSE)</f>
        <v>0</v>
      </c>
      <c r="E4" s="5">
        <f t="shared" ref="E4:E67" si="0">D4-C4</f>
        <v>-133.75</v>
      </c>
      <c r="F4" s="2">
        <f>VLOOKUP($A4,'By SKU - Old RTs'!$A:$V,9,FALSE)</f>
        <v>0</v>
      </c>
      <c r="G4" s="2">
        <f>VLOOKUP($A4,'By SKU - New RTs'!$A:$V,9,FALSE)</f>
        <v>0</v>
      </c>
      <c r="H4" s="5">
        <f t="shared" ref="H4:H67" si="1">G4-F4</f>
        <v>0</v>
      </c>
      <c r="I4" s="2">
        <f>VLOOKUP($A4,'By SKU - Old RTs'!$A:$V,10,FALSE)</f>
        <v>0</v>
      </c>
      <c r="J4" s="2">
        <f>VLOOKUP($A4,'By SKU - New RTs'!$A:$V,10,FALSE)</f>
        <v>68.75</v>
      </c>
      <c r="K4" s="5">
        <f t="shared" ref="K4:K67" si="2">J4-I4</f>
        <v>68.75</v>
      </c>
      <c r="L4" s="2">
        <f>VLOOKUP($A4,'By SKU - Old RTs'!$A:$V,11,FALSE)</f>
        <v>0</v>
      </c>
      <c r="M4" s="2">
        <f>VLOOKUP($A4,'By SKU - New RTs'!$A:$V,11,FALSE)</f>
        <v>65</v>
      </c>
      <c r="N4" s="5">
        <f t="shared" ref="N4:N67" si="3">M4-L4</f>
        <v>65</v>
      </c>
      <c r="O4" s="2">
        <f>VLOOKUP($A4,'By SKU - Old RTs'!$A:$V,12,FALSE)</f>
        <v>0</v>
      </c>
      <c r="P4" s="2">
        <f>VLOOKUP($A4,'By SKU - New RTs'!$A:$V,12,FALSE)</f>
        <v>0</v>
      </c>
      <c r="Q4" s="2">
        <f t="shared" ref="Q4:Q67" si="4">P4-O4</f>
        <v>0</v>
      </c>
    </row>
    <row r="5" spans="1:17" x14ac:dyDescent="0.2">
      <c r="A5" s="3">
        <v>7</v>
      </c>
      <c r="B5" s="4" t="s">
        <v>5</v>
      </c>
      <c r="C5" s="2">
        <f>VLOOKUP($A5,'By SKU - Old RTs'!$A:$V,8,FALSE)</f>
        <v>0</v>
      </c>
      <c r="D5" s="2">
        <f>VLOOKUP($A5,'By SKU - New RTs'!$A:$V,8,FALSE)</f>
        <v>0</v>
      </c>
      <c r="E5" s="5">
        <f t="shared" si="0"/>
        <v>0</v>
      </c>
      <c r="F5" s="2">
        <f>VLOOKUP($A5,'By SKU - Old RTs'!$A:$V,9,FALSE)</f>
        <v>0</v>
      </c>
      <c r="G5" s="2">
        <f>VLOOKUP($A5,'By SKU - New RTs'!$A:$V,9,FALSE)</f>
        <v>0</v>
      </c>
      <c r="H5" s="5">
        <f t="shared" si="1"/>
        <v>0</v>
      </c>
      <c r="I5" s="2">
        <f>VLOOKUP($A5,'By SKU - Old RTs'!$A:$V,10,FALSE)</f>
        <v>0</v>
      </c>
      <c r="J5" s="2">
        <f>VLOOKUP($A5,'By SKU - New RTs'!$A:$V,10,FALSE)</f>
        <v>0</v>
      </c>
      <c r="K5" s="5">
        <f t="shared" si="2"/>
        <v>0</v>
      </c>
      <c r="L5" s="2">
        <f>VLOOKUP($A5,'By SKU - Old RTs'!$A:$V,11,FALSE)</f>
        <v>0</v>
      </c>
      <c r="M5" s="2">
        <f>VLOOKUP($A5,'By SKU - New RTs'!$A:$V,11,FALSE)</f>
        <v>10</v>
      </c>
      <c r="N5" s="5">
        <f t="shared" si="3"/>
        <v>10</v>
      </c>
      <c r="O5" s="2">
        <f>VLOOKUP($A5,'By SKU - Old RTs'!$A:$V,12,FALSE)</f>
        <v>10</v>
      </c>
      <c r="P5" s="2">
        <f>VLOOKUP($A5,'By SKU - New RTs'!$A:$V,12,FALSE)</f>
        <v>0</v>
      </c>
      <c r="Q5" s="2">
        <f t="shared" si="4"/>
        <v>-10</v>
      </c>
    </row>
    <row r="6" spans="1:17" x14ac:dyDescent="0.2">
      <c r="A6" s="3">
        <v>8</v>
      </c>
      <c r="B6" s="4" t="s">
        <v>6</v>
      </c>
      <c r="C6" s="2">
        <f>VLOOKUP($A6,'By SKU - Old RTs'!$A:$V,8,FALSE)</f>
        <v>0</v>
      </c>
      <c r="D6" s="2">
        <f>VLOOKUP($A6,'By SKU - New RTs'!$A:$V,8,FALSE)</f>
        <v>0</v>
      </c>
      <c r="E6" s="5">
        <f t="shared" si="0"/>
        <v>0</v>
      </c>
      <c r="F6" s="2">
        <f>VLOOKUP($A6,'By SKU - Old RTs'!$A:$V,9,FALSE)</f>
        <v>0</v>
      </c>
      <c r="G6" s="2">
        <f>VLOOKUP($A6,'By SKU - New RTs'!$A:$V,9,FALSE)</f>
        <v>0</v>
      </c>
      <c r="H6" s="5">
        <f t="shared" si="1"/>
        <v>0</v>
      </c>
      <c r="I6" s="2">
        <f>VLOOKUP($A6,'By SKU - Old RTs'!$A:$V,10,FALSE)</f>
        <v>50</v>
      </c>
      <c r="J6" s="2">
        <f>VLOOKUP($A6,'By SKU - New RTs'!$A:$V,10,FALSE)</f>
        <v>0</v>
      </c>
      <c r="K6" s="5">
        <f t="shared" si="2"/>
        <v>-50</v>
      </c>
      <c r="L6" s="2">
        <f>VLOOKUP($A6,'By SKU - Old RTs'!$A:$V,11,FALSE)</f>
        <v>0</v>
      </c>
      <c r="M6" s="2">
        <f>VLOOKUP($A6,'By SKU - New RTs'!$A:$V,11,FALSE)</f>
        <v>0</v>
      </c>
      <c r="N6" s="5">
        <f t="shared" si="3"/>
        <v>0</v>
      </c>
      <c r="O6" s="2">
        <f>VLOOKUP($A6,'By SKU - Old RTs'!$A:$V,12,FALSE)</f>
        <v>0</v>
      </c>
      <c r="P6" s="2">
        <f>VLOOKUP($A6,'By SKU - New RTs'!$A:$V,12,FALSE)</f>
        <v>50</v>
      </c>
      <c r="Q6" s="2">
        <f t="shared" si="4"/>
        <v>50</v>
      </c>
    </row>
    <row r="7" spans="1:17" x14ac:dyDescent="0.2">
      <c r="A7" s="3">
        <v>11</v>
      </c>
      <c r="B7" s="4" t="s">
        <v>7</v>
      </c>
      <c r="C7" s="2">
        <f>VLOOKUP($A7,'By SKU - Old RTs'!$A:$V,8,FALSE)</f>
        <v>8</v>
      </c>
      <c r="D7" s="2">
        <f>VLOOKUP($A7,'By SKU - New RTs'!$A:$V,8,FALSE)</f>
        <v>25</v>
      </c>
      <c r="E7" s="5">
        <f t="shared" si="0"/>
        <v>17</v>
      </c>
      <c r="F7" s="2">
        <f>VLOOKUP($A7,'By SKU - Old RTs'!$A:$V,9,FALSE)</f>
        <v>95</v>
      </c>
      <c r="G7" s="2">
        <f>VLOOKUP($A7,'By SKU - New RTs'!$A:$V,9,FALSE)</f>
        <v>112</v>
      </c>
      <c r="H7" s="5">
        <f t="shared" si="1"/>
        <v>17</v>
      </c>
      <c r="I7" s="2">
        <f>VLOOKUP($A7,'By SKU - Old RTs'!$A:$V,10,FALSE)</f>
        <v>169</v>
      </c>
      <c r="J7" s="2">
        <f>VLOOKUP($A7,'By SKU - New RTs'!$A:$V,10,FALSE)</f>
        <v>232.5</v>
      </c>
      <c r="K7" s="5">
        <f t="shared" si="2"/>
        <v>63.5</v>
      </c>
      <c r="L7" s="2">
        <f>VLOOKUP($A7,'By SKU - Old RTs'!$A:$V,11,FALSE)</f>
        <v>111.5</v>
      </c>
      <c r="M7" s="2">
        <f>VLOOKUP($A7,'By SKU - New RTs'!$A:$V,11,FALSE)</f>
        <v>98</v>
      </c>
      <c r="N7" s="5">
        <f t="shared" si="3"/>
        <v>-13.5</v>
      </c>
      <c r="O7" s="2">
        <f>VLOOKUP($A7,'By SKU - Old RTs'!$A:$V,12,FALSE)</f>
        <v>136</v>
      </c>
      <c r="P7" s="2">
        <f>VLOOKUP($A7,'By SKU - New RTs'!$A:$V,12,FALSE)</f>
        <v>52</v>
      </c>
      <c r="Q7" s="2">
        <f t="shared" si="4"/>
        <v>-84</v>
      </c>
    </row>
    <row r="8" spans="1:17" x14ac:dyDescent="0.2">
      <c r="A8" s="3">
        <v>21</v>
      </c>
      <c r="B8" s="4" t="s">
        <v>8</v>
      </c>
      <c r="C8" s="2">
        <f>VLOOKUP($A8,'By SKU - Old RTs'!$A:$V,8,FALSE)</f>
        <v>50</v>
      </c>
      <c r="D8" s="2">
        <f>VLOOKUP($A8,'By SKU - New RTs'!$A:$V,8,FALSE)</f>
        <v>112.25</v>
      </c>
      <c r="E8" s="5">
        <f t="shared" si="0"/>
        <v>62.25</v>
      </c>
      <c r="F8" s="2">
        <f>VLOOKUP($A8,'By SKU - Old RTs'!$A:$V,9,FALSE)</f>
        <v>82</v>
      </c>
      <c r="G8" s="2">
        <f>VLOOKUP($A8,'By SKU - New RTs'!$A:$V,9,FALSE)</f>
        <v>301</v>
      </c>
      <c r="H8" s="5">
        <f t="shared" si="1"/>
        <v>219</v>
      </c>
      <c r="I8" s="2">
        <f>VLOOKUP($A8,'By SKU - Old RTs'!$A:$V,10,FALSE)</f>
        <v>375.75</v>
      </c>
      <c r="J8" s="2">
        <f>VLOOKUP($A8,'By SKU - New RTs'!$A:$V,10,FALSE)</f>
        <v>119</v>
      </c>
      <c r="K8" s="5">
        <f t="shared" si="2"/>
        <v>-256.75</v>
      </c>
      <c r="L8" s="2">
        <f>VLOOKUP($A8,'By SKU - Old RTs'!$A:$V,11,FALSE)</f>
        <v>205</v>
      </c>
      <c r="M8" s="2">
        <f>VLOOKUP($A8,'By SKU - New RTs'!$A:$V,11,FALSE)</f>
        <v>292</v>
      </c>
      <c r="N8" s="5">
        <f t="shared" si="3"/>
        <v>87</v>
      </c>
      <c r="O8" s="2">
        <f>VLOOKUP($A8,'By SKU - Old RTs'!$A:$V,12,FALSE)</f>
        <v>217.25</v>
      </c>
      <c r="P8" s="2">
        <f>VLOOKUP($A8,'By SKU - New RTs'!$A:$V,12,FALSE)</f>
        <v>105.75</v>
      </c>
      <c r="Q8" s="2">
        <f t="shared" si="4"/>
        <v>-111.5</v>
      </c>
    </row>
    <row r="9" spans="1:17" x14ac:dyDescent="0.2">
      <c r="A9" s="3">
        <v>40</v>
      </c>
      <c r="B9" s="4" t="s">
        <v>9</v>
      </c>
      <c r="C9" s="2">
        <f>VLOOKUP($A9,'By SKU - Old RTs'!$A:$V,8,FALSE)</f>
        <v>0</v>
      </c>
      <c r="D9" s="2">
        <f>VLOOKUP($A9,'By SKU - New RTs'!$A:$V,8,FALSE)</f>
        <v>0</v>
      </c>
      <c r="E9" s="5">
        <f t="shared" si="0"/>
        <v>0</v>
      </c>
      <c r="F9" s="2">
        <f>VLOOKUP($A9,'By SKU - Old RTs'!$A:$V,9,FALSE)</f>
        <v>0</v>
      </c>
      <c r="G9" s="2">
        <f>VLOOKUP($A9,'By SKU - New RTs'!$A:$V,9,FALSE)</f>
        <v>278.25</v>
      </c>
      <c r="H9" s="5">
        <f t="shared" si="1"/>
        <v>278.25</v>
      </c>
      <c r="I9" s="2">
        <f>VLOOKUP($A9,'By SKU - Old RTs'!$A:$V,10,FALSE)</f>
        <v>15.75</v>
      </c>
      <c r="J9" s="2">
        <f>VLOOKUP($A9,'By SKU - New RTs'!$A:$V,10,FALSE)</f>
        <v>43.25</v>
      </c>
      <c r="K9" s="5">
        <f t="shared" si="2"/>
        <v>27.5</v>
      </c>
      <c r="L9" s="2">
        <f>VLOOKUP($A9,'By SKU - Old RTs'!$A:$V,11,FALSE)</f>
        <v>298.75</v>
      </c>
      <c r="M9" s="2">
        <f>VLOOKUP($A9,'By SKU - New RTs'!$A:$V,11,FALSE)</f>
        <v>3</v>
      </c>
      <c r="N9" s="5">
        <f t="shared" si="3"/>
        <v>-295.75</v>
      </c>
      <c r="O9" s="2">
        <f>VLOOKUP($A9,'By SKU - Old RTs'!$A:$V,12,FALSE)</f>
        <v>10</v>
      </c>
      <c r="P9" s="2">
        <f>VLOOKUP($A9,'By SKU - New RTs'!$A:$V,12,FALSE)</f>
        <v>0</v>
      </c>
      <c r="Q9" s="2">
        <f t="shared" si="4"/>
        <v>-10</v>
      </c>
    </row>
    <row r="10" spans="1:17" x14ac:dyDescent="0.2">
      <c r="A10" s="3">
        <v>43</v>
      </c>
      <c r="B10" s="4" t="s">
        <v>10</v>
      </c>
      <c r="C10" s="2">
        <f>VLOOKUP($A10,'By SKU - Old RTs'!$A:$V,8,FALSE)</f>
        <v>0</v>
      </c>
      <c r="D10" s="2">
        <f>VLOOKUP($A10,'By SKU - New RTs'!$A:$V,8,FALSE)</f>
        <v>0</v>
      </c>
      <c r="E10" s="5">
        <f t="shared" si="0"/>
        <v>0</v>
      </c>
      <c r="F10" s="2">
        <f>VLOOKUP($A10,'By SKU - Old RTs'!$A:$V,9,FALSE)</f>
        <v>0</v>
      </c>
      <c r="G10" s="2">
        <f>VLOOKUP($A10,'By SKU - New RTs'!$A:$V,9,FALSE)</f>
        <v>20.5</v>
      </c>
      <c r="H10" s="5">
        <f t="shared" si="1"/>
        <v>20.5</v>
      </c>
      <c r="I10" s="2">
        <f>VLOOKUP($A10,'By SKU - Old RTs'!$A:$V,10,FALSE)</f>
        <v>15.5</v>
      </c>
      <c r="J10" s="2">
        <f>VLOOKUP($A10,'By SKU - New RTs'!$A:$V,10,FALSE)</f>
        <v>20</v>
      </c>
      <c r="K10" s="5">
        <f t="shared" si="2"/>
        <v>4.5</v>
      </c>
      <c r="L10" s="2">
        <f>VLOOKUP($A10,'By SKU - Old RTs'!$A:$V,11,FALSE)</f>
        <v>25</v>
      </c>
      <c r="M10" s="2">
        <f>VLOOKUP($A10,'By SKU - New RTs'!$A:$V,11,FALSE)</f>
        <v>7</v>
      </c>
      <c r="N10" s="5">
        <f t="shared" si="3"/>
        <v>-18</v>
      </c>
      <c r="O10" s="2">
        <f>VLOOKUP($A10,'By SKU - Old RTs'!$A:$V,12,FALSE)</f>
        <v>7</v>
      </c>
      <c r="P10" s="2">
        <f>VLOOKUP($A10,'By SKU - New RTs'!$A:$V,12,FALSE)</f>
        <v>0</v>
      </c>
      <c r="Q10" s="2">
        <f t="shared" si="4"/>
        <v>-7</v>
      </c>
    </row>
    <row r="11" spans="1:17" x14ac:dyDescent="0.2">
      <c r="A11" s="3">
        <v>44</v>
      </c>
      <c r="B11" s="4" t="s">
        <v>11</v>
      </c>
      <c r="C11" s="2">
        <f>VLOOKUP($A11,'By SKU - Old RTs'!$A:$V,8,FALSE)</f>
        <v>10</v>
      </c>
      <c r="D11" s="2">
        <f>VLOOKUP($A11,'By SKU - New RTs'!$A:$V,8,FALSE)</f>
        <v>0</v>
      </c>
      <c r="E11" s="5">
        <f t="shared" si="0"/>
        <v>-10</v>
      </c>
      <c r="F11" s="2">
        <f>VLOOKUP($A11,'By SKU - Old RTs'!$A:$V,9,FALSE)</f>
        <v>0</v>
      </c>
      <c r="G11" s="2">
        <f>VLOOKUP($A11,'By SKU - New RTs'!$A:$V,9,FALSE)</f>
        <v>13</v>
      </c>
      <c r="H11" s="5">
        <f t="shared" si="1"/>
        <v>13</v>
      </c>
      <c r="I11" s="2">
        <f>VLOOKUP($A11,'By SKU - Old RTs'!$A:$V,10,FALSE)</f>
        <v>0</v>
      </c>
      <c r="J11" s="2">
        <f>VLOOKUP($A11,'By SKU - New RTs'!$A:$V,10,FALSE)</f>
        <v>10</v>
      </c>
      <c r="K11" s="5">
        <f t="shared" si="2"/>
        <v>10</v>
      </c>
      <c r="L11" s="2">
        <f>VLOOKUP($A11,'By SKU - Old RTs'!$A:$V,11,FALSE)</f>
        <v>13</v>
      </c>
      <c r="M11" s="2">
        <f>VLOOKUP($A11,'By SKU - New RTs'!$A:$V,11,FALSE)</f>
        <v>10</v>
      </c>
      <c r="N11" s="5">
        <f t="shared" si="3"/>
        <v>-3</v>
      </c>
      <c r="O11" s="2">
        <f>VLOOKUP($A11,'By SKU - Old RTs'!$A:$V,12,FALSE)</f>
        <v>10</v>
      </c>
      <c r="P11" s="2">
        <f>VLOOKUP($A11,'By SKU - New RTs'!$A:$V,12,FALSE)</f>
        <v>0</v>
      </c>
      <c r="Q11" s="2">
        <f t="shared" si="4"/>
        <v>-10</v>
      </c>
    </row>
    <row r="12" spans="1:17" x14ac:dyDescent="0.2">
      <c r="A12" s="3">
        <v>46</v>
      </c>
      <c r="B12" s="4" t="s">
        <v>369</v>
      </c>
      <c r="C12" s="2">
        <f>VLOOKUP($A12,'By SKU - Old RTs'!$A:$V,8,FALSE)</f>
        <v>0</v>
      </c>
      <c r="D12" s="2">
        <f>VLOOKUP($A12,'By SKU - New RTs'!$A:$V,8,FALSE)</f>
        <v>0</v>
      </c>
      <c r="E12" s="5">
        <f t="shared" si="0"/>
        <v>0</v>
      </c>
      <c r="F12" s="2">
        <f>VLOOKUP($A12,'By SKU - Old RTs'!$A:$V,9,FALSE)</f>
        <v>0</v>
      </c>
      <c r="G12" s="2">
        <f>VLOOKUP($A12,'By SKU - New RTs'!$A:$V,9,FALSE)</f>
        <v>0</v>
      </c>
      <c r="H12" s="5">
        <f t="shared" si="1"/>
        <v>0</v>
      </c>
      <c r="I12" s="2">
        <f>VLOOKUP($A12,'By SKU - Old RTs'!$A:$V,10,FALSE)</f>
        <v>0</v>
      </c>
      <c r="J12" s="2">
        <f>VLOOKUP($A12,'By SKU - New RTs'!$A:$V,10,FALSE)</f>
        <v>0</v>
      </c>
      <c r="K12" s="5">
        <f t="shared" si="2"/>
        <v>0</v>
      </c>
      <c r="L12" s="2">
        <f>VLOOKUP($A12,'By SKU - Old RTs'!$A:$V,11,FALSE)</f>
        <v>0</v>
      </c>
      <c r="M12" s="2">
        <f>VLOOKUP($A12,'By SKU - New RTs'!$A:$V,11,FALSE)</f>
        <v>0</v>
      </c>
      <c r="N12" s="5">
        <f t="shared" si="3"/>
        <v>0</v>
      </c>
      <c r="O12" s="2">
        <f>VLOOKUP($A12,'By SKU - Old RTs'!$A:$V,12,FALSE)</f>
        <v>0</v>
      </c>
      <c r="P12" s="2">
        <f>VLOOKUP($A12,'By SKU - New RTs'!$A:$V,12,FALSE)</f>
        <v>0</v>
      </c>
      <c r="Q12" s="2">
        <f t="shared" si="4"/>
        <v>0</v>
      </c>
    </row>
    <row r="13" spans="1:17" x14ac:dyDescent="0.2">
      <c r="A13" s="3">
        <v>48</v>
      </c>
      <c r="B13" s="4" t="s">
        <v>371</v>
      </c>
      <c r="C13" s="2">
        <f>VLOOKUP($A13,'By SKU - Old RTs'!$A:$V,8,FALSE)</f>
        <v>0</v>
      </c>
      <c r="D13" s="2">
        <f>VLOOKUP($A13,'By SKU - New RTs'!$A:$V,8,FALSE)</f>
        <v>0</v>
      </c>
      <c r="E13" s="5">
        <f t="shared" si="0"/>
        <v>0</v>
      </c>
      <c r="F13" s="2">
        <f>VLOOKUP($A13,'By SKU - Old RTs'!$A:$V,9,FALSE)</f>
        <v>0</v>
      </c>
      <c r="G13" s="2">
        <f>VLOOKUP($A13,'By SKU - New RTs'!$A:$V,9,FALSE)</f>
        <v>0</v>
      </c>
      <c r="H13" s="5">
        <f t="shared" si="1"/>
        <v>0</v>
      </c>
      <c r="I13" s="2">
        <f>VLOOKUP($A13,'By SKU - Old RTs'!$A:$V,10,FALSE)</f>
        <v>0</v>
      </c>
      <c r="J13" s="2">
        <f>VLOOKUP($A13,'By SKU - New RTs'!$A:$V,10,FALSE)</f>
        <v>0</v>
      </c>
      <c r="K13" s="5">
        <f t="shared" si="2"/>
        <v>0</v>
      </c>
      <c r="L13" s="2">
        <f>VLOOKUP($A13,'By SKU - Old RTs'!$A:$V,11,FALSE)</f>
        <v>0</v>
      </c>
      <c r="M13" s="2">
        <f>VLOOKUP($A13,'By SKU - New RTs'!$A:$V,11,FALSE)</f>
        <v>0</v>
      </c>
      <c r="N13" s="5">
        <f t="shared" si="3"/>
        <v>0</v>
      </c>
      <c r="O13" s="2">
        <f>VLOOKUP($A13,'By SKU - Old RTs'!$A:$V,12,FALSE)</f>
        <v>0</v>
      </c>
      <c r="P13" s="2">
        <f>VLOOKUP($A13,'By SKU - New RTs'!$A:$V,12,FALSE)</f>
        <v>0</v>
      </c>
      <c r="Q13" s="2">
        <f t="shared" si="4"/>
        <v>0</v>
      </c>
    </row>
    <row r="14" spans="1:17" x14ac:dyDescent="0.2">
      <c r="A14" s="3">
        <v>49</v>
      </c>
      <c r="B14" s="4" t="s">
        <v>372</v>
      </c>
      <c r="C14" s="2">
        <f>VLOOKUP($A14,'By SKU - Old RTs'!$A:$V,8,FALSE)</f>
        <v>0</v>
      </c>
      <c r="D14" s="2">
        <f>VLOOKUP($A14,'By SKU - New RTs'!$A:$V,8,FALSE)</f>
        <v>0</v>
      </c>
      <c r="E14" s="5">
        <f t="shared" si="0"/>
        <v>0</v>
      </c>
      <c r="F14" s="2">
        <f>VLOOKUP($A14,'By SKU - Old RTs'!$A:$V,9,FALSE)</f>
        <v>0</v>
      </c>
      <c r="G14" s="2">
        <f>VLOOKUP($A14,'By SKU - New RTs'!$A:$V,9,FALSE)</f>
        <v>0</v>
      </c>
      <c r="H14" s="5">
        <f t="shared" si="1"/>
        <v>0</v>
      </c>
      <c r="I14" s="2">
        <f>VLOOKUP($A14,'By SKU - Old RTs'!$A:$V,10,FALSE)</f>
        <v>0</v>
      </c>
      <c r="J14" s="2">
        <f>VLOOKUP($A14,'By SKU - New RTs'!$A:$V,10,FALSE)</f>
        <v>0</v>
      </c>
      <c r="K14" s="5">
        <f t="shared" si="2"/>
        <v>0</v>
      </c>
      <c r="L14" s="2">
        <f>VLOOKUP($A14,'By SKU - Old RTs'!$A:$V,11,FALSE)</f>
        <v>0</v>
      </c>
      <c r="M14" s="2">
        <f>VLOOKUP($A14,'By SKU - New RTs'!$A:$V,11,FALSE)</f>
        <v>0</v>
      </c>
      <c r="N14" s="5">
        <f t="shared" si="3"/>
        <v>0</v>
      </c>
      <c r="O14" s="2">
        <f>VLOOKUP($A14,'By SKU - Old RTs'!$A:$V,12,FALSE)</f>
        <v>0</v>
      </c>
      <c r="P14" s="2">
        <f>VLOOKUP($A14,'By SKU - New RTs'!$A:$V,12,FALSE)</f>
        <v>0</v>
      </c>
      <c r="Q14" s="2">
        <f t="shared" si="4"/>
        <v>0</v>
      </c>
    </row>
    <row r="15" spans="1:17" x14ac:dyDescent="0.2">
      <c r="A15" s="3">
        <v>50</v>
      </c>
      <c r="B15" s="4" t="s">
        <v>12</v>
      </c>
      <c r="C15" s="2">
        <f>VLOOKUP($A15,'By SKU - Old RTs'!$A:$V,8,FALSE)</f>
        <v>27</v>
      </c>
      <c r="D15" s="2">
        <f>VLOOKUP($A15,'By SKU - New RTs'!$A:$V,8,FALSE)</f>
        <v>24</v>
      </c>
      <c r="E15" s="5">
        <f t="shared" si="0"/>
        <v>-3</v>
      </c>
      <c r="F15" s="2">
        <f>VLOOKUP($A15,'By SKU - Old RTs'!$A:$V,9,FALSE)</f>
        <v>45</v>
      </c>
      <c r="G15" s="2">
        <f>VLOOKUP($A15,'By SKU - New RTs'!$A:$V,9,FALSE)</f>
        <v>66</v>
      </c>
      <c r="H15" s="5">
        <f t="shared" si="1"/>
        <v>21</v>
      </c>
      <c r="I15" s="2">
        <f>VLOOKUP($A15,'By SKU - Old RTs'!$A:$V,10,FALSE)</f>
        <v>78.5</v>
      </c>
      <c r="J15" s="2">
        <f>VLOOKUP($A15,'By SKU - New RTs'!$A:$V,10,FALSE)</f>
        <v>48.5</v>
      </c>
      <c r="K15" s="5">
        <f t="shared" si="2"/>
        <v>-30</v>
      </c>
      <c r="L15" s="2">
        <f>VLOOKUP($A15,'By SKU - Old RTs'!$A:$V,11,FALSE)</f>
        <v>59.5</v>
      </c>
      <c r="M15" s="2">
        <f>VLOOKUP($A15,'By SKU - New RTs'!$A:$V,11,FALSE)</f>
        <v>59</v>
      </c>
      <c r="N15" s="5">
        <f t="shared" si="3"/>
        <v>-0.5</v>
      </c>
      <c r="O15" s="2">
        <f>VLOOKUP($A15,'By SKU - Old RTs'!$A:$V,12,FALSE)</f>
        <v>36</v>
      </c>
      <c r="P15" s="2">
        <f>VLOOKUP($A15,'By SKU - New RTs'!$A:$V,12,FALSE)</f>
        <v>48.5</v>
      </c>
      <c r="Q15" s="2">
        <f t="shared" si="4"/>
        <v>12.5</v>
      </c>
    </row>
    <row r="16" spans="1:17" x14ac:dyDescent="0.2">
      <c r="A16" s="3">
        <v>53</v>
      </c>
      <c r="B16" s="4" t="s">
        <v>13</v>
      </c>
      <c r="C16" s="2">
        <f>VLOOKUP($A16,'By SKU - Old RTs'!$A:$V,8,FALSE)</f>
        <v>0</v>
      </c>
      <c r="D16" s="2">
        <f>VLOOKUP($A16,'By SKU - New RTs'!$A:$V,8,FALSE)</f>
        <v>0</v>
      </c>
      <c r="E16" s="5">
        <f t="shared" si="0"/>
        <v>0</v>
      </c>
      <c r="F16" s="2">
        <f>VLOOKUP($A16,'By SKU - Old RTs'!$A:$V,9,FALSE)</f>
        <v>0</v>
      </c>
      <c r="G16" s="2">
        <f>VLOOKUP($A16,'By SKU - New RTs'!$A:$V,9,FALSE)</f>
        <v>0</v>
      </c>
      <c r="H16" s="5">
        <f t="shared" si="1"/>
        <v>0</v>
      </c>
      <c r="I16" s="2">
        <f>VLOOKUP($A16,'By SKU - Old RTs'!$A:$V,10,FALSE)</f>
        <v>0</v>
      </c>
      <c r="J16" s="2">
        <f>VLOOKUP($A16,'By SKU - New RTs'!$A:$V,10,FALSE)</f>
        <v>132.5</v>
      </c>
      <c r="K16" s="5">
        <f t="shared" si="2"/>
        <v>132.5</v>
      </c>
      <c r="L16" s="2">
        <f>VLOOKUP($A16,'By SKU - Old RTs'!$A:$V,11,FALSE)</f>
        <v>132.5</v>
      </c>
      <c r="M16" s="2">
        <f>VLOOKUP($A16,'By SKU - New RTs'!$A:$V,11,FALSE)</f>
        <v>0</v>
      </c>
      <c r="N16" s="5">
        <f t="shared" si="3"/>
        <v>-132.5</v>
      </c>
      <c r="O16" s="2">
        <f>VLOOKUP($A16,'By SKU - Old RTs'!$A:$V,12,FALSE)</f>
        <v>0</v>
      </c>
      <c r="P16" s="2">
        <f>VLOOKUP($A16,'By SKU - New RTs'!$A:$V,12,FALSE)</f>
        <v>0</v>
      </c>
      <c r="Q16" s="2">
        <f t="shared" si="4"/>
        <v>0</v>
      </c>
    </row>
    <row r="17" spans="1:17" x14ac:dyDescent="0.2">
      <c r="A17" s="3">
        <v>55</v>
      </c>
      <c r="B17" s="4" t="s">
        <v>388</v>
      </c>
      <c r="C17" s="2">
        <f>VLOOKUP($A17,'By SKU - Old RTs'!$A:$V,8,FALSE)</f>
        <v>0</v>
      </c>
      <c r="D17" s="2">
        <f>VLOOKUP($A17,'By SKU - New RTs'!$A:$V,8,FALSE)</f>
        <v>0</v>
      </c>
      <c r="E17" s="5">
        <f t="shared" si="0"/>
        <v>0</v>
      </c>
      <c r="F17" s="2">
        <f>VLOOKUP($A17,'By SKU - Old RTs'!$A:$V,9,FALSE)</f>
        <v>0</v>
      </c>
      <c r="G17" s="2">
        <f>VLOOKUP($A17,'By SKU - New RTs'!$A:$V,9,FALSE)</f>
        <v>0</v>
      </c>
      <c r="H17" s="5">
        <f t="shared" si="1"/>
        <v>0</v>
      </c>
      <c r="I17" s="2">
        <f>VLOOKUP($A17,'By SKU - Old RTs'!$A:$V,10,FALSE)</f>
        <v>0</v>
      </c>
      <c r="J17" s="2">
        <f>VLOOKUP($A17,'By SKU - New RTs'!$A:$V,10,FALSE)</f>
        <v>0</v>
      </c>
      <c r="K17" s="5">
        <f t="shared" si="2"/>
        <v>0</v>
      </c>
      <c r="L17" s="2">
        <f>VLOOKUP($A17,'By SKU - Old RTs'!$A:$V,11,FALSE)</f>
        <v>0</v>
      </c>
      <c r="M17" s="2">
        <f>VLOOKUP($A17,'By SKU - New RTs'!$A:$V,11,FALSE)</f>
        <v>0</v>
      </c>
      <c r="N17" s="5">
        <f t="shared" si="3"/>
        <v>0</v>
      </c>
      <c r="O17" s="2">
        <f>VLOOKUP($A17,'By SKU - Old RTs'!$A:$V,12,FALSE)</f>
        <v>0</v>
      </c>
      <c r="P17" s="2">
        <f>VLOOKUP($A17,'By SKU - New RTs'!$A:$V,12,FALSE)</f>
        <v>0</v>
      </c>
      <c r="Q17" s="2">
        <f t="shared" si="4"/>
        <v>0</v>
      </c>
    </row>
    <row r="18" spans="1:17" x14ac:dyDescent="0.2">
      <c r="A18" s="3">
        <v>56</v>
      </c>
      <c r="B18" s="4" t="s">
        <v>393</v>
      </c>
      <c r="C18" s="2">
        <f>VLOOKUP($A18,'By SKU - Old RTs'!$A:$V,8,FALSE)</f>
        <v>45</v>
      </c>
      <c r="D18" s="2">
        <f>VLOOKUP($A18,'By SKU - New RTs'!$A:$V,8,FALSE)</f>
        <v>0</v>
      </c>
      <c r="E18" s="5">
        <f t="shared" si="0"/>
        <v>-45</v>
      </c>
      <c r="F18" s="2">
        <f>VLOOKUP($A18,'By SKU - Old RTs'!$A:$V,9,FALSE)</f>
        <v>0</v>
      </c>
      <c r="G18" s="2">
        <f>VLOOKUP($A18,'By SKU - New RTs'!$A:$V,9,FALSE)</f>
        <v>0</v>
      </c>
      <c r="H18" s="5">
        <f t="shared" si="1"/>
        <v>0</v>
      </c>
      <c r="I18" s="2">
        <f>VLOOKUP($A18,'By SKU - Old RTs'!$A:$V,10,FALSE)</f>
        <v>0</v>
      </c>
      <c r="J18" s="2">
        <f>VLOOKUP($A18,'By SKU - New RTs'!$A:$V,10,FALSE)</f>
        <v>0</v>
      </c>
      <c r="K18" s="5">
        <f t="shared" si="2"/>
        <v>0</v>
      </c>
      <c r="L18" s="2">
        <f>VLOOKUP($A18,'By SKU - Old RTs'!$A:$V,11,FALSE)</f>
        <v>0</v>
      </c>
      <c r="M18" s="2">
        <f>VLOOKUP($A18,'By SKU - New RTs'!$A:$V,11,FALSE)</f>
        <v>45</v>
      </c>
      <c r="N18" s="5">
        <f t="shared" si="3"/>
        <v>45</v>
      </c>
      <c r="O18" s="2">
        <f>VLOOKUP($A18,'By SKU - Old RTs'!$A:$V,12,FALSE)</f>
        <v>0</v>
      </c>
      <c r="P18" s="2">
        <f>VLOOKUP($A18,'By SKU - New RTs'!$A:$V,12,FALSE)</f>
        <v>0</v>
      </c>
      <c r="Q18" s="2">
        <f t="shared" si="4"/>
        <v>0</v>
      </c>
    </row>
    <row r="19" spans="1:17" x14ac:dyDescent="0.2">
      <c r="A19" s="3">
        <v>57</v>
      </c>
      <c r="B19" s="4" t="s">
        <v>395</v>
      </c>
      <c r="C19" s="2">
        <f>VLOOKUP($A19,'By SKU - Old RTs'!$A:$V,8,FALSE)</f>
        <v>0</v>
      </c>
      <c r="D19" s="2">
        <f>VLOOKUP($A19,'By SKU - New RTs'!$A:$V,8,FALSE)</f>
        <v>0</v>
      </c>
      <c r="E19" s="5">
        <f t="shared" si="0"/>
        <v>0</v>
      </c>
      <c r="F19" s="2">
        <f>VLOOKUP($A19,'By SKU - Old RTs'!$A:$V,9,FALSE)</f>
        <v>0</v>
      </c>
      <c r="G19" s="2">
        <f>VLOOKUP($A19,'By SKU - New RTs'!$A:$V,9,FALSE)</f>
        <v>0</v>
      </c>
      <c r="H19" s="5">
        <f t="shared" si="1"/>
        <v>0</v>
      </c>
      <c r="I19" s="2">
        <f>VLOOKUP($A19,'By SKU - Old RTs'!$A:$V,10,FALSE)</f>
        <v>0</v>
      </c>
      <c r="J19" s="2">
        <f>VLOOKUP($A19,'By SKU - New RTs'!$A:$V,10,FALSE)</f>
        <v>0</v>
      </c>
      <c r="K19" s="5">
        <f t="shared" si="2"/>
        <v>0</v>
      </c>
      <c r="L19" s="2">
        <f>VLOOKUP($A19,'By SKU - Old RTs'!$A:$V,11,FALSE)</f>
        <v>0</v>
      </c>
      <c r="M19" s="2">
        <f>VLOOKUP($A19,'By SKU - New RTs'!$A:$V,11,FALSE)</f>
        <v>0</v>
      </c>
      <c r="N19" s="5">
        <f t="shared" si="3"/>
        <v>0</v>
      </c>
      <c r="O19" s="2">
        <f>VLOOKUP($A19,'By SKU - Old RTs'!$A:$V,12,FALSE)</f>
        <v>0</v>
      </c>
      <c r="P19" s="2">
        <f>VLOOKUP($A19,'By SKU - New RTs'!$A:$V,12,FALSE)</f>
        <v>0</v>
      </c>
      <c r="Q19" s="2">
        <f t="shared" si="4"/>
        <v>0</v>
      </c>
    </row>
    <row r="20" spans="1:17" x14ac:dyDescent="0.2">
      <c r="A20" s="3">
        <v>58</v>
      </c>
      <c r="B20" s="4" t="s">
        <v>398</v>
      </c>
      <c r="C20" s="2">
        <f>VLOOKUP($A20,'By SKU - Old RTs'!$A:$V,8,FALSE)</f>
        <v>0</v>
      </c>
      <c r="D20" s="2">
        <f>VLOOKUP($A20,'By SKU - New RTs'!$A:$V,8,FALSE)</f>
        <v>0</v>
      </c>
      <c r="E20" s="5">
        <f t="shared" si="0"/>
        <v>0</v>
      </c>
      <c r="F20" s="2">
        <f>VLOOKUP($A20,'By SKU - Old RTs'!$A:$V,9,FALSE)</f>
        <v>0</v>
      </c>
      <c r="G20" s="2">
        <f>VLOOKUP($A20,'By SKU - New RTs'!$A:$V,9,FALSE)</f>
        <v>0</v>
      </c>
      <c r="H20" s="5">
        <f t="shared" si="1"/>
        <v>0</v>
      </c>
      <c r="I20" s="2">
        <f>VLOOKUP($A20,'By SKU - Old RTs'!$A:$V,10,FALSE)</f>
        <v>0</v>
      </c>
      <c r="J20" s="2">
        <f>VLOOKUP($A20,'By SKU - New RTs'!$A:$V,10,FALSE)</f>
        <v>0</v>
      </c>
      <c r="K20" s="5">
        <f t="shared" si="2"/>
        <v>0</v>
      </c>
      <c r="L20" s="2">
        <f>VLOOKUP($A20,'By SKU - Old RTs'!$A:$V,11,FALSE)</f>
        <v>0</v>
      </c>
      <c r="M20" s="2">
        <f>VLOOKUP($A20,'By SKU - New RTs'!$A:$V,11,FALSE)</f>
        <v>0</v>
      </c>
      <c r="N20" s="5">
        <f t="shared" si="3"/>
        <v>0</v>
      </c>
      <c r="O20" s="2">
        <f>VLOOKUP($A20,'By SKU - Old RTs'!$A:$V,12,FALSE)</f>
        <v>0</v>
      </c>
      <c r="P20" s="2">
        <f>VLOOKUP($A20,'By SKU - New RTs'!$A:$V,12,FALSE)</f>
        <v>0</v>
      </c>
      <c r="Q20" s="2">
        <f t="shared" si="4"/>
        <v>0</v>
      </c>
    </row>
    <row r="21" spans="1:17" x14ac:dyDescent="0.2">
      <c r="A21" s="3">
        <v>59</v>
      </c>
      <c r="B21" s="4" t="s">
        <v>14</v>
      </c>
      <c r="C21" s="2">
        <f>VLOOKUP($A21,'By SKU - Old RTs'!$A:$V,8,FALSE)</f>
        <v>0</v>
      </c>
      <c r="D21" s="2">
        <f>VLOOKUP($A21,'By SKU - New RTs'!$A:$V,8,FALSE)</f>
        <v>0</v>
      </c>
      <c r="E21" s="5">
        <f t="shared" si="0"/>
        <v>0</v>
      </c>
      <c r="F21" s="2">
        <f>VLOOKUP($A21,'By SKU - Old RTs'!$A:$V,9,FALSE)</f>
        <v>2</v>
      </c>
      <c r="G21" s="2">
        <f>VLOOKUP($A21,'By SKU - New RTs'!$A:$V,9,FALSE)</f>
        <v>1</v>
      </c>
      <c r="H21" s="5">
        <f t="shared" si="1"/>
        <v>-1</v>
      </c>
      <c r="I21" s="2">
        <f>VLOOKUP($A21,'By SKU - Old RTs'!$A:$V,10,FALSE)</f>
        <v>0</v>
      </c>
      <c r="J21" s="2">
        <f>VLOOKUP($A21,'By SKU - New RTs'!$A:$V,10,FALSE)</f>
        <v>2</v>
      </c>
      <c r="K21" s="5">
        <f t="shared" si="2"/>
        <v>2</v>
      </c>
      <c r="L21" s="2">
        <f>VLOOKUP($A21,'By SKU - Old RTs'!$A:$V,11,FALSE)</f>
        <v>1</v>
      </c>
      <c r="M21" s="2">
        <f>VLOOKUP($A21,'By SKU - New RTs'!$A:$V,11,FALSE)</f>
        <v>0</v>
      </c>
      <c r="N21" s="5">
        <f t="shared" si="3"/>
        <v>-1</v>
      </c>
      <c r="O21" s="2">
        <f>VLOOKUP($A21,'By SKU - Old RTs'!$A:$V,12,FALSE)</f>
        <v>0</v>
      </c>
      <c r="P21" s="2">
        <f>VLOOKUP($A21,'By SKU - New RTs'!$A:$V,12,FALSE)</f>
        <v>0</v>
      </c>
      <c r="Q21" s="2">
        <f t="shared" si="4"/>
        <v>0</v>
      </c>
    </row>
    <row r="22" spans="1:17" x14ac:dyDescent="0.2">
      <c r="A22" s="3">
        <v>60</v>
      </c>
      <c r="B22" s="4" t="s">
        <v>15</v>
      </c>
      <c r="C22" s="2">
        <f>VLOOKUP($A22,'By SKU - Old RTs'!$A:$V,8,FALSE)</f>
        <v>0</v>
      </c>
      <c r="D22" s="2">
        <f>VLOOKUP($A22,'By SKU - New RTs'!$A:$V,8,FALSE)</f>
        <v>0</v>
      </c>
      <c r="E22" s="5">
        <f t="shared" si="0"/>
        <v>0</v>
      </c>
      <c r="F22" s="2">
        <f>VLOOKUP($A22,'By SKU - Old RTs'!$A:$V,9,FALSE)</f>
        <v>0</v>
      </c>
      <c r="G22" s="2">
        <f>VLOOKUP($A22,'By SKU - New RTs'!$A:$V,9,FALSE)</f>
        <v>0</v>
      </c>
      <c r="H22" s="5">
        <f t="shared" si="1"/>
        <v>0</v>
      </c>
      <c r="I22" s="2">
        <f>VLOOKUP($A22,'By SKU - Old RTs'!$A:$V,10,FALSE)</f>
        <v>0</v>
      </c>
      <c r="J22" s="2">
        <f>VLOOKUP($A22,'By SKU - New RTs'!$A:$V,10,FALSE)</f>
        <v>17.5</v>
      </c>
      <c r="K22" s="5">
        <f t="shared" si="2"/>
        <v>17.5</v>
      </c>
      <c r="L22" s="2">
        <f>VLOOKUP($A22,'By SKU - Old RTs'!$A:$V,11,FALSE)</f>
        <v>17.5</v>
      </c>
      <c r="M22" s="2">
        <f>VLOOKUP($A22,'By SKU - New RTs'!$A:$V,11,FALSE)</f>
        <v>0</v>
      </c>
      <c r="N22" s="5">
        <f t="shared" si="3"/>
        <v>-17.5</v>
      </c>
      <c r="O22" s="2">
        <f>VLOOKUP($A22,'By SKU - Old RTs'!$A:$V,12,FALSE)</f>
        <v>0</v>
      </c>
      <c r="P22" s="2">
        <f>VLOOKUP($A22,'By SKU - New RTs'!$A:$V,12,FALSE)</f>
        <v>0</v>
      </c>
      <c r="Q22" s="2">
        <f t="shared" si="4"/>
        <v>0</v>
      </c>
    </row>
    <row r="23" spans="1:17" x14ac:dyDescent="0.2">
      <c r="A23" s="3">
        <v>70</v>
      </c>
      <c r="B23" s="4" t="s">
        <v>16</v>
      </c>
      <c r="C23" s="2">
        <f>VLOOKUP($A23,'By SKU - Old RTs'!$A:$V,8,FALSE)</f>
        <v>5.5</v>
      </c>
      <c r="D23" s="2">
        <f>VLOOKUP($A23,'By SKU - New RTs'!$A:$V,8,FALSE)</f>
        <v>4</v>
      </c>
      <c r="E23" s="5">
        <f t="shared" si="0"/>
        <v>-1.5</v>
      </c>
      <c r="F23" s="2">
        <f>VLOOKUP($A23,'By SKU - Old RTs'!$A:$V,9,FALSE)</f>
        <v>4</v>
      </c>
      <c r="G23" s="2">
        <f>VLOOKUP($A23,'By SKU - New RTs'!$A:$V,9,FALSE)</f>
        <v>3</v>
      </c>
      <c r="H23" s="5">
        <f t="shared" si="1"/>
        <v>-1</v>
      </c>
      <c r="I23" s="2">
        <f>VLOOKUP($A23,'By SKU - Old RTs'!$A:$V,10,FALSE)</f>
        <v>1</v>
      </c>
      <c r="J23" s="2">
        <f>VLOOKUP($A23,'By SKU - New RTs'!$A:$V,10,FALSE)</f>
        <v>8.5</v>
      </c>
      <c r="K23" s="5">
        <f t="shared" si="2"/>
        <v>7.5</v>
      </c>
      <c r="L23" s="2">
        <f>VLOOKUP($A23,'By SKU - Old RTs'!$A:$V,11,FALSE)</f>
        <v>8</v>
      </c>
      <c r="M23" s="2">
        <f>VLOOKUP($A23,'By SKU - New RTs'!$A:$V,11,FALSE)</f>
        <v>15</v>
      </c>
      <c r="N23" s="5">
        <f t="shared" si="3"/>
        <v>7</v>
      </c>
      <c r="O23" s="2">
        <f>VLOOKUP($A23,'By SKU - Old RTs'!$A:$V,12,FALSE)</f>
        <v>14</v>
      </c>
      <c r="P23" s="2">
        <f>VLOOKUP($A23,'By SKU - New RTs'!$A:$V,12,FALSE)</f>
        <v>2</v>
      </c>
      <c r="Q23" s="2">
        <f t="shared" si="4"/>
        <v>-12</v>
      </c>
    </row>
    <row r="24" spans="1:17" x14ac:dyDescent="0.2">
      <c r="A24" s="3">
        <v>113</v>
      </c>
      <c r="B24" s="4" t="s">
        <v>17</v>
      </c>
      <c r="C24" s="2">
        <f>VLOOKUP($A24,'By SKU - Old RTs'!$A:$V,8,FALSE)</f>
        <v>0</v>
      </c>
      <c r="D24" s="2">
        <f>VLOOKUP($A24,'By SKU - New RTs'!$A:$V,8,FALSE)</f>
        <v>0</v>
      </c>
      <c r="E24" s="5">
        <f t="shared" si="0"/>
        <v>0</v>
      </c>
      <c r="F24" s="2">
        <f>VLOOKUP($A24,'By SKU - Old RTs'!$A:$V,9,FALSE)</f>
        <v>0</v>
      </c>
      <c r="G24" s="2">
        <f>VLOOKUP($A24,'By SKU - New RTs'!$A:$V,9,FALSE)</f>
        <v>0</v>
      </c>
      <c r="H24" s="5">
        <f t="shared" si="1"/>
        <v>0</v>
      </c>
      <c r="I24" s="2">
        <f>VLOOKUP($A24,'By SKU - Old RTs'!$A:$V,10,FALSE)</f>
        <v>0</v>
      </c>
      <c r="J24" s="2">
        <f>VLOOKUP($A24,'By SKU - New RTs'!$A:$V,10,FALSE)</f>
        <v>0</v>
      </c>
      <c r="K24" s="5">
        <f t="shared" si="2"/>
        <v>0</v>
      </c>
      <c r="L24" s="2">
        <f>VLOOKUP($A24,'By SKU - Old RTs'!$A:$V,11,FALSE)</f>
        <v>0</v>
      </c>
      <c r="M24" s="2">
        <f>VLOOKUP($A24,'By SKU - New RTs'!$A:$V,11,FALSE)</f>
        <v>0</v>
      </c>
      <c r="N24" s="5">
        <f t="shared" si="3"/>
        <v>0</v>
      </c>
      <c r="O24" s="2">
        <f>VLOOKUP($A24,'By SKU - Old RTs'!$A:$V,12,FALSE)</f>
        <v>0</v>
      </c>
      <c r="P24" s="2">
        <f>VLOOKUP($A24,'By SKU - New RTs'!$A:$V,12,FALSE)</f>
        <v>0</v>
      </c>
      <c r="Q24" s="2">
        <f t="shared" si="4"/>
        <v>0</v>
      </c>
    </row>
    <row r="25" spans="1:17" x14ac:dyDescent="0.2">
      <c r="A25" s="3">
        <v>115</v>
      </c>
      <c r="B25" s="4" t="s">
        <v>18</v>
      </c>
      <c r="C25" s="2">
        <f>VLOOKUP($A25,'By SKU - Old RTs'!$A:$V,8,FALSE)</f>
        <v>50</v>
      </c>
      <c r="D25" s="2">
        <f>VLOOKUP($A25,'By SKU - New RTs'!$A:$V,8,FALSE)</f>
        <v>0</v>
      </c>
      <c r="E25" s="5">
        <f t="shared" si="0"/>
        <v>-50</v>
      </c>
      <c r="F25" s="2">
        <f>VLOOKUP($A25,'By SKU - Old RTs'!$A:$V,9,FALSE)</f>
        <v>0</v>
      </c>
      <c r="G25" s="2">
        <f>VLOOKUP($A25,'By SKU - New RTs'!$A:$V,9,FALSE)</f>
        <v>0</v>
      </c>
      <c r="H25" s="5">
        <f t="shared" si="1"/>
        <v>0</v>
      </c>
      <c r="I25" s="2">
        <f>VLOOKUP($A25,'By SKU - Old RTs'!$A:$V,10,FALSE)</f>
        <v>0</v>
      </c>
      <c r="J25" s="2">
        <f>VLOOKUP($A25,'By SKU - New RTs'!$A:$V,10,FALSE)</f>
        <v>50</v>
      </c>
      <c r="K25" s="5">
        <f t="shared" si="2"/>
        <v>50</v>
      </c>
      <c r="L25" s="2">
        <f>VLOOKUP($A25,'By SKU - Old RTs'!$A:$V,11,FALSE)</f>
        <v>0</v>
      </c>
      <c r="M25" s="2">
        <f>VLOOKUP($A25,'By SKU - New RTs'!$A:$V,11,FALSE)</f>
        <v>0</v>
      </c>
      <c r="N25" s="5">
        <f t="shared" si="3"/>
        <v>0</v>
      </c>
      <c r="O25" s="2">
        <f>VLOOKUP($A25,'By SKU - Old RTs'!$A:$V,12,FALSE)</f>
        <v>0</v>
      </c>
      <c r="P25" s="2">
        <f>VLOOKUP($A25,'By SKU - New RTs'!$A:$V,12,FALSE)</f>
        <v>0</v>
      </c>
      <c r="Q25" s="2">
        <f t="shared" si="4"/>
        <v>0</v>
      </c>
    </row>
    <row r="26" spans="1:17" x14ac:dyDescent="0.2">
      <c r="A26" s="3">
        <v>126</v>
      </c>
      <c r="B26" s="4" t="s">
        <v>19</v>
      </c>
      <c r="C26" s="2">
        <f>VLOOKUP($A26,'By SKU - Old RTs'!$A:$V,8,FALSE)</f>
        <v>20</v>
      </c>
      <c r="D26" s="2">
        <f>VLOOKUP($A26,'By SKU - New RTs'!$A:$V,8,FALSE)</f>
        <v>0</v>
      </c>
      <c r="E26" s="5">
        <f t="shared" si="0"/>
        <v>-20</v>
      </c>
      <c r="F26" s="2">
        <f>VLOOKUP($A26,'By SKU - Old RTs'!$A:$V,9,FALSE)</f>
        <v>0</v>
      </c>
      <c r="G26" s="2">
        <f>VLOOKUP($A26,'By SKU - New RTs'!$A:$V,9,FALSE)</f>
        <v>0</v>
      </c>
      <c r="H26" s="5">
        <f t="shared" si="1"/>
        <v>0</v>
      </c>
      <c r="I26" s="2">
        <f>VLOOKUP($A26,'By SKU - Old RTs'!$A:$V,10,FALSE)</f>
        <v>0</v>
      </c>
      <c r="J26" s="2">
        <f>VLOOKUP($A26,'By SKU - New RTs'!$A:$V,10,FALSE)</f>
        <v>20</v>
      </c>
      <c r="K26" s="5">
        <f t="shared" si="2"/>
        <v>20</v>
      </c>
      <c r="L26" s="2">
        <f>VLOOKUP($A26,'By SKU - Old RTs'!$A:$V,11,FALSE)</f>
        <v>0</v>
      </c>
      <c r="M26" s="2">
        <f>VLOOKUP($A26,'By SKU - New RTs'!$A:$V,11,FALSE)</f>
        <v>0</v>
      </c>
      <c r="N26" s="5">
        <f t="shared" si="3"/>
        <v>0</v>
      </c>
      <c r="O26" s="2">
        <f>VLOOKUP($A26,'By SKU - Old RTs'!$A:$V,12,FALSE)</f>
        <v>0</v>
      </c>
      <c r="P26" s="2">
        <f>VLOOKUP($A26,'By SKU - New RTs'!$A:$V,12,FALSE)</f>
        <v>0</v>
      </c>
      <c r="Q26" s="2">
        <f t="shared" si="4"/>
        <v>0</v>
      </c>
    </row>
    <row r="27" spans="1:17" x14ac:dyDescent="0.2">
      <c r="A27" s="3">
        <v>140</v>
      </c>
      <c r="B27" s="4" t="s">
        <v>20</v>
      </c>
      <c r="C27" s="2">
        <f>VLOOKUP($A27,'By SKU - Old RTs'!$A:$V,8,FALSE)</f>
        <v>0</v>
      </c>
      <c r="D27" s="2">
        <f>VLOOKUP($A27,'By SKU - New RTs'!$A:$V,8,FALSE)</f>
        <v>0</v>
      </c>
      <c r="E27" s="5">
        <f t="shared" si="0"/>
        <v>0</v>
      </c>
      <c r="F27" s="2">
        <f>VLOOKUP($A27,'By SKU - Old RTs'!$A:$V,9,FALSE)</f>
        <v>0</v>
      </c>
      <c r="G27" s="2">
        <f>VLOOKUP($A27,'By SKU - New RTs'!$A:$V,9,FALSE)</f>
        <v>0</v>
      </c>
      <c r="H27" s="5">
        <f t="shared" si="1"/>
        <v>0</v>
      </c>
      <c r="I27" s="2">
        <f>VLOOKUP($A27,'By SKU - Old RTs'!$A:$V,10,FALSE)</f>
        <v>0</v>
      </c>
      <c r="J27" s="2">
        <f>VLOOKUP($A27,'By SKU - New RTs'!$A:$V,10,FALSE)</f>
        <v>0</v>
      </c>
      <c r="K27" s="5">
        <f t="shared" si="2"/>
        <v>0</v>
      </c>
      <c r="L27" s="2">
        <f>VLOOKUP($A27,'By SKU - Old RTs'!$A:$V,11,FALSE)</f>
        <v>0</v>
      </c>
      <c r="M27" s="2">
        <f>VLOOKUP($A27,'By SKU - New RTs'!$A:$V,11,FALSE)</f>
        <v>0</v>
      </c>
      <c r="N27" s="5">
        <f t="shared" si="3"/>
        <v>0</v>
      </c>
      <c r="O27" s="2">
        <f>VLOOKUP($A27,'By SKU - Old RTs'!$A:$V,12,FALSE)</f>
        <v>0</v>
      </c>
      <c r="P27" s="2">
        <f>VLOOKUP($A27,'By SKU - New RTs'!$A:$V,12,FALSE)</f>
        <v>0</v>
      </c>
      <c r="Q27" s="2">
        <f t="shared" si="4"/>
        <v>0</v>
      </c>
    </row>
    <row r="28" spans="1:17" x14ac:dyDescent="0.2">
      <c r="A28" s="3">
        <v>150</v>
      </c>
      <c r="B28" s="4" t="s">
        <v>21</v>
      </c>
      <c r="C28" s="2">
        <f>VLOOKUP($A28,'By SKU - Old RTs'!$A:$V,8,FALSE)</f>
        <v>0</v>
      </c>
      <c r="D28" s="2">
        <f>VLOOKUP($A28,'By SKU - New RTs'!$A:$V,8,FALSE)</f>
        <v>37.5</v>
      </c>
      <c r="E28" s="5">
        <f t="shared" si="0"/>
        <v>37.5</v>
      </c>
      <c r="F28" s="2">
        <f>VLOOKUP($A28,'By SKU - Old RTs'!$A:$V,9,FALSE)</f>
        <v>0</v>
      </c>
      <c r="G28" s="2">
        <f>VLOOKUP($A28,'By SKU - New RTs'!$A:$V,9,FALSE)</f>
        <v>0</v>
      </c>
      <c r="H28" s="5">
        <f t="shared" si="1"/>
        <v>0</v>
      </c>
      <c r="I28" s="2">
        <f>VLOOKUP($A28,'By SKU - Old RTs'!$A:$V,10,FALSE)</f>
        <v>1850</v>
      </c>
      <c r="J28" s="2">
        <f>VLOOKUP($A28,'By SKU - New RTs'!$A:$V,10,FALSE)</f>
        <v>0</v>
      </c>
      <c r="K28" s="5">
        <f t="shared" si="2"/>
        <v>-1850</v>
      </c>
      <c r="L28" s="2">
        <f>VLOOKUP($A28,'By SKU - Old RTs'!$A:$V,11,FALSE)</f>
        <v>0</v>
      </c>
      <c r="M28" s="2">
        <f>VLOOKUP($A28,'By SKU - New RTs'!$A:$V,11,FALSE)</f>
        <v>0</v>
      </c>
      <c r="N28" s="5">
        <f t="shared" si="3"/>
        <v>0</v>
      </c>
      <c r="O28" s="2">
        <f>VLOOKUP($A28,'By SKU - Old RTs'!$A:$V,12,FALSE)</f>
        <v>37.5</v>
      </c>
      <c r="P28" s="2">
        <f>VLOOKUP($A28,'By SKU - New RTs'!$A:$V,12,FALSE)</f>
        <v>1850</v>
      </c>
      <c r="Q28" s="2">
        <f t="shared" si="4"/>
        <v>1812.5</v>
      </c>
    </row>
    <row r="29" spans="1:17" x14ac:dyDescent="0.2">
      <c r="A29" s="3">
        <v>151</v>
      </c>
      <c r="B29" s="4" t="s">
        <v>22</v>
      </c>
      <c r="C29" s="2">
        <f>VLOOKUP($A29,'By SKU - Old RTs'!$A:$V,8,FALSE)</f>
        <v>0</v>
      </c>
      <c r="D29" s="2">
        <f>VLOOKUP($A29,'By SKU - New RTs'!$A:$V,8,FALSE)</f>
        <v>0</v>
      </c>
      <c r="E29" s="5">
        <f t="shared" si="0"/>
        <v>0</v>
      </c>
      <c r="F29" s="2">
        <f>VLOOKUP($A29,'By SKU - Old RTs'!$A:$V,9,FALSE)</f>
        <v>0</v>
      </c>
      <c r="G29" s="2">
        <f>VLOOKUP($A29,'By SKU - New RTs'!$A:$V,9,FALSE)</f>
        <v>0</v>
      </c>
      <c r="H29" s="5">
        <f t="shared" si="1"/>
        <v>0</v>
      </c>
      <c r="I29" s="2">
        <f>VLOOKUP($A29,'By SKU - Old RTs'!$A:$V,10,FALSE)</f>
        <v>0</v>
      </c>
      <c r="J29" s="2">
        <f>VLOOKUP($A29,'By SKU - New RTs'!$A:$V,10,FALSE)</f>
        <v>0</v>
      </c>
      <c r="K29" s="5">
        <f t="shared" si="2"/>
        <v>0</v>
      </c>
      <c r="L29" s="2">
        <f>VLOOKUP($A29,'By SKU - Old RTs'!$A:$V,11,FALSE)</f>
        <v>0</v>
      </c>
      <c r="M29" s="2">
        <f>VLOOKUP($A29,'By SKU - New RTs'!$A:$V,11,FALSE)</f>
        <v>0</v>
      </c>
      <c r="N29" s="5">
        <f t="shared" si="3"/>
        <v>0</v>
      </c>
      <c r="O29" s="2">
        <f>VLOOKUP($A29,'By SKU - Old RTs'!$A:$V,12,FALSE)</f>
        <v>0</v>
      </c>
      <c r="P29" s="2">
        <f>VLOOKUP($A29,'By SKU - New RTs'!$A:$V,12,FALSE)</f>
        <v>0</v>
      </c>
      <c r="Q29" s="2">
        <f t="shared" si="4"/>
        <v>0</v>
      </c>
    </row>
    <row r="30" spans="1:17" x14ac:dyDescent="0.2">
      <c r="A30" s="3">
        <v>155</v>
      </c>
      <c r="B30" s="4" t="s">
        <v>23</v>
      </c>
      <c r="C30" s="2">
        <f>VLOOKUP($A30,'By SKU - Old RTs'!$A:$V,8,FALSE)</f>
        <v>0</v>
      </c>
      <c r="D30" s="2">
        <f>VLOOKUP($A30,'By SKU - New RTs'!$A:$V,8,FALSE)</f>
        <v>0</v>
      </c>
      <c r="E30" s="5">
        <f t="shared" si="0"/>
        <v>0</v>
      </c>
      <c r="F30" s="2">
        <f>VLOOKUP($A30,'By SKU - Old RTs'!$A:$V,9,FALSE)</f>
        <v>0</v>
      </c>
      <c r="G30" s="2">
        <f>VLOOKUP($A30,'By SKU - New RTs'!$A:$V,9,FALSE)</f>
        <v>0</v>
      </c>
      <c r="H30" s="5">
        <f t="shared" si="1"/>
        <v>0</v>
      </c>
      <c r="I30" s="2">
        <f>VLOOKUP($A30,'By SKU - Old RTs'!$A:$V,10,FALSE)</f>
        <v>0</v>
      </c>
      <c r="J30" s="2">
        <f>VLOOKUP($A30,'By SKU - New RTs'!$A:$V,10,FALSE)</f>
        <v>0</v>
      </c>
      <c r="K30" s="5">
        <f t="shared" si="2"/>
        <v>0</v>
      </c>
      <c r="L30" s="2">
        <f>VLOOKUP($A30,'By SKU - Old RTs'!$A:$V,11,FALSE)</f>
        <v>0</v>
      </c>
      <c r="M30" s="2">
        <f>VLOOKUP($A30,'By SKU - New RTs'!$A:$V,11,FALSE)</f>
        <v>0</v>
      </c>
      <c r="N30" s="5">
        <f t="shared" si="3"/>
        <v>0</v>
      </c>
      <c r="O30" s="2">
        <f>VLOOKUP($A30,'By SKU - Old RTs'!$A:$V,12,FALSE)</f>
        <v>0</v>
      </c>
      <c r="P30" s="2">
        <f>VLOOKUP($A30,'By SKU - New RTs'!$A:$V,12,FALSE)</f>
        <v>0</v>
      </c>
      <c r="Q30" s="2">
        <f t="shared" si="4"/>
        <v>0</v>
      </c>
    </row>
    <row r="31" spans="1:17" x14ac:dyDescent="0.2">
      <c r="A31" s="3">
        <v>159</v>
      </c>
      <c r="B31" s="4" t="s">
        <v>24</v>
      </c>
      <c r="C31" s="2">
        <f>VLOOKUP($A31,'By SKU - Old RTs'!$A:$V,8,FALSE)</f>
        <v>0</v>
      </c>
      <c r="D31" s="2">
        <f>VLOOKUP($A31,'By SKU - New RTs'!$A:$V,8,FALSE)</f>
        <v>0</v>
      </c>
      <c r="E31" s="5">
        <f t="shared" si="0"/>
        <v>0</v>
      </c>
      <c r="F31" s="2">
        <f>VLOOKUP($A31,'By SKU - Old RTs'!$A:$V,9,FALSE)</f>
        <v>0</v>
      </c>
      <c r="G31" s="2">
        <f>VLOOKUP($A31,'By SKU - New RTs'!$A:$V,9,FALSE)</f>
        <v>0</v>
      </c>
      <c r="H31" s="5">
        <f t="shared" si="1"/>
        <v>0</v>
      </c>
      <c r="I31" s="2">
        <f>VLOOKUP($A31,'By SKU - Old RTs'!$A:$V,10,FALSE)</f>
        <v>0</v>
      </c>
      <c r="J31" s="2">
        <f>VLOOKUP($A31,'By SKU - New RTs'!$A:$V,10,FALSE)</f>
        <v>0</v>
      </c>
      <c r="K31" s="5">
        <f t="shared" si="2"/>
        <v>0</v>
      </c>
      <c r="L31" s="2">
        <f>VLOOKUP($A31,'By SKU - Old RTs'!$A:$V,11,FALSE)</f>
        <v>0</v>
      </c>
      <c r="M31" s="2">
        <f>VLOOKUP($A31,'By SKU - New RTs'!$A:$V,11,FALSE)</f>
        <v>0</v>
      </c>
      <c r="N31" s="5">
        <f t="shared" si="3"/>
        <v>0</v>
      </c>
      <c r="O31" s="2">
        <f>VLOOKUP($A31,'By SKU - Old RTs'!$A:$V,12,FALSE)</f>
        <v>0</v>
      </c>
      <c r="P31" s="2">
        <f>VLOOKUP($A31,'By SKU - New RTs'!$A:$V,12,FALSE)</f>
        <v>0</v>
      </c>
      <c r="Q31" s="2">
        <f t="shared" si="4"/>
        <v>0</v>
      </c>
    </row>
    <row r="32" spans="1:17" x14ac:dyDescent="0.2">
      <c r="A32" s="3">
        <v>160</v>
      </c>
      <c r="B32" s="4" t="s">
        <v>25</v>
      </c>
      <c r="C32" s="2">
        <f>VLOOKUP($A32,'By SKU - Old RTs'!$A:$V,8,FALSE)</f>
        <v>0</v>
      </c>
      <c r="D32" s="2">
        <f>VLOOKUP($A32,'By SKU - New RTs'!$A:$V,8,FALSE)</f>
        <v>0</v>
      </c>
      <c r="E32" s="5">
        <f t="shared" si="0"/>
        <v>0</v>
      </c>
      <c r="F32" s="2">
        <f>VLOOKUP($A32,'By SKU - Old RTs'!$A:$V,9,FALSE)</f>
        <v>0</v>
      </c>
      <c r="G32" s="2">
        <f>VLOOKUP($A32,'By SKU - New RTs'!$A:$V,9,FALSE)</f>
        <v>0</v>
      </c>
      <c r="H32" s="5">
        <f t="shared" si="1"/>
        <v>0</v>
      </c>
      <c r="I32" s="2">
        <f>VLOOKUP($A32,'By SKU - Old RTs'!$A:$V,10,FALSE)</f>
        <v>0</v>
      </c>
      <c r="J32" s="2">
        <f>VLOOKUP($A32,'By SKU - New RTs'!$A:$V,10,FALSE)</f>
        <v>0</v>
      </c>
      <c r="K32" s="5">
        <f t="shared" si="2"/>
        <v>0</v>
      </c>
      <c r="L32" s="2">
        <f>VLOOKUP($A32,'By SKU - Old RTs'!$A:$V,11,FALSE)</f>
        <v>0</v>
      </c>
      <c r="M32" s="2">
        <f>VLOOKUP($A32,'By SKU - New RTs'!$A:$V,11,FALSE)</f>
        <v>0</v>
      </c>
      <c r="N32" s="5">
        <f t="shared" si="3"/>
        <v>0</v>
      </c>
      <c r="O32" s="2">
        <f>VLOOKUP($A32,'By SKU - Old RTs'!$A:$V,12,FALSE)</f>
        <v>0</v>
      </c>
      <c r="P32" s="2">
        <f>VLOOKUP($A32,'By SKU - New RTs'!$A:$V,12,FALSE)</f>
        <v>0</v>
      </c>
      <c r="Q32" s="2">
        <f t="shared" si="4"/>
        <v>0</v>
      </c>
    </row>
    <row r="33" spans="1:17" x14ac:dyDescent="0.2">
      <c r="A33" s="3">
        <v>162</v>
      </c>
      <c r="B33" s="4" t="s">
        <v>26</v>
      </c>
      <c r="C33" s="2">
        <f>VLOOKUP($A33,'By SKU - Old RTs'!$A:$V,8,FALSE)</f>
        <v>0</v>
      </c>
      <c r="D33" s="2">
        <f>VLOOKUP($A33,'By SKU - New RTs'!$A:$V,8,FALSE)</f>
        <v>0</v>
      </c>
      <c r="E33" s="5">
        <f t="shared" si="0"/>
        <v>0</v>
      </c>
      <c r="F33" s="2">
        <f>VLOOKUP($A33,'By SKU - Old RTs'!$A:$V,9,FALSE)</f>
        <v>0</v>
      </c>
      <c r="G33" s="2">
        <f>VLOOKUP($A33,'By SKU - New RTs'!$A:$V,9,FALSE)</f>
        <v>0</v>
      </c>
      <c r="H33" s="5">
        <f t="shared" si="1"/>
        <v>0</v>
      </c>
      <c r="I33" s="2">
        <f>VLOOKUP($A33,'By SKU - Old RTs'!$A:$V,10,FALSE)</f>
        <v>0</v>
      </c>
      <c r="J33" s="2">
        <f>VLOOKUP($A33,'By SKU - New RTs'!$A:$V,10,FALSE)</f>
        <v>0</v>
      </c>
      <c r="K33" s="5">
        <f t="shared" si="2"/>
        <v>0</v>
      </c>
      <c r="L33" s="2">
        <f>VLOOKUP($A33,'By SKU - Old RTs'!$A:$V,11,FALSE)</f>
        <v>0</v>
      </c>
      <c r="M33" s="2">
        <f>VLOOKUP($A33,'By SKU - New RTs'!$A:$V,11,FALSE)</f>
        <v>0</v>
      </c>
      <c r="N33" s="5">
        <f t="shared" si="3"/>
        <v>0</v>
      </c>
      <c r="O33" s="2">
        <f>VLOOKUP($A33,'By SKU - Old RTs'!$A:$V,12,FALSE)</f>
        <v>0</v>
      </c>
      <c r="P33" s="2">
        <f>VLOOKUP($A33,'By SKU - New RTs'!$A:$V,12,FALSE)</f>
        <v>0</v>
      </c>
      <c r="Q33" s="2">
        <f t="shared" si="4"/>
        <v>0</v>
      </c>
    </row>
    <row r="34" spans="1:17" x14ac:dyDescent="0.2">
      <c r="A34" s="3">
        <v>163</v>
      </c>
      <c r="B34" s="4" t="s">
        <v>27</v>
      </c>
      <c r="C34" s="2">
        <f>VLOOKUP($A34,'By SKU - Old RTs'!$A:$V,8,FALSE)</f>
        <v>0</v>
      </c>
      <c r="D34" s="2">
        <f>VLOOKUP($A34,'By SKU - New RTs'!$A:$V,8,FALSE)</f>
        <v>0</v>
      </c>
      <c r="E34" s="5">
        <f t="shared" si="0"/>
        <v>0</v>
      </c>
      <c r="F34" s="2">
        <f>VLOOKUP($A34,'By SKU - Old RTs'!$A:$V,9,FALSE)</f>
        <v>1200</v>
      </c>
      <c r="G34" s="2">
        <f>VLOOKUP($A34,'By SKU - New RTs'!$A:$V,9,FALSE)</f>
        <v>0</v>
      </c>
      <c r="H34" s="5">
        <f t="shared" si="1"/>
        <v>-1200</v>
      </c>
      <c r="I34" s="2">
        <f>VLOOKUP($A34,'By SKU - Old RTs'!$A:$V,10,FALSE)</f>
        <v>0</v>
      </c>
      <c r="J34" s="2">
        <f>VLOOKUP($A34,'By SKU - New RTs'!$A:$V,10,FALSE)</f>
        <v>0</v>
      </c>
      <c r="K34" s="5">
        <f t="shared" si="2"/>
        <v>0</v>
      </c>
      <c r="L34" s="2">
        <f>VLOOKUP($A34,'By SKU - Old RTs'!$A:$V,11,FALSE)</f>
        <v>0</v>
      </c>
      <c r="M34" s="2">
        <f>VLOOKUP($A34,'By SKU - New RTs'!$A:$V,11,FALSE)</f>
        <v>1200</v>
      </c>
      <c r="N34" s="5">
        <f t="shared" si="3"/>
        <v>1200</v>
      </c>
      <c r="O34" s="2">
        <f>VLOOKUP($A34,'By SKU - Old RTs'!$A:$V,12,FALSE)</f>
        <v>400</v>
      </c>
      <c r="P34" s="2">
        <f>VLOOKUP($A34,'By SKU - New RTs'!$A:$V,12,FALSE)</f>
        <v>400</v>
      </c>
      <c r="Q34" s="2">
        <f t="shared" si="4"/>
        <v>0</v>
      </c>
    </row>
    <row r="35" spans="1:17" x14ac:dyDescent="0.2">
      <c r="A35" s="3">
        <v>168</v>
      </c>
      <c r="B35" s="4" t="s">
        <v>28</v>
      </c>
      <c r="C35" s="2">
        <f>VLOOKUP($A35,'By SKU - Old RTs'!$A:$V,8,FALSE)</f>
        <v>0</v>
      </c>
      <c r="D35" s="2">
        <f>VLOOKUP($A35,'By SKU - New RTs'!$A:$V,8,FALSE)</f>
        <v>0</v>
      </c>
      <c r="E35" s="5">
        <f t="shared" si="0"/>
        <v>0</v>
      </c>
      <c r="F35" s="2">
        <f>VLOOKUP($A35,'By SKU - Old RTs'!$A:$V,9,FALSE)</f>
        <v>0</v>
      </c>
      <c r="G35" s="2">
        <f>VLOOKUP($A35,'By SKU - New RTs'!$A:$V,9,FALSE)</f>
        <v>0</v>
      </c>
      <c r="H35" s="5">
        <f t="shared" si="1"/>
        <v>0</v>
      </c>
      <c r="I35" s="2">
        <f>VLOOKUP($A35,'By SKU - Old RTs'!$A:$V,10,FALSE)</f>
        <v>0</v>
      </c>
      <c r="J35" s="2">
        <f>VLOOKUP($A35,'By SKU - New RTs'!$A:$V,10,FALSE)</f>
        <v>0</v>
      </c>
      <c r="K35" s="5">
        <f t="shared" si="2"/>
        <v>0</v>
      </c>
      <c r="L35" s="2">
        <f>VLOOKUP($A35,'By SKU - Old RTs'!$A:$V,11,FALSE)</f>
        <v>0</v>
      </c>
      <c r="M35" s="2">
        <f>VLOOKUP($A35,'By SKU - New RTs'!$A:$V,11,FALSE)</f>
        <v>0</v>
      </c>
      <c r="N35" s="5">
        <f t="shared" si="3"/>
        <v>0</v>
      </c>
      <c r="O35" s="2">
        <f>VLOOKUP($A35,'By SKU - Old RTs'!$A:$V,12,FALSE)</f>
        <v>0</v>
      </c>
      <c r="P35" s="2">
        <f>VLOOKUP($A35,'By SKU - New RTs'!$A:$V,12,FALSE)</f>
        <v>0</v>
      </c>
      <c r="Q35" s="2">
        <f t="shared" si="4"/>
        <v>0</v>
      </c>
    </row>
    <row r="36" spans="1:17" x14ac:dyDescent="0.2">
      <c r="A36" s="3">
        <v>173</v>
      </c>
      <c r="B36" s="4" t="s">
        <v>29</v>
      </c>
      <c r="C36" s="2">
        <f>VLOOKUP($A36,'By SKU - Old RTs'!$A:$V,8,FALSE)</f>
        <v>0</v>
      </c>
      <c r="D36" s="2">
        <f>VLOOKUP($A36,'By SKU - New RTs'!$A:$V,8,FALSE)</f>
        <v>0</v>
      </c>
      <c r="E36" s="5">
        <f t="shared" si="0"/>
        <v>0</v>
      </c>
      <c r="F36" s="2">
        <f>VLOOKUP($A36,'By SKU - Old RTs'!$A:$V,9,FALSE)</f>
        <v>0</v>
      </c>
      <c r="G36" s="2">
        <f>VLOOKUP($A36,'By SKU - New RTs'!$A:$V,9,FALSE)</f>
        <v>0</v>
      </c>
      <c r="H36" s="5">
        <f t="shared" si="1"/>
        <v>0</v>
      </c>
      <c r="I36" s="2">
        <f>VLOOKUP($A36,'By SKU - Old RTs'!$A:$V,10,FALSE)</f>
        <v>0</v>
      </c>
      <c r="J36" s="2">
        <f>VLOOKUP($A36,'By SKU - New RTs'!$A:$V,10,FALSE)</f>
        <v>0</v>
      </c>
      <c r="K36" s="5">
        <f t="shared" si="2"/>
        <v>0</v>
      </c>
      <c r="L36" s="2">
        <f>VLOOKUP($A36,'By SKU - Old RTs'!$A:$V,11,FALSE)</f>
        <v>0</v>
      </c>
      <c r="M36" s="2">
        <f>VLOOKUP($A36,'By SKU - New RTs'!$A:$V,11,FALSE)</f>
        <v>0</v>
      </c>
      <c r="N36" s="5">
        <f t="shared" si="3"/>
        <v>0</v>
      </c>
      <c r="O36" s="2">
        <f>VLOOKUP($A36,'By SKU - Old RTs'!$A:$V,12,FALSE)</f>
        <v>0</v>
      </c>
      <c r="P36" s="2">
        <f>VLOOKUP($A36,'By SKU - New RTs'!$A:$V,12,FALSE)</f>
        <v>0</v>
      </c>
      <c r="Q36" s="2">
        <f t="shared" si="4"/>
        <v>0</v>
      </c>
    </row>
    <row r="37" spans="1:17" x14ac:dyDescent="0.2">
      <c r="A37" s="3">
        <v>192</v>
      </c>
      <c r="B37" s="4" t="s">
        <v>30</v>
      </c>
      <c r="C37" s="2">
        <f>VLOOKUP($A37,'By SKU - Old RTs'!$A:$V,8,FALSE)</f>
        <v>0</v>
      </c>
      <c r="D37" s="2">
        <f>VLOOKUP($A37,'By SKU - New RTs'!$A:$V,8,FALSE)</f>
        <v>0</v>
      </c>
      <c r="E37" s="5">
        <f t="shared" si="0"/>
        <v>0</v>
      </c>
      <c r="F37" s="2">
        <f>VLOOKUP($A37,'By SKU - Old RTs'!$A:$V,9,FALSE)</f>
        <v>0</v>
      </c>
      <c r="G37" s="2">
        <f>VLOOKUP($A37,'By SKU - New RTs'!$A:$V,9,FALSE)</f>
        <v>0</v>
      </c>
      <c r="H37" s="5">
        <f t="shared" si="1"/>
        <v>0</v>
      </c>
      <c r="I37" s="2">
        <f>VLOOKUP($A37,'By SKU - Old RTs'!$A:$V,10,FALSE)</f>
        <v>0</v>
      </c>
      <c r="J37" s="2">
        <f>VLOOKUP($A37,'By SKU - New RTs'!$A:$V,10,FALSE)</f>
        <v>0</v>
      </c>
      <c r="K37" s="5">
        <f t="shared" si="2"/>
        <v>0</v>
      </c>
      <c r="L37" s="2">
        <f>VLOOKUP($A37,'By SKU - Old RTs'!$A:$V,11,FALSE)</f>
        <v>0</v>
      </c>
      <c r="M37" s="2">
        <f>VLOOKUP($A37,'By SKU - New RTs'!$A:$V,11,FALSE)</f>
        <v>0</v>
      </c>
      <c r="N37" s="5">
        <f t="shared" si="3"/>
        <v>0</v>
      </c>
      <c r="O37" s="2">
        <f>VLOOKUP($A37,'By SKU - Old RTs'!$A:$V,12,FALSE)</f>
        <v>0</v>
      </c>
      <c r="P37" s="2">
        <f>VLOOKUP($A37,'By SKU - New RTs'!$A:$V,12,FALSE)</f>
        <v>0</v>
      </c>
      <c r="Q37" s="2">
        <f t="shared" si="4"/>
        <v>0</v>
      </c>
    </row>
    <row r="38" spans="1:17" x14ac:dyDescent="0.2">
      <c r="A38" s="3">
        <v>200</v>
      </c>
      <c r="B38" s="4" t="s">
        <v>232</v>
      </c>
      <c r="C38" s="2">
        <f>VLOOKUP($A38,'By SKU - Old RTs'!$A:$V,8,FALSE)</f>
        <v>0</v>
      </c>
      <c r="D38" s="2">
        <f>VLOOKUP($A38,'By SKU - New RTs'!$A:$V,8,FALSE)</f>
        <v>0</v>
      </c>
      <c r="E38" s="5">
        <f t="shared" si="0"/>
        <v>0</v>
      </c>
      <c r="F38" s="2">
        <f>VLOOKUP($A38,'By SKU - Old RTs'!$A:$V,9,FALSE)</f>
        <v>0</v>
      </c>
      <c r="G38" s="2">
        <f>VLOOKUP($A38,'By SKU - New RTs'!$A:$V,9,FALSE)</f>
        <v>0</v>
      </c>
      <c r="H38" s="5">
        <f t="shared" si="1"/>
        <v>0</v>
      </c>
      <c r="I38" s="2">
        <f>VLOOKUP($A38,'By SKU - Old RTs'!$A:$V,10,FALSE)</f>
        <v>0</v>
      </c>
      <c r="J38" s="2">
        <f>VLOOKUP($A38,'By SKU - New RTs'!$A:$V,10,FALSE)</f>
        <v>0</v>
      </c>
      <c r="K38" s="5">
        <f t="shared" si="2"/>
        <v>0</v>
      </c>
      <c r="L38" s="2">
        <f>VLOOKUP($A38,'By SKU - Old RTs'!$A:$V,11,FALSE)</f>
        <v>0</v>
      </c>
      <c r="M38" s="2">
        <f>VLOOKUP($A38,'By SKU - New RTs'!$A:$V,11,FALSE)</f>
        <v>0</v>
      </c>
      <c r="N38" s="5">
        <f t="shared" si="3"/>
        <v>0</v>
      </c>
      <c r="O38" s="2">
        <f>VLOOKUP($A38,'By SKU - Old RTs'!$A:$V,12,FALSE)</f>
        <v>0</v>
      </c>
      <c r="P38" s="2">
        <f>VLOOKUP($A38,'By SKU - New RTs'!$A:$V,12,FALSE)</f>
        <v>0</v>
      </c>
      <c r="Q38" s="2">
        <f t="shared" si="4"/>
        <v>0</v>
      </c>
    </row>
    <row r="39" spans="1:17" x14ac:dyDescent="0.2">
      <c r="A39" s="3">
        <v>202</v>
      </c>
      <c r="B39" s="4" t="s">
        <v>31</v>
      </c>
      <c r="C39" s="2">
        <f>VLOOKUP($A39,'By SKU - Old RTs'!$A:$V,8,FALSE)</f>
        <v>0</v>
      </c>
      <c r="D39" s="2">
        <f>VLOOKUP($A39,'By SKU - New RTs'!$A:$V,8,FALSE)</f>
        <v>0</v>
      </c>
      <c r="E39" s="5">
        <f t="shared" si="0"/>
        <v>0</v>
      </c>
      <c r="F39" s="2">
        <f>VLOOKUP($A39,'By SKU - Old RTs'!$A:$V,9,FALSE)</f>
        <v>0</v>
      </c>
      <c r="G39" s="2">
        <f>VLOOKUP($A39,'By SKU - New RTs'!$A:$V,9,FALSE)</f>
        <v>0</v>
      </c>
      <c r="H39" s="5">
        <f t="shared" si="1"/>
        <v>0</v>
      </c>
      <c r="I39" s="2">
        <f>VLOOKUP($A39,'By SKU - Old RTs'!$A:$V,10,FALSE)</f>
        <v>0</v>
      </c>
      <c r="J39" s="2">
        <f>VLOOKUP($A39,'By SKU - New RTs'!$A:$V,10,FALSE)</f>
        <v>0</v>
      </c>
      <c r="K39" s="5">
        <f t="shared" si="2"/>
        <v>0</v>
      </c>
      <c r="L39" s="2">
        <f>VLOOKUP($A39,'By SKU - Old RTs'!$A:$V,11,FALSE)</f>
        <v>0</v>
      </c>
      <c r="M39" s="2">
        <f>VLOOKUP($A39,'By SKU - New RTs'!$A:$V,11,FALSE)</f>
        <v>0</v>
      </c>
      <c r="N39" s="5">
        <f t="shared" si="3"/>
        <v>0</v>
      </c>
      <c r="O39" s="2">
        <f>VLOOKUP($A39,'By SKU - Old RTs'!$A:$V,12,FALSE)</f>
        <v>0</v>
      </c>
      <c r="P39" s="2">
        <f>VLOOKUP($A39,'By SKU - New RTs'!$A:$V,12,FALSE)</f>
        <v>0</v>
      </c>
      <c r="Q39" s="2">
        <f t="shared" si="4"/>
        <v>0</v>
      </c>
    </row>
    <row r="40" spans="1:17" x14ac:dyDescent="0.2">
      <c r="A40" s="3">
        <v>203</v>
      </c>
      <c r="B40" s="4" t="s">
        <v>32</v>
      </c>
      <c r="C40" s="2">
        <f>VLOOKUP($A40,'By SKU - Old RTs'!$A:$V,8,FALSE)</f>
        <v>0</v>
      </c>
      <c r="D40" s="2">
        <f>VLOOKUP($A40,'By SKU - New RTs'!$A:$V,8,FALSE)</f>
        <v>0</v>
      </c>
      <c r="E40" s="5">
        <f t="shared" si="0"/>
        <v>0</v>
      </c>
      <c r="F40" s="2">
        <f>VLOOKUP($A40,'By SKU - Old RTs'!$A:$V,9,FALSE)</f>
        <v>0</v>
      </c>
      <c r="G40" s="2">
        <f>VLOOKUP($A40,'By SKU - New RTs'!$A:$V,9,FALSE)</f>
        <v>0</v>
      </c>
      <c r="H40" s="5">
        <f t="shared" si="1"/>
        <v>0</v>
      </c>
      <c r="I40" s="2">
        <f>VLOOKUP($A40,'By SKU - Old RTs'!$A:$V,10,FALSE)</f>
        <v>0</v>
      </c>
      <c r="J40" s="2">
        <f>VLOOKUP($A40,'By SKU - New RTs'!$A:$V,10,FALSE)</f>
        <v>0</v>
      </c>
      <c r="K40" s="5">
        <f t="shared" si="2"/>
        <v>0</v>
      </c>
      <c r="L40" s="2">
        <f>VLOOKUP($A40,'By SKU - Old RTs'!$A:$V,11,FALSE)</f>
        <v>0</v>
      </c>
      <c r="M40" s="2">
        <f>VLOOKUP($A40,'By SKU - New RTs'!$A:$V,11,FALSE)</f>
        <v>0</v>
      </c>
      <c r="N40" s="5">
        <f t="shared" si="3"/>
        <v>0</v>
      </c>
      <c r="O40" s="2">
        <f>VLOOKUP($A40,'By SKU - Old RTs'!$A:$V,12,FALSE)</f>
        <v>0</v>
      </c>
      <c r="P40" s="2">
        <f>VLOOKUP($A40,'By SKU - New RTs'!$A:$V,12,FALSE)</f>
        <v>0</v>
      </c>
      <c r="Q40" s="2">
        <f t="shared" si="4"/>
        <v>0</v>
      </c>
    </row>
    <row r="41" spans="1:17" x14ac:dyDescent="0.2">
      <c r="A41" s="3">
        <v>208</v>
      </c>
      <c r="B41" s="4" t="s">
        <v>33</v>
      </c>
      <c r="C41" s="2">
        <f>VLOOKUP($A41,'By SKU - Old RTs'!$A:$V,8,FALSE)</f>
        <v>0</v>
      </c>
      <c r="D41" s="2">
        <f>VLOOKUP($A41,'By SKU - New RTs'!$A:$V,8,FALSE)</f>
        <v>0</v>
      </c>
      <c r="E41" s="5">
        <f t="shared" si="0"/>
        <v>0</v>
      </c>
      <c r="F41" s="2">
        <f>VLOOKUP($A41,'By SKU - Old RTs'!$A:$V,9,FALSE)</f>
        <v>0</v>
      </c>
      <c r="G41" s="2">
        <f>VLOOKUP($A41,'By SKU - New RTs'!$A:$V,9,FALSE)</f>
        <v>0</v>
      </c>
      <c r="H41" s="5">
        <f t="shared" si="1"/>
        <v>0</v>
      </c>
      <c r="I41" s="2">
        <f>VLOOKUP($A41,'By SKU - Old RTs'!$A:$V,10,FALSE)</f>
        <v>0</v>
      </c>
      <c r="J41" s="2">
        <f>VLOOKUP($A41,'By SKU - New RTs'!$A:$V,10,FALSE)</f>
        <v>0</v>
      </c>
      <c r="K41" s="5">
        <f t="shared" si="2"/>
        <v>0</v>
      </c>
      <c r="L41" s="2">
        <f>VLOOKUP($A41,'By SKU - Old RTs'!$A:$V,11,FALSE)</f>
        <v>0</v>
      </c>
      <c r="M41" s="2">
        <f>VLOOKUP($A41,'By SKU - New RTs'!$A:$V,11,FALSE)</f>
        <v>0</v>
      </c>
      <c r="N41" s="5">
        <f t="shared" si="3"/>
        <v>0</v>
      </c>
      <c r="O41" s="2">
        <f>VLOOKUP($A41,'By SKU - Old RTs'!$A:$V,12,FALSE)</f>
        <v>0</v>
      </c>
      <c r="P41" s="2">
        <f>VLOOKUP($A41,'By SKU - New RTs'!$A:$V,12,FALSE)</f>
        <v>0</v>
      </c>
      <c r="Q41" s="2">
        <f t="shared" si="4"/>
        <v>0</v>
      </c>
    </row>
    <row r="42" spans="1:17" x14ac:dyDescent="0.2">
      <c r="A42" s="3">
        <v>225</v>
      </c>
      <c r="B42" s="4" t="s">
        <v>34</v>
      </c>
      <c r="C42" s="2">
        <f>VLOOKUP($A42,'By SKU - Old RTs'!$A:$V,8,FALSE)</f>
        <v>0</v>
      </c>
      <c r="D42" s="2">
        <f>VLOOKUP($A42,'By SKU - New RTs'!$A:$V,8,FALSE)</f>
        <v>0</v>
      </c>
      <c r="E42" s="5">
        <f t="shared" si="0"/>
        <v>0</v>
      </c>
      <c r="F42" s="2">
        <f>VLOOKUP($A42,'By SKU - Old RTs'!$A:$V,9,FALSE)</f>
        <v>0</v>
      </c>
      <c r="G42" s="2">
        <f>VLOOKUP($A42,'By SKU - New RTs'!$A:$V,9,FALSE)</f>
        <v>0</v>
      </c>
      <c r="H42" s="5">
        <f t="shared" si="1"/>
        <v>0</v>
      </c>
      <c r="I42" s="2">
        <f>VLOOKUP($A42,'By SKU - Old RTs'!$A:$V,10,FALSE)</f>
        <v>0</v>
      </c>
      <c r="J42" s="2">
        <f>VLOOKUP($A42,'By SKU - New RTs'!$A:$V,10,FALSE)</f>
        <v>0</v>
      </c>
      <c r="K42" s="5">
        <f t="shared" si="2"/>
        <v>0</v>
      </c>
      <c r="L42" s="2">
        <f>VLOOKUP($A42,'By SKU - Old RTs'!$A:$V,11,FALSE)</f>
        <v>0</v>
      </c>
      <c r="M42" s="2">
        <f>VLOOKUP($A42,'By SKU - New RTs'!$A:$V,11,FALSE)</f>
        <v>0</v>
      </c>
      <c r="N42" s="5">
        <f t="shared" si="3"/>
        <v>0</v>
      </c>
      <c r="O42" s="2">
        <f>VLOOKUP($A42,'By SKU - Old RTs'!$A:$V,12,FALSE)</f>
        <v>0</v>
      </c>
      <c r="P42" s="2">
        <f>VLOOKUP($A42,'By SKU - New RTs'!$A:$V,12,FALSE)</f>
        <v>0</v>
      </c>
      <c r="Q42" s="2">
        <f t="shared" si="4"/>
        <v>0</v>
      </c>
    </row>
    <row r="43" spans="1:17" x14ac:dyDescent="0.2">
      <c r="A43" s="3">
        <v>230</v>
      </c>
      <c r="B43" s="4" t="s">
        <v>35</v>
      </c>
      <c r="C43" s="2">
        <f>VLOOKUP($A43,'By SKU - Old RTs'!$A:$V,8,FALSE)</f>
        <v>0</v>
      </c>
      <c r="D43" s="2">
        <f>VLOOKUP($A43,'By SKU - New RTs'!$A:$V,8,FALSE)</f>
        <v>0</v>
      </c>
      <c r="E43" s="5">
        <f t="shared" si="0"/>
        <v>0</v>
      </c>
      <c r="F43" s="2">
        <f>VLOOKUP($A43,'By SKU - Old RTs'!$A:$V,9,FALSE)</f>
        <v>0</v>
      </c>
      <c r="G43" s="2">
        <f>VLOOKUP($A43,'By SKU - New RTs'!$A:$V,9,FALSE)</f>
        <v>0</v>
      </c>
      <c r="H43" s="5">
        <f t="shared" si="1"/>
        <v>0</v>
      </c>
      <c r="I43" s="2">
        <f>VLOOKUP($A43,'By SKU - Old RTs'!$A:$V,10,FALSE)</f>
        <v>0</v>
      </c>
      <c r="J43" s="2">
        <f>VLOOKUP($A43,'By SKU - New RTs'!$A:$V,10,FALSE)</f>
        <v>0</v>
      </c>
      <c r="K43" s="5">
        <f t="shared" si="2"/>
        <v>0</v>
      </c>
      <c r="L43" s="2">
        <f>VLOOKUP($A43,'By SKU - Old RTs'!$A:$V,11,FALSE)</f>
        <v>0</v>
      </c>
      <c r="M43" s="2">
        <f>VLOOKUP($A43,'By SKU - New RTs'!$A:$V,11,FALSE)</f>
        <v>0</v>
      </c>
      <c r="N43" s="5">
        <f t="shared" si="3"/>
        <v>0</v>
      </c>
      <c r="O43" s="2">
        <f>VLOOKUP($A43,'By SKU - Old RTs'!$A:$V,12,FALSE)</f>
        <v>0</v>
      </c>
      <c r="P43" s="2">
        <f>VLOOKUP($A43,'By SKU - New RTs'!$A:$V,12,FALSE)</f>
        <v>0</v>
      </c>
      <c r="Q43" s="2">
        <f t="shared" si="4"/>
        <v>0</v>
      </c>
    </row>
    <row r="44" spans="1:17" x14ac:dyDescent="0.2">
      <c r="A44" s="3">
        <v>280</v>
      </c>
      <c r="B44" s="4" t="s">
        <v>36</v>
      </c>
      <c r="C44" s="2">
        <f>VLOOKUP($A44,'By SKU - Old RTs'!$A:$V,8,FALSE)</f>
        <v>40</v>
      </c>
      <c r="D44" s="2">
        <f>VLOOKUP($A44,'By SKU - New RTs'!$A:$V,8,FALSE)</f>
        <v>6.25</v>
      </c>
      <c r="E44" s="5">
        <f t="shared" si="0"/>
        <v>-33.75</v>
      </c>
      <c r="F44" s="2">
        <f>VLOOKUP($A44,'By SKU - Old RTs'!$A:$V,9,FALSE)</f>
        <v>0</v>
      </c>
      <c r="G44" s="2">
        <f>VLOOKUP($A44,'By SKU - New RTs'!$A:$V,9,FALSE)</f>
        <v>0</v>
      </c>
      <c r="H44" s="5">
        <f t="shared" si="1"/>
        <v>0</v>
      </c>
      <c r="I44" s="2">
        <f>VLOOKUP($A44,'By SKU - Old RTs'!$A:$V,10,FALSE)</f>
        <v>0</v>
      </c>
      <c r="J44" s="2">
        <f>VLOOKUP($A44,'By SKU - New RTs'!$A:$V,10,FALSE)</f>
        <v>45</v>
      </c>
      <c r="K44" s="5">
        <f t="shared" si="2"/>
        <v>45</v>
      </c>
      <c r="L44" s="2">
        <f>VLOOKUP($A44,'By SKU - Old RTs'!$A:$V,11,FALSE)</f>
        <v>0</v>
      </c>
      <c r="M44" s="2">
        <f>VLOOKUP($A44,'By SKU - New RTs'!$A:$V,11,FALSE)</f>
        <v>0</v>
      </c>
      <c r="N44" s="5">
        <f t="shared" si="3"/>
        <v>0</v>
      </c>
      <c r="O44" s="2">
        <f>VLOOKUP($A44,'By SKU - Old RTs'!$A:$V,12,FALSE)</f>
        <v>11.25</v>
      </c>
      <c r="P44" s="2">
        <f>VLOOKUP($A44,'By SKU - New RTs'!$A:$V,12,FALSE)</f>
        <v>0</v>
      </c>
      <c r="Q44" s="2">
        <f t="shared" si="4"/>
        <v>-11.25</v>
      </c>
    </row>
    <row r="45" spans="1:17" x14ac:dyDescent="0.2">
      <c r="A45" s="3">
        <v>281</v>
      </c>
      <c r="B45" s="4" t="s">
        <v>37</v>
      </c>
      <c r="C45" s="2">
        <f>VLOOKUP($A45,'By SKU - Old RTs'!$A:$V,8,FALSE)</f>
        <v>0</v>
      </c>
      <c r="D45" s="2">
        <f>VLOOKUP($A45,'By SKU - New RTs'!$A:$V,8,FALSE)</f>
        <v>0</v>
      </c>
      <c r="E45" s="5">
        <f t="shared" si="0"/>
        <v>0</v>
      </c>
      <c r="F45" s="2">
        <f>VLOOKUP($A45,'By SKU - Old RTs'!$A:$V,9,FALSE)</f>
        <v>0</v>
      </c>
      <c r="G45" s="2">
        <f>VLOOKUP($A45,'By SKU - New RTs'!$A:$V,9,FALSE)</f>
        <v>0</v>
      </c>
      <c r="H45" s="5">
        <f t="shared" si="1"/>
        <v>0</v>
      </c>
      <c r="I45" s="2">
        <f>VLOOKUP($A45,'By SKU - Old RTs'!$A:$V,10,FALSE)</f>
        <v>0</v>
      </c>
      <c r="J45" s="2">
        <f>VLOOKUP($A45,'By SKU - New RTs'!$A:$V,10,FALSE)</f>
        <v>0</v>
      </c>
      <c r="K45" s="5">
        <f t="shared" si="2"/>
        <v>0</v>
      </c>
      <c r="L45" s="2">
        <f>VLOOKUP($A45,'By SKU - Old RTs'!$A:$V,11,FALSE)</f>
        <v>0</v>
      </c>
      <c r="M45" s="2">
        <f>VLOOKUP($A45,'By SKU - New RTs'!$A:$V,11,FALSE)</f>
        <v>0</v>
      </c>
      <c r="N45" s="5">
        <f t="shared" si="3"/>
        <v>0</v>
      </c>
      <c r="O45" s="2">
        <f>VLOOKUP($A45,'By SKU - Old RTs'!$A:$V,12,FALSE)</f>
        <v>0</v>
      </c>
      <c r="P45" s="2">
        <f>VLOOKUP($A45,'By SKU - New RTs'!$A:$V,12,FALSE)</f>
        <v>0</v>
      </c>
      <c r="Q45" s="2">
        <f t="shared" si="4"/>
        <v>0</v>
      </c>
    </row>
    <row r="46" spans="1:17" x14ac:dyDescent="0.2">
      <c r="A46" s="3">
        <v>282</v>
      </c>
      <c r="B46" s="4" t="s">
        <v>38</v>
      </c>
      <c r="C46" s="2">
        <f>VLOOKUP($A46,'By SKU - Old RTs'!$A:$V,8,FALSE)</f>
        <v>40</v>
      </c>
      <c r="D46" s="2">
        <f>VLOOKUP($A46,'By SKU - New RTs'!$A:$V,8,FALSE)</f>
        <v>0</v>
      </c>
      <c r="E46" s="5">
        <f t="shared" si="0"/>
        <v>-40</v>
      </c>
      <c r="F46" s="2">
        <f>VLOOKUP($A46,'By SKU - Old RTs'!$A:$V,9,FALSE)</f>
        <v>0</v>
      </c>
      <c r="G46" s="2">
        <f>VLOOKUP($A46,'By SKU - New RTs'!$A:$V,9,FALSE)</f>
        <v>0</v>
      </c>
      <c r="H46" s="5">
        <f t="shared" si="1"/>
        <v>0</v>
      </c>
      <c r="I46" s="2">
        <f>VLOOKUP($A46,'By SKU - Old RTs'!$A:$V,10,FALSE)</f>
        <v>0</v>
      </c>
      <c r="J46" s="2">
        <f>VLOOKUP($A46,'By SKU - New RTs'!$A:$V,10,FALSE)</f>
        <v>40</v>
      </c>
      <c r="K46" s="5">
        <f t="shared" si="2"/>
        <v>40</v>
      </c>
      <c r="L46" s="2">
        <f>VLOOKUP($A46,'By SKU - Old RTs'!$A:$V,11,FALSE)</f>
        <v>0</v>
      </c>
      <c r="M46" s="2">
        <f>VLOOKUP($A46,'By SKU - New RTs'!$A:$V,11,FALSE)</f>
        <v>0</v>
      </c>
      <c r="N46" s="5">
        <f t="shared" si="3"/>
        <v>0</v>
      </c>
      <c r="O46" s="2">
        <f>VLOOKUP($A46,'By SKU - Old RTs'!$A:$V,12,FALSE)</f>
        <v>0</v>
      </c>
      <c r="P46" s="2">
        <f>VLOOKUP($A46,'By SKU - New RTs'!$A:$V,12,FALSE)</f>
        <v>0</v>
      </c>
      <c r="Q46" s="2">
        <f t="shared" si="4"/>
        <v>0</v>
      </c>
    </row>
    <row r="47" spans="1:17" x14ac:dyDescent="0.2">
      <c r="A47" s="3">
        <v>283</v>
      </c>
      <c r="B47" s="4" t="s">
        <v>39</v>
      </c>
      <c r="C47" s="2">
        <f>VLOOKUP($A47,'By SKU - Old RTs'!$A:$V,8,FALSE)</f>
        <v>0</v>
      </c>
      <c r="D47" s="2">
        <f>VLOOKUP($A47,'By SKU - New RTs'!$A:$V,8,FALSE)</f>
        <v>0</v>
      </c>
      <c r="E47" s="5">
        <f t="shared" si="0"/>
        <v>0</v>
      </c>
      <c r="F47" s="2">
        <f>VLOOKUP($A47,'By SKU - Old RTs'!$A:$V,9,FALSE)</f>
        <v>0</v>
      </c>
      <c r="G47" s="2">
        <f>VLOOKUP($A47,'By SKU - New RTs'!$A:$V,9,FALSE)</f>
        <v>0</v>
      </c>
      <c r="H47" s="5">
        <f t="shared" si="1"/>
        <v>0</v>
      </c>
      <c r="I47" s="2">
        <f>VLOOKUP($A47,'By SKU - Old RTs'!$A:$V,10,FALSE)</f>
        <v>0</v>
      </c>
      <c r="J47" s="2">
        <f>VLOOKUP($A47,'By SKU - New RTs'!$A:$V,10,FALSE)</f>
        <v>0</v>
      </c>
      <c r="K47" s="5">
        <f t="shared" si="2"/>
        <v>0</v>
      </c>
      <c r="L47" s="2">
        <f>VLOOKUP($A47,'By SKU - Old RTs'!$A:$V,11,FALSE)</f>
        <v>0</v>
      </c>
      <c r="M47" s="2">
        <f>VLOOKUP($A47,'By SKU - New RTs'!$A:$V,11,FALSE)</f>
        <v>0</v>
      </c>
      <c r="N47" s="5">
        <f t="shared" si="3"/>
        <v>0</v>
      </c>
      <c r="O47" s="2">
        <f>VLOOKUP($A47,'By SKU - Old RTs'!$A:$V,12,FALSE)</f>
        <v>0</v>
      </c>
      <c r="P47" s="2">
        <f>VLOOKUP($A47,'By SKU - New RTs'!$A:$V,12,FALSE)</f>
        <v>0</v>
      </c>
      <c r="Q47" s="2">
        <f t="shared" si="4"/>
        <v>0</v>
      </c>
    </row>
    <row r="48" spans="1:17" x14ac:dyDescent="0.2">
      <c r="A48" s="3">
        <v>284</v>
      </c>
      <c r="B48" s="4" t="s">
        <v>40</v>
      </c>
      <c r="C48" s="2">
        <f>VLOOKUP($A48,'By SKU - Old RTs'!$A:$V,8,FALSE)</f>
        <v>0</v>
      </c>
      <c r="D48" s="2">
        <f>VLOOKUP($A48,'By SKU - New RTs'!$A:$V,8,FALSE)</f>
        <v>0</v>
      </c>
      <c r="E48" s="5">
        <f t="shared" si="0"/>
        <v>0</v>
      </c>
      <c r="F48" s="2">
        <f>VLOOKUP($A48,'By SKU - Old RTs'!$A:$V,9,FALSE)</f>
        <v>0</v>
      </c>
      <c r="G48" s="2">
        <f>VLOOKUP($A48,'By SKU - New RTs'!$A:$V,9,FALSE)</f>
        <v>0</v>
      </c>
      <c r="H48" s="5">
        <f t="shared" si="1"/>
        <v>0</v>
      </c>
      <c r="I48" s="2">
        <f>VLOOKUP($A48,'By SKU - Old RTs'!$A:$V,10,FALSE)</f>
        <v>0</v>
      </c>
      <c r="J48" s="2">
        <f>VLOOKUP($A48,'By SKU - New RTs'!$A:$V,10,FALSE)</f>
        <v>0</v>
      </c>
      <c r="K48" s="5">
        <f t="shared" si="2"/>
        <v>0</v>
      </c>
      <c r="L48" s="2">
        <f>VLOOKUP($A48,'By SKU - Old RTs'!$A:$V,11,FALSE)</f>
        <v>0</v>
      </c>
      <c r="M48" s="2">
        <f>VLOOKUP($A48,'By SKU - New RTs'!$A:$V,11,FALSE)</f>
        <v>0</v>
      </c>
      <c r="N48" s="5">
        <f t="shared" si="3"/>
        <v>0</v>
      </c>
      <c r="O48" s="2">
        <f>VLOOKUP($A48,'By SKU - Old RTs'!$A:$V,12,FALSE)</f>
        <v>0</v>
      </c>
      <c r="P48" s="2">
        <f>VLOOKUP($A48,'By SKU - New RTs'!$A:$V,12,FALSE)</f>
        <v>0</v>
      </c>
      <c r="Q48" s="2">
        <f t="shared" si="4"/>
        <v>0</v>
      </c>
    </row>
    <row r="49" spans="1:17" x14ac:dyDescent="0.2">
      <c r="A49" s="3">
        <v>286</v>
      </c>
      <c r="B49" s="4" t="s">
        <v>41</v>
      </c>
      <c r="C49" s="2">
        <f>VLOOKUP($A49,'By SKU - Old RTs'!$A:$V,8,FALSE)</f>
        <v>20</v>
      </c>
      <c r="D49" s="2">
        <f>VLOOKUP($A49,'By SKU - New RTs'!$A:$V,8,FALSE)</f>
        <v>0</v>
      </c>
      <c r="E49" s="5">
        <f t="shared" si="0"/>
        <v>-20</v>
      </c>
      <c r="F49" s="2">
        <f>VLOOKUP($A49,'By SKU - Old RTs'!$A:$V,9,FALSE)</f>
        <v>0</v>
      </c>
      <c r="G49" s="2">
        <f>VLOOKUP($A49,'By SKU - New RTs'!$A:$V,9,FALSE)</f>
        <v>0</v>
      </c>
      <c r="H49" s="5">
        <f t="shared" si="1"/>
        <v>0</v>
      </c>
      <c r="I49" s="2">
        <f>VLOOKUP($A49,'By SKU - Old RTs'!$A:$V,10,FALSE)</f>
        <v>0</v>
      </c>
      <c r="J49" s="2">
        <f>VLOOKUP($A49,'By SKU - New RTs'!$A:$V,10,FALSE)</f>
        <v>20</v>
      </c>
      <c r="K49" s="5">
        <f t="shared" si="2"/>
        <v>20</v>
      </c>
      <c r="L49" s="2">
        <f>VLOOKUP($A49,'By SKU - Old RTs'!$A:$V,11,FALSE)</f>
        <v>0</v>
      </c>
      <c r="M49" s="2">
        <f>VLOOKUP($A49,'By SKU - New RTs'!$A:$V,11,FALSE)</f>
        <v>0</v>
      </c>
      <c r="N49" s="5">
        <f t="shared" si="3"/>
        <v>0</v>
      </c>
      <c r="O49" s="2">
        <f>VLOOKUP($A49,'By SKU - Old RTs'!$A:$V,12,FALSE)</f>
        <v>0</v>
      </c>
      <c r="P49" s="2">
        <f>VLOOKUP($A49,'By SKU - New RTs'!$A:$V,12,FALSE)</f>
        <v>0</v>
      </c>
      <c r="Q49" s="2">
        <f t="shared" si="4"/>
        <v>0</v>
      </c>
    </row>
    <row r="50" spans="1:17" x14ac:dyDescent="0.2">
      <c r="A50" s="3">
        <v>288</v>
      </c>
      <c r="B50" s="4" t="s">
        <v>42</v>
      </c>
      <c r="C50" s="2">
        <f>VLOOKUP($A50,'By SKU - Old RTs'!$A:$V,8,FALSE)</f>
        <v>10</v>
      </c>
      <c r="D50" s="2">
        <f>VLOOKUP($A50,'By SKU - New RTs'!$A:$V,8,FALSE)</f>
        <v>0</v>
      </c>
      <c r="E50" s="5">
        <f t="shared" si="0"/>
        <v>-10</v>
      </c>
      <c r="F50" s="2">
        <f>VLOOKUP($A50,'By SKU - Old RTs'!$A:$V,9,FALSE)</f>
        <v>0</v>
      </c>
      <c r="G50" s="2">
        <f>VLOOKUP($A50,'By SKU - New RTs'!$A:$V,9,FALSE)</f>
        <v>0</v>
      </c>
      <c r="H50" s="5">
        <f t="shared" si="1"/>
        <v>0</v>
      </c>
      <c r="I50" s="2">
        <f>VLOOKUP($A50,'By SKU - Old RTs'!$A:$V,10,FALSE)</f>
        <v>0</v>
      </c>
      <c r="J50" s="2">
        <f>VLOOKUP($A50,'By SKU - New RTs'!$A:$V,10,FALSE)</f>
        <v>10</v>
      </c>
      <c r="K50" s="5">
        <f t="shared" si="2"/>
        <v>10</v>
      </c>
      <c r="L50" s="2">
        <f>VLOOKUP($A50,'By SKU - Old RTs'!$A:$V,11,FALSE)</f>
        <v>0</v>
      </c>
      <c r="M50" s="2">
        <f>VLOOKUP($A50,'By SKU - New RTs'!$A:$V,11,FALSE)</f>
        <v>0</v>
      </c>
      <c r="N50" s="5">
        <f t="shared" si="3"/>
        <v>0</v>
      </c>
      <c r="O50" s="2">
        <f>VLOOKUP($A50,'By SKU - Old RTs'!$A:$V,12,FALSE)</f>
        <v>0</v>
      </c>
      <c r="P50" s="2">
        <f>VLOOKUP($A50,'By SKU - New RTs'!$A:$V,12,FALSE)</f>
        <v>0</v>
      </c>
      <c r="Q50" s="2">
        <f t="shared" si="4"/>
        <v>0</v>
      </c>
    </row>
    <row r="51" spans="1:17" x14ac:dyDescent="0.2">
      <c r="A51" s="3">
        <v>292</v>
      </c>
      <c r="B51" s="4" t="s">
        <v>43</v>
      </c>
      <c r="C51" s="2">
        <f>VLOOKUP($A51,'By SKU - Old RTs'!$A:$V,8,FALSE)</f>
        <v>10</v>
      </c>
      <c r="D51" s="2">
        <f>VLOOKUP($A51,'By SKU - New RTs'!$A:$V,8,FALSE)</f>
        <v>0</v>
      </c>
      <c r="E51" s="5">
        <f t="shared" si="0"/>
        <v>-10</v>
      </c>
      <c r="F51" s="2">
        <f>VLOOKUP($A51,'By SKU - Old RTs'!$A:$V,9,FALSE)</f>
        <v>0</v>
      </c>
      <c r="G51" s="2">
        <f>VLOOKUP($A51,'By SKU - New RTs'!$A:$V,9,FALSE)</f>
        <v>0</v>
      </c>
      <c r="H51" s="5">
        <f t="shared" si="1"/>
        <v>0</v>
      </c>
      <c r="I51" s="2">
        <f>VLOOKUP($A51,'By SKU - Old RTs'!$A:$V,10,FALSE)</f>
        <v>0</v>
      </c>
      <c r="J51" s="2">
        <f>VLOOKUP($A51,'By SKU - New RTs'!$A:$V,10,FALSE)</f>
        <v>10</v>
      </c>
      <c r="K51" s="5">
        <f t="shared" si="2"/>
        <v>10</v>
      </c>
      <c r="L51" s="2">
        <f>VLOOKUP($A51,'By SKU - Old RTs'!$A:$V,11,FALSE)</f>
        <v>0</v>
      </c>
      <c r="M51" s="2">
        <f>VLOOKUP($A51,'By SKU - New RTs'!$A:$V,11,FALSE)</f>
        <v>0</v>
      </c>
      <c r="N51" s="5">
        <f t="shared" si="3"/>
        <v>0</v>
      </c>
      <c r="O51" s="2">
        <f>VLOOKUP($A51,'By SKU - Old RTs'!$A:$V,12,FALSE)</f>
        <v>0</v>
      </c>
      <c r="P51" s="2">
        <f>VLOOKUP($A51,'By SKU - New RTs'!$A:$V,12,FALSE)</f>
        <v>0</v>
      </c>
      <c r="Q51" s="2">
        <f t="shared" si="4"/>
        <v>0</v>
      </c>
    </row>
    <row r="52" spans="1:17" x14ac:dyDescent="0.2">
      <c r="A52" s="3">
        <v>301</v>
      </c>
      <c r="B52" s="4" t="s">
        <v>44</v>
      </c>
      <c r="C52" s="2">
        <f>VLOOKUP($A52,'By SKU - Old RTs'!$A:$V,8,FALSE)</f>
        <v>281</v>
      </c>
      <c r="D52" s="2">
        <f>VLOOKUP($A52,'By SKU - New RTs'!$A:$V,8,FALSE)</f>
        <v>559.5</v>
      </c>
      <c r="E52" s="5">
        <f t="shared" si="0"/>
        <v>278.5</v>
      </c>
      <c r="F52" s="2">
        <f>VLOOKUP($A52,'By SKU - Old RTs'!$A:$V,9,FALSE)</f>
        <v>820.5</v>
      </c>
      <c r="G52" s="2">
        <f>VLOOKUP($A52,'By SKU - New RTs'!$A:$V,9,FALSE)</f>
        <v>865</v>
      </c>
      <c r="H52" s="5">
        <f t="shared" si="1"/>
        <v>44.5</v>
      </c>
      <c r="I52" s="2">
        <f>VLOOKUP($A52,'By SKU - Old RTs'!$A:$V,10,FALSE)</f>
        <v>715.75</v>
      </c>
      <c r="J52" s="2">
        <f>VLOOKUP($A52,'By SKU - New RTs'!$A:$V,10,FALSE)</f>
        <v>984.25</v>
      </c>
      <c r="K52" s="5">
        <f t="shared" si="2"/>
        <v>268.5</v>
      </c>
      <c r="L52" s="2">
        <f>VLOOKUP($A52,'By SKU - Old RTs'!$A:$V,11,FALSE)</f>
        <v>1351.75</v>
      </c>
      <c r="M52" s="2">
        <f>VLOOKUP($A52,'By SKU - New RTs'!$A:$V,11,FALSE)</f>
        <v>968.5</v>
      </c>
      <c r="N52" s="5">
        <f t="shared" si="3"/>
        <v>-383.25</v>
      </c>
      <c r="O52" s="2">
        <f>VLOOKUP($A52,'By SKU - Old RTs'!$A:$V,12,FALSE)</f>
        <v>815</v>
      </c>
      <c r="P52" s="2">
        <f>VLOOKUP($A52,'By SKU - New RTs'!$A:$V,12,FALSE)</f>
        <v>606.75</v>
      </c>
      <c r="Q52" s="2">
        <f t="shared" si="4"/>
        <v>-208.25</v>
      </c>
    </row>
    <row r="53" spans="1:17" x14ac:dyDescent="0.2">
      <c r="A53" s="3">
        <v>306</v>
      </c>
      <c r="B53" s="4" t="s">
        <v>45</v>
      </c>
      <c r="C53" s="2">
        <f>VLOOKUP($A53,'By SKU - Old RTs'!$A:$V,8,FALSE)</f>
        <v>35</v>
      </c>
      <c r="D53" s="2">
        <f>VLOOKUP($A53,'By SKU - New RTs'!$A:$V,8,FALSE)</f>
        <v>42</v>
      </c>
      <c r="E53" s="5">
        <f t="shared" si="0"/>
        <v>7</v>
      </c>
      <c r="F53" s="2">
        <f>VLOOKUP($A53,'By SKU - Old RTs'!$A:$V,9,FALSE)</f>
        <v>0</v>
      </c>
      <c r="G53" s="2">
        <f>VLOOKUP($A53,'By SKU - New RTs'!$A:$V,9,FALSE)</f>
        <v>0</v>
      </c>
      <c r="H53" s="5">
        <f t="shared" si="1"/>
        <v>0</v>
      </c>
      <c r="I53" s="2">
        <f>VLOOKUP($A53,'By SKU - Old RTs'!$A:$V,10,FALSE)</f>
        <v>0</v>
      </c>
      <c r="J53" s="2">
        <f>VLOOKUP($A53,'By SKU - New RTs'!$A:$V,10,FALSE)</f>
        <v>35</v>
      </c>
      <c r="K53" s="5">
        <f t="shared" si="2"/>
        <v>35</v>
      </c>
      <c r="L53" s="2">
        <f>VLOOKUP($A53,'By SKU - Old RTs'!$A:$V,11,FALSE)</f>
        <v>77.5</v>
      </c>
      <c r="M53" s="2">
        <f>VLOOKUP($A53,'By SKU - New RTs'!$A:$V,11,FALSE)</f>
        <v>0</v>
      </c>
      <c r="N53" s="5">
        <f t="shared" si="3"/>
        <v>-77.5</v>
      </c>
      <c r="O53" s="2">
        <f>VLOOKUP($A53,'By SKU - Old RTs'!$A:$V,12,FALSE)</f>
        <v>17</v>
      </c>
      <c r="P53" s="2">
        <f>VLOOKUP($A53,'By SKU - New RTs'!$A:$V,12,FALSE)</f>
        <v>52.5</v>
      </c>
      <c r="Q53" s="2">
        <f t="shared" si="4"/>
        <v>35.5</v>
      </c>
    </row>
    <row r="54" spans="1:17" x14ac:dyDescent="0.2">
      <c r="A54" s="3">
        <v>307</v>
      </c>
      <c r="B54" s="4" t="s">
        <v>46</v>
      </c>
      <c r="C54" s="2">
        <f>VLOOKUP($A54,'By SKU - Old RTs'!$A:$V,8,FALSE)</f>
        <v>570</v>
      </c>
      <c r="D54" s="2">
        <f>VLOOKUP($A54,'By SKU - New RTs'!$A:$V,8,FALSE)</f>
        <v>715.5</v>
      </c>
      <c r="E54" s="5">
        <f t="shared" si="0"/>
        <v>145.5</v>
      </c>
      <c r="F54" s="2">
        <f>VLOOKUP($A54,'By SKU - Old RTs'!$A:$V,9,FALSE)</f>
        <v>831</v>
      </c>
      <c r="G54" s="2">
        <f>VLOOKUP($A54,'By SKU - New RTs'!$A:$V,9,FALSE)</f>
        <v>1282.25</v>
      </c>
      <c r="H54" s="5">
        <f t="shared" si="1"/>
        <v>451.25</v>
      </c>
      <c r="I54" s="2">
        <f>VLOOKUP($A54,'By SKU - Old RTs'!$A:$V,10,FALSE)</f>
        <v>2050.75</v>
      </c>
      <c r="J54" s="2">
        <f>VLOOKUP($A54,'By SKU - New RTs'!$A:$V,10,FALSE)</f>
        <v>1560.5</v>
      </c>
      <c r="K54" s="5">
        <f t="shared" si="2"/>
        <v>-490.25</v>
      </c>
      <c r="L54" s="2">
        <f>VLOOKUP($A54,'By SKU - Old RTs'!$A:$V,11,FALSE)</f>
        <v>1500</v>
      </c>
      <c r="M54" s="2">
        <f>VLOOKUP($A54,'By SKU - New RTs'!$A:$V,11,FALSE)</f>
        <v>716.25</v>
      </c>
      <c r="N54" s="5">
        <f t="shared" si="3"/>
        <v>-783.75</v>
      </c>
      <c r="O54" s="2">
        <f>VLOOKUP($A54,'By SKU - Old RTs'!$A:$V,12,FALSE)</f>
        <v>616.5</v>
      </c>
      <c r="P54" s="2">
        <f>VLOOKUP($A54,'By SKU - New RTs'!$A:$V,12,FALSE)</f>
        <v>1293.75</v>
      </c>
      <c r="Q54" s="2">
        <f t="shared" si="4"/>
        <v>677.25</v>
      </c>
    </row>
    <row r="55" spans="1:17" x14ac:dyDescent="0.2">
      <c r="A55" s="3">
        <v>309</v>
      </c>
      <c r="B55" s="4" t="s">
        <v>47</v>
      </c>
      <c r="C55" s="2">
        <f>VLOOKUP($A55,'By SKU - Old RTs'!$A:$V,8,FALSE)</f>
        <v>0</v>
      </c>
      <c r="D55" s="2">
        <f>VLOOKUP($A55,'By SKU - New RTs'!$A:$V,8,FALSE)</f>
        <v>0</v>
      </c>
      <c r="E55" s="5">
        <f t="shared" si="0"/>
        <v>0</v>
      </c>
      <c r="F55" s="2">
        <f>VLOOKUP($A55,'By SKU - Old RTs'!$A:$V,9,FALSE)</f>
        <v>0</v>
      </c>
      <c r="G55" s="2">
        <f>VLOOKUP($A55,'By SKU - New RTs'!$A:$V,9,FALSE)</f>
        <v>0</v>
      </c>
      <c r="H55" s="5">
        <f t="shared" si="1"/>
        <v>0</v>
      </c>
      <c r="I55" s="2">
        <f>VLOOKUP($A55,'By SKU - Old RTs'!$A:$V,10,FALSE)</f>
        <v>0</v>
      </c>
      <c r="J55" s="2">
        <f>VLOOKUP($A55,'By SKU - New RTs'!$A:$V,10,FALSE)</f>
        <v>0</v>
      </c>
      <c r="K55" s="5">
        <f t="shared" si="2"/>
        <v>0</v>
      </c>
      <c r="L55" s="2">
        <f>VLOOKUP($A55,'By SKU - Old RTs'!$A:$V,11,FALSE)</f>
        <v>0</v>
      </c>
      <c r="M55" s="2">
        <f>VLOOKUP($A55,'By SKU - New RTs'!$A:$V,11,FALSE)</f>
        <v>0</v>
      </c>
      <c r="N55" s="5">
        <f t="shared" si="3"/>
        <v>0</v>
      </c>
      <c r="O55" s="2">
        <f>VLOOKUP($A55,'By SKU - Old RTs'!$A:$V,12,FALSE)</f>
        <v>0</v>
      </c>
      <c r="P55" s="2">
        <f>VLOOKUP($A55,'By SKU - New RTs'!$A:$V,12,FALSE)</f>
        <v>0</v>
      </c>
      <c r="Q55" s="2">
        <f t="shared" si="4"/>
        <v>0</v>
      </c>
    </row>
    <row r="56" spans="1:17" x14ac:dyDescent="0.2">
      <c r="A56" s="3">
        <v>310</v>
      </c>
      <c r="B56" s="4" t="s">
        <v>353</v>
      </c>
      <c r="C56" s="2">
        <f>VLOOKUP($A56,'By SKU - Old RTs'!$A:$V,8,FALSE)</f>
        <v>0</v>
      </c>
      <c r="D56" s="2">
        <f>VLOOKUP($A56,'By SKU - New RTs'!$A:$V,8,FALSE)</f>
        <v>0</v>
      </c>
      <c r="E56" s="5">
        <f t="shared" si="0"/>
        <v>0</v>
      </c>
      <c r="F56" s="2">
        <f>VLOOKUP($A56,'By SKU - Old RTs'!$A:$V,9,FALSE)</f>
        <v>0</v>
      </c>
      <c r="G56" s="2">
        <f>VLOOKUP($A56,'By SKU - New RTs'!$A:$V,9,FALSE)</f>
        <v>0</v>
      </c>
      <c r="H56" s="5">
        <f t="shared" si="1"/>
        <v>0</v>
      </c>
      <c r="I56" s="2">
        <f>VLOOKUP($A56,'By SKU - Old RTs'!$A:$V,10,FALSE)</f>
        <v>0</v>
      </c>
      <c r="J56" s="2">
        <f>VLOOKUP($A56,'By SKU - New RTs'!$A:$V,10,FALSE)</f>
        <v>0</v>
      </c>
      <c r="K56" s="5">
        <f t="shared" si="2"/>
        <v>0</v>
      </c>
      <c r="L56" s="2">
        <f>VLOOKUP($A56,'By SKU - Old RTs'!$A:$V,11,FALSE)</f>
        <v>0</v>
      </c>
      <c r="M56" s="2">
        <f>VLOOKUP($A56,'By SKU - New RTs'!$A:$V,11,FALSE)</f>
        <v>0</v>
      </c>
      <c r="N56" s="5">
        <f t="shared" si="3"/>
        <v>0</v>
      </c>
      <c r="O56" s="2">
        <f>VLOOKUP($A56,'By SKU - Old RTs'!$A:$V,12,FALSE)</f>
        <v>0</v>
      </c>
      <c r="P56" s="2">
        <f>VLOOKUP($A56,'By SKU - New RTs'!$A:$V,12,FALSE)</f>
        <v>0</v>
      </c>
      <c r="Q56" s="2">
        <f t="shared" si="4"/>
        <v>0</v>
      </c>
    </row>
    <row r="57" spans="1:17" x14ac:dyDescent="0.2">
      <c r="A57" s="3">
        <v>325</v>
      </c>
      <c r="B57" s="4" t="s">
        <v>48</v>
      </c>
      <c r="C57" s="2">
        <f>VLOOKUP($A57,'By SKU - Old RTs'!$A:$V,8,FALSE)</f>
        <v>25</v>
      </c>
      <c r="D57" s="2">
        <f>VLOOKUP($A57,'By SKU - New RTs'!$A:$V,8,FALSE)</f>
        <v>0</v>
      </c>
      <c r="E57" s="5">
        <f t="shared" si="0"/>
        <v>-25</v>
      </c>
      <c r="F57" s="2">
        <f>VLOOKUP($A57,'By SKU - Old RTs'!$A:$V,9,FALSE)</f>
        <v>0</v>
      </c>
      <c r="G57" s="2">
        <f>VLOOKUP($A57,'By SKU - New RTs'!$A:$V,9,FALSE)</f>
        <v>0</v>
      </c>
      <c r="H57" s="5">
        <f t="shared" si="1"/>
        <v>0</v>
      </c>
      <c r="I57" s="2">
        <f>VLOOKUP($A57,'By SKU - Old RTs'!$A:$V,10,FALSE)</f>
        <v>0</v>
      </c>
      <c r="J57" s="2">
        <f>VLOOKUP($A57,'By SKU - New RTs'!$A:$V,10,FALSE)</f>
        <v>0</v>
      </c>
      <c r="K57" s="5">
        <f t="shared" si="2"/>
        <v>0</v>
      </c>
      <c r="L57" s="2">
        <f>VLOOKUP($A57,'By SKU - Old RTs'!$A:$V,11,FALSE)</f>
        <v>0</v>
      </c>
      <c r="M57" s="2">
        <f>VLOOKUP($A57,'By SKU - New RTs'!$A:$V,11,FALSE)</f>
        <v>25</v>
      </c>
      <c r="N57" s="5">
        <f t="shared" si="3"/>
        <v>25</v>
      </c>
      <c r="O57" s="2">
        <f>VLOOKUP($A57,'By SKU - Old RTs'!$A:$V,12,FALSE)</f>
        <v>0</v>
      </c>
      <c r="P57" s="2">
        <f>VLOOKUP($A57,'By SKU - New RTs'!$A:$V,12,FALSE)</f>
        <v>0</v>
      </c>
      <c r="Q57" s="2">
        <f t="shared" si="4"/>
        <v>0</v>
      </c>
    </row>
    <row r="58" spans="1:17" x14ac:dyDescent="0.2">
      <c r="A58" s="3">
        <v>330</v>
      </c>
      <c r="B58" s="4" t="s">
        <v>49</v>
      </c>
      <c r="C58" s="2">
        <f>VLOOKUP($A58,'By SKU - Old RTs'!$A:$V,8,FALSE)</f>
        <v>0</v>
      </c>
      <c r="D58" s="2">
        <f>VLOOKUP($A58,'By SKU - New RTs'!$A:$V,8,FALSE)</f>
        <v>0</v>
      </c>
      <c r="E58" s="5">
        <f t="shared" si="0"/>
        <v>0</v>
      </c>
      <c r="F58" s="2">
        <f>VLOOKUP($A58,'By SKU - Old RTs'!$A:$V,9,FALSE)</f>
        <v>50.5</v>
      </c>
      <c r="G58" s="2">
        <f>VLOOKUP($A58,'By SKU - New RTs'!$A:$V,9,FALSE)</f>
        <v>0</v>
      </c>
      <c r="H58" s="5">
        <f t="shared" si="1"/>
        <v>-50.5</v>
      </c>
      <c r="I58" s="2">
        <f>VLOOKUP($A58,'By SKU - Old RTs'!$A:$V,10,FALSE)</f>
        <v>7</v>
      </c>
      <c r="J58" s="2">
        <f>VLOOKUP($A58,'By SKU - New RTs'!$A:$V,10,FALSE)</f>
        <v>7</v>
      </c>
      <c r="K58" s="5">
        <f t="shared" si="2"/>
        <v>0</v>
      </c>
      <c r="L58" s="2">
        <f>VLOOKUP($A58,'By SKU - Old RTs'!$A:$V,11,FALSE)</f>
        <v>35</v>
      </c>
      <c r="M58" s="2">
        <f>VLOOKUP($A58,'By SKU - New RTs'!$A:$V,11,FALSE)</f>
        <v>85.5</v>
      </c>
      <c r="N58" s="5">
        <f t="shared" si="3"/>
        <v>50.5</v>
      </c>
      <c r="O58" s="2">
        <f>VLOOKUP($A58,'By SKU - Old RTs'!$A:$V,12,FALSE)</f>
        <v>0</v>
      </c>
      <c r="P58" s="2">
        <f>VLOOKUP($A58,'By SKU - New RTs'!$A:$V,12,FALSE)</f>
        <v>0</v>
      </c>
      <c r="Q58" s="2">
        <f t="shared" si="4"/>
        <v>0</v>
      </c>
    </row>
    <row r="59" spans="1:17" x14ac:dyDescent="0.2">
      <c r="A59" s="3">
        <v>331</v>
      </c>
      <c r="B59" s="4" t="s">
        <v>50</v>
      </c>
      <c r="C59" s="2">
        <f>VLOOKUP($A59,'By SKU - Old RTs'!$A:$V,8,FALSE)</f>
        <v>0</v>
      </c>
      <c r="D59" s="2">
        <f>VLOOKUP($A59,'By SKU - New RTs'!$A:$V,8,FALSE)</f>
        <v>0</v>
      </c>
      <c r="E59" s="5">
        <f t="shared" si="0"/>
        <v>0</v>
      </c>
      <c r="F59" s="2">
        <f>VLOOKUP($A59,'By SKU - Old RTs'!$A:$V,9,FALSE)</f>
        <v>0</v>
      </c>
      <c r="G59" s="2">
        <f>VLOOKUP($A59,'By SKU - New RTs'!$A:$V,9,FALSE)</f>
        <v>27.75</v>
      </c>
      <c r="H59" s="5">
        <f t="shared" si="1"/>
        <v>27.75</v>
      </c>
      <c r="I59" s="2">
        <f>VLOOKUP($A59,'By SKU - Old RTs'!$A:$V,10,FALSE)</f>
        <v>7.75</v>
      </c>
      <c r="J59" s="2">
        <f>VLOOKUP($A59,'By SKU - New RTs'!$A:$V,10,FALSE)</f>
        <v>108</v>
      </c>
      <c r="K59" s="5">
        <f t="shared" si="2"/>
        <v>100.25</v>
      </c>
      <c r="L59" s="2">
        <f>VLOOKUP($A59,'By SKU - Old RTs'!$A:$V,11,FALSE)</f>
        <v>110</v>
      </c>
      <c r="M59" s="2">
        <f>VLOOKUP($A59,'By SKU - New RTs'!$A:$V,11,FALSE)</f>
        <v>7</v>
      </c>
      <c r="N59" s="5">
        <f t="shared" si="3"/>
        <v>-103</v>
      </c>
      <c r="O59" s="2">
        <f>VLOOKUP($A59,'By SKU - Old RTs'!$A:$V,12,FALSE)</f>
        <v>25</v>
      </c>
      <c r="P59" s="2">
        <f>VLOOKUP($A59,'By SKU - New RTs'!$A:$V,12,FALSE)</f>
        <v>0</v>
      </c>
      <c r="Q59" s="2">
        <f t="shared" si="4"/>
        <v>-25</v>
      </c>
    </row>
    <row r="60" spans="1:17" x14ac:dyDescent="0.2">
      <c r="A60" s="3">
        <v>333</v>
      </c>
      <c r="B60" s="4" t="s">
        <v>354</v>
      </c>
      <c r="C60" s="2">
        <f>VLOOKUP($A60,'By SKU - Old RTs'!$A:$V,8,FALSE)</f>
        <v>25</v>
      </c>
      <c r="D60" s="2">
        <f>VLOOKUP($A60,'By SKU - New RTs'!$A:$V,8,FALSE)</f>
        <v>0</v>
      </c>
      <c r="E60" s="5">
        <f t="shared" si="0"/>
        <v>-25</v>
      </c>
      <c r="F60" s="2">
        <f>VLOOKUP($A60,'By SKU - Old RTs'!$A:$V,9,FALSE)</f>
        <v>0</v>
      </c>
      <c r="G60" s="2">
        <f>VLOOKUP($A60,'By SKU - New RTs'!$A:$V,9,FALSE)</f>
        <v>0</v>
      </c>
      <c r="H60" s="5">
        <f t="shared" si="1"/>
        <v>0</v>
      </c>
      <c r="I60" s="2">
        <f>VLOOKUP($A60,'By SKU - Old RTs'!$A:$V,10,FALSE)</f>
        <v>0</v>
      </c>
      <c r="J60" s="2">
        <f>VLOOKUP($A60,'By SKU - New RTs'!$A:$V,10,FALSE)</f>
        <v>0</v>
      </c>
      <c r="K60" s="5">
        <f t="shared" si="2"/>
        <v>0</v>
      </c>
      <c r="L60" s="2">
        <f>VLOOKUP($A60,'By SKU - Old RTs'!$A:$V,11,FALSE)</f>
        <v>0</v>
      </c>
      <c r="M60" s="2">
        <f>VLOOKUP($A60,'By SKU - New RTs'!$A:$V,11,FALSE)</f>
        <v>25</v>
      </c>
      <c r="N60" s="5">
        <f t="shared" si="3"/>
        <v>25</v>
      </c>
      <c r="O60" s="2">
        <f>VLOOKUP($A60,'By SKU - Old RTs'!$A:$V,12,FALSE)</f>
        <v>0</v>
      </c>
      <c r="P60" s="2">
        <f>VLOOKUP($A60,'By SKU - New RTs'!$A:$V,12,FALSE)</f>
        <v>0</v>
      </c>
      <c r="Q60" s="2">
        <f t="shared" si="4"/>
        <v>0</v>
      </c>
    </row>
    <row r="61" spans="1:17" x14ac:dyDescent="0.2">
      <c r="A61" s="3">
        <v>334</v>
      </c>
      <c r="B61" s="4" t="s">
        <v>51</v>
      </c>
      <c r="C61" s="2">
        <f>VLOOKUP($A61,'By SKU - Old RTs'!$A:$V,8,FALSE)</f>
        <v>50</v>
      </c>
      <c r="D61" s="2">
        <f>VLOOKUP($A61,'By SKU - New RTs'!$A:$V,8,FALSE)</f>
        <v>0</v>
      </c>
      <c r="E61" s="5">
        <f t="shared" si="0"/>
        <v>-50</v>
      </c>
      <c r="F61" s="2">
        <f>VLOOKUP($A61,'By SKU - Old RTs'!$A:$V,9,FALSE)</f>
        <v>0</v>
      </c>
      <c r="G61" s="2">
        <f>VLOOKUP($A61,'By SKU - New RTs'!$A:$V,9,FALSE)</f>
        <v>77.5</v>
      </c>
      <c r="H61" s="5">
        <f t="shared" si="1"/>
        <v>77.5</v>
      </c>
      <c r="I61" s="2">
        <f>VLOOKUP($A61,'By SKU - Old RTs'!$A:$V,10,FALSE)</f>
        <v>54.75</v>
      </c>
      <c r="J61" s="2">
        <f>VLOOKUP($A61,'By SKU - New RTs'!$A:$V,10,FALSE)</f>
        <v>745</v>
      </c>
      <c r="K61" s="5">
        <f t="shared" si="2"/>
        <v>690.25</v>
      </c>
      <c r="L61" s="2">
        <f>VLOOKUP($A61,'By SKU - Old RTs'!$A:$V,11,FALSE)</f>
        <v>778.75</v>
      </c>
      <c r="M61" s="2">
        <f>VLOOKUP($A61,'By SKU - New RTs'!$A:$V,11,FALSE)</f>
        <v>71</v>
      </c>
      <c r="N61" s="5">
        <f t="shared" si="3"/>
        <v>-707.75</v>
      </c>
      <c r="O61" s="2">
        <f>VLOOKUP($A61,'By SKU - Old RTs'!$A:$V,12,FALSE)</f>
        <v>160</v>
      </c>
      <c r="P61" s="2">
        <f>VLOOKUP($A61,'By SKU - New RTs'!$A:$V,12,FALSE)</f>
        <v>150</v>
      </c>
      <c r="Q61" s="2">
        <f t="shared" si="4"/>
        <v>-10</v>
      </c>
    </row>
    <row r="62" spans="1:17" x14ac:dyDescent="0.2">
      <c r="A62" s="3">
        <v>337</v>
      </c>
      <c r="B62" s="4" t="s">
        <v>52</v>
      </c>
      <c r="C62" s="2">
        <f>VLOOKUP($A62,'By SKU - Old RTs'!$A:$V,8,FALSE)</f>
        <v>0</v>
      </c>
      <c r="D62" s="2">
        <f>VLOOKUP($A62,'By SKU - New RTs'!$A:$V,8,FALSE)</f>
        <v>0</v>
      </c>
      <c r="E62" s="5">
        <f t="shared" si="0"/>
        <v>0</v>
      </c>
      <c r="F62" s="2">
        <f>VLOOKUP($A62,'By SKU - Old RTs'!$A:$V,9,FALSE)</f>
        <v>0</v>
      </c>
      <c r="G62" s="2">
        <f>VLOOKUP($A62,'By SKU - New RTs'!$A:$V,9,FALSE)</f>
        <v>0</v>
      </c>
      <c r="H62" s="5">
        <f t="shared" si="1"/>
        <v>0</v>
      </c>
      <c r="I62" s="2">
        <f>VLOOKUP($A62,'By SKU - Old RTs'!$A:$V,10,FALSE)</f>
        <v>0</v>
      </c>
      <c r="J62" s="2">
        <f>VLOOKUP($A62,'By SKU - New RTs'!$A:$V,10,FALSE)</f>
        <v>15</v>
      </c>
      <c r="K62" s="5">
        <f t="shared" si="2"/>
        <v>15</v>
      </c>
      <c r="L62" s="2">
        <f>VLOOKUP($A62,'By SKU - Old RTs'!$A:$V,11,FALSE)</f>
        <v>15</v>
      </c>
      <c r="M62" s="2">
        <f>VLOOKUP($A62,'By SKU - New RTs'!$A:$V,11,FALSE)</f>
        <v>0</v>
      </c>
      <c r="N62" s="5">
        <f t="shared" si="3"/>
        <v>-15</v>
      </c>
      <c r="O62" s="2">
        <f>VLOOKUP($A62,'By SKU - Old RTs'!$A:$V,12,FALSE)</f>
        <v>0</v>
      </c>
      <c r="P62" s="2">
        <f>VLOOKUP($A62,'By SKU - New RTs'!$A:$V,12,FALSE)</f>
        <v>0</v>
      </c>
      <c r="Q62" s="2">
        <f t="shared" si="4"/>
        <v>0</v>
      </c>
    </row>
    <row r="63" spans="1:17" x14ac:dyDescent="0.2">
      <c r="A63" s="3">
        <v>340</v>
      </c>
      <c r="B63" s="4" t="s">
        <v>53</v>
      </c>
      <c r="C63" s="2">
        <f>VLOOKUP($A63,'By SKU - Old RTs'!$A:$V,8,FALSE)</f>
        <v>0</v>
      </c>
      <c r="D63" s="2">
        <f>VLOOKUP($A63,'By SKU - New RTs'!$A:$V,8,FALSE)</f>
        <v>0</v>
      </c>
      <c r="E63" s="5">
        <f t="shared" si="0"/>
        <v>0</v>
      </c>
      <c r="F63" s="2">
        <f>VLOOKUP($A63,'By SKU - Old RTs'!$A:$V,9,FALSE)</f>
        <v>0</v>
      </c>
      <c r="G63" s="2">
        <f>VLOOKUP($A63,'By SKU - New RTs'!$A:$V,9,FALSE)</f>
        <v>0</v>
      </c>
      <c r="H63" s="5">
        <f t="shared" si="1"/>
        <v>0</v>
      </c>
      <c r="I63" s="2">
        <f>VLOOKUP($A63,'By SKU - Old RTs'!$A:$V,10,FALSE)</f>
        <v>0</v>
      </c>
      <c r="J63" s="2">
        <f>VLOOKUP($A63,'By SKU - New RTs'!$A:$V,10,FALSE)</f>
        <v>0</v>
      </c>
      <c r="K63" s="5">
        <f t="shared" si="2"/>
        <v>0</v>
      </c>
      <c r="L63" s="2">
        <f>VLOOKUP($A63,'By SKU - Old RTs'!$A:$V,11,FALSE)</f>
        <v>0</v>
      </c>
      <c r="M63" s="2">
        <f>VLOOKUP($A63,'By SKU - New RTs'!$A:$V,11,FALSE)</f>
        <v>0</v>
      </c>
      <c r="N63" s="5">
        <f t="shared" si="3"/>
        <v>0</v>
      </c>
      <c r="O63" s="2">
        <f>VLOOKUP($A63,'By SKU - Old RTs'!$A:$V,12,FALSE)</f>
        <v>0</v>
      </c>
      <c r="P63" s="2">
        <f>VLOOKUP($A63,'By SKU - New RTs'!$A:$V,12,FALSE)</f>
        <v>0</v>
      </c>
      <c r="Q63" s="2">
        <f t="shared" si="4"/>
        <v>0</v>
      </c>
    </row>
    <row r="64" spans="1:17" x14ac:dyDescent="0.2">
      <c r="A64" s="3">
        <v>342</v>
      </c>
      <c r="B64" s="4" t="s">
        <v>54</v>
      </c>
      <c r="C64" s="2">
        <f>VLOOKUP($A64,'By SKU - Old RTs'!$A:$V,8,FALSE)</f>
        <v>50</v>
      </c>
      <c r="D64" s="2">
        <f>VLOOKUP($A64,'By SKU - New RTs'!$A:$V,8,FALSE)</f>
        <v>0</v>
      </c>
      <c r="E64" s="5">
        <f t="shared" si="0"/>
        <v>-50</v>
      </c>
      <c r="F64" s="2">
        <f>VLOOKUP($A64,'By SKU - Old RTs'!$A:$V,9,FALSE)</f>
        <v>0</v>
      </c>
      <c r="G64" s="2">
        <f>VLOOKUP($A64,'By SKU - New RTs'!$A:$V,9,FALSE)</f>
        <v>155</v>
      </c>
      <c r="H64" s="5">
        <f t="shared" si="1"/>
        <v>155</v>
      </c>
      <c r="I64" s="2">
        <f>VLOOKUP($A64,'By SKU - Old RTs'!$A:$V,10,FALSE)</f>
        <v>20</v>
      </c>
      <c r="J64" s="2">
        <f>VLOOKUP($A64,'By SKU - New RTs'!$A:$V,10,FALSE)</f>
        <v>0</v>
      </c>
      <c r="K64" s="5">
        <f t="shared" si="2"/>
        <v>-20</v>
      </c>
      <c r="L64" s="2">
        <f>VLOOKUP($A64,'By SKU - Old RTs'!$A:$V,11,FALSE)</f>
        <v>155</v>
      </c>
      <c r="M64" s="2">
        <f>VLOOKUP($A64,'By SKU - New RTs'!$A:$V,11,FALSE)</f>
        <v>50</v>
      </c>
      <c r="N64" s="5">
        <f t="shared" si="3"/>
        <v>-105</v>
      </c>
      <c r="O64" s="2">
        <f>VLOOKUP($A64,'By SKU - Old RTs'!$A:$V,12,FALSE)</f>
        <v>0</v>
      </c>
      <c r="P64" s="2">
        <f>VLOOKUP($A64,'By SKU - New RTs'!$A:$V,12,FALSE)</f>
        <v>20</v>
      </c>
      <c r="Q64" s="2">
        <f t="shared" si="4"/>
        <v>20</v>
      </c>
    </row>
    <row r="65" spans="1:17" x14ac:dyDescent="0.2">
      <c r="A65" s="3">
        <v>348</v>
      </c>
      <c r="B65" s="4" t="s">
        <v>355</v>
      </c>
      <c r="C65" s="2">
        <f>VLOOKUP($A65,'By SKU - Old RTs'!$A:$V,8,FALSE)</f>
        <v>0</v>
      </c>
      <c r="D65" s="2">
        <f>VLOOKUP($A65,'By SKU - New RTs'!$A:$V,8,FALSE)</f>
        <v>0</v>
      </c>
      <c r="E65" s="5">
        <f t="shared" si="0"/>
        <v>0</v>
      </c>
      <c r="F65" s="2">
        <f>VLOOKUP($A65,'By SKU - Old RTs'!$A:$V,9,FALSE)</f>
        <v>50</v>
      </c>
      <c r="G65" s="2">
        <f>VLOOKUP($A65,'By SKU - New RTs'!$A:$V,9,FALSE)</f>
        <v>0</v>
      </c>
      <c r="H65" s="5">
        <f t="shared" si="1"/>
        <v>-50</v>
      </c>
      <c r="I65" s="2">
        <f>VLOOKUP($A65,'By SKU - Old RTs'!$A:$V,10,FALSE)</f>
        <v>60</v>
      </c>
      <c r="J65" s="2">
        <f>VLOOKUP($A65,'By SKU - New RTs'!$A:$V,10,FALSE)</f>
        <v>35</v>
      </c>
      <c r="K65" s="5">
        <f t="shared" si="2"/>
        <v>-25</v>
      </c>
      <c r="L65" s="2">
        <f>VLOOKUP($A65,'By SKU - Old RTs'!$A:$V,11,FALSE)</f>
        <v>0</v>
      </c>
      <c r="M65" s="2">
        <f>VLOOKUP($A65,'By SKU - New RTs'!$A:$V,11,FALSE)</f>
        <v>67</v>
      </c>
      <c r="N65" s="5">
        <f t="shared" si="3"/>
        <v>67</v>
      </c>
      <c r="O65" s="2">
        <f>VLOOKUP($A65,'By SKU - Old RTs'!$A:$V,12,FALSE)</f>
        <v>35</v>
      </c>
      <c r="P65" s="2">
        <f>VLOOKUP($A65,'By SKU - New RTs'!$A:$V,12,FALSE)</f>
        <v>43</v>
      </c>
      <c r="Q65" s="2">
        <f t="shared" si="4"/>
        <v>8</v>
      </c>
    </row>
    <row r="66" spans="1:17" x14ac:dyDescent="0.2">
      <c r="A66" s="3">
        <v>349</v>
      </c>
      <c r="B66" s="4" t="s">
        <v>356</v>
      </c>
      <c r="C66" s="2">
        <f>VLOOKUP($A66,'By SKU - Old RTs'!$A:$V,8,FALSE)</f>
        <v>0</v>
      </c>
      <c r="D66" s="2">
        <f>VLOOKUP($A66,'By SKU - New RTs'!$A:$V,8,FALSE)</f>
        <v>0</v>
      </c>
      <c r="E66" s="5">
        <f t="shared" si="0"/>
        <v>0</v>
      </c>
      <c r="F66" s="2">
        <f>VLOOKUP($A66,'By SKU - Old RTs'!$A:$V,9,FALSE)</f>
        <v>0</v>
      </c>
      <c r="G66" s="2">
        <f>VLOOKUP($A66,'By SKU - New RTs'!$A:$V,9,FALSE)</f>
        <v>0</v>
      </c>
      <c r="H66" s="5">
        <f t="shared" si="1"/>
        <v>0</v>
      </c>
      <c r="I66" s="2">
        <f>VLOOKUP($A66,'By SKU - Old RTs'!$A:$V,10,FALSE)</f>
        <v>0</v>
      </c>
      <c r="J66" s="2">
        <f>VLOOKUP($A66,'By SKU - New RTs'!$A:$V,10,FALSE)</f>
        <v>0</v>
      </c>
      <c r="K66" s="5">
        <f t="shared" si="2"/>
        <v>0</v>
      </c>
      <c r="L66" s="2">
        <f>VLOOKUP($A66,'By SKU - Old RTs'!$A:$V,11,FALSE)</f>
        <v>0</v>
      </c>
      <c r="M66" s="2">
        <f>VLOOKUP($A66,'By SKU - New RTs'!$A:$V,11,FALSE)</f>
        <v>0</v>
      </c>
      <c r="N66" s="5">
        <f t="shared" si="3"/>
        <v>0</v>
      </c>
      <c r="O66" s="2">
        <f>VLOOKUP($A66,'By SKU - Old RTs'!$A:$V,12,FALSE)</f>
        <v>0</v>
      </c>
      <c r="P66" s="2">
        <f>VLOOKUP($A66,'By SKU - New RTs'!$A:$V,12,FALSE)</f>
        <v>0</v>
      </c>
      <c r="Q66" s="2">
        <f t="shared" si="4"/>
        <v>0</v>
      </c>
    </row>
    <row r="67" spans="1:17" x14ac:dyDescent="0.2">
      <c r="A67" s="3">
        <v>351</v>
      </c>
      <c r="B67" s="4" t="s">
        <v>357</v>
      </c>
      <c r="C67" s="2">
        <f>VLOOKUP($A67,'By SKU - Old RTs'!$A:$V,8,FALSE)</f>
        <v>0</v>
      </c>
      <c r="D67" s="2">
        <f>VLOOKUP($A67,'By SKU - New RTs'!$A:$V,8,FALSE)</f>
        <v>0</v>
      </c>
      <c r="E67" s="5">
        <f t="shared" si="0"/>
        <v>0</v>
      </c>
      <c r="F67" s="2">
        <f>VLOOKUP($A67,'By SKU - Old RTs'!$A:$V,9,FALSE)</f>
        <v>0</v>
      </c>
      <c r="G67" s="2">
        <f>VLOOKUP($A67,'By SKU - New RTs'!$A:$V,9,FALSE)</f>
        <v>0</v>
      </c>
      <c r="H67" s="5">
        <f t="shared" si="1"/>
        <v>0</v>
      </c>
      <c r="I67" s="2">
        <f>VLOOKUP($A67,'By SKU - Old RTs'!$A:$V,10,FALSE)</f>
        <v>0</v>
      </c>
      <c r="J67" s="2">
        <f>VLOOKUP($A67,'By SKU - New RTs'!$A:$V,10,FALSE)</f>
        <v>150</v>
      </c>
      <c r="K67" s="5">
        <f t="shared" si="2"/>
        <v>150</v>
      </c>
      <c r="L67" s="2">
        <f>VLOOKUP($A67,'By SKU - Old RTs'!$A:$V,11,FALSE)</f>
        <v>150</v>
      </c>
      <c r="M67" s="2">
        <f>VLOOKUP($A67,'By SKU - New RTs'!$A:$V,11,FALSE)</f>
        <v>0</v>
      </c>
      <c r="N67" s="5">
        <f t="shared" si="3"/>
        <v>-150</v>
      </c>
      <c r="O67" s="2">
        <f>VLOOKUP($A67,'By SKU - Old RTs'!$A:$V,12,FALSE)</f>
        <v>0</v>
      </c>
      <c r="P67" s="2">
        <f>VLOOKUP($A67,'By SKU - New RTs'!$A:$V,12,FALSE)</f>
        <v>0</v>
      </c>
      <c r="Q67" s="2">
        <f t="shared" si="4"/>
        <v>0</v>
      </c>
    </row>
    <row r="68" spans="1:17" x14ac:dyDescent="0.2">
      <c r="A68" s="3">
        <v>352</v>
      </c>
      <c r="B68" s="4" t="s">
        <v>55</v>
      </c>
      <c r="C68" s="2">
        <f>VLOOKUP($A68,'By SKU - Old RTs'!$A:$V,8,FALSE)</f>
        <v>160.5</v>
      </c>
      <c r="D68" s="2">
        <f>VLOOKUP($A68,'By SKU - New RTs'!$A:$V,8,FALSE)</f>
        <v>314.5</v>
      </c>
      <c r="E68" s="5">
        <f t="shared" ref="E68:E131" si="5">D68-C68</f>
        <v>154</v>
      </c>
      <c r="F68" s="2">
        <f>VLOOKUP($A68,'By SKU - Old RTs'!$A:$V,9,FALSE)</f>
        <v>341.5</v>
      </c>
      <c r="G68" s="2">
        <f>VLOOKUP($A68,'By SKU - New RTs'!$A:$V,9,FALSE)</f>
        <v>278.5</v>
      </c>
      <c r="H68" s="5">
        <f t="shared" ref="H68:H131" si="6">G68-F68</f>
        <v>-63</v>
      </c>
      <c r="I68" s="2">
        <f>VLOOKUP($A68,'By SKU - Old RTs'!$A:$V,10,FALSE)</f>
        <v>66</v>
      </c>
      <c r="J68" s="2">
        <f>VLOOKUP($A68,'By SKU - New RTs'!$A:$V,10,FALSE)</f>
        <v>383.5</v>
      </c>
      <c r="K68" s="5">
        <f t="shared" ref="K68:K131" si="7">J68-I68</f>
        <v>317.5</v>
      </c>
      <c r="L68" s="2">
        <f>VLOOKUP($A68,'By SKU - Old RTs'!$A:$V,11,FALSE)</f>
        <v>663</v>
      </c>
      <c r="M68" s="2">
        <f>VLOOKUP($A68,'By SKU - New RTs'!$A:$V,11,FALSE)</f>
        <v>1711</v>
      </c>
      <c r="N68" s="5">
        <f t="shared" ref="N68:N131" si="8">M68-L68</f>
        <v>1048</v>
      </c>
      <c r="O68" s="2">
        <f>VLOOKUP($A68,'By SKU - Old RTs'!$A:$V,12,FALSE)</f>
        <v>1530</v>
      </c>
      <c r="P68" s="2">
        <f>VLOOKUP($A68,'By SKU - New RTs'!$A:$V,12,FALSE)</f>
        <v>73.5</v>
      </c>
      <c r="Q68" s="2">
        <f t="shared" ref="Q68:Q131" si="9">P68-O68</f>
        <v>-1456.5</v>
      </c>
    </row>
    <row r="69" spans="1:17" x14ac:dyDescent="0.2">
      <c r="A69" s="3">
        <v>353</v>
      </c>
      <c r="B69" s="4" t="s">
        <v>56</v>
      </c>
      <c r="C69" s="2">
        <f>VLOOKUP($A69,'By SKU - Old RTs'!$A:$V,8,FALSE)</f>
        <v>25</v>
      </c>
      <c r="D69" s="2">
        <f>VLOOKUP($A69,'By SKU - New RTs'!$A:$V,8,FALSE)</f>
        <v>0</v>
      </c>
      <c r="E69" s="5">
        <f t="shared" si="5"/>
        <v>-25</v>
      </c>
      <c r="F69" s="2">
        <f>VLOOKUP($A69,'By SKU - Old RTs'!$A:$V,9,FALSE)</f>
        <v>0</v>
      </c>
      <c r="G69" s="2">
        <f>VLOOKUP($A69,'By SKU - New RTs'!$A:$V,9,FALSE)</f>
        <v>0</v>
      </c>
      <c r="H69" s="5">
        <f t="shared" si="6"/>
        <v>0</v>
      </c>
      <c r="I69" s="2">
        <f>VLOOKUP($A69,'By SKU - Old RTs'!$A:$V,10,FALSE)</f>
        <v>0</v>
      </c>
      <c r="J69" s="2">
        <f>VLOOKUP($A69,'By SKU - New RTs'!$A:$V,10,FALSE)</f>
        <v>25</v>
      </c>
      <c r="K69" s="5">
        <f t="shared" si="7"/>
        <v>25</v>
      </c>
      <c r="L69" s="2">
        <f>VLOOKUP($A69,'By SKU - Old RTs'!$A:$V,11,FALSE)</f>
        <v>0</v>
      </c>
      <c r="M69" s="2">
        <f>VLOOKUP($A69,'By SKU - New RTs'!$A:$V,11,FALSE)</f>
        <v>0</v>
      </c>
      <c r="N69" s="5">
        <f t="shared" si="8"/>
        <v>0</v>
      </c>
      <c r="O69" s="2">
        <f>VLOOKUP($A69,'By SKU - Old RTs'!$A:$V,12,FALSE)</f>
        <v>0</v>
      </c>
      <c r="P69" s="2">
        <f>VLOOKUP($A69,'By SKU - New RTs'!$A:$V,12,FALSE)</f>
        <v>0</v>
      </c>
      <c r="Q69" s="2">
        <f t="shared" si="9"/>
        <v>0</v>
      </c>
    </row>
    <row r="70" spans="1:17" x14ac:dyDescent="0.2">
      <c r="A70" s="3">
        <v>357</v>
      </c>
      <c r="B70" s="4" t="s">
        <v>57</v>
      </c>
      <c r="C70" s="2">
        <f>VLOOKUP($A70,'By SKU - Old RTs'!$A:$V,8,FALSE)</f>
        <v>0</v>
      </c>
      <c r="D70" s="2">
        <f>VLOOKUP($A70,'By SKU - New RTs'!$A:$V,8,FALSE)</f>
        <v>0</v>
      </c>
      <c r="E70" s="5">
        <f t="shared" si="5"/>
        <v>0</v>
      </c>
      <c r="F70" s="2">
        <f>VLOOKUP($A70,'By SKU - Old RTs'!$A:$V,9,FALSE)</f>
        <v>0</v>
      </c>
      <c r="G70" s="2">
        <f>VLOOKUP($A70,'By SKU - New RTs'!$A:$V,9,FALSE)</f>
        <v>0</v>
      </c>
      <c r="H70" s="5">
        <f t="shared" si="6"/>
        <v>0</v>
      </c>
      <c r="I70" s="2">
        <f>VLOOKUP($A70,'By SKU - Old RTs'!$A:$V,10,FALSE)</f>
        <v>0</v>
      </c>
      <c r="J70" s="2">
        <f>VLOOKUP($A70,'By SKU - New RTs'!$A:$V,10,FALSE)</f>
        <v>0</v>
      </c>
      <c r="K70" s="5">
        <f t="shared" si="7"/>
        <v>0</v>
      </c>
      <c r="L70" s="2">
        <f>VLOOKUP($A70,'By SKU - Old RTs'!$A:$V,11,FALSE)</f>
        <v>0</v>
      </c>
      <c r="M70" s="2">
        <f>VLOOKUP($A70,'By SKU - New RTs'!$A:$V,11,FALSE)</f>
        <v>0</v>
      </c>
      <c r="N70" s="5">
        <f t="shared" si="8"/>
        <v>0</v>
      </c>
      <c r="O70" s="2">
        <f>VLOOKUP($A70,'By SKU - Old RTs'!$A:$V,12,FALSE)</f>
        <v>0</v>
      </c>
      <c r="P70" s="2">
        <f>VLOOKUP($A70,'By SKU - New RTs'!$A:$V,12,FALSE)</f>
        <v>0</v>
      </c>
      <c r="Q70" s="2">
        <f t="shared" si="9"/>
        <v>0</v>
      </c>
    </row>
    <row r="71" spans="1:17" x14ac:dyDescent="0.2">
      <c r="A71" s="3">
        <v>358</v>
      </c>
      <c r="B71" s="4" t="s">
        <v>233</v>
      </c>
      <c r="C71" s="2">
        <f>VLOOKUP($A71,'By SKU - Old RTs'!$A:$V,8,FALSE)</f>
        <v>0</v>
      </c>
      <c r="D71" s="2">
        <f>VLOOKUP($A71,'By SKU - New RTs'!$A:$V,8,FALSE)</f>
        <v>0</v>
      </c>
      <c r="E71" s="5">
        <f t="shared" si="5"/>
        <v>0</v>
      </c>
      <c r="F71" s="2">
        <f>VLOOKUP($A71,'By SKU - Old RTs'!$A:$V,9,FALSE)</f>
        <v>0</v>
      </c>
      <c r="G71" s="2">
        <f>VLOOKUP($A71,'By SKU - New RTs'!$A:$V,9,FALSE)</f>
        <v>0</v>
      </c>
      <c r="H71" s="5">
        <f t="shared" si="6"/>
        <v>0</v>
      </c>
      <c r="I71" s="2">
        <f>VLOOKUP($A71,'By SKU - Old RTs'!$A:$V,10,FALSE)</f>
        <v>0</v>
      </c>
      <c r="J71" s="2">
        <f>VLOOKUP($A71,'By SKU - New RTs'!$A:$V,10,FALSE)</f>
        <v>0</v>
      </c>
      <c r="K71" s="5">
        <f t="shared" si="7"/>
        <v>0</v>
      </c>
      <c r="L71" s="2">
        <f>VLOOKUP($A71,'By SKU - Old RTs'!$A:$V,11,FALSE)</f>
        <v>0.25</v>
      </c>
      <c r="M71" s="2">
        <f>VLOOKUP($A71,'By SKU - New RTs'!$A:$V,11,FALSE)</f>
        <v>0.25</v>
      </c>
      <c r="N71" s="5">
        <f t="shared" si="8"/>
        <v>0</v>
      </c>
      <c r="O71" s="2">
        <f>VLOOKUP($A71,'By SKU - Old RTs'!$A:$V,12,FALSE)</f>
        <v>0</v>
      </c>
      <c r="P71" s="2">
        <f>VLOOKUP($A71,'By SKU - New RTs'!$A:$V,12,FALSE)</f>
        <v>0</v>
      </c>
      <c r="Q71" s="2">
        <f t="shared" si="9"/>
        <v>0</v>
      </c>
    </row>
    <row r="72" spans="1:17" x14ac:dyDescent="0.2">
      <c r="A72" s="3">
        <v>360</v>
      </c>
      <c r="B72" s="4" t="s">
        <v>58</v>
      </c>
      <c r="C72" s="2">
        <f>VLOOKUP($A72,'By SKU - Old RTs'!$A:$V,8,FALSE)</f>
        <v>1</v>
      </c>
      <c r="D72" s="2">
        <f>VLOOKUP($A72,'By SKU - New RTs'!$A:$V,8,FALSE)</f>
        <v>0</v>
      </c>
      <c r="E72" s="5">
        <f t="shared" si="5"/>
        <v>-1</v>
      </c>
      <c r="F72" s="2">
        <f>VLOOKUP($A72,'By SKU - Old RTs'!$A:$V,9,FALSE)</f>
        <v>0</v>
      </c>
      <c r="G72" s="2">
        <f>VLOOKUP($A72,'By SKU - New RTs'!$A:$V,9,FALSE)</f>
        <v>0</v>
      </c>
      <c r="H72" s="5">
        <f t="shared" si="6"/>
        <v>0</v>
      </c>
      <c r="I72" s="2">
        <f>VLOOKUP($A72,'By SKU - Old RTs'!$A:$V,10,FALSE)</f>
        <v>1</v>
      </c>
      <c r="J72" s="2">
        <f>VLOOKUP($A72,'By SKU - New RTs'!$A:$V,10,FALSE)</f>
        <v>2</v>
      </c>
      <c r="K72" s="5">
        <f t="shared" si="7"/>
        <v>1</v>
      </c>
      <c r="L72" s="2">
        <f>VLOOKUP($A72,'By SKU - Old RTs'!$A:$V,11,FALSE)</f>
        <v>0</v>
      </c>
      <c r="M72" s="2">
        <f>VLOOKUP($A72,'By SKU - New RTs'!$A:$V,11,FALSE)</f>
        <v>0</v>
      </c>
      <c r="N72" s="5">
        <f t="shared" si="8"/>
        <v>0</v>
      </c>
      <c r="O72" s="2">
        <f>VLOOKUP($A72,'By SKU - Old RTs'!$A:$V,12,FALSE)</f>
        <v>0</v>
      </c>
      <c r="P72" s="2">
        <f>VLOOKUP($A72,'By SKU - New RTs'!$A:$V,12,FALSE)</f>
        <v>0</v>
      </c>
      <c r="Q72" s="2">
        <f t="shared" si="9"/>
        <v>0</v>
      </c>
    </row>
    <row r="73" spans="1:17" x14ac:dyDescent="0.2">
      <c r="A73" s="3">
        <v>361</v>
      </c>
      <c r="B73" s="4" t="s">
        <v>59</v>
      </c>
      <c r="C73" s="2">
        <f>VLOOKUP($A73,'By SKU - Old RTs'!$A:$V,8,FALSE)</f>
        <v>0.75</v>
      </c>
      <c r="D73" s="2">
        <f>VLOOKUP($A73,'By SKU - New RTs'!$A:$V,8,FALSE)</f>
        <v>0</v>
      </c>
      <c r="E73" s="5">
        <f t="shared" si="5"/>
        <v>-0.75</v>
      </c>
      <c r="F73" s="2">
        <f>VLOOKUP($A73,'By SKU - Old RTs'!$A:$V,9,FALSE)</f>
        <v>0</v>
      </c>
      <c r="G73" s="2">
        <f>VLOOKUP($A73,'By SKU - New RTs'!$A:$V,9,FALSE)</f>
        <v>0</v>
      </c>
      <c r="H73" s="5">
        <f t="shared" si="6"/>
        <v>0</v>
      </c>
      <c r="I73" s="2">
        <f>VLOOKUP($A73,'By SKU - Old RTs'!$A:$V,10,FALSE)</f>
        <v>0</v>
      </c>
      <c r="J73" s="2">
        <f>VLOOKUP($A73,'By SKU - New RTs'!$A:$V,10,FALSE)</f>
        <v>10.75</v>
      </c>
      <c r="K73" s="5">
        <f t="shared" si="7"/>
        <v>10.75</v>
      </c>
      <c r="L73" s="2">
        <f>VLOOKUP($A73,'By SKU - Old RTs'!$A:$V,11,FALSE)</f>
        <v>9</v>
      </c>
      <c r="M73" s="2">
        <f>VLOOKUP($A73,'By SKU - New RTs'!$A:$V,11,FALSE)</f>
        <v>0</v>
      </c>
      <c r="N73" s="5">
        <f t="shared" si="8"/>
        <v>-9</v>
      </c>
      <c r="O73" s="2">
        <f>VLOOKUP($A73,'By SKU - Old RTs'!$A:$V,12,FALSE)</f>
        <v>1</v>
      </c>
      <c r="P73" s="2">
        <f>VLOOKUP($A73,'By SKU - New RTs'!$A:$V,12,FALSE)</f>
        <v>0</v>
      </c>
      <c r="Q73" s="2">
        <f t="shared" si="9"/>
        <v>-1</v>
      </c>
    </row>
    <row r="74" spans="1:17" x14ac:dyDescent="0.2">
      <c r="A74" s="3">
        <v>399</v>
      </c>
      <c r="B74" s="4" t="s">
        <v>358</v>
      </c>
      <c r="C74" s="2">
        <f>VLOOKUP($A74,'By SKU - Old RTs'!$A:$V,8,FALSE)</f>
        <v>0</v>
      </c>
      <c r="D74" s="2">
        <f>VLOOKUP($A74,'By SKU - New RTs'!$A:$V,8,FALSE)</f>
        <v>0</v>
      </c>
      <c r="E74" s="5">
        <f t="shared" si="5"/>
        <v>0</v>
      </c>
      <c r="F74" s="2">
        <f>VLOOKUP($A74,'By SKU - Old RTs'!$A:$V,9,FALSE)</f>
        <v>0</v>
      </c>
      <c r="G74" s="2">
        <f>VLOOKUP($A74,'By SKU - New RTs'!$A:$V,9,FALSE)</f>
        <v>0</v>
      </c>
      <c r="H74" s="5">
        <f t="shared" si="6"/>
        <v>0</v>
      </c>
      <c r="I74" s="2">
        <f>VLOOKUP($A74,'By SKU - Old RTs'!$A:$V,10,FALSE)</f>
        <v>0</v>
      </c>
      <c r="J74" s="2">
        <f>VLOOKUP($A74,'By SKU - New RTs'!$A:$V,10,FALSE)</f>
        <v>0</v>
      </c>
      <c r="K74" s="5">
        <f t="shared" si="7"/>
        <v>0</v>
      </c>
      <c r="L74" s="2">
        <f>VLOOKUP($A74,'By SKU - Old RTs'!$A:$V,11,FALSE)</f>
        <v>0</v>
      </c>
      <c r="M74" s="2">
        <f>VLOOKUP($A74,'By SKU - New RTs'!$A:$V,11,FALSE)</f>
        <v>0</v>
      </c>
      <c r="N74" s="5">
        <f t="shared" si="8"/>
        <v>0</v>
      </c>
      <c r="O74" s="2">
        <f>VLOOKUP($A74,'By SKU - Old RTs'!$A:$V,12,FALSE)</f>
        <v>0</v>
      </c>
      <c r="P74" s="2">
        <f>VLOOKUP($A74,'By SKU - New RTs'!$A:$V,12,FALSE)</f>
        <v>0</v>
      </c>
      <c r="Q74" s="2">
        <f t="shared" si="9"/>
        <v>0</v>
      </c>
    </row>
    <row r="75" spans="1:17" x14ac:dyDescent="0.2">
      <c r="A75" s="3">
        <v>400</v>
      </c>
      <c r="B75" s="4" t="s">
        <v>60</v>
      </c>
      <c r="C75" s="2">
        <f>VLOOKUP($A75,'By SKU - Old RTs'!$A:$V,8,FALSE)</f>
        <v>0</v>
      </c>
      <c r="D75" s="2">
        <f>VLOOKUP($A75,'By SKU - New RTs'!$A:$V,8,FALSE)</f>
        <v>0</v>
      </c>
      <c r="E75" s="5">
        <f t="shared" si="5"/>
        <v>0</v>
      </c>
      <c r="F75" s="2">
        <f>VLOOKUP($A75,'By SKU - Old RTs'!$A:$V,9,FALSE)</f>
        <v>0</v>
      </c>
      <c r="G75" s="2">
        <f>VLOOKUP($A75,'By SKU - New RTs'!$A:$V,9,FALSE)</f>
        <v>168</v>
      </c>
      <c r="H75" s="5">
        <f t="shared" si="6"/>
        <v>168</v>
      </c>
      <c r="I75" s="2">
        <f>VLOOKUP($A75,'By SKU - Old RTs'!$A:$V,10,FALSE)</f>
        <v>168</v>
      </c>
      <c r="J75" s="2">
        <f>VLOOKUP($A75,'By SKU - New RTs'!$A:$V,10,FALSE)</f>
        <v>96</v>
      </c>
      <c r="K75" s="5">
        <f t="shared" si="7"/>
        <v>-72</v>
      </c>
      <c r="L75" s="2">
        <f>VLOOKUP($A75,'By SKU - Old RTs'!$A:$V,11,FALSE)</f>
        <v>72</v>
      </c>
      <c r="M75" s="2">
        <f>VLOOKUP($A75,'By SKU - New RTs'!$A:$V,11,FALSE)</f>
        <v>0</v>
      </c>
      <c r="N75" s="5">
        <f t="shared" si="8"/>
        <v>-72</v>
      </c>
      <c r="O75" s="2">
        <f>VLOOKUP($A75,'By SKU - Old RTs'!$A:$V,12,FALSE)</f>
        <v>24</v>
      </c>
      <c r="P75" s="2">
        <f>VLOOKUP($A75,'By SKU - New RTs'!$A:$V,12,FALSE)</f>
        <v>0</v>
      </c>
      <c r="Q75" s="2">
        <f t="shared" si="9"/>
        <v>-24</v>
      </c>
    </row>
    <row r="76" spans="1:17" x14ac:dyDescent="0.2">
      <c r="A76" s="3">
        <v>405</v>
      </c>
      <c r="B76" s="4" t="s">
        <v>234</v>
      </c>
      <c r="C76" s="2">
        <f>VLOOKUP($A76,'By SKU - Old RTs'!$A:$V,8,FALSE)</f>
        <v>0</v>
      </c>
      <c r="D76" s="2">
        <f>VLOOKUP($A76,'By SKU - New RTs'!$A:$V,8,FALSE)</f>
        <v>0</v>
      </c>
      <c r="E76" s="5">
        <f t="shared" si="5"/>
        <v>0</v>
      </c>
      <c r="F76" s="2">
        <f>VLOOKUP($A76,'By SKU - Old RTs'!$A:$V,9,FALSE)</f>
        <v>0</v>
      </c>
      <c r="G76" s="2">
        <f>VLOOKUP($A76,'By SKU - New RTs'!$A:$V,9,FALSE)</f>
        <v>0</v>
      </c>
      <c r="H76" s="5">
        <f t="shared" si="6"/>
        <v>0</v>
      </c>
      <c r="I76" s="2">
        <f>VLOOKUP($A76,'By SKU - Old RTs'!$A:$V,10,FALSE)</f>
        <v>0</v>
      </c>
      <c r="J76" s="2">
        <f>VLOOKUP($A76,'By SKU - New RTs'!$A:$V,10,FALSE)</f>
        <v>0</v>
      </c>
      <c r="K76" s="5">
        <f t="shared" si="7"/>
        <v>0</v>
      </c>
      <c r="L76" s="2">
        <f>VLOOKUP($A76,'By SKU - Old RTs'!$A:$V,11,FALSE)</f>
        <v>0</v>
      </c>
      <c r="M76" s="2">
        <f>VLOOKUP($A76,'By SKU - New RTs'!$A:$V,11,FALSE)</f>
        <v>0</v>
      </c>
      <c r="N76" s="5">
        <f t="shared" si="8"/>
        <v>0</v>
      </c>
      <c r="O76" s="2">
        <f>VLOOKUP($A76,'By SKU - Old RTs'!$A:$V,12,FALSE)</f>
        <v>0</v>
      </c>
      <c r="P76" s="2">
        <f>VLOOKUP($A76,'By SKU - New RTs'!$A:$V,12,FALSE)</f>
        <v>0</v>
      </c>
      <c r="Q76" s="2">
        <f t="shared" si="9"/>
        <v>0</v>
      </c>
    </row>
    <row r="77" spans="1:17" x14ac:dyDescent="0.2">
      <c r="A77" s="3">
        <v>406</v>
      </c>
      <c r="B77" s="4" t="s">
        <v>61</v>
      </c>
      <c r="C77" s="2">
        <f>VLOOKUP($A77,'By SKU - Old RTs'!$A:$V,8,FALSE)</f>
        <v>0</v>
      </c>
      <c r="D77" s="2">
        <f>VLOOKUP($A77,'By SKU - New RTs'!$A:$V,8,FALSE)</f>
        <v>0</v>
      </c>
      <c r="E77" s="5">
        <f t="shared" si="5"/>
        <v>0</v>
      </c>
      <c r="F77" s="2">
        <f>VLOOKUP($A77,'By SKU - Old RTs'!$A:$V,9,FALSE)</f>
        <v>0</v>
      </c>
      <c r="G77" s="2">
        <f>VLOOKUP($A77,'By SKU - New RTs'!$A:$V,9,FALSE)</f>
        <v>0</v>
      </c>
      <c r="H77" s="5">
        <f t="shared" si="6"/>
        <v>0</v>
      </c>
      <c r="I77" s="2">
        <f>VLOOKUP($A77,'By SKU - Old RTs'!$A:$V,10,FALSE)</f>
        <v>0</v>
      </c>
      <c r="J77" s="2">
        <f>VLOOKUP($A77,'By SKU - New RTs'!$A:$V,10,FALSE)</f>
        <v>0</v>
      </c>
      <c r="K77" s="5">
        <f t="shared" si="7"/>
        <v>0</v>
      </c>
      <c r="L77" s="2">
        <f>VLOOKUP($A77,'By SKU - Old RTs'!$A:$V,11,FALSE)</f>
        <v>0</v>
      </c>
      <c r="M77" s="2">
        <f>VLOOKUP($A77,'By SKU - New RTs'!$A:$V,11,FALSE)</f>
        <v>0</v>
      </c>
      <c r="N77" s="5">
        <f t="shared" si="8"/>
        <v>0</v>
      </c>
      <c r="O77" s="2">
        <f>VLOOKUP($A77,'By SKU - Old RTs'!$A:$V,12,FALSE)</f>
        <v>0</v>
      </c>
      <c r="P77" s="2">
        <f>VLOOKUP($A77,'By SKU - New RTs'!$A:$V,12,FALSE)</f>
        <v>0</v>
      </c>
      <c r="Q77" s="2">
        <f t="shared" si="9"/>
        <v>0</v>
      </c>
    </row>
    <row r="78" spans="1:17" x14ac:dyDescent="0.2">
      <c r="A78" s="3">
        <v>407</v>
      </c>
      <c r="B78" s="4" t="s">
        <v>62</v>
      </c>
      <c r="C78" s="2">
        <f>VLOOKUP($A78,'By SKU - Old RTs'!$A:$V,8,FALSE)</f>
        <v>0</v>
      </c>
      <c r="D78" s="2">
        <f>VLOOKUP($A78,'By SKU - New RTs'!$A:$V,8,FALSE)</f>
        <v>0</v>
      </c>
      <c r="E78" s="5">
        <f t="shared" si="5"/>
        <v>0</v>
      </c>
      <c r="F78" s="2">
        <f>VLOOKUP($A78,'By SKU - Old RTs'!$A:$V,9,FALSE)</f>
        <v>0</v>
      </c>
      <c r="G78" s="2">
        <f>VLOOKUP($A78,'By SKU - New RTs'!$A:$V,9,FALSE)</f>
        <v>0</v>
      </c>
      <c r="H78" s="5">
        <f t="shared" si="6"/>
        <v>0</v>
      </c>
      <c r="I78" s="2">
        <f>VLOOKUP($A78,'By SKU - Old RTs'!$A:$V,10,FALSE)</f>
        <v>0</v>
      </c>
      <c r="J78" s="2">
        <f>VLOOKUP($A78,'By SKU - New RTs'!$A:$V,10,FALSE)</f>
        <v>0.25</v>
      </c>
      <c r="K78" s="5">
        <f t="shared" si="7"/>
        <v>0.25</v>
      </c>
      <c r="L78" s="2">
        <f>VLOOKUP($A78,'By SKU - Old RTs'!$A:$V,11,FALSE)</f>
        <v>0</v>
      </c>
      <c r="M78" s="2">
        <f>VLOOKUP($A78,'By SKU - New RTs'!$A:$V,11,FALSE)</f>
        <v>0</v>
      </c>
      <c r="N78" s="5">
        <f t="shared" si="8"/>
        <v>0</v>
      </c>
      <c r="O78" s="2">
        <f>VLOOKUP($A78,'By SKU - Old RTs'!$A:$V,12,FALSE)</f>
        <v>0.25</v>
      </c>
      <c r="P78" s="2">
        <f>VLOOKUP($A78,'By SKU - New RTs'!$A:$V,12,FALSE)</f>
        <v>0</v>
      </c>
      <c r="Q78" s="2">
        <f t="shared" si="9"/>
        <v>-0.25</v>
      </c>
    </row>
    <row r="79" spans="1:17" x14ac:dyDescent="0.2">
      <c r="A79" s="3">
        <v>408</v>
      </c>
      <c r="B79" s="4" t="s">
        <v>63</v>
      </c>
      <c r="C79" s="2">
        <f>VLOOKUP($A79,'By SKU - Old RTs'!$A:$V,8,FALSE)</f>
        <v>0</v>
      </c>
      <c r="D79" s="2">
        <f>VLOOKUP($A79,'By SKU - New RTs'!$A:$V,8,FALSE)</f>
        <v>0.25</v>
      </c>
      <c r="E79" s="5">
        <f t="shared" si="5"/>
        <v>0.25</v>
      </c>
      <c r="F79" s="2">
        <f>VLOOKUP($A79,'By SKU - Old RTs'!$A:$V,9,FALSE)</f>
        <v>0</v>
      </c>
      <c r="G79" s="2">
        <f>VLOOKUP($A79,'By SKU - New RTs'!$A:$V,9,FALSE)</f>
        <v>0</v>
      </c>
      <c r="H79" s="5">
        <f t="shared" si="6"/>
        <v>0</v>
      </c>
      <c r="I79" s="2">
        <f>VLOOKUP($A79,'By SKU - Old RTs'!$A:$V,10,FALSE)</f>
        <v>0</v>
      </c>
      <c r="J79" s="2">
        <f>VLOOKUP($A79,'By SKU - New RTs'!$A:$V,10,FALSE)</f>
        <v>0</v>
      </c>
      <c r="K79" s="5">
        <f t="shared" si="7"/>
        <v>0</v>
      </c>
      <c r="L79" s="2">
        <f>VLOOKUP($A79,'By SKU - Old RTs'!$A:$V,11,FALSE)</f>
        <v>0.25</v>
      </c>
      <c r="M79" s="2">
        <f>VLOOKUP($A79,'By SKU - New RTs'!$A:$V,11,FALSE)</f>
        <v>0</v>
      </c>
      <c r="N79" s="5">
        <f t="shared" si="8"/>
        <v>-0.25</v>
      </c>
      <c r="O79" s="2">
        <f>VLOOKUP($A79,'By SKU - Old RTs'!$A:$V,12,FALSE)</f>
        <v>0</v>
      </c>
      <c r="P79" s="2">
        <f>VLOOKUP($A79,'By SKU - New RTs'!$A:$V,12,FALSE)</f>
        <v>0</v>
      </c>
      <c r="Q79" s="2">
        <f t="shared" si="9"/>
        <v>0</v>
      </c>
    </row>
    <row r="80" spans="1:17" x14ac:dyDescent="0.2">
      <c r="A80" s="3">
        <v>412</v>
      </c>
      <c r="B80" s="4" t="s">
        <v>64</v>
      </c>
      <c r="C80" s="2">
        <f>VLOOKUP($A80,'By SKU - Old RTs'!$A:$V,8,FALSE)</f>
        <v>0</v>
      </c>
      <c r="D80" s="2">
        <f>VLOOKUP($A80,'By SKU - New RTs'!$A:$V,8,FALSE)</f>
        <v>0</v>
      </c>
      <c r="E80" s="5">
        <f t="shared" si="5"/>
        <v>0</v>
      </c>
      <c r="F80" s="2">
        <f>VLOOKUP($A80,'By SKU - Old RTs'!$A:$V,9,FALSE)</f>
        <v>0</v>
      </c>
      <c r="G80" s="2">
        <f>VLOOKUP($A80,'By SKU - New RTs'!$A:$V,9,FALSE)</f>
        <v>0</v>
      </c>
      <c r="H80" s="5">
        <f t="shared" si="6"/>
        <v>0</v>
      </c>
      <c r="I80" s="2">
        <f>VLOOKUP($A80,'By SKU - Old RTs'!$A:$V,10,FALSE)</f>
        <v>0</v>
      </c>
      <c r="J80" s="2">
        <f>VLOOKUP($A80,'By SKU - New RTs'!$A:$V,10,FALSE)</f>
        <v>0</v>
      </c>
      <c r="K80" s="5">
        <f t="shared" si="7"/>
        <v>0</v>
      </c>
      <c r="L80" s="2">
        <f>VLOOKUP($A80,'By SKU - Old RTs'!$A:$V,11,FALSE)</f>
        <v>0</v>
      </c>
      <c r="M80" s="2">
        <f>VLOOKUP($A80,'By SKU - New RTs'!$A:$V,11,FALSE)</f>
        <v>0</v>
      </c>
      <c r="N80" s="5">
        <f t="shared" si="8"/>
        <v>0</v>
      </c>
      <c r="O80" s="2">
        <f>VLOOKUP($A80,'By SKU - Old RTs'!$A:$V,12,FALSE)</f>
        <v>0</v>
      </c>
      <c r="P80" s="2">
        <f>VLOOKUP($A80,'By SKU - New RTs'!$A:$V,12,FALSE)</f>
        <v>0</v>
      </c>
      <c r="Q80" s="2">
        <f t="shared" si="9"/>
        <v>0</v>
      </c>
    </row>
    <row r="81" spans="1:17" x14ac:dyDescent="0.2">
      <c r="A81" s="3">
        <v>413</v>
      </c>
      <c r="B81" s="4" t="s">
        <v>65</v>
      </c>
      <c r="C81" s="2">
        <f>VLOOKUP($A81,'By SKU - Old RTs'!$A:$V,8,FALSE)</f>
        <v>0</v>
      </c>
      <c r="D81" s="2">
        <f>VLOOKUP($A81,'By SKU - New RTs'!$A:$V,8,FALSE)</f>
        <v>0</v>
      </c>
      <c r="E81" s="5">
        <f t="shared" si="5"/>
        <v>0</v>
      </c>
      <c r="F81" s="2">
        <f>VLOOKUP($A81,'By SKU - Old RTs'!$A:$V,9,FALSE)</f>
        <v>0</v>
      </c>
      <c r="G81" s="2">
        <f>VLOOKUP($A81,'By SKU - New RTs'!$A:$V,9,FALSE)</f>
        <v>0</v>
      </c>
      <c r="H81" s="5">
        <f t="shared" si="6"/>
        <v>0</v>
      </c>
      <c r="I81" s="2">
        <f>VLOOKUP($A81,'By SKU - Old RTs'!$A:$V,10,FALSE)</f>
        <v>0</v>
      </c>
      <c r="J81" s="2">
        <f>VLOOKUP($A81,'By SKU - New RTs'!$A:$V,10,FALSE)</f>
        <v>0</v>
      </c>
      <c r="K81" s="5">
        <f t="shared" si="7"/>
        <v>0</v>
      </c>
      <c r="L81" s="2">
        <f>VLOOKUP($A81,'By SKU - Old RTs'!$A:$V,11,FALSE)</f>
        <v>0</v>
      </c>
      <c r="M81" s="2">
        <f>VLOOKUP($A81,'By SKU - New RTs'!$A:$V,11,FALSE)</f>
        <v>0</v>
      </c>
      <c r="N81" s="5">
        <f t="shared" si="8"/>
        <v>0</v>
      </c>
      <c r="O81" s="2">
        <f>VLOOKUP($A81,'By SKU - Old RTs'!$A:$V,12,FALSE)</f>
        <v>0</v>
      </c>
      <c r="P81" s="2">
        <f>VLOOKUP($A81,'By SKU - New RTs'!$A:$V,12,FALSE)</f>
        <v>0</v>
      </c>
      <c r="Q81" s="2">
        <f t="shared" si="9"/>
        <v>0</v>
      </c>
    </row>
    <row r="82" spans="1:17" x14ac:dyDescent="0.2">
      <c r="A82" s="3">
        <v>414</v>
      </c>
      <c r="B82" s="4" t="s">
        <v>66</v>
      </c>
      <c r="C82" s="2">
        <f>VLOOKUP($A82,'By SKU - Old RTs'!$A:$V,8,FALSE)</f>
        <v>0</v>
      </c>
      <c r="D82" s="2">
        <f>VLOOKUP($A82,'By SKU - New RTs'!$A:$V,8,FALSE)</f>
        <v>0</v>
      </c>
      <c r="E82" s="5">
        <f t="shared" si="5"/>
        <v>0</v>
      </c>
      <c r="F82" s="2">
        <f>VLOOKUP($A82,'By SKU - Old RTs'!$A:$V,9,FALSE)</f>
        <v>0</v>
      </c>
      <c r="G82" s="2">
        <f>VLOOKUP($A82,'By SKU - New RTs'!$A:$V,9,FALSE)</f>
        <v>0</v>
      </c>
      <c r="H82" s="5">
        <f t="shared" si="6"/>
        <v>0</v>
      </c>
      <c r="I82" s="2">
        <f>VLOOKUP($A82,'By SKU - Old RTs'!$A:$V,10,FALSE)</f>
        <v>0</v>
      </c>
      <c r="J82" s="2">
        <f>VLOOKUP($A82,'By SKU - New RTs'!$A:$V,10,FALSE)</f>
        <v>0</v>
      </c>
      <c r="K82" s="5">
        <f t="shared" si="7"/>
        <v>0</v>
      </c>
      <c r="L82" s="2">
        <f>VLOOKUP($A82,'By SKU - Old RTs'!$A:$V,11,FALSE)</f>
        <v>0</v>
      </c>
      <c r="M82" s="2">
        <f>VLOOKUP($A82,'By SKU - New RTs'!$A:$V,11,FALSE)</f>
        <v>0</v>
      </c>
      <c r="N82" s="5">
        <f t="shared" si="8"/>
        <v>0</v>
      </c>
      <c r="O82" s="2">
        <f>VLOOKUP($A82,'By SKU - Old RTs'!$A:$V,12,FALSE)</f>
        <v>0</v>
      </c>
      <c r="P82" s="2">
        <f>VLOOKUP($A82,'By SKU - New RTs'!$A:$V,12,FALSE)</f>
        <v>0</v>
      </c>
      <c r="Q82" s="2">
        <f t="shared" si="9"/>
        <v>0</v>
      </c>
    </row>
    <row r="83" spans="1:17" x14ac:dyDescent="0.2">
      <c r="A83" s="3">
        <v>415</v>
      </c>
      <c r="B83" s="4" t="s">
        <v>235</v>
      </c>
      <c r="C83" s="2">
        <f>VLOOKUP($A83,'By SKU - Old RTs'!$A:$V,8,FALSE)</f>
        <v>0</v>
      </c>
      <c r="D83" s="2">
        <f>VLOOKUP($A83,'By SKU - New RTs'!$A:$V,8,FALSE)</f>
        <v>0</v>
      </c>
      <c r="E83" s="5">
        <f t="shared" si="5"/>
        <v>0</v>
      </c>
      <c r="F83" s="2">
        <f>VLOOKUP($A83,'By SKU - Old RTs'!$A:$V,9,FALSE)</f>
        <v>0</v>
      </c>
      <c r="G83" s="2">
        <f>VLOOKUP($A83,'By SKU - New RTs'!$A:$V,9,FALSE)</f>
        <v>0</v>
      </c>
      <c r="H83" s="5">
        <f t="shared" si="6"/>
        <v>0</v>
      </c>
      <c r="I83" s="2">
        <f>VLOOKUP($A83,'By SKU - Old RTs'!$A:$V,10,FALSE)</f>
        <v>0</v>
      </c>
      <c r="J83" s="2">
        <f>VLOOKUP($A83,'By SKU - New RTs'!$A:$V,10,FALSE)</f>
        <v>0</v>
      </c>
      <c r="K83" s="5">
        <f t="shared" si="7"/>
        <v>0</v>
      </c>
      <c r="L83" s="2">
        <f>VLOOKUP($A83,'By SKU - Old RTs'!$A:$V,11,FALSE)</f>
        <v>0</v>
      </c>
      <c r="M83" s="2">
        <f>VLOOKUP($A83,'By SKU - New RTs'!$A:$V,11,FALSE)</f>
        <v>0</v>
      </c>
      <c r="N83" s="5">
        <f t="shared" si="8"/>
        <v>0</v>
      </c>
      <c r="O83" s="2">
        <f>VLOOKUP($A83,'By SKU - Old RTs'!$A:$V,12,FALSE)</f>
        <v>0</v>
      </c>
      <c r="P83" s="2">
        <f>VLOOKUP($A83,'By SKU - New RTs'!$A:$V,12,FALSE)</f>
        <v>0</v>
      </c>
      <c r="Q83" s="2">
        <f t="shared" si="9"/>
        <v>0</v>
      </c>
    </row>
    <row r="84" spans="1:17" x14ac:dyDescent="0.2">
      <c r="A84" s="3">
        <v>416</v>
      </c>
      <c r="B84" s="4" t="s">
        <v>236</v>
      </c>
      <c r="C84" s="2">
        <f>VLOOKUP($A84,'By SKU - Old RTs'!$A:$V,8,FALSE)</f>
        <v>0</v>
      </c>
      <c r="D84" s="2">
        <f>VLOOKUP($A84,'By SKU - New RTs'!$A:$V,8,FALSE)</f>
        <v>0</v>
      </c>
      <c r="E84" s="5">
        <f t="shared" si="5"/>
        <v>0</v>
      </c>
      <c r="F84" s="2">
        <f>VLOOKUP($A84,'By SKU - Old RTs'!$A:$V,9,FALSE)</f>
        <v>0</v>
      </c>
      <c r="G84" s="2">
        <f>VLOOKUP($A84,'By SKU - New RTs'!$A:$V,9,FALSE)</f>
        <v>0</v>
      </c>
      <c r="H84" s="5">
        <f t="shared" si="6"/>
        <v>0</v>
      </c>
      <c r="I84" s="2">
        <f>VLOOKUP($A84,'By SKU - Old RTs'!$A:$V,10,FALSE)</f>
        <v>0</v>
      </c>
      <c r="J84" s="2">
        <f>VLOOKUP($A84,'By SKU - New RTs'!$A:$V,10,FALSE)</f>
        <v>0</v>
      </c>
      <c r="K84" s="5">
        <f t="shared" si="7"/>
        <v>0</v>
      </c>
      <c r="L84" s="2">
        <f>VLOOKUP($A84,'By SKU - Old RTs'!$A:$V,11,FALSE)</f>
        <v>0</v>
      </c>
      <c r="M84" s="2">
        <f>VLOOKUP($A84,'By SKU - New RTs'!$A:$V,11,FALSE)</f>
        <v>0</v>
      </c>
      <c r="N84" s="5">
        <f t="shared" si="8"/>
        <v>0</v>
      </c>
      <c r="O84" s="2">
        <f>VLOOKUP($A84,'By SKU - Old RTs'!$A:$V,12,FALSE)</f>
        <v>0</v>
      </c>
      <c r="P84" s="2">
        <f>VLOOKUP($A84,'By SKU - New RTs'!$A:$V,12,FALSE)</f>
        <v>0</v>
      </c>
      <c r="Q84" s="2">
        <f t="shared" si="9"/>
        <v>0</v>
      </c>
    </row>
    <row r="85" spans="1:17" x14ac:dyDescent="0.2">
      <c r="A85" s="3">
        <v>417</v>
      </c>
      <c r="B85" s="4" t="s">
        <v>67</v>
      </c>
      <c r="C85" s="2">
        <f>VLOOKUP($A85,'By SKU - Old RTs'!$A:$V,8,FALSE)</f>
        <v>0</v>
      </c>
      <c r="D85" s="2">
        <f>VLOOKUP($A85,'By SKU - New RTs'!$A:$V,8,FALSE)</f>
        <v>0</v>
      </c>
      <c r="E85" s="5">
        <f t="shared" si="5"/>
        <v>0</v>
      </c>
      <c r="F85" s="2">
        <f>VLOOKUP($A85,'By SKU - Old RTs'!$A:$V,9,FALSE)</f>
        <v>0</v>
      </c>
      <c r="G85" s="2">
        <f>VLOOKUP($A85,'By SKU - New RTs'!$A:$V,9,FALSE)</f>
        <v>0</v>
      </c>
      <c r="H85" s="5">
        <f t="shared" si="6"/>
        <v>0</v>
      </c>
      <c r="I85" s="2">
        <f>VLOOKUP($A85,'By SKU - Old RTs'!$A:$V,10,FALSE)</f>
        <v>0</v>
      </c>
      <c r="J85" s="2">
        <f>VLOOKUP($A85,'By SKU - New RTs'!$A:$V,10,FALSE)</f>
        <v>0</v>
      </c>
      <c r="K85" s="5">
        <f t="shared" si="7"/>
        <v>0</v>
      </c>
      <c r="L85" s="2">
        <f>VLOOKUP($A85,'By SKU - Old RTs'!$A:$V,11,FALSE)</f>
        <v>0</v>
      </c>
      <c r="M85" s="2">
        <f>VLOOKUP($A85,'By SKU - New RTs'!$A:$V,11,FALSE)</f>
        <v>0</v>
      </c>
      <c r="N85" s="5">
        <f t="shared" si="8"/>
        <v>0</v>
      </c>
      <c r="O85" s="2">
        <f>VLOOKUP($A85,'By SKU - Old RTs'!$A:$V,12,FALSE)</f>
        <v>0</v>
      </c>
      <c r="P85" s="2">
        <f>VLOOKUP($A85,'By SKU - New RTs'!$A:$V,12,FALSE)</f>
        <v>0</v>
      </c>
      <c r="Q85" s="2">
        <f t="shared" si="9"/>
        <v>0</v>
      </c>
    </row>
    <row r="86" spans="1:17" x14ac:dyDescent="0.2">
      <c r="A86" s="3">
        <v>420</v>
      </c>
      <c r="B86" s="4" t="s">
        <v>68</v>
      </c>
      <c r="C86" s="2">
        <f>VLOOKUP($A86,'By SKU - Old RTs'!$A:$V,8,FALSE)</f>
        <v>0</v>
      </c>
      <c r="D86" s="2">
        <f>VLOOKUP($A86,'By SKU - New RTs'!$A:$V,8,FALSE)</f>
        <v>0</v>
      </c>
      <c r="E86" s="5">
        <f t="shared" si="5"/>
        <v>0</v>
      </c>
      <c r="F86" s="2">
        <f>VLOOKUP($A86,'By SKU - Old RTs'!$A:$V,9,FALSE)</f>
        <v>0</v>
      </c>
      <c r="G86" s="2">
        <f>VLOOKUP($A86,'By SKU - New RTs'!$A:$V,9,FALSE)</f>
        <v>0</v>
      </c>
      <c r="H86" s="5">
        <f t="shared" si="6"/>
        <v>0</v>
      </c>
      <c r="I86" s="2">
        <f>VLOOKUP($A86,'By SKU - Old RTs'!$A:$V,10,FALSE)</f>
        <v>0</v>
      </c>
      <c r="J86" s="2">
        <f>VLOOKUP($A86,'By SKU - New RTs'!$A:$V,10,FALSE)</f>
        <v>0</v>
      </c>
      <c r="K86" s="5">
        <f t="shared" si="7"/>
        <v>0</v>
      </c>
      <c r="L86" s="2">
        <f>VLOOKUP($A86,'By SKU - Old RTs'!$A:$V,11,FALSE)</f>
        <v>0</v>
      </c>
      <c r="M86" s="2">
        <f>VLOOKUP($A86,'By SKU - New RTs'!$A:$V,11,FALSE)</f>
        <v>0</v>
      </c>
      <c r="N86" s="5">
        <f t="shared" si="8"/>
        <v>0</v>
      </c>
      <c r="O86" s="2">
        <f>VLOOKUP($A86,'By SKU - Old RTs'!$A:$V,12,FALSE)</f>
        <v>0</v>
      </c>
      <c r="P86" s="2">
        <f>VLOOKUP($A86,'By SKU - New RTs'!$A:$V,12,FALSE)</f>
        <v>0</v>
      </c>
      <c r="Q86" s="2">
        <f t="shared" si="9"/>
        <v>0</v>
      </c>
    </row>
    <row r="87" spans="1:17" x14ac:dyDescent="0.2">
      <c r="A87" s="3">
        <v>421</v>
      </c>
      <c r="B87" s="4" t="s">
        <v>359</v>
      </c>
      <c r="C87" s="2">
        <f>VLOOKUP($A87,'By SKU - Old RTs'!$A:$V,8,FALSE)</f>
        <v>0</v>
      </c>
      <c r="D87" s="2">
        <f>VLOOKUP($A87,'By SKU - New RTs'!$A:$V,8,FALSE)</f>
        <v>0</v>
      </c>
      <c r="E87" s="5">
        <f t="shared" si="5"/>
        <v>0</v>
      </c>
      <c r="F87" s="2">
        <f>VLOOKUP($A87,'By SKU - Old RTs'!$A:$V,9,FALSE)</f>
        <v>0</v>
      </c>
      <c r="G87" s="2">
        <f>VLOOKUP($A87,'By SKU - New RTs'!$A:$V,9,FALSE)</f>
        <v>0</v>
      </c>
      <c r="H87" s="5">
        <f t="shared" si="6"/>
        <v>0</v>
      </c>
      <c r="I87" s="2">
        <f>VLOOKUP($A87,'By SKU - Old RTs'!$A:$V,10,FALSE)</f>
        <v>0</v>
      </c>
      <c r="J87" s="2">
        <f>VLOOKUP($A87,'By SKU - New RTs'!$A:$V,10,FALSE)</f>
        <v>0.75</v>
      </c>
      <c r="K87" s="5">
        <f t="shared" si="7"/>
        <v>0.75</v>
      </c>
      <c r="L87" s="2">
        <f>VLOOKUP($A87,'By SKU - Old RTs'!$A:$V,11,FALSE)</f>
        <v>0.75</v>
      </c>
      <c r="M87" s="2">
        <f>VLOOKUP($A87,'By SKU - New RTs'!$A:$V,11,FALSE)</f>
        <v>0</v>
      </c>
      <c r="N87" s="5">
        <f t="shared" si="8"/>
        <v>-0.75</v>
      </c>
      <c r="O87" s="2">
        <f>VLOOKUP($A87,'By SKU - Old RTs'!$A:$V,12,FALSE)</f>
        <v>0</v>
      </c>
      <c r="P87" s="2">
        <f>VLOOKUP($A87,'By SKU - New RTs'!$A:$V,12,FALSE)</f>
        <v>0</v>
      </c>
      <c r="Q87" s="2">
        <f t="shared" si="9"/>
        <v>0</v>
      </c>
    </row>
    <row r="88" spans="1:17" x14ac:dyDescent="0.2">
      <c r="A88" s="3">
        <v>422</v>
      </c>
      <c r="B88" s="4" t="s">
        <v>360</v>
      </c>
      <c r="C88" s="2">
        <f>VLOOKUP($A88,'By SKU - Old RTs'!$A:$V,8,FALSE)</f>
        <v>0</v>
      </c>
      <c r="D88" s="2">
        <f>VLOOKUP($A88,'By SKU - New RTs'!$A:$V,8,FALSE)</f>
        <v>0</v>
      </c>
      <c r="E88" s="5">
        <f t="shared" si="5"/>
        <v>0</v>
      </c>
      <c r="F88" s="2">
        <f>VLOOKUP($A88,'By SKU - Old RTs'!$A:$V,9,FALSE)</f>
        <v>0</v>
      </c>
      <c r="G88" s="2">
        <f>VLOOKUP($A88,'By SKU - New RTs'!$A:$V,9,FALSE)</f>
        <v>0</v>
      </c>
      <c r="H88" s="5">
        <f t="shared" si="6"/>
        <v>0</v>
      </c>
      <c r="I88" s="2">
        <f>VLOOKUP($A88,'By SKU - Old RTs'!$A:$V,10,FALSE)</f>
        <v>0</v>
      </c>
      <c r="J88" s="2">
        <f>VLOOKUP($A88,'By SKU - New RTs'!$A:$V,10,FALSE)</f>
        <v>0</v>
      </c>
      <c r="K88" s="5">
        <f t="shared" si="7"/>
        <v>0</v>
      </c>
      <c r="L88" s="2">
        <f>VLOOKUP($A88,'By SKU - Old RTs'!$A:$V,11,FALSE)</f>
        <v>0</v>
      </c>
      <c r="M88" s="2">
        <f>VLOOKUP($A88,'By SKU - New RTs'!$A:$V,11,FALSE)</f>
        <v>0</v>
      </c>
      <c r="N88" s="5">
        <f t="shared" si="8"/>
        <v>0</v>
      </c>
      <c r="O88" s="2">
        <f>VLOOKUP($A88,'By SKU - Old RTs'!$A:$V,12,FALSE)</f>
        <v>0</v>
      </c>
      <c r="P88" s="2">
        <f>VLOOKUP($A88,'By SKU - New RTs'!$A:$V,12,FALSE)</f>
        <v>0</v>
      </c>
      <c r="Q88" s="2">
        <f t="shared" si="9"/>
        <v>0</v>
      </c>
    </row>
    <row r="89" spans="1:17" x14ac:dyDescent="0.2">
      <c r="A89" s="3">
        <v>424</v>
      </c>
      <c r="B89" s="4" t="s">
        <v>237</v>
      </c>
      <c r="C89" s="2">
        <f>VLOOKUP($A89,'By SKU - Old RTs'!$A:$V,8,FALSE)</f>
        <v>0</v>
      </c>
      <c r="D89" s="2">
        <f>VLOOKUP($A89,'By SKU - New RTs'!$A:$V,8,FALSE)</f>
        <v>0</v>
      </c>
      <c r="E89" s="5">
        <f t="shared" si="5"/>
        <v>0</v>
      </c>
      <c r="F89" s="2">
        <f>VLOOKUP($A89,'By SKU - Old RTs'!$A:$V,9,FALSE)</f>
        <v>0</v>
      </c>
      <c r="G89" s="2">
        <f>VLOOKUP($A89,'By SKU - New RTs'!$A:$V,9,FALSE)</f>
        <v>0</v>
      </c>
      <c r="H89" s="5">
        <f t="shared" si="6"/>
        <v>0</v>
      </c>
      <c r="I89" s="2">
        <f>VLOOKUP($A89,'By SKU - Old RTs'!$A:$V,10,FALSE)</f>
        <v>0</v>
      </c>
      <c r="J89" s="2">
        <f>VLOOKUP($A89,'By SKU - New RTs'!$A:$V,10,FALSE)</f>
        <v>0</v>
      </c>
      <c r="K89" s="5">
        <f t="shared" si="7"/>
        <v>0</v>
      </c>
      <c r="L89" s="2">
        <f>VLOOKUP($A89,'By SKU - Old RTs'!$A:$V,11,FALSE)</f>
        <v>0</v>
      </c>
      <c r="M89" s="2">
        <f>VLOOKUP($A89,'By SKU - New RTs'!$A:$V,11,FALSE)</f>
        <v>0</v>
      </c>
      <c r="N89" s="5">
        <f t="shared" si="8"/>
        <v>0</v>
      </c>
      <c r="O89" s="2">
        <f>VLOOKUP($A89,'By SKU - Old RTs'!$A:$V,12,FALSE)</f>
        <v>0</v>
      </c>
      <c r="P89" s="2">
        <f>VLOOKUP($A89,'By SKU - New RTs'!$A:$V,12,FALSE)</f>
        <v>0</v>
      </c>
      <c r="Q89" s="2">
        <f t="shared" si="9"/>
        <v>0</v>
      </c>
    </row>
    <row r="90" spans="1:17" x14ac:dyDescent="0.2">
      <c r="A90" s="3">
        <v>428</v>
      </c>
      <c r="B90" s="4" t="s">
        <v>361</v>
      </c>
      <c r="C90" s="2">
        <f>VLOOKUP($A90,'By SKU - Old RTs'!$A:$V,8,FALSE)</f>
        <v>0</v>
      </c>
      <c r="D90" s="2">
        <f>VLOOKUP($A90,'By SKU - New RTs'!$A:$V,8,FALSE)</f>
        <v>0</v>
      </c>
      <c r="E90" s="5">
        <f t="shared" si="5"/>
        <v>0</v>
      </c>
      <c r="F90" s="2">
        <f>VLOOKUP($A90,'By SKU - Old RTs'!$A:$V,9,FALSE)</f>
        <v>0</v>
      </c>
      <c r="G90" s="2">
        <f>VLOOKUP($A90,'By SKU - New RTs'!$A:$V,9,FALSE)</f>
        <v>0</v>
      </c>
      <c r="H90" s="5">
        <f t="shared" si="6"/>
        <v>0</v>
      </c>
      <c r="I90" s="2">
        <f>VLOOKUP($A90,'By SKU - Old RTs'!$A:$V,10,FALSE)</f>
        <v>0</v>
      </c>
      <c r="J90" s="2">
        <f>VLOOKUP($A90,'By SKU - New RTs'!$A:$V,10,FALSE)</f>
        <v>0</v>
      </c>
      <c r="K90" s="5">
        <f t="shared" si="7"/>
        <v>0</v>
      </c>
      <c r="L90" s="2">
        <f>VLOOKUP($A90,'By SKU - Old RTs'!$A:$V,11,FALSE)</f>
        <v>0</v>
      </c>
      <c r="M90" s="2">
        <f>VLOOKUP($A90,'By SKU - New RTs'!$A:$V,11,FALSE)</f>
        <v>0</v>
      </c>
      <c r="N90" s="5">
        <f t="shared" si="8"/>
        <v>0</v>
      </c>
      <c r="O90" s="2">
        <f>VLOOKUP($A90,'By SKU - Old RTs'!$A:$V,12,FALSE)</f>
        <v>0</v>
      </c>
      <c r="P90" s="2">
        <f>VLOOKUP($A90,'By SKU - New RTs'!$A:$V,12,FALSE)</f>
        <v>0</v>
      </c>
      <c r="Q90" s="2">
        <f t="shared" si="9"/>
        <v>0</v>
      </c>
    </row>
    <row r="91" spans="1:17" x14ac:dyDescent="0.2">
      <c r="A91" s="3">
        <v>436</v>
      </c>
      <c r="B91" s="4" t="s">
        <v>362</v>
      </c>
      <c r="C91" s="2">
        <f>VLOOKUP($A91,'By SKU - Old RTs'!$A:$V,8,FALSE)</f>
        <v>0</v>
      </c>
      <c r="D91" s="2">
        <f>VLOOKUP($A91,'By SKU - New RTs'!$A:$V,8,FALSE)</f>
        <v>0</v>
      </c>
      <c r="E91" s="5">
        <f t="shared" si="5"/>
        <v>0</v>
      </c>
      <c r="F91" s="2">
        <f>VLOOKUP($A91,'By SKU - Old RTs'!$A:$V,9,FALSE)</f>
        <v>0</v>
      </c>
      <c r="G91" s="2">
        <f>VLOOKUP($A91,'By SKU - New RTs'!$A:$V,9,FALSE)</f>
        <v>0</v>
      </c>
      <c r="H91" s="5">
        <f t="shared" si="6"/>
        <v>0</v>
      </c>
      <c r="I91" s="2">
        <f>VLOOKUP($A91,'By SKU - Old RTs'!$A:$V,10,FALSE)</f>
        <v>0</v>
      </c>
      <c r="J91" s="2">
        <f>VLOOKUP($A91,'By SKU - New RTs'!$A:$V,10,FALSE)</f>
        <v>0</v>
      </c>
      <c r="K91" s="5">
        <f t="shared" si="7"/>
        <v>0</v>
      </c>
      <c r="L91" s="2">
        <f>VLOOKUP($A91,'By SKU - Old RTs'!$A:$V,11,FALSE)</f>
        <v>0</v>
      </c>
      <c r="M91" s="2">
        <f>VLOOKUP($A91,'By SKU - New RTs'!$A:$V,11,FALSE)</f>
        <v>0</v>
      </c>
      <c r="N91" s="5">
        <f t="shared" si="8"/>
        <v>0</v>
      </c>
      <c r="O91" s="2">
        <f>VLOOKUP($A91,'By SKU - Old RTs'!$A:$V,12,FALSE)</f>
        <v>0</v>
      </c>
      <c r="P91" s="2">
        <f>VLOOKUP($A91,'By SKU - New RTs'!$A:$V,12,FALSE)</f>
        <v>0</v>
      </c>
      <c r="Q91" s="2">
        <f t="shared" si="9"/>
        <v>0</v>
      </c>
    </row>
    <row r="92" spans="1:17" x14ac:dyDescent="0.2">
      <c r="A92" s="3">
        <v>437</v>
      </c>
      <c r="B92" s="4" t="s">
        <v>363</v>
      </c>
      <c r="C92" s="2">
        <f>VLOOKUP($A92,'By SKU - Old RTs'!$A:$V,8,FALSE)</f>
        <v>0</v>
      </c>
      <c r="D92" s="2">
        <f>VLOOKUP($A92,'By SKU - New RTs'!$A:$V,8,FALSE)</f>
        <v>0</v>
      </c>
      <c r="E92" s="5">
        <f t="shared" si="5"/>
        <v>0</v>
      </c>
      <c r="F92" s="2">
        <f>VLOOKUP($A92,'By SKU - Old RTs'!$A:$V,9,FALSE)</f>
        <v>0</v>
      </c>
      <c r="G92" s="2">
        <f>VLOOKUP($A92,'By SKU - New RTs'!$A:$V,9,FALSE)</f>
        <v>0</v>
      </c>
      <c r="H92" s="5">
        <f t="shared" si="6"/>
        <v>0</v>
      </c>
      <c r="I92" s="2">
        <f>VLOOKUP($A92,'By SKU - Old RTs'!$A:$V,10,FALSE)</f>
        <v>0</v>
      </c>
      <c r="J92" s="2">
        <f>VLOOKUP($A92,'By SKU - New RTs'!$A:$V,10,FALSE)</f>
        <v>0</v>
      </c>
      <c r="K92" s="5">
        <f t="shared" si="7"/>
        <v>0</v>
      </c>
      <c r="L92" s="2">
        <f>VLOOKUP($A92,'By SKU - Old RTs'!$A:$V,11,FALSE)</f>
        <v>0</v>
      </c>
      <c r="M92" s="2">
        <f>VLOOKUP($A92,'By SKU - New RTs'!$A:$V,11,FALSE)</f>
        <v>0</v>
      </c>
      <c r="N92" s="5">
        <f t="shared" si="8"/>
        <v>0</v>
      </c>
      <c r="O92" s="2">
        <f>VLOOKUP($A92,'By SKU - Old RTs'!$A:$V,12,FALSE)</f>
        <v>0</v>
      </c>
      <c r="P92" s="2">
        <f>VLOOKUP($A92,'By SKU - New RTs'!$A:$V,12,FALSE)</f>
        <v>0</v>
      </c>
      <c r="Q92" s="2">
        <f t="shared" si="9"/>
        <v>0</v>
      </c>
    </row>
    <row r="93" spans="1:17" x14ac:dyDescent="0.2">
      <c r="A93" s="3">
        <v>438</v>
      </c>
      <c r="B93" s="4" t="s">
        <v>238</v>
      </c>
      <c r="C93" s="2">
        <f>VLOOKUP($A93,'By SKU - Old RTs'!$A:$V,8,FALSE)</f>
        <v>0</v>
      </c>
      <c r="D93" s="2">
        <f>VLOOKUP($A93,'By SKU - New RTs'!$A:$V,8,FALSE)</f>
        <v>0</v>
      </c>
      <c r="E93" s="5">
        <f t="shared" si="5"/>
        <v>0</v>
      </c>
      <c r="F93" s="2">
        <f>VLOOKUP($A93,'By SKU - Old RTs'!$A:$V,9,FALSE)</f>
        <v>0</v>
      </c>
      <c r="G93" s="2">
        <f>VLOOKUP($A93,'By SKU - New RTs'!$A:$V,9,FALSE)</f>
        <v>0</v>
      </c>
      <c r="H93" s="5">
        <f t="shared" si="6"/>
        <v>0</v>
      </c>
      <c r="I93" s="2">
        <f>VLOOKUP($A93,'By SKU - Old RTs'!$A:$V,10,FALSE)</f>
        <v>0</v>
      </c>
      <c r="J93" s="2">
        <f>VLOOKUP($A93,'By SKU - New RTs'!$A:$V,10,FALSE)</f>
        <v>0</v>
      </c>
      <c r="K93" s="5">
        <f t="shared" si="7"/>
        <v>0</v>
      </c>
      <c r="L93" s="2">
        <f>VLOOKUP($A93,'By SKU - Old RTs'!$A:$V,11,FALSE)</f>
        <v>0</v>
      </c>
      <c r="M93" s="2">
        <f>VLOOKUP($A93,'By SKU - New RTs'!$A:$V,11,FALSE)</f>
        <v>0</v>
      </c>
      <c r="N93" s="5">
        <f t="shared" si="8"/>
        <v>0</v>
      </c>
      <c r="O93" s="2">
        <f>VLOOKUP($A93,'By SKU - Old RTs'!$A:$V,12,FALSE)</f>
        <v>0</v>
      </c>
      <c r="P93" s="2">
        <f>VLOOKUP($A93,'By SKU - New RTs'!$A:$V,12,FALSE)</f>
        <v>0</v>
      </c>
      <c r="Q93" s="2">
        <f t="shared" si="9"/>
        <v>0</v>
      </c>
    </row>
    <row r="94" spans="1:17" x14ac:dyDescent="0.2">
      <c r="A94" s="3">
        <v>439</v>
      </c>
      <c r="B94" s="4" t="s">
        <v>69</v>
      </c>
      <c r="C94" s="2">
        <f>VLOOKUP($A94,'By SKU - Old RTs'!$A:$V,8,FALSE)</f>
        <v>0</v>
      </c>
      <c r="D94" s="2">
        <f>VLOOKUP($A94,'By SKU - New RTs'!$A:$V,8,FALSE)</f>
        <v>0</v>
      </c>
      <c r="E94" s="5">
        <f t="shared" si="5"/>
        <v>0</v>
      </c>
      <c r="F94" s="2">
        <f>VLOOKUP($A94,'By SKU - Old RTs'!$A:$V,9,FALSE)</f>
        <v>0</v>
      </c>
      <c r="G94" s="2">
        <f>VLOOKUP($A94,'By SKU - New RTs'!$A:$V,9,FALSE)</f>
        <v>0</v>
      </c>
      <c r="H94" s="5">
        <f t="shared" si="6"/>
        <v>0</v>
      </c>
      <c r="I94" s="2">
        <f>VLOOKUP($A94,'By SKU - Old RTs'!$A:$V,10,FALSE)</f>
        <v>0</v>
      </c>
      <c r="J94" s="2">
        <f>VLOOKUP($A94,'By SKU - New RTs'!$A:$V,10,FALSE)</f>
        <v>0</v>
      </c>
      <c r="K94" s="5">
        <f t="shared" si="7"/>
        <v>0</v>
      </c>
      <c r="L94" s="2">
        <f>VLOOKUP($A94,'By SKU - Old RTs'!$A:$V,11,FALSE)</f>
        <v>0</v>
      </c>
      <c r="M94" s="2">
        <f>VLOOKUP($A94,'By SKU - New RTs'!$A:$V,11,FALSE)</f>
        <v>0</v>
      </c>
      <c r="N94" s="5">
        <f t="shared" si="8"/>
        <v>0</v>
      </c>
      <c r="O94" s="2">
        <f>VLOOKUP($A94,'By SKU - Old RTs'!$A:$V,12,FALSE)</f>
        <v>0</v>
      </c>
      <c r="P94" s="2">
        <f>VLOOKUP($A94,'By SKU - New RTs'!$A:$V,12,FALSE)</f>
        <v>0</v>
      </c>
      <c r="Q94" s="2">
        <f t="shared" si="9"/>
        <v>0</v>
      </c>
    </row>
    <row r="95" spans="1:17" x14ac:dyDescent="0.2">
      <c r="A95" s="3">
        <v>441</v>
      </c>
      <c r="B95" s="4" t="s">
        <v>364</v>
      </c>
      <c r="C95" s="2">
        <f>VLOOKUP($A95,'By SKU - Old RTs'!$A:$V,8,FALSE)</f>
        <v>0</v>
      </c>
      <c r="D95" s="2">
        <f>VLOOKUP($A95,'By SKU - New RTs'!$A:$V,8,FALSE)</f>
        <v>0</v>
      </c>
      <c r="E95" s="5">
        <f t="shared" si="5"/>
        <v>0</v>
      </c>
      <c r="F95" s="2">
        <f>VLOOKUP($A95,'By SKU - Old RTs'!$A:$V,9,FALSE)</f>
        <v>0</v>
      </c>
      <c r="G95" s="2">
        <f>VLOOKUP($A95,'By SKU - New RTs'!$A:$V,9,FALSE)</f>
        <v>0</v>
      </c>
      <c r="H95" s="5">
        <f t="shared" si="6"/>
        <v>0</v>
      </c>
      <c r="I95" s="2">
        <f>VLOOKUP($A95,'By SKU - Old RTs'!$A:$V,10,FALSE)</f>
        <v>0</v>
      </c>
      <c r="J95" s="2">
        <f>VLOOKUP($A95,'By SKU - New RTs'!$A:$V,10,FALSE)</f>
        <v>0</v>
      </c>
      <c r="K95" s="5">
        <f t="shared" si="7"/>
        <v>0</v>
      </c>
      <c r="L95" s="2">
        <f>VLOOKUP($A95,'By SKU - Old RTs'!$A:$V,11,FALSE)</f>
        <v>0</v>
      </c>
      <c r="M95" s="2">
        <f>VLOOKUP($A95,'By SKU - New RTs'!$A:$V,11,FALSE)</f>
        <v>0</v>
      </c>
      <c r="N95" s="5">
        <f t="shared" si="8"/>
        <v>0</v>
      </c>
      <c r="O95" s="2">
        <f>VLOOKUP($A95,'By SKU - Old RTs'!$A:$V,12,FALSE)</f>
        <v>0</v>
      </c>
      <c r="P95" s="2">
        <f>VLOOKUP($A95,'By SKU - New RTs'!$A:$V,12,FALSE)</f>
        <v>0</v>
      </c>
      <c r="Q95" s="2">
        <f t="shared" si="9"/>
        <v>0</v>
      </c>
    </row>
    <row r="96" spans="1:17" x14ac:dyDescent="0.2">
      <c r="A96" s="3">
        <v>442</v>
      </c>
      <c r="B96" s="4" t="s">
        <v>365</v>
      </c>
      <c r="C96" s="2">
        <f>VLOOKUP($A96,'By SKU - Old RTs'!$A:$V,8,FALSE)</f>
        <v>0</v>
      </c>
      <c r="D96" s="2">
        <f>VLOOKUP($A96,'By SKU - New RTs'!$A:$V,8,FALSE)</f>
        <v>0</v>
      </c>
      <c r="E96" s="5">
        <f t="shared" si="5"/>
        <v>0</v>
      </c>
      <c r="F96" s="2">
        <f>VLOOKUP($A96,'By SKU - Old RTs'!$A:$V,9,FALSE)</f>
        <v>0</v>
      </c>
      <c r="G96" s="2">
        <f>VLOOKUP($A96,'By SKU - New RTs'!$A:$V,9,FALSE)</f>
        <v>0</v>
      </c>
      <c r="H96" s="5">
        <f t="shared" si="6"/>
        <v>0</v>
      </c>
      <c r="I96" s="2">
        <f>VLOOKUP($A96,'By SKU - Old RTs'!$A:$V,10,FALSE)</f>
        <v>0</v>
      </c>
      <c r="J96" s="2">
        <f>VLOOKUP($A96,'By SKU - New RTs'!$A:$V,10,FALSE)</f>
        <v>0</v>
      </c>
      <c r="K96" s="5">
        <f t="shared" si="7"/>
        <v>0</v>
      </c>
      <c r="L96" s="2">
        <f>VLOOKUP($A96,'By SKU - Old RTs'!$A:$V,11,FALSE)</f>
        <v>0</v>
      </c>
      <c r="M96" s="2">
        <f>VLOOKUP($A96,'By SKU - New RTs'!$A:$V,11,FALSE)</f>
        <v>0</v>
      </c>
      <c r="N96" s="5">
        <f t="shared" si="8"/>
        <v>0</v>
      </c>
      <c r="O96" s="2">
        <f>VLOOKUP($A96,'By SKU - Old RTs'!$A:$V,12,FALSE)</f>
        <v>0</v>
      </c>
      <c r="P96" s="2">
        <f>VLOOKUP($A96,'By SKU - New RTs'!$A:$V,12,FALSE)</f>
        <v>0</v>
      </c>
      <c r="Q96" s="2">
        <f t="shared" si="9"/>
        <v>0</v>
      </c>
    </row>
    <row r="97" spans="1:17" x14ac:dyDescent="0.2">
      <c r="A97" s="3">
        <v>443</v>
      </c>
      <c r="B97" s="4" t="s">
        <v>366</v>
      </c>
      <c r="C97" s="2">
        <f>VLOOKUP($A97,'By SKU - Old RTs'!$A:$V,8,FALSE)</f>
        <v>0</v>
      </c>
      <c r="D97" s="2">
        <f>VLOOKUP($A97,'By SKU - New RTs'!$A:$V,8,FALSE)</f>
        <v>0</v>
      </c>
      <c r="E97" s="5">
        <f t="shared" si="5"/>
        <v>0</v>
      </c>
      <c r="F97" s="2">
        <f>VLOOKUP($A97,'By SKU - Old RTs'!$A:$V,9,FALSE)</f>
        <v>0</v>
      </c>
      <c r="G97" s="2">
        <f>VLOOKUP($A97,'By SKU - New RTs'!$A:$V,9,FALSE)</f>
        <v>0</v>
      </c>
      <c r="H97" s="5">
        <f t="shared" si="6"/>
        <v>0</v>
      </c>
      <c r="I97" s="2">
        <f>VLOOKUP($A97,'By SKU - Old RTs'!$A:$V,10,FALSE)</f>
        <v>0</v>
      </c>
      <c r="J97" s="2">
        <f>VLOOKUP($A97,'By SKU - New RTs'!$A:$V,10,FALSE)</f>
        <v>0</v>
      </c>
      <c r="K97" s="5">
        <f t="shared" si="7"/>
        <v>0</v>
      </c>
      <c r="L97" s="2">
        <f>VLOOKUP($A97,'By SKU - Old RTs'!$A:$V,11,FALSE)</f>
        <v>0</v>
      </c>
      <c r="M97" s="2">
        <f>VLOOKUP($A97,'By SKU - New RTs'!$A:$V,11,FALSE)</f>
        <v>0</v>
      </c>
      <c r="N97" s="5">
        <f t="shared" si="8"/>
        <v>0</v>
      </c>
      <c r="O97" s="2">
        <f>VLOOKUP($A97,'By SKU - Old RTs'!$A:$V,12,FALSE)</f>
        <v>0</v>
      </c>
      <c r="P97" s="2">
        <f>VLOOKUP($A97,'By SKU - New RTs'!$A:$V,12,FALSE)</f>
        <v>0</v>
      </c>
      <c r="Q97" s="2">
        <f t="shared" si="9"/>
        <v>0</v>
      </c>
    </row>
    <row r="98" spans="1:17" x14ac:dyDescent="0.2">
      <c r="A98" s="3">
        <v>444</v>
      </c>
      <c r="B98" s="4" t="s">
        <v>239</v>
      </c>
      <c r="C98" s="2">
        <f>VLOOKUP($A98,'By SKU - Old RTs'!$A:$V,8,FALSE)</f>
        <v>0</v>
      </c>
      <c r="D98" s="2">
        <f>VLOOKUP($A98,'By SKU - New RTs'!$A:$V,8,FALSE)</f>
        <v>0</v>
      </c>
      <c r="E98" s="5">
        <f t="shared" si="5"/>
        <v>0</v>
      </c>
      <c r="F98" s="2">
        <f>VLOOKUP($A98,'By SKU - Old RTs'!$A:$V,9,FALSE)</f>
        <v>0</v>
      </c>
      <c r="G98" s="2">
        <f>VLOOKUP($A98,'By SKU - New RTs'!$A:$V,9,FALSE)</f>
        <v>0</v>
      </c>
      <c r="H98" s="5">
        <f t="shared" si="6"/>
        <v>0</v>
      </c>
      <c r="I98" s="2">
        <f>VLOOKUP($A98,'By SKU - Old RTs'!$A:$V,10,FALSE)</f>
        <v>0</v>
      </c>
      <c r="J98" s="2">
        <f>VLOOKUP($A98,'By SKU - New RTs'!$A:$V,10,FALSE)</f>
        <v>0</v>
      </c>
      <c r="K98" s="5">
        <f t="shared" si="7"/>
        <v>0</v>
      </c>
      <c r="L98" s="2">
        <f>VLOOKUP($A98,'By SKU - Old RTs'!$A:$V,11,FALSE)</f>
        <v>0</v>
      </c>
      <c r="M98" s="2">
        <f>VLOOKUP($A98,'By SKU - New RTs'!$A:$V,11,FALSE)</f>
        <v>0</v>
      </c>
      <c r="N98" s="5">
        <f t="shared" si="8"/>
        <v>0</v>
      </c>
      <c r="O98" s="2">
        <f>VLOOKUP($A98,'By SKU - Old RTs'!$A:$V,12,FALSE)</f>
        <v>0</v>
      </c>
      <c r="P98" s="2">
        <f>VLOOKUP($A98,'By SKU - New RTs'!$A:$V,12,FALSE)</f>
        <v>0</v>
      </c>
      <c r="Q98" s="2">
        <f t="shared" si="9"/>
        <v>0</v>
      </c>
    </row>
    <row r="99" spans="1:17" x14ac:dyDescent="0.2">
      <c r="A99" s="3">
        <v>449</v>
      </c>
      <c r="B99" s="4" t="s">
        <v>367</v>
      </c>
      <c r="C99" s="2">
        <f>VLOOKUP($A99,'By SKU - Old RTs'!$A:$V,8,FALSE)</f>
        <v>0</v>
      </c>
      <c r="D99" s="2">
        <f>VLOOKUP($A99,'By SKU - New RTs'!$A:$V,8,FALSE)</f>
        <v>0</v>
      </c>
      <c r="E99" s="5">
        <f t="shared" si="5"/>
        <v>0</v>
      </c>
      <c r="F99" s="2">
        <f>VLOOKUP($A99,'By SKU - Old RTs'!$A:$V,9,FALSE)</f>
        <v>0</v>
      </c>
      <c r="G99" s="2">
        <f>VLOOKUP($A99,'By SKU - New RTs'!$A:$V,9,FALSE)</f>
        <v>0</v>
      </c>
      <c r="H99" s="5">
        <f t="shared" si="6"/>
        <v>0</v>
      </c>
      <c r="I99" s="2">
        <f>VLOOKUP($A99,'By SKU - Old RTs'!$A:$V,10,FALSE)</f>
        <v>0</v>
      </c>
      <c r="J99" s="2">
        <f>VLOOKUP($A99,'By SKU - New RTs'!$A:$V,10,FALSE)</f>
        <v>0</v>
      </c>
      <c r="K99" s="5">
        <f t="shared" si="7"/>
        <v>0</v>
      </c>
      <c r="L99" s="2">
        <f>VLOOKUP($A99,'By SKU - Old RTs'!$A:$V,11,FALSE)</f>
        <v>0</v>
      </c>
      <c r="M99" s="2">
        <f>VLOOKUP($A99,'By SKU - New RTs'!$A:$V,11,FALSE)</f>
        <v>0</v>
      </c>
      <c r="N99" s="5">
        <f t="shared" si="8"/>
        <v>0</v>
      </c>
      <c r="O99" s="2">
        <f>VLOOKUP($A99,'By SKU - Old RTs'!$A:$V,12,FALSE)</f>
        <v>0</v>
      </c>
      <c r="P99" s="2">
        <f>VLOOKUP($A99,'By SKU - New RTs'!$A:$V,12,FALSE)</f>
        <v>0</v>
      </c>
      <c r="Q99" s="2">
        <f t="shared" si="9"/>
        <v>0</v>
      </c>
    </row>
    <row r="100" spans="1:17" x14ac:dyDescent="0.2">
      <c r="A100" s="3">
        <v>451</v>
      </c>
      <c r="B100" s="4" t="s">
        <v>70</v>
      </c>
      <c r="C100" s="2">
        <f>VLOOKUP($A100,'By SKU - Old RTs'!$A:$V,8,FALSE)</f>
        <v>0</v>
      </c>
      <c r="D100" s="2">
        <f>VLOOKUP($A100,'By SKU - New RTs'!$A:$V,8,FALSE)</f>
        <v>0</v>
      </c>
      <c r="E100" s="5">
        <f t="shared" si="5"/>
        <v>0</v>
      </c>
      <c r="F100" s="2">
        <f>VLOOKUP($A100,'By SKU - Old RTs'!$A:$V,9,FALSE)</f>
        <v>0</v>
      </c>
      <c r="G100" s="2">
        <f>VLOOKUP($A100,'By SKU - New RTs'!$A:$V,9,FALSE)</f>
        <v>0</v>
      </c>
      <c r="H100" s="5">
        <f t="shared" si="6"/>
        <v>0</v>
      </c>
      <c r="I100" s="2">
        <f>VLOOKUP($A100,'By SKU - Old RTs'!$A:$V,10,FALSE)</f>
        <v>0</v>
      </c>
      <c r="J100" s="2">
        <f>VLOOKUP($A100,'By SKU - New RTs'!$A:$V,10,FALSE)</f>
        <v>0</v>
      </c>
      <c r="K100" s="5">
        <f t="shared" si="7"/>
        <v>0</v>
      </c>
      <c r="L100" s="2">
        <f>VLOOKUP($A100,'By SKU - Old RTs'!$A:$V,11,FALSE)</f>
        <v>0</v>
      </c>
      <c r="M100" s="2">
        <f>VLOOKUP($A100,'By SKU - New RTs'!$A:$V,11,FALSE)</f>
        <v>0</v>
      </c>
      <c r="N100" s="5">
        <f t="shared" si="8"/>
        <v>0</v>
      </c>
      <c r="O100" s="2">
        <f>VLOOKUP($A100,'By SKU - Old RTs'!$A:$V,12,FALSE)</f>
        <v>0</v>
      </c>
      <c r="P100" s="2">
        <f>VLOOKUP($A100,'By SKU - New RTs'!$A:$V,12,FALSE)</f>
        <v>0</v>
      </c>
      <c r="Q100" s="2">
        <f t="shared" si="9"/>
        <v>0</v>
      </c>
    </row>
    <row r="101" spans="1:17" x14ac:dyDescent="0.2">
      <c r="A101" s="3">
        <v>452</v>
      </c>
      <c r="B101" s="4" t="s">
        <v>71</v>
      </c>
      <c r="C101" s="2">
        <f>VLOOKUP($A101,'By SKU - Old RTs'!$A:$V,8,FALSE)</f>
        <v>0</v>
      </c>
      <c r="D101" s="2">
        <f>VLOOKUP($A101,'By SKU - New RTs'!$A:$V,8,FALSE)</f>
        <v>0</v>
      </c>
      <c r="E101" s="5">
        <f t="shared" si="5"/>
        <v>0</v>
      </c>
      <c r="F101" s="2">
        <f>VLOOKUP($A101,'By SKU - Old RTs'!$A:$V,9,FALSE)</f>
        <v>0</v>
      </c>
      <c r="G101" s="2">
        <f>VLOOKUP($A101,'By SKU - New RTs'!$A:$V,9,FALSE)</f>
        <v>0</v>
      </c>
      <c r="H101" s="5">
        <f t="shared" si="6"/>
        <v>0</v>
      </c>
      <c r="I101" s="2">
        <f>VLOOKUP($A101,'By SKU - Old RTs'!$A:$V,10,FALSE)</f>
        <v>0</v>
      </c>
      <c r="J101" s="2">
        <f>VLOOKUP($A101,'By SKU - New RTs'!$A:$V,10,FALSE)</f>
        <v>0</v>
      </c>
      <c r="K101" s="5">
        <f t="shared" si="7"/>
        <v>0</v>
      </c>
      <c r="L101" s="2">
        <f>VLOOKUP($A101,'By SKU - Old RTs'!$A:$V,11,FALSE)</f>
        <v>0</v>
      </c>
      <c r="M101" s="2">
        <f>VLOOKUP($A101,'By SKU - New RTs'!$A:$V,11,FALSE)</f>
        <v>0</v>
      </c>
      <c r="N101" s="5">
        <f t="shared" si="8"/>
        <v>0</v>
      </c>
      <c r="O101" s="2">
        <f>VLOOKUP($A101,'By SKU - Old RTs'!$A:$V,12,FALSE)</f>
        <v>0</v>
      </c>
      <c r="P101" s="2">
        <f>VLOOKUP($A101,'By SKU - New RTs'!$A:$V,12,FALSE)</f>
        <v>0</v>
      </c>
      <c r="Q101" s="2">
        <f t="shared" si="9"/>
        <v>0</v>
      </c>
    </row>
    <row r="102" spans="1:17" x14ac:dyDescent="0.2">
      <c r="A102" s="3">
        <v>453</v>
      </c>
      <c r="B102" s="4" t="s">
        <v>72</v>
      </c>
      <c r="C102" s="2">
        <f>VLOOKUP($A102,'By SKU - Old RTs'!$A:$V,8,FALSE)</f>
        <v>0</v>
      </c>
      <c r="D102" s="2">
        <f>VLOOKUP($A102,'By SKU - New RTs'!$A:$V,8,FALSE)</f>
        <v>0</v>
      </c>
      <c r="E102" s="5">
        <f t="shared" si="5"/>
        <v>0</v>
      </c>
      <c r="F102" s="2">
        <f>VLOOKUP($A102,'By SKU - Old RTs'!$A:$V,9,FALSE)</f>
        <v>0</v>
      </c>
      <c r="G102" s="2">
        <f>VLOOKUP($A102,'By SKU - New RTs'!$A:$V,9,FALSE)</f>
        <v>0</v>
      </c>
      <c r="H102" s="5">
        <f t="shared" si="6"/>
        <v>0</v>
      </c>
      <c r="I102" s="2">
        <f>VLOOKUP($A102,'By SKU - Old RTs'!$A:$V,10,FALSE)</f>
        <v>0</v>
      </c>
      <c r="J102" s="2">
        <f>VLOOKUP($A102,'By SKU - New RTs'!$A:$V,10,FALSE)</f>
        <v>0</v>
      </c>
      <c r="K102" s="5">
        <f t="shared" si="7"/>
        <v>0</v>
      </c>
      <c r="L102" s="2">
        <f>VLOOKUP($A102,'By SKU - Old RTs'!$A:$V,11,FALSE)</f>
        <v>0</v>
      </c>
      <c r="M102" s="2">
        <f>VLOOKUP($A102,'By SKU - New RTs'!$A:$V,11,FALSE)</f>
        <v>0</v>
      </c>
      <c r="N102" s="5">
        <f t="shared" si="8"/>
        <v>0</v>
      </c>
      <c r="O102" s="2">
        <f>VLOOKUP($A102,'By SKU - Old RTs'!$A:$V,12,FALSE)</f>
        <v>0</v>
      </c>
      <c r="P102" s="2">
        <f>VLOOKUP($A102,'By SKU - New RTs'!$A:$V,12,FALSE)</f>
        <v>0</v>
      </c>
      <c r="Q102" s="2">
        <f t="shared" si="9"/>
        <v>0</v>
      </c>
    </row>
    <row r="103" spans="1:17" x14ac:dyDescent="0.2">
      <c r="A103" s="3">
        <v>454</v>
      </c>
      <c r="B103" s="4" t="s">
        <v>73</v>
      </c>
      <c r="C103" s="2">
        <f>VLOOKUP($A103,'By SKU - Old RTs'!$A:$V,8,FALSE)</f>
        <v>0</v>
      </c>
      <c r="D103" s="2">
        <f>VLOOKUP($A103,'By SKU - New RTs'!$A:$V,8,FALSE)</f>
        <v>0</v>
      </c>
      <c r="E103" s="5">
        <f t="shared" si="5"/>
        <v>0</v>
      </c>
      <c r="F103" s="2">
        <f>VLOOKUP($A103,'By SKU - Old RTs'!$A:$V,9,FALSE)</f>
        <v>0</v>
      </c>
      <c r="G103" s="2">
        <f>VLOOKUP($A103,'By SKU - New RTs'!$A:$V,9,FALSE)</f>
        <v>0</v>
      </c>
      <c r="H103" s="5">
        <f t="shared" si="6"/>
        <v>0</v>
      </c>
      <c r="I103" s="2">
        <f>VLOOKUP($A103,'By SKU - Old RTs'!$A:$V,10,FALSE)</f>
        <v>0</v>
      </c>
      <c r="J103" s="2">
        <f>VLOOKUP($A103,'By SKU - New RTs'!$A:$V,10,FALSE)</f>
        <v>0</v>
      </c>
      <c r="K103" s="5">
        <f t="shared" si="7"/>
        <v>0</v>
      </c>
      <c r="L103" s="2">
        <f>VLOOKUP($A103,'By SKU - Old RTs'!$A:$V,11,FALSE)</f>
        <v>0</v>
      </c>
      <c r="M103" s="2">
        <f>VLOOKUP($A103,'By SKU - New RTs'!$A:$V,11,FALSE)</f>
        <v>0</v>
      </c>
      <c r="N103" s="5">
        <f t="shared" si="8"/>
        <v>0</v>
      </c>
      <c r="O103" s="2">
        <f>VLOOKUP($A103,'By SKU - Old RTs'!$A:$V,12,FALSE)</f>
        <v>0</v>
      </c>
      <c r="P103" s="2">
        <f>VLOOKUP($A103,'By SKU - New RTs'!$A:$V,12,FALSE)</f>
        <v>0</v>
      </c>
      <c r="Q103" s="2">
        <f t="shared" si="9"/>
        <v>0</v>
      </c>
    </row>
    <row r="104" spans="1:17" x14ac:dyDescent="0.2">
      <c r="A104" s="3">
        <v>457</v>
      </c>
      <c r="B104" s="4" t="s">
        <v>368</v>
      </c>
      <c r="C104" s="2">
        <f>VLOOKUP($A104,'By SKU - Old RTs'!$A:$V,8,FALSE)</f>
        <v>0</v>
      </c>
      <c r="D104" s="2">
        <f>VLOOKUP($A104,'By SKU - New RTs'!$A:$V,8,FALSE)</f>
        <v>0</v>
      </c>
      <c r="E104" s="5">
        <f t="shared" si="5"/>
        <v>0</v>
      </c>
      <c r="F104" s="2">
        <f>VLOOKUP($A104,'By SKU - Old RTs'!$A:$V,9,FALSE)</f>
        <v>0</v>
      </c>
      <c r="G104" s="2">
        <f>VLOOKUP($A104,'By SKU - New RTs'!$A:$V,9,FALSE)</f>
        <v>0</v>
      </c>
      <c r="H104" s="5">
        <f t="shared" si="6"/>
        <v>0</v>
      </c>
      <c r="I104" s="2">
        <f>VLOOKUP($A104,'By SKU - Old RTs'!$A:$V,10,FALSE)</f>
        <v>0</v>
      </c>
      <c r="J104" s="2">
        <f>VLOOKUP($A104,'By SKU - New RTs'!$A:$V,10,FALSE)</f>
        <v>0</v>
      </c>
      <c r="K104" s="5">
        <f t="shared" si="7"/>
        <v>0</v>
      </c>
      <c r="L104" s="2">
        <f>VLOOKUP($A104,'By SKU - Old RTs'!$A:$V,11,FALSE)</f>
        <v>0</v>
      </c>
      <c r="M104" s="2">
        <f>VLOOKUP($A104,'By SKU - New RTs'!$A:$V,11,FALSE)</f>
        <v>0</v>
      </c>
      <c r="N104" s="5">
        <f t="shared" si="8"/>
        <v>0</v>
      </c>
      <c r="O104" s="2">
        <f>VLOOKUP($A104,'By SKU - Old RTs'!$A:$V,12,FALSE)</f>
        <v>0</v>
      </c>
      <c r="P104" s="2">
        <f>VLOOKUP($A104,'By SKU - New RTs'!$A:$V,12,FALSE)</f>
        <v>0</v>
      </c>
      <c r="Q104" s="2">
        <f t="shared" si="9"/>
        <v>0</v>
      </c>
    </row>
    <row r="105" spans="1:17" x14ac:dyDescent="0.2">
      <c r="A105" s="3">
        <v>462</v>
      </c>
      <c r="B105" s="4" t="s">
        <v>74</v>
      </c>
      <c r="C105" s="2">
        <f>VLOOKUP($A105,'By SKU - Old RTs'!$A:$V,8,FALSE)</f>
        <v>0</v>
      </c>
      <c r="D105" s="2">
        <f>VLOOKUP($A105,'By SKU - New RTs'!$A:$V,8,FALSE)</f>
        <v>0</v>
      </c>
      <c r="E105" s="5">
        <f t="shared" si="5"/>
        <v>0</v>
      </c>
      <c r="F105" s="2">
        <f>VLOOKUP($A105,'By SKU - Old RTs'!$A:$V,9,FALSE)</f>
        <v>0</v>
      </c>
      <c r="G105" s="2">
        <f>VLOOKUP($A105,'By SKU - New RTs'!$A:$V,9,FALSE)</f>
        <v>0</v>
      </c>
      <c r="H105" s="5">
        <f t="shared" si="6"/>
        <v>0</v>
      </c>
      <c r="I105" s="2">
        <f>VLOOKUP($A105,'By SKU - Old RTs'!$A:$V,10,FALSE)</f>
        <v>0</v>
      </c>
      <c r="J105" s="2">
        <f>VLOOKUP($A105,'By SKU - New RTs'!$A:$V,10,FALSE)</f>
        <v>0</v>
      </c>
      <c r="K105" s="5">
        <f t="shared" si="7"/>
        <v>0</v>
      </c>
      <c r="L105" s="2">
        <f>VLOOKUP($A105,'By SKU - Old RTs'!$A:$V,11,FALSE)</f>
        <v>0</v>
      </c>
      <c r="M105" s="2">
        <f>VLOOKUP($A105,'By SKU - New RTs'!$A:$V,11,FALSE)</f>
        <v>0</v>
      </c>
      <c r="N105" s="5">
        <f t="shared" si="8"/>
        <v>0</v>
      </c>
      <c r="O105" s="2">
        <f>VLOOKUP($A105,'By SKU - Old RTs'!$A:$V,12,FALSE)</f>
        <v>0</v>
      </c>
      <c r="P105" s="2">
        <f>VLOOKUP($A105,'By SKU - New RTs'!$A:$V,12,FALSE)</f>
        <v>0</v>
      </c>
      <c r="Q105" s="2">
        <f t="shared" si="9"/>
        <v>0</v>
      </c>
    </row>
    <row r="106" spans="1:17" x14ac:dyDescent="0.2">
      <c r="A106" s="3">
        <v>463</v>
      </c>
      <c r="B106" s="4" t="s">
        <v>75</v>
      </c>
      <c r="C106" s="2">
        <f>VLOOKUP($A106,'By SKU - Old RTs'!$A:$V,8,FALSE)</f>
        <v>0</v>
      </c>
      <c r="D106" s="2">
        <f>VLOOKUP($A106,'By SKU - New RTs'!$A:$V,8,FALSE)</f>
        <v>0</v>
      </c>
      <c r="E106" s="5">
        <f t="shared" si="5"/>
        <v>0</v>
      </c>
      <c r="F106" s="2">
        <f>VLOOKUP($A106,'By SKU - Old RTs'!$A:$V,9,FALSE)</f>
        <v>0</v>
      </c>
      <c r="G106" s="2">
        <f>VLOOKUP($A106,'By SKU - New RTs'!$A:$V,9,FALSE)</f>
        <v>0</v>
      </c>
      <c r="H106" s="5">
        <f t="shared" si="6"/>
        <v>0</v>
      </c>
      <c r="I106" s="2">
        <f>VLOOKUP($A106,'By SKU - Old RTs'!$A:$V,10,FALSE)</f>
        <v>0</v>
      </c>
      <c r="J106" s="2">
        <f>VLOOKUP($A106,'By SKU - New RTs'!$A:$V,10,FALSE)</f>
        <v>0</v>
      </c>
      <c r="K106" s="5">
        <f t="shared" si="7"/>
        <v>0</v>
      </c>
      <c r="L106" s="2">
        <f>VLOOKUP($A106,'By SKU - Old RTs'!$A:$V,11,FALSE)</f>
        <v>0</v>
      </c>
      <c r="M106" s="2">
        <f>VLOOKUP($A106,'By SKU - New RTs'!$A:$V,11,FALSE)</f>
        <v>0</v>
      </c>
      <c r="N106" s="5">
        <f t="shared" si="8"/>
        <v>0</v>
      </c>
      <c r="O106" s="2">
        <f>VLOOKUP($A106,'By SKU - Old RTs'!$A:$V,12,FALSE)</f>
        <v>0</v>
      </c>
      <c r="P106" s="2">
        <f>VLOOKUP($A106,'By SKU - New RTs'!$A:$V,12,FALSE)</f>
        <v>0</v>
      </c>
      <c r="Q106" s="2">
        <f t="shared" si="9"/>
        <v>0</v>
      </c>
    </row>
    <row r="107" spans="1:17" x14ac:dyDescent="0.2">
      <c r="A107" s="3">
        <v>467</v>
      </c>
      <c r="B107" s="4" t="s">
        <v>370</v>
      </c>
      <c r="C107" s="2">
        <f>VLOOKUP($A107,'By SKU - Old RTs'!$A:$V,8,FALSE)</f>
        <v>0</v>
      </c>
      <c r="D107" s="2">
        <f>VLOOKUP($A107,'By SKU - New RTs'!$A:$V,8,FALSE)</f>
        <v>0</v>
      </c>
      <c r="E107" s="5">
        <f t="shared" si="5"/>
        <v>0</v>
      </c>
      <c r="F107" s="2">
        <f>VLOOKUP($A107,'By SKU - Old RTs'!$A:$V,9,FALSE)</f>
        <v>0</v>
      </c>
      <c r="G107" s="2">
        <f>VLOOKUP($A107,'By SKU - New RTs'!$A:$V,9,FALSE)</f>
        <v>0</v>
      </c>
      <c r="H107" s="5">
        <f t="shared" si="6"/>
        <v>0</v>
      </c>
      <c r="I107" s="2">
        <f>VLOOKUP($A107,'By SKU - Old RTs'!$A:$V,10,FALSE)</f>
        <v>0</v>
      </c>
      <c r="J107" s="2">
        <f>VLOOKUP($A107,'By SKU - New RTs'!$A:$V,10,FALSE)</f>
        <v>0</v>
      </c>
      <c r="K107" s="5">
        <f t="shared" si="7"/>
        <v>0</v>
      </c>
      <c r="L107" s="2">
        <f>VLOOKUP($A107,'By SKU - Old RTs'!$A:$V,11,FALSE)</f>
        <v>0</v>
      </c>
      <c r="M107" s="2">
        <f>VLOOKUP($A107,'By SKU - New RTs'!$A:$V,11,FALSE)</f>
        <v>0</v>
      </c>
      <c r="N107" s="5">
        <f t="shared" si="8"/>
        <v>0</v>
      </c>
      <c r="O107" s="2">
        <f>VLOOKUP($A107,'By SKU - Old RTs'!$A:$V,12,FALSE)</f>
        <v>0</v>
      </c>
      <c r="P107" s="2">
        <f>VLOOKUP($A107,'By SKU - New RTs'!$A:$V,12,FALSE)</f>
        <v>0</v>
      </c>
      <c r="Q107" s="2">
        <f t="shared" si="9"/>
        <v>0</v>
      </c>
    </row>
    <row r="108" spans="1:17" x14ac:dyDescent="0.2">
      <c r="A108" s="3">
        <v>471</v>
      </c>
      <c r="B108" s="4" t="s">
        <v>76</v>
      </c>
      <c r="C108" s="2">
        <f>VLOOKUP($A108,'By SKU - Old RTs'!$A:$V,8,FALSE)</f>
        <v>0</v>
      </c>
      <c r="D108" s="2">
        <f>VLOOKUP($A108,'By SKU - New RTs'!$A:$V,8,FALSE)</f>
        <v>0</v>
      </c>
      <c r="E108" s="5">
        <f t="shared" si="5"/>
        <v>0</v>
      </c>
      <c r="F108" s="2">
        <f>VLOOKUP($A108,'By SKU - Old RTs'!$A:$V,9,FALSE)</f>
        <v>0</v>
      </c>
      <c r="G108" s="2">
        <f>VLOOKUP($A108,'By SKU - New RTs'!$A:$V,9,FALSE)</f>
        <v>0</v>
      </c>
      <c r="H108" s="5">
        <f t="shared" si="6"/>
        <v>0</v>
      </c>
      <c r="I108" s="2">
        <f>VLOOKUP($A108,'By SKU - Old RTs'!$A:$V,10,FALSE)</f>
        <v>0</v>
      </c>
      <c r="J108" s="2">
        <f>VLOOKUP($A108,'By SKU - New RTs'!$A:$V,10,FALSE)</f>
        <v>0</v>
      </c>
      <c r="K108" s="5">
        <f t="shared" si="7"/>
        <v>0</v>
      </c>
      <c r="L108" s="2">
        <f>VLOOKUP($A108,'By SKU - Old RTs'!$A:$V,11,FALSE)</f>
        <v>0</v>
      </c>
      <c r="M108" s="2">
        <f>VLOOKUP($A108,'By SKU - New RTs'!$A:$V,11,FALSE)</f>
        <v>0</v>
      </c>
      <c r="N108" s="5">
        <f t="shared" si="8"/>
        <v>0</v>
      </c>
      <c r="O108" s="2">
        <f>VLOOKUP($A108,'By SKU - Old RTs'!$A:$V,12,FALSE)</f>
        <v>0</v>
      </c>
      <c r="P108" s="2">
        <f>VLOOKUP($A108,'By SKU - New RTs'!$A:$V,12,FALSE)</f>
        <v>0</v>
      </c>
      <c r="Q108" s="2">
        <f t="shared" si="9"/>
        <v>0</v>
      </c>
    </row>
    <row r="109" spans="1:17" x14ac:dyDescent="0.2">
      <c r="A109" s="3">
        <v>505</v>
      </c>
      <c r="B109" s="4" t="s">
        <v>240</v>
      </c>
      <c r="C109" s="2">
        <f>VLOOKUP($A109,'By SKU - Old RTs'!$A:$V,8,FALSE)</f>
        <v>0</v>
      </c>
      <c r="D109" s="2">
        <f>VLOOKUP($A109,'By SKU - New RTs'!$A:$V,8,FALSE)</f>
        <v>0</v>
      </c>
      <c r="E109" s="5">
        <f t="shared" si="5"/>
        <v>0</v>
      </c>
      <c r="F109" s="2">
        <f>VLOOKUP($A109,'By SKU - Old RTs'!$A:$V,9,FALSE)</f>
        <v>0</v>
      </c>
      <c r="G109" s="2">
        <f>VLOOKUP($A109,'By SKU - New RTs'!$A:$V,9,FALSE)</f>
        <v>0</v>
      </c>
      <c r="H109" s="5">
        <f t="shared" si="6"/>
        <v>0</v>
      </c>
      <c r="I109" s="2">
        <f>VLOOKUP($A109,'By SKU - Old RTs'!$A:$V,10,FALSE)</f>
        <v>0</v>
      </c>
      <c r="J109" s="2">
        <f>VLOOKUP($A109,'By SKU - New RTs'!$A:$V,10,FALSE)</f>
        <v>0</v>
      </c>
      <c r="K109" s="5">
        <f t="shared" si="7"/>
        <v>0</v>
      </c>
      <c r="L109" s="2">
        <f>VLOOKUP($A109,'By SKU - Old RTs'!$A:$V,11,FALSE)</f>
        <v>0</v>
      </c>
      <c r="M109" s="2">
        <f>VLOOKUP($A109,'By SKU - New RTs'!$A:$V,11,FALSE)</f>
        <v>0</v>
      </c>
      <c r="N109" s="5">
        <f t="shared" si="8"/>
        <v>0</v>
      </c>
      <c r="O109" s="2">
        <f>VLOOKUP($A109,'By SKU - Old RTs'!$A:$V,12,FALSE)</f>
        <v>0</v>
      </c>
      <c r="P109" s="2">
        <f>VLOOKUP($A109,'By SKU - New RTs'!$A:$V,12,FALSE)</f>
        <v>0</v>
      </c>
      <c r="Q109" s="2">
        <f t="shared" si="9"/>
        <v>0</v>
      </c>
    </row>
    <row r="110" spans="1:17" x14ac:dyDescent="0.2">
      <c r="A110" s="3">
        <v>506</v>
      </c>
      <c r="B110" s="4" t="s">
        <v>375</v>
      </c>
      <c r="C110" s="2">
        <f>VLOOKUP($A110,'By SKU - Old RTs'!$A:$V,8,FALSE)</f>
        <v>0</v>
      </c>
      <c r="D110" s="2">
        <f>VLOOKUP($A110,'By SKU - New RTs'!$A:$V,8,FALSE)</f>
        <v>0.5</v>
      </c>
      <c r="E110" s="5">
        <f t="shared" si="5"/>
        <v>0.5</v>
      </c>
      <c r="F110" s="2">
        <f>VLOOKUP($A110,'By SKU - Old RTs'!$A:$V,9,FALSE)</f>
        <v>0.25</v>
      </c>
      <c r="G110" s="2">
        <f>VLOOKUP($A110,'By SKU - New RTs'!$A:$V,9,FALSE)</f>
        <v>0</v>
      </c>
      <c r="H110" s="5">
        <f t="shared" si="6"/>
        <v>-0.25</v>
      </c>
      <c r="I110" s="2">
        <f>VLOOKUP($A110,'By SKU - Old RTs'!$A:$V,10,FALSE)</f>
        <v>0</v>
      </c>
      <c r="J110" s="2">
        <f>VLOOKUP($A110,'By SKU - New RTs'!$A:$V,10,FALSE)</f>
        <v>0.25</v>
      </c>
      <c r="K110" s="5">
        <f t="shared" si="7"/>
        <v>0.25</v>
      </c>
      <c r="L110" s="2">
        <f>VLOOKUP($A110,'By SKU - Old RTs'!$A:$V,11,FALSE)</f>
        <v>0.5</v>
      </c>
      <c r="M110" s="2">
        <f>VLOOKUP($A110,'By SKU - New RTs'!$A:$V,11,FALSE)</f>
        <v>0</v>
      </c>
      <c r="N110" s="5">
        <f t="shared" si="8"/>
        <v>-0.5</v>
      </c>
      <c r="O110" s="2">
        <f>VLOOKUP($A110,'By SKU - Old RTs'!$A:$V,12,FALSE)</f>
        <v>0</v>
      </c>
      <c r="P110" s="2">
        <f>VLOOKUP($A110,'By SKU - New RTs'!$A:$V,12,FALSE)</f>
        <v>0</v>
      </c>
      <c r="Q110" s="2">
        <f t="shared" si="9"/>
        <v>0</v>
      </c>
    </row>
    <row r="111" spans="1:17" x14ac:dyDescent="0.2">
      <c r="A111" s="3">
        <v>507</v>
      </c>
      <c r="B111" s="4" t="s">
        <v>241</v>
      </c>
      <c r="C111" s="2">
        <f>VLOOKUP($A111,'By SKU - Old RTs'!$A:$V,8,FALSE)</f>
        <v>0</v>
      </c>
      <c r="D111" s="2">
        <f>VLOOKUP($A111,'By SKU - New RTs'!$A:$V,8,FALSE)</f>
        <v>0</v>
      </c>
      <c r="E111" s="5">
        <f t="shared" si="5"/>
        <v>0</v>
      </c>
      <c r="F111" s="2">
        <f>VLOOKUP($A111,'By SKU - Old RTs'!$A:$V,9,FALSE)</f>
        <v>0</v>
      </c>
      <c r="G111" s="2">
        <f>VLOOKUP($A111,'By SKU - New RTs'!$A:$V,9,FALSE)</f>
        <v>0</v>
      </c>
      <c r="H111" s="5">
        <f t="shared" si="6"/>
        <v>0</v>
      </c>
      <c r="I111" s="2">
        <f>VLOOKUP($A111,'By SKU - Old RTs'!$A:$V,10,FALSE)</f>
        <v>0</v>
      </c>
      <c r="J111" s="2">
        <f>VLOOKUP($A111,'By SKU - New RTs'!$A:$V,10,FALSE)</f>
        <v>0</v>
      </c>
      <c r="K111" s="5">
        <f t="shared" si="7"/>
        <v>0</v>
      </c>
      <c r="L111" s="2">
        <f>VLOOKUP($A111,'By SKU - Old RTs'!$A:$V,11,FALSE)</f>
        <v>0</v>
      </c>
      <c r="M111" s="2">
        <f>VLOOKUP($A111,'By SKU - New RTs'!$A:$V,11,FALSE)</f>
        <v>0</v>
      </c>
      <c r="N111" s="5">
        <f t="shared" si="8"/>
        <v>0</v>
      </c>
      <c r="O111" s="2">
        <f>VLOOKUP($A111,'By SKU - Old RTs'!$A:$V,12,FALSE)</f>
        <v>0</v>
      </c>
      <c r="P111" s="2">
        <f>VLOOKUP($A111,'By SKU - New RTs'!$A:$V,12,FALSE)</f>
        <v>0</v>
      </c>
      <c r="Q111" s="2">
        <f t="shared" si="9"/>
        <v>0</v>
      </c>
    </row>
    <row r="112" spans="1:17" x14ac:dyDescent="0.2">
      <c r="A112" s="3">
        <v>508</v>
      </c>
      <c r="B112" s="4" t="s">
        <v>242</v>
      </c>
      <c r="C112" s="2">
        <f>VLOOKUP($A112,'By SKU - Old RTs'!$A:$V,8,FALSE)</f>
        <v>0</v>
      </c>
      <c r="D112" s="2">
        <f>VLOOKUP($A112,'By SKU - New RTs'!$A:$V,8,FALSE)</f>
        <v>0</v>
      </c>
      <c r="E112" s="5">
        <f t="shared" si="5"/>
        <v>0</v>
      </c>
      <c r="F112" s="2">
        <f>VLOOKUP($A112,'By SKU - Old RTs'!$A:$V,9,FALSE)</f>
        <v>0</v>
      </c>
      <c r="G112" s="2">
        <f>VLOOKUP($A112,'By SKU - New RTs'!$A:$V,9,FALSE)</f>
        <v>0</v>
      </c>
      <c r="H112" s="5">
        <f t="shared" si="6"/>
        <v>0</v>
      </c>
      <c r="I112" s="2">
        <f>VLOOKUP($A112,'By SKU - Old RTs'!$A:$V,10,FALSE)</f>
        <v>0</v>
      </c>
      <c r="J112" s="2">
        <f>VLOOKUP($A112,'By SKU - New RTs'!$A:$V,10,FALSE)</f>
        <v>0</v>
      </c>
      <c r="K112" s="5">
        <f t="shared" si="7"/>
        <v>0</v>
      </c>
      <c r="L112" s="2">
        <f>VLOOKUP($A112,'By SKU - Old RTs'!$A:$V,11,FALSE)</f>
        <v>0</v>
      </c>
      <c r="M112" s="2">
        <f>VLOOKUP($A112,'By SKU - New RTs'!$A:$V,11,FALSE)</f>
        <v>0</v>
      </c>
      <c r="N112" s="5">
        <f t="shared" si="8"/>
        <v>0</v>
      </c>
      <c r="O112" s="2">
        <f>VLOOKUP($A112,'By SKU - Old RTs'!$A:$V,12,FALSE)</f>
        <v>0</v>
      </c>
      <c r="P112" s="2">
        <f>VLOOKUP($A112,'By SKU - New RTs'!$A:$V,12,FALSE)</f>
        <v>0</v>
      </c>
      <c r="Q112" s="2">
        <f t="shared" si="9"/>
        <v>0</v>
      </c>
    </row>
    <row r="113" spans="1:17" x14ac:dyDescent="0.2">
      <c r="A113" s="3">
        <v>513</v>
      </c>
      <c r="B113" s="4" t="s">
        <v>376</v>
      </c>
      <c r="C113" s="2">
        <f>VLOOKUP($A113,'By SKU - Old RTs'!$A:$V,8,FALSE)</f>
        <v>0</v>
      </c>
      <c r="D113" s="2">
        <f>VLOOKUP($A113,'By SKU - New RTs'!$A:$V,8,FALSE)</f>
        <v>0</v>
      </c>
      <c r="E113" s="5">
        <f t="shared" si="5"/>
        <v>0</v>
      </c>
      <c r="F113" s="2">
        <f>VLOOKUP($A113,'By SKU - Old RTs'!$A:$V,9,FALSE)</f>
        <v>0</v>
      </c>
      <c r="G113" s="2">
        <f>VLOOKUP($A113,'By SKU - New RTs'!$A:$V,9,FALSE)</f>
        <v>0</v>
      </c>
      <c r="H113" s="5">
        <f t="shared" si="6"/>
        <v>0</v>
      </c>
      <c r="I113" s="2">
        <f>VLOOKUP($A113,'By SKU - Old RTs'!$A:$V,10,FALSE)</f>
        <v>0</v>
      </c>
      <c r="J113" s="2">
        <f>VLOOKUP($A113,'By SKU - New RTs'!$A:$V,10,FALSE)</f>
        <v>0</v>
      </c>
      <c r="K113" s="5">
        <f t="shared" si="7"/>
        <v>0</v>
      </c>
      <c r="L113" s="2">
        <f>VLOOKUP($A113,'By SKU - Old RTs'!$A:$V,11,FALSE)</f>
        <v>0</v>
      </c>
      <c r="M113" s="2">
        <f>VLOOKUP($A113,'By SKU - New RTs'!$A:$V,11,FALSE)</f>
        <v>0</v>
      </c>
      <c r="N113" s="5">
        <f t="shared" si="8"/>
        <v>0</v>
      </c>
      <c r="O113" s="2">
        <f>VLOOKUP($A113,'By SKU - Old RTs'!$A:$V,12,FALSE)</f>
        <v>0</v>
      </c>
      <c r="P113" s="2">
        <f>VLOOKUP($A113,'By SKU - New RTs'!$A:$V,12,FALSE)</f>
        <v>0</v>
      </c>
      <c r="Q113" s="2">
        <f t="shared" si="9"/>
        <v>0</v>
      </c>
    </row>
    <row r="114" spans="1:17" x14ac:dyDescent="0.2">
      <c r="A114" s="3">
        <v>516</v>
      </c>
      <c r="B114" s="4" t="s">
        <v>243</v>
      </c>
      <c r="C114" s="2">
        <f>VLOOKUP($A114,'By SKU - Old RTs'!$A:$V,8,FALSE)</f>
        <v>0</v>
      </c>
      <c r="D114" s="2">
        <f>VLOOKUP($A114,'By SKU - New RTs'!$A:$V,8,FALSE)</f>
        <v>0</v>
      </c>
      <c r="E114" s="5">
        <f t="shared" si="5"/>
        <v>0</v>
      </c>
      <c r="F114" s="2">
        <f>VLOOKUP($A114,'By SKU - Old RTs'!$A:$V,9,FALSE)</f>
        <v>0</v>
      </c>
      <c r="G114" s="2">
        <f>VLOOKUP($A114,'By SKU - New RTs'!$A:$V,9,FALSE)</f>
        <v>0</v>
      </c>
      <c r="H114" s="5">
        <f t="shared" si="6"/>
        <v>0</v>
      </c>
      <c r="I114" s="2">
        <f>VLOOKUP($A114,'By SKU - Old RTs'!$A:$V,10,FALSE)</f>
        <v>0</v>
      </c>
      <c r="J114" s="2">
        <f>VLOOKUP($A114,'By SKU - New RTs'!$A:$V,10,FALSE)</f>
        <v>0</v>
      </c>
      <c r="K114" s="5">
        <f t="shared" si="7"/>
        <v>0</v>
      </c>
      <c r="L114" s="2">
        <f>VLOOKUP($A114,'By SKU - Old RTs'!$A:$V,11,FALSE)</f>
        <v>0</v>
      </c>
      <c r="M114" s="2">
        <f>VLOOKUP($A114,'By SKU - New RTs'!$A:$V,11,FALSE)</f>
        <v>0</v>
      </c>
      <c r="N114" s="5">
        <f t="shared" si="8"/>
        <v>0</v>
      </c>
      <c r="O114" s="2">
        <f>VLOOKUP($A114,'By SKU - Old RTs'!$A:$V,12,FALSE)</f>
        <v>0</v>
      </c>
      <c r="P114" s="2">
        <f>VLOOKUP($A114,'By SKU - New RTs'!$A:$V,12,FALSE)</f>
        <v>0</v>
      </c>
      <c r="Q114" s="2">
        <f t="shared" si="9"/>
        <v>0</v>
      </c>
    </row>
    <row r="115" spans="1:17" x14ac:dyDescent="0.2">
      <c r="A115" s="3">
        <v>517</v>
      </c>
      <c r="B115" s="4" t="s">
        <v>377</v>
      </c>
      <c r="C115" s="2">
        <f>VLOOKUP($A115,'By SKU - Old RTs'!$A:$V,8,FALSE)</f>
        <v>0</v>
      </c>
      <c r="D115" s="2">
        <f>VLOOKUP($A115,'By SKU - New RTs'!$A:$V,8,FALSE)</f>
        <v>0</v>
      </c>
      <c r="E115" s="5">
        <f t="shared" si="5"/>
        <v>0</v>
      </c>
      <c r="F115" s="2">
        <f>VLOOKUP($A115,'By SKU - Old RTs'!$A:$V,9,FALSE)</f>
        <v>0</v>
      </c>
      <c r="G115" s="2">
        <f>VLOOKUP($A115,'By SKU - New RTs'!$A:$V,9,FALSE)</f>
        <v>0</v>
      </c>
      <c r="H115" s="5">
        <f t="shared" si="6"/>
        <v>0</v>
      </c>
      <c r="I115" s="2">
        <f>VLOOKUP($A115,'By SKU - Old RTs'!$A:$V,10,FALSE)</f>
        <v>0</v>
      </c>
      <c r="J115" s="2">
        <f>VLOOKUP($A115,'By SKU - New RTs'!$A:$V,10,FALSE)</f>
        <v>0</v>
      </c>
      <c r="K115" s="5">
        <f t="shared" si="7"/>
        <v>0</v>
      </c>
      <c r="L115" s="2">
        <f>VLOOKUP($A115,'By SKU - Old RTs'!$A:$V,11,FALSE)</f>
        <v>0</v>
      </c>
      <c r="M115" s="2">
        <f>VLOOKUP($A115,'By SKU - New RTs'!$A:$V,11,FALSE)</f>
        <v>0</v>
      </c>
      <c r="N115" s="5">
        <f t="shared" si="8"/>
        <v>0</v>
      </c>
      <c r="O115" s="2">
        <f>VLOOKUP($A115,'By SKU - Old RTs'!$A:$V,12,FALSE)</f>
        <v>0</v>
      </c>
      <c r="P115" s="2">
        <f>VLOOKUP($A115,'By SKU - New RTs'!$A:$V,12,FALSE)</f>
        <v>0</v>
      </c>
      <c r="Q115" s="2">
        <f t="shared" si="9"/>
        <v>0</v>
      </c>
    </row>
    <row r="116" spans="1:17" x14ac:dyDescent="0.2">
      <c r="A116" s="3">
        <v>520</v>
      </c>
      <c r="B116" s="4" t="s">
        <v>378</v>
      </c>
      <c r="C116" s="2">
        <f>VLOOKUP($A116,'By SKU - Old RTs'!$A:$V,8,FALSE)</f>
        <v>0</v>
      </c>
      <c r="D116" s="2">
        <f>VLOOKUP($A116,'By SKU - New RTs'!$A:$V,8,FALSE)</f>
        <v>0</v>
      </c>
      <c r="E116" s="5">
        <f t="shared" si="5"/>
        <v>0</v>
      </c>
      <c r="F116" s="2">
        <f>VLOOKUP($A116,'By SKU - Old RTs'!$A:$V,9,FALSE)</f>
        <v>0</v>
      </c>
      <c r="G116" s="2">
        <f>VLOOKUP($A116,'By SKU - New RTs'!$A:$V,9,FALSE)</f>
        <v>0</v>
      </c>
      <c r="H116" s="5">
        <f t="shared" si="6"/>
        <v>0</v>
      </c>
      <c r="I116" s="2">
        <f>VLOOKUP($A116,'By SKU - Old RTs'!$A:$V,10,FALSE)</f>
        <v>0</v>
      </c>
      <c r="J116" s="2">
        <f>VLOOKUP($A116,'By SKU - New RTs'!$A:$V,10,FALSE)</f>
        <v>0</v>
      </c>
      <c r="K116" s="5">
        <f t="shared" si="7"/>
        <v>0</v>
      </c>
      <c r="L116" s="2">
        <f>VLOOKUP($A116,'By SKU - Old RTs'!$A:$V,11,FALSE)</f>
        <v>0</v>
      </c>
      <c r="M116" s="2">
        <f>VLOOKUP($A116,'By SKU - New RTs'!$A:$V,11,FALSE)</f>
        <v>0</v>
      </c>
      <c r="N116" s="5">
        <f t="shared" si="8"/>
        <v>0</v>
      </c>
      <c r="O116" s="2">
        <f>VLOOKUP($A116,'By SKU - Old RTs'!$A:$V,12,FALSE)</f>
        <v>0</v>
      </c>
      <c r="P116" s="2">
        <f>VLOOKUP($A116,'By SKU - New RTs'!$A:$V,12,FALSE)</f>
        <v>0</v>
      </c>
      <c r="Q116" s="2">
        <f t="shared" si="9"/>
        <v>0</v>
      </c>
    </row>
    <row r="117" spans="1:17" x14ac:dyDescent="0.2">
      <c r="A117" s="3">
        <v>521</v>
      </c>
      <c r="B117" s="4" t="s">
        <v>379</v>
      </c>
      <c r="C117" s="2">
        <f>VLOOKUP($A117,'By SKU - Old RTs'!$A:$V,8,FALSE)</f>
        <v>0</v>
      </c>
      <c r="D117" s="2">
        <f>VLOOKUP($A117,'By SKU - New RTs'!$A:$V,8,FALSE)</f>
        <v>0</v>
      </c>
      <c r="E117" s="5">
        <f t="shared" si="5"/>
        <v>0</v>
      </c>
      <c r="F117" s="2">
        <f>VLOOKUP($A117,'By SKU - Old RTs'!$A:$V,9,FALSE)</f>
        <v>0</v>
      </c>
      <c r="G117" s="2">
        <f>VLOOKUP($A117,'By SKU - New RTs'!$A:$V,9,FALSE)</f>
        <v>0</v>
      </c>
      <c r="H117" s="5">
        <f t="shared" si="6"/>
        <v>0</v>
      </c>
      <c r="I117" s="2">
        <f>VLOOKUP($A117,'By SKU - Old RTs'!$A:$V,10,FALSE)</f>
        <v>0</v>
      </c>
      <c r="J117" s="2">
        <f>VLOOKUP($A117,'By SKU - New RTs'!$A:$V,10,FALSE)</f>
        <v>0</v>
      </c>
      <c r="K117" s="5">
        <f t="shared" si="7"/>
        <v>0</v>
      </c>
      <c r="L117" s="2">
        <f>VLOOKUP($A117,'By SKU - Old RTs'!$A:$V,11,FALSE)</f>
        <v>0</v>
      </c>
      <c r="M117" s="2">
        <f>VLOOKUP($A117,'By SKU - New RTs'!$A:$V,11,FALSE)</f>
        <v>0</v>
      </c>
      <c r="N117" s="5">
        <f t="shared" si="8"/>
        <v>0</v>
      </c>
      <c r="O117" s="2">
        <f>VLOOKUP($A117,'By SKU - Old RTs'!$A:$V,12,FALSE)</f>
        <v>0</v>
      </c>
      <c r="P117" s="2">
        <f>VLOOKUP($A117,'By SKU - New RTs'!$A:$V,12,FALSE)</f>
        <v>0</v>
      </c>
      <c r="Q117" s="2">
        <f t="shared" si="9"/>
        <v>0</v>
      </c>
    </row>
    <row r="118" spans="1:17" x14ac:dyDescent="0.2">
      <c r="A118" s="3">
        <v>522</v>
      </c>
      <c r="B118" s="4" t="s">
        <v>380</v>
      </c>
      <c r="C118" s="2">
        <f>VLOOKUP($A118,'By SKU - Old RTs'!$A:$V,8,FALSE)</f>
        <v>0</v>
      </c>
      <c r="D118" s="2">
        <f>VLOOKUP($A118,'By SKU - New RTs'!$A:$V,8,FALSE)</f>
        <v>0</v>
      </c>
      <c r="E118" s="5">
        <f t="shared" si="5"/>
        <v>0</v>
      </c>
      <c r="F118" s="2">
        <f>VLOOKUP($A118,'By SKU - Old RTs'!$A:$V,9,FALSE)</f>
        <v>0</v>
      </c>
      <c r="G118" s="2">
        <f>VLOOKUP($A118,'By SKU - New RTs'!$A:$V,9,FALSE)</f>
        <v>0</v>
      </c>
      <c r="H118" s="5">
        <f t="shared" si="6"/>
        <v>0</v>
      </c>
      <c r="I118" s="2">
        <f>VLOOKUP($A118,'By SKU - Old RTs'!$A:$V,10,FALSE)</f>
        <v>0</v>
      </c>
      <c r="J118" s="2">
        <f>VLOOKUP($A118,'By SKU - New RTs'!$A:$V,10,FALSE)</f>
        <v>0</v>
      </c>
      <c r="K118" s="5">
        <f t="shared" si="7"/>
        <v>0</v>
      </c>
      <c r="L118" s="2">
        <f>VLOOKUP($A118,'By SKU - Old RTs'!$A:$V,11,FALSE)</f>
        <v>0</v>
      </c>
      <c r="M118" s="2">
        <f>VLOOKUP($A118,'By SKU - New RTs'!$A:$V,11,FALSE)</f>
        <v>0</v>
      </c>
      <c r="N118" s="5">
        <f t="shared" si="8"/>
        <v>0</v>
      </c>
      <c r="O118" s="2">
        <f>VLOOKUP($A118,'By SKU - Old RTs'!$A:$V,12,FALSE)</f>
        <v>0</v>
      </c>
      <c r="P118" s="2">
        <f>VLOOKUP($A118,'By SKU - New RTs'!$A:$V,12,FALSE)</f>
        <v>0</v>
      </c>
      <c r="Q118" s="2">
        <f t="shared" si="9"/>
        <v>0</v>
      </c>
    </row>
    <row r="119" spans="1:17" x14ac:dyDescent="0.2">
      <c r="A119" s="3">
        <v>524</v>
      </c>
      <c r="B119" s="4" t="s">
        <v>381</v>
      </c>
      <c r="C119" s="2">
        <f>VLOOKUP($A119,'By SKU - Old RTs'!$A:$V,8,FALSE)</f>
        <v>0</v>
      </c>
      <c r="D119" s="2">
        <f>VLOOKUP($A119,'By SKU - New RTs'!$A:$V,8,FALSE)</f>
        <v>0</v>
      </c>
      <c r="E119" s="5">
        <f t="shared" si="5"/>
        <v>0</v>
      </c>
      <c r="F119" s="2">
        <f>VLOOKUP($A119,'By SKU - Old RTs'!$A:$V,9,FALSE)</f>
        <v>0</v>
      </c>
      <c r="G119" s="2">
        <f>VLOOKUP($A119,'By SKU - New RTs'!$A:$V,9,FALSE)</f>
        <v>0</v>
      </c>
      <c r="H119" s="5">
        <f t="shared" si="6"/>
        <v>0</v>
      </c>
      <c r="I119" s="2">
        <f>VLOOKUP($A119,'By SKU - Old RTs'!$A:$V,10,FALSE)</f>
        <v>0</v>
      </c>
      <c r="J119" s="2">
        <f>VLOOKUP($A119,'By SKU - New RTs'!$A:$V,10,FALSE)</f>
        <v>0</v>
      </c>
      <c r="K119" s="5">
        <f t="shared" si="7"/>
        <v>0</v>
      </c>
      <c r="L119" s="2">
        <f>VLOOKUP($A119,'By SKU - Old RTs'!$A:$V,11,FALSE)</f>
        <v>0</v>
      </c>
      <c r="M119" s="2">
        <f>VLOOKUP($A119,'By SKU - New RTs'!$A:$V,11,FALSE)</f>
        <v>0</v>
      </c>
      <c r="N119" s="5">
        <f t="shared" si="8"/>
        <v>0</v>
      </c>
      <c r="O119" s="2">
        <f>VLOOKUP($A119,'By SKU - Old RTs'!$A:$V,12,FALSE)</f>
        <v>0</v>
      </c>
      <c r="P119" s="2">
        <f>VLOOKUP($A119,'By SKU - New RTs'!$A:$V,12,FALSE)</f>
        <v>0</v>
      </c>
      <c r="Q119" s="2">
        <f t="shared" si="9"/>
        <v>0</v>
      </c>
    </row>
    <row r="120" spans="1:17" x14ac:dyDescent="0.2">
      <c r="A120" s="3">
        <v>525</v>
      </c>
      <c r="B120" s="4" t="s">
        <v>382</v>
      </c>
      <c r="C120" s="2">
        <f>VLOOKUP($A120,'By SKU - Old RTs'!$A:$V,8,FALSE)</f>
        <v>0</v>
      </c>
      <c r="D120" s="2">
        <f>VLOOKUP($A120,'By SKU - New RTs'!$A:$V,8,FALSE)</f>
        <v>0</v>
      </c>
      <c r="E120" s="5">
        <f t="shared" si="5"/>
        <v>0</v>
      </c>
      <c r="F120" s="2">
        <f>VLOOKUP($A120,'By SKU - Old RTs'!$A:$V,9,FALSE)</f>
        <v>0</v>
      </c>
      <c r="G120" s="2">
        <f>VLOOKUP($A120,'By SKU - New RTs'!$A:$V,9,FALSE)</f>
        <v>0</v>
      </c>
      <c r="H120" s="5">
        <f t="shared" si="6"/>
        <v>0</v>
      </c>
      <c r="I120" s="2">
        <f>VLOOKUP($A120,'By SKU - Old RTs'!$A:$V,10,FALSE)</f>
        <v>0</v>
      </c>
      <c r="J120" s="2">
        <f>VLOOKUP($A120,'By SKU - New RTs'!$A:$V,10,FALSE)</f>
        <v>0</v>
      </c>
      <c r="K120" s="5">
        <f t="shared" si="7"/>
        <v>0</v>
      </c>
      <c r="L120" s="2">
        <f>VLOOKUP($A120,'By SKU - Old RTs'!$A:$V,11,FALSE)</f>
        <v>0</v>
      </c>
      <c r="M120" s="2">
        <f>VLOOKUP($A120,'By SKU - New RTs'!$A:$V,11,FALSE)</f>
        <v>0</v>
      </c>
      <c r="N120" s="5">
        <f t="shared" si="8"/>
        <v>0</v>
      </c>
      <c r="O120" s="2">
        <f>VLOOKUP($A120,'By SKU - Old RTs'!$A:$V,12,FALSE)</f>
        <v>0</v>
      </c>
      <c r="P120" s="2">
        <f>VLOOKUP($A120,'By SKU - New RTs'!$A:$V,12,FALSE)</f>
        <v>0</v>
      </c>
      <c r="Q120" s="2">
        <f t="shared" si="9"/>
        <v>0</v>
      </c>
    </row>
    <row r="121" spans="1:17" x14ac:dyDescent="0.2">
      <c r="A121" s="3">
        <v>526</v>
      </c>
      <c r="B121" s="4" t="s">
        <v>383</v>
      </c>
      <c r="C121" s="2">
        <f>VLOOKUP($A121,'By SKU - Old RTs'!$A:$V,8,FALSE)</f>
        <v>0</v>
      </c>
      <c r="D121" s="2">
        <f>VLOOKUP($A121,'By SKU - New RTs'!$A:$V,8,FALSE)</f>
        <v>0</v>
      </c>
      <c r="E121" s="5">
        <f t="shared" si="5"/>
        <v>0</v>
      </c>
      <c r="F121" s="2">
        <f>VLOOKUP($A121,'By SKU - Old RTs'!$A:$V,9,FALSE)</f>
        <v>0</v>
      </c>
      <c r="G121" s="2">
        <f>VLOOKUP($A121,'By SKU - New RTs'!$A:$V,9,FALSE)</f>
        <v>0</v>
      </c>
      <c r="H121" s="5">
        <f t="shared" si="6"/>
        <v>0</v>
      </c>
      <c r="I121" s="2">
        <f>VLOOKUP($A121,'By SKU - Old RTs'!$A:$V,10,FALSE)</f>
        <v>0</v>
      </c>
      <c r="J121" s="2">
        <f>VLOOKUP($A121,'By SKU - New RTs'!$A:$V,10,FALSE)</f>
        <v>0</v>
      </c>
      <c r="K121" s="5">
        <f t="shared" si="7"/>
        <v>0</v>
      </c>
      <c r="L121" s="2">
        <f>VLOOKUP($A121,'By SKU - Old RTs'!$A:$V,11,FALSE)</f>
        <v>0</v>
      </c>
      <c r="M121" s="2">
        <f>VLOOKUP($A121,'By SKU - New RTs'!$A:$V,11,FALSE)</f>
        <v>0</v>
      </c>
      <c r="N121" s="5">
        <f t="shared" si="8"/>
        <v>0</v>
      </c>
      <c r="O121" s="2">
        <f>VLOOKUP($A121,'By SKU - Old RTs'!$A:$V,12,FALSE)</f>
        <v>0</v>
      </c>
      <c r="P121" s="2">
        <f>VLOOKUP($A121,'By SKU - New RTs'!$A:$V,12,FALSE)</f>
        <v>0</v>
      </c>
      <c r="Q121" s="2">
        <f t="shared" si="9"/>
        <v>0</v>
      </c>
    </row>
    <row r="122" spans="1:17" x14ac:dyDescent="0.2">
      <c r="A122" s="3">
        <v>527</v>
      </c>
      <c r="B122" s="4" t="s">
        <v>384</v>
      </c>
      <c r="C122" s="2">
        <f>VLOOKUP($A122,'By SKU - Old RTs'!$A:$V,8,FALSE)</f>
        <v>0</v>
      </c>
      <c r="D122" s="2">
        <f>VLOOKUP($A122,'By SKU - New RTs'!$A:$V,8,FALSE)</f>
        <v>0</v>
      </c>
      <c r="E122" s="5">
        <f t="shared" si="5"/>
        <v>0</v>
      </c>
      <c r="F122" s="2">
        <f>VLOOKUP($A122,'By SKU - Old RTs'!$A:$V,9,FALSE)</f>
        <v>0</v>
      </c>
      <c r="G122" s="2">
        <f>VLOOKUP($A122,'By SKU - New RTs'!$A:$V,9,FALSE)</f>
        <v>0</v>
      </c>
      <c r="H122" s="5">
        <f t="shared" si="6"/>
        <v>0</v>
      </c>
      <c r="I122" s="2">
        <f>VLOOKUP($A122,'By SKU - Old RTs'!$A:$V,10,FALSE)</f>
        <v>0</v>
      </c>
      <c r="J122" s="2">
        <f>VLOOKUP($A122,'By SKU - New RTs'!$A:$V,10,FALSE)</f>
        <v>0</v>
      </c>
      <c r="K122" s="5">
        <f t="shared" si="7"/>
        <v>0</v>
      </c>
      <c r="L122" s="2">
        <f>VLOOKUP($A122,'By SKU - Old RTs'!$A:$V,11,FALSE)</f>
        <v>0</v>
      </c>
      <c r="M122" s="2">
        <f>VLOOKUP($A122,'By SKU - New RTs'!$A:$V,11,FALSE)</f>
        <v>0</v>
      </c>
      <c r="N122" s="5">
        <f t="shared" si="8"/>
        <v>0</v>
      </c>
      <c r="O122" s="2">
        <f>VLOOKUP($A122,'By SKU - Old RTs'!$A:$V,12,FALSE)</f>
        <v>0</v>
      </c>
      <c r="P122" s="2">
        <f>VLOOKUP($A122,'By SKU - New RTs'!$A:$V,12,FALSE)</f>
        <v>0</v>
      </c>
      <c r="Q122" s="2">
        <f t="shared" si="9"/>
        <v>0</v>
      </c>
    </row>
    <row r="123" spans="1:17" x14ac:dyDescent="0.2">
      <c r="A123" s="3">
        <v>528</v>
      </c>
      <c r="B123" s="4" t="s">
        <v>385</v>
      </c>
      <c r="C123" s="2">
        <f>VLOOKUP($A123,'By SKU - Old RTs'!$A:$V,8,FALSE)</f>
        <v>0</v>
      </c>
      <c r="D123" s="2">
        <f>VLOOKUP($A123,'By SKU - New RTs'!$A:$V,8,FALSE)</f>
        <v>0</v>
      </c>
      <c r="E123" s="5">
        <f t="shared" si="5"/>
        <v>0</v>
      </c>
      <c r="F123" s="2">
        <f>VLOOKUP($A123,'By SKU - Old RTs'!$A:$V,9,FALSE)</f>
        <v>0</v>
      </c>
      <c r="G123" s="2">
        <f>VLOOKUP($A123,'By SKU - New RTs'!$A:$V,9,FALSE)</f>
        <v>0</v>
      </c>
      <c r="H123" s="5">
        <f t="shared" si="6"/>
        <v>0</v>
      </c>
      <c r="I123" s="2">
        <f>VLOOKUP($A123,'By SKU - Old RTs'!$A:$V,10,FALSE)</f>
        <v>0</v>
      </c>
      <c r="J123" s="2">
        <f>VLOOKUP($A123,'By SKU - New RTs'!$A:$V,10,FALSE)</f>
        <v>0</v>
      </c>
      <c r="K123" s="5">
        <f t="shared" si="7"/>
        <v>0</v>
      </c>
      <c r="L123" s="2">
        <f>VLOOKUP($A123,'By SKU - Old RTs'!$A:$V,11,FALSE)</f>
        <v>0</v>
      </c>
      <c r="M123" s="2">
        <f>VLOOKUP($A123,'By SKU - New RTs'!$A:$V,11,FALSE)</f>
        <v>0</v>
      </c>
      <c r="N123" s="5">
        <f t="shared" si="8"/>
        <v>0</v>
      </c>
      <c r="O123" s="2">
        <f>VLOOKUP($A123,'By SKU - Old RTs'!$A:$V,12,FALSE)</f>
        <v>0</v>
      </c>
      <c r="P123" s="2">
        <f>VLOOKUP($A123,'By SKU - New RTs'!$A:$V,12,FALSE)</f>
        <v>0</v>
      </c>
      <c r="Q123" s="2">
        <f t="shared" si="9"/>
        <v>0</v>
      </c>
    </row>
    <row r="124" spans="1:17" x14ac:dyDescent="0.2">
      <c r="A124" s="3">
        <v>535</v>
      </c>
      <c r="B124" s="4" t="s">
        <v>386</v>
      </c>
      <c r="C124" s="2">
        <f>VLOOKUP($A124,'By SKU - Old RTs'!$A:$V,8,FALSE)</f>
        <v>0</v>
      </c>
      <c r="D124" s="2">
        <f>VLOOKUP($A124,'By SKU - New RTs'!$A:$V,8,FALSE)</f>
        <v>0</v>
      </c>
      <c r="E124" s="5">
        <f t="shared" si="5"/>
        <v>0</v>
      </c>
      <c r="F124" s="2">
        <f>VLOOKUP($A124,'By SKU - Old RTs'!$A:$V,9,FALSE)</f>
        <v>0</v>
      </c>
      <c r="G124" s="2">
        <f>VLOOKUP($A124,'By SKU - New RTs'!$A:$V,9,FALSE)</f>
        <v>0</v>
      </c>
      <c r="H124" s="5">
        <f t="shared" si="6"/>
        <v>0</v>
      </c>
      <c r="I124" s="2">
        <f>VLOOKUP($A124,'By SKU - Old RTs'!$A:$V,10,FALSE)</f>
        <v>0</v>
      </c>
      <c r="J124" s="2">
        <f>VLOOKUP($A124,'By SKU - New RTs'!$A:$V,10,FALSE)</f>
        <v>0</v>
      </c>
      <c r="K124" s="5">
        <f t="shared" si="7"/>
        <v>0</v>
      </c>
      <c r="L124" s="2">
        <f>VLOOKUP($A124,'By SKU - Old RTs'!$A:$V,11,FALSE)</f>
        <v>0</v>
      </c>
      <c r="M124" s="2">
        <f>VLOOKUP($A124,'By SKU - New RTs'!$A:$V,11,FALSE)</f>
        <v>0</v>
      </c>
      <c r="N124" s="5">
        <f t="shared" si="8"/>
        <v>0</v>
      </c>
      <c r="O124" s="2">
        <f>VLOOKUP($A124,'By SKU - Old RTs'!$A:$V,12,FALSE)</f>
        <v>0</v>
      </c>
      <c r="P124" s="2">
        <f>VLOOKUP($A124,'By SKU - New RTs'!$A:$V,12,FALSE)</f>
        <v>0</v>
      </c>
      <c r="Q124" s="2">
        <f t="shared" si="9"/>
        <v>0</v>
      </c>
    </row>
    <row r="125" spans="1:17" x14ac:dyDescent="0.2">
      <c r="A125" s="3">
        <v>537</v>
      </c>
      <c r="B125" s="4" t="s">
        <v>387</v>
      </c>
      <c r="C125" s="2">
        <f>VLOOKUP($A125,'By SKU - Old RTs'!$A:$V,8,FALSE)</f>
        <v>0</v>
      </c>
      <c r="D125" s="2">
        <f>VLOOKUP($A125,'By SKU - New RTs'!$A:$V,8,FALSE)</f>
        <v>0</v>
      </c>
      <c r="E125" s="5">
        <f t="shared" si="5"/>
        <v>0</v>
      </c>
      <c r="F125" s="2">
        <f>VLOOKUP($A125,'By SKU - Old RTs'!$A:$V,9,FALSE)</f>
        <v>0</v>
      </c>
      <c r="G125" s="2">
        <f>VLOOKUP($A125,'By SKU - New RTs'!$A:$V,9,FALSE)</f>
        <v>0</v>
      </c>
      <c r="H125" s="5">
        <f t="shared" si="6"/>
        <v>0</v>
      </c>
      <c r="I125" s="2">
        <f>VLOOKUP($A125,'By SKU - Old RTs'!$A:$V,10,FALSE)</f>
        <v>0</v>
      </c>
      <c r="J125" s="2">
        <f>VLOOKUP($A125,'By SKU - New RTs'!$A:$V,10,FALSE)</f>
        <v>0</v>
      </c>
      <c r="K125" s="5">
        <f t="shared" si="7"/>
        <v>0</v>
      </c>
      <c r="L125" s="2">
        <f>VLOOKUP($A125,'By SKU - Old RTs'!$A:$V,11,FALSE)</f>
        <v>0</v>
      </c>
      <c r="M125" s="2">
        <f>VLOOKUP($A125,'By SKU - New RTs'!$A:$V,11,FALSE)</f>
        <v>0</v>
      </c>
      <c r="N125" s="5">
        <f t="shared" si="8"/>
        <v>0</v>
      </c>
      <c r="O125" s="2">
        <f>VLOOKUP($A125,'By SKU - Old RTs'!$A:$V,12,FALSE)</f>
        <v>0</v>
      </c>
      <c r="P125" s="2">
        <f>VLOOKUP($A125,'By SKU - New RTs'!$A:$V,12,FALSE)</f>
        <v>0</v>
      </c>
      <c r="Q125" s="2">
        <f t="shared" si="9"/>
        <v>0</v>
      </c>
    </row>
    <row r="126" spans="1:17" x14ac:dyDescent="0.2">
      <c r="A126" s="3">
        <v>538</v>
      </c>
      <c r="B126" s="4" t="s">
        <v>244</v>
      </c>
      <c r="C126" s="2">
        <f>VLOOKUP($A126,'By SKU - Old RTs'!$A:$V,8,FALSE)</f>
        <v>0</v>
      </c>
      <c r="D126" s="2">
        <f>VLOOKUP($A126,'By SKU - New RTs'!$A:$V,8,FALSE)</f>
        <v>0</v>
      </c>
      <c r="E126" s="5">
        <f t="shared" si="5"/>
        <v>0</v>
      </c>
      <c r="F126" s="2">
        <f>VLOOKUP($A126,'By SKU - Old RTs'!$A:$V,9,FALSE)</f>
        <v>0</v>
      </c>
      <c r="G126" s="2">
        <f>VLOOKUP($A126,'By SKU - New RTs'!$A:$V,9,FALSE)</f>
        <v>0</v>
      </c>
      <c r="H126" s="5">
        <f t="shared" si="6"/>
        <v>0</v>
      </c>
      <c r="I126" s="2">
        <f>VLOOKUP($A126,'By SKU - Old RTs'!$A:$V,10,FALSE)</f>
        <v>0</v>
      </c>
      <c r="J126" s="2">
        <f>VLOOKUP($A126,'By SKU - New RTs'!$A:$V,10,FALSE)</f>
        <v>0</v>
      </c>
      <c r="K126" s="5">
        <f t="shared" si="7"/>
        <v>0</v>
      </c>
      <c r="L126" s="2">
        <f>VLOOKUP($A126,'By SKU - Old RTs'!$A:$V,11,FALSE)</f>
        <v>0</v>
      </c>
      <c r="M126" s="2">
        <f>VLOOKUP($A126,'By SKU - New RTs'!$A:$V,11,FALSE)</f>
        <v>0</v>
      </c>
      <c r="N126" s="5">
        <f t="shared" si="8"/>
        <v>0</v>
      </c>
      <c r="O126" s="2">
        <f>VLOOKUP($A126,'By SKU - Old RTs'!$A:$V,12,FALSE)</f>
        <v>0</v>
      </c>
      <c r="P126" s="2">
        <f>VLOOKUP($A126,'By SKU - New RTs'!$A:$V,12,FALSE)</f>
        <v>0</v>
      </c>
      <c r="Q126" s="2">
        <f t="shared" si="9"/>
        <v>0</v>
      </c>
    </row>
    <row r="127" spans="1:17" x14ac:dyDescent="0.2">
      <c r="A127" s="3">
        <v>549</v>
      </c>
      <c r="B127" s="4" t="s">
        <v>245</v>
      </c>
      <c r="C127" s="2">
        <f>VLOOKUP($A127,'By SKU - Old RTs'!$A:$V,8,FALSE)</f>
        <v>0</v>
      </c>
      <c r="D127" s="2">
        <f>VLOOKUP($A127,'By SKU - New RTs'!$A:$V,8,FALSE)</f>
        <v>0</v>
      </c>
      <c r="E127" s="5">
        <f t="shared" si="5"/>
        <v>0</v>
      </c>
      <c r="F127" s="2">
        <f>VLOOKUP($A127,'By SKU - Old RTs'!$A:$V,9,FALSE)</f>
        <v>0</v>
      </c>
      <c r="G127" s="2">
        <f>VLOOKUP($A127,'By SKU - New RTs'!$A:$V,9,FALSE)</f>
        <v>0</v>
      </c>
      <c r="H127" s="5">
        <f t="shared" si="6"/>
        <v>0</v>
      </c>
      <c r="I127" s="2">
        <f>VLOOKUP($A127,'By SKU - Old RTs'!$A:$V,10,FALSE)</f>
        <v>0</v>
      </c>
      <c r="J127" s="2">
        <f>VLOOKUP($A127,'By SKU - New RTs'!$A:$V,10,FALSE)</f>
        <v>0</v>
      </c>
      <c r="K127" s="5">
        <f t="shared" si="7"/>
        <v>0</v>
      </c>
      <c r="L127" s="2">
        <f>VLOOKUP($A127,'By SKU - Old RTs'!$A:$V,11,FALSE)</f>
        <v>0</v>
      </c>
      <c r="M127" s="2">
        <f>VLOOKUP($A127,'By SKU - New RTs'!$A:$V,11,FALSE)</f>
        <v>0</v>
      </c>
      <c r="N127" s="5">
        <f t="shared" si="8"/>
        <v>0</v>
      </c>
      <c r="O127" s="2">
        <f>VLOOKUP($A127,'By SKU - Old RTs'!$A:$V,12,FALSE)</f>
        <v>0</v>
      </c>
      <c r="P127" s="2">
        <f>VLOOKUP($A127,'By SKU - New RTs'!$A:$V,12,FALSE)</f>
        <v>0</v>
      </c>
      <c r="Q127" s="2">
        <f t="shared" si="9"/>
        <v>0</v>
      </c>
    </row>
    <row r="128" spans="1:17" x14ac:dyDescent="0.2">
      <c r="A128" s="3">
        <v>550</v>
      </c>
      <c r="B128" s="4" t="s">
        <v>389</v>
      </c>
      <c r="C128" s="2">
        <f>VLOOKUP($A128,'By SKU - Old RTs'!$A:$V,8,FALSE)</f>
        <v>0</v>
      </c>
      <c r="D128" s="2">
        <f>VLOOKUP($A128,'By SKU - New RTs'!$A:$V,8,FALSE)</f>
        <v>0</v>
      </c>
      <c r="E128" s="5">
        <f t="shared" si="5"/>
        <v>0</v>
      </c>
      <c r="F128" s="2">
        <f>VLOOKUP($A128,'By SKU - Old RTs'!$A:$V,9,FALSE)</f>
        <v>1.5</v>
      </c>
      <c r="G128" s="2">
        <f>VLOOKUP($A128,'By SKU - New RTs'!$A:$V,9,FALSE)</f>
        <v>0</v>
      </c>
      <c r="H128" s="5">
        <f t="shared" si="6"/>
        <v>-1.5</v>
      </c>
      <c r="I128" s="2">
        <f>VLOOKUP($A128,'By SKU - Old RTs'!$A:$V,10,FALSE)</f>
        <v>0</v>
      </c>
      <c r="J128" s="2">
        <f>VLOOKUP($A128,'By SKU - New RTs'!$A:$V,10,FALSE)</f>
        <v>1.25</v>
      </c>
      <c r="K128" s="5">
        <f t="shared" si="7"/>
        <v>1.25</v>
      </c>
      <c r="L128" s="2">
        <f>VLOOKUP($A128,'By SKU - Old RTs'!$A:$V,11,FALSE)</f>
        <v>0</v>
      </c>
      <c r="M128" s="2">
        <f>VLOOKUP($A128,'By SKU - New RTs'!$A:$V,11,FALSE)</f>
        <v>0</v>
      </c>
      <c r="N128" s="5">
        <f t="shared" si="8"/>
        <v>0</v>
      </c>
      <c r="O128" s="2">
        <f>VLOOKUP($A128,'By SKU - Old RTs'!$A:$V,12,FALSE)</f>
        <v>0</v>
      </c>
      <c r="P128" s="2">
        <f>VLOOKUP($A128,'By SKU - New RTs'!$A:$V,12,FALSE)</f>
        <v>0.25</v>
      </c>
      <c r="Q128" s="2">
        <f t="shared" si="9"/>
        <v>0.25</v>
      </c>
    </row>
    <row r="129" spans="1:17" x14ac:dyDescent="0.2">
      <c r="A129" s="3">
        <v>551</v>
      </c>
      <c r="B129" s="4" t="s">
        <v>390</v>
      </c>
      <c r="C129" s="2">
        <f>VLOOKUP($A129,'By SKU - Old RTs'!$A:$V,8,FALSE)</f>
        <v>0</v>
      </c>
      <c r="D129" s="2">
        <f>VLOOKUP($A129,'By SKU - New RTs'!$A:$V,8,FALSE)</f>
        <v>0</v>
      </c>
      <c r="E129" s="5">
        <f t="shared" si="5"/>
        <v>0</v>
      </c>
      <c r="F129" s="2">
        <f>VLOOKUP($A129,'By SKU - Old RTs'!$A:$V,9,FALSE)</f>
        <v>1</v>
      </c>
      <c r="G129" s="2">
        <f>VLOOKUP($A129,'By SKU - New RTs'!$A:$V,9,FALSE)</f>
        <v>0</v>
      </c>
      <c r="H129" s="5">
        <f t="shared" si="6"/>
        <v>-1</v>
      </c>
      <c r="I129" s="2">
        <f>VLOOKUP($A129,'By SKU - Old RTs'!$A:$V,10,FALSE)</f>
        <v>0</v>
      </c>
      <c r="J129" s="2">
        <f>VLOOKUP($A129,'By SKU - New RTs'!$A:$V,10,FALSE)</f>
        <v>2</v>
      </c>
      <c r="K129" s="5">
        <f t="shared" si="7"/>
        <v>2</v>
      </c>
      <c r="L129" s="2">
        <f>VLOOKUP($A129,'By SKU - Old RTs'!$A:$V,11,FALSE)</f>
        <v>1</v>
      </c>
      <c r="M129" s="2">
        <f>VLOOKUP($A129,'By SKU - New RTs'!$A:$V,11,FALSE)</f>
        <v>0</v>
      </c>
      <c r="N129" s="5">
        <f t="shared" si="8"/>
        <v>-1</v>
      </c>
      <c r="O129" s="2">
        <f>VLOOKUP($A129,'By SKU - Old RTs'!$A:$V,12,FALSE)</f>
        <v>0</v>
      </c>
      <c r="P129" s="2">
        <f>VLOOKUP($A129,'By SKU - New RTs'!$A:$V,12,FALSE)</f>
        <v>0</v>
      </c>
      <c r="Q129" s="2">
        <f t="shared" si="9"/>
        <v>0</v>
      </c>
    </row>
    <row r="130" spans="1:17" x14ac:dyDescent="0.2">
      <c r="A130" s="3">
        <v>552</v>
      </c>
      <c r="B130" s="4" t="s">
        <v>391</v>
      </c>
      <c r="C130" s="2">
        <f>VLOOKUP($A130,'By SKU - Old RTs'!$A:$V,8,FALSE)</f>
        <v>0</v>
      </c>
      <c r="D130" s="2">
        <f>VLOOKUP($A130,'By SKU - New RTs'!$A:$V,8,FALSE)</f>
        <v>0</v>
      </c>
      <c r="E130" s="5">
        <f t="shared" si="5"/>
        <v>0</v>
      </c>
      <c r="F130" s="2">
        <f>VLOOKUP($A130,'By SKU - Old RTs'!$A:$V,9,FALSE)</f>
        <v>0</v>
      </c>
      <c r="G130" s="2">
        <f>VLOOKUP($A130,'By SKU - New RTs'!$A:$V,9,FALSE)</f>
        <v>0</v>
      </c>
      <c r="H130" s="5">
        <f t="shared" si="6"/>
        <v>0</v>
      </c>
      <c r="I130" s="2">
        <f>VLOOKUP($A130,'By SKU - Old RTs'!$A:$V,10,FALSE)</f>
        <v>0</v>
      </c>
      <c r="J130" s="2">
        <f>VLOOKUP($A130,'By SKU - New RTs'!$A:$V,10,FALSE)</f>
        <v>0</v>
      </c>
      <c r="K130" s="5">
        <f t="shared" si="7"/>
        <v>0</v>
      </c>
      <c r="L130" s="2">
        <f>VLOOKUP($A130,'By SKU - Old RTs'!$A:$V,11,FALSE)</f>
        <v>0</v>
      </c>
      <c r="M130" s="2">
        <f>VLOOKUP($A130,'By SKU - New RTs'!$A:$V,11,FALSE)</f>
        <v>0</v>
      </c>
      <c r="N130" s="5">
        <f t="shared" si="8"/>
        <v>0</v>
      </c>
      <c r="O130" s="2">
        <f>VLOOKUP($A130,'By SKU - Old RTs'!$A:$V,12,FALSE)</f>
        <v>0</v>
      </c>
      <c r="P130" s="2">
        <f>VLOOKUP($A130,'By SKU - New RTs'!$A:$V,12,FALSE)</f>
        <v>0</v>
      </c>
      <c r="Q130" s="2">
        <f t="shared" si="9"/>
        <v>0</v>
      </c>
    </row>
    <row r="131" spans="1:17" x14ac:dyDescent="0.2">
      <c r="A131" s="3">
        <v>553</v>
      </c>
      <c r="B131" s="4" t="s">
        <v>392</v>
      </c>
      <c r="C131" s="2">
        <f>VLOOKUP($A131,'By SKU - Old RTs'!$A:$V,8,FALSE)</f>
        <v>0</v>
      </c>
      <c r="D131" s="2">
        <f>VLOOKUP($A131,'By SKU - New RTs'!$A:$V,8,FALSE)</f>
        <v>0</v>
      </c>
      <c r="E131" s="5">
        <f t="shared" si="5"/>
        <v>0</v>
      </c>
      <c r="F131" s="2">
        <f>VLOOKUP($A131,'By SKU - Old RTs'!$A:$V,9,FALSE)</f>
        <v>0</v>
      </c>
      <c r="G131" s="2">
        <f>VLOOKUP($A131,'By SKU - New RTs'!$A:$V,9,FALSE)</f>
        <v>0</v>
      </c>
      <c r="H131" s="5">
        <f t="shared" si="6"/>
        <v>0</v>
      </c>
      <c r="I131" s="2">
        <f>VLOOKUP($A131,'By SKU - Old RTs'!$A:$V,10,FALSE)</f>
        <v>0</v>
      </c>
      <c r="J131" s="2">
        <f>VLOOKUP($A131,'By SKU - New RTs'!$A:$V,10,FALSE)</f>
        <v>0</v>
      </c>
      <c r="K131" s="5">
        <f t="shared" si="7"/>
        <v>0</v>
      </c>
      <c r="L131" s="2">
        <f>VLOOKUP($A131,'By SKU - Old RTs'!$A:$V,11,FALSE)</f>
        <v>0</v>
      </c>
      <c r="M131" s="2">
        <f>VLOOKUP($A131,'By SKU - New RTs'!$A:$V,11,FALSE)</f>
        <v>0</v>
      </c>
      <c r="N131" s="5">
        <f t="shared" si="8"/>
        <v>0</v>
      </c>
      <c r="O131" s="2">
        <f>VLOOKUP($A131,'By SKU - Old RTs'!$A:$V,12,FALSE)</f>
        <v>0</v>
      </c>
      <c r="P131" s="2">
        <f>VLOOKUP($A131,'By SKU - New RTs'!$A:$V,12,FALSE)</f>
        <v>0</v>
      </c>
      <c r="Q131" s="2">
        <f t="shared" si="9"/>
        <v>0</v>
      </c>
    </row>
    <row r="132" spans="1:17" x14ac:dyDescent="0.2">
      <c r="A132" s="3">
        <v>557</v>
      </c>
      <c r="B132" s="4" t="s">
        <v>77</v>
      </c>
      <c r="C132" s="2">
        <f>VLOOKUP($A132,'By SKU - Old RTs'!$A:$V,8,FALSE)</f>
        <v>0</v>
      </c>
      <c r="D132" s="2">
        <f>VLOOKUP($A132,'By SKU - New RTs'!$A:$V,8,FALSE)</f>
        <v>0</v>
      </c>
      <c r="E132" s="5">
        <f t="shared" ref="E132:E195" si="10">D132-C132</f>
        <v>0</v>
      </c>
      <c r="F132" s="2">
        <f>VLOOKUP($A132,'By SKU - Old RTs'!$A:$V,9,FALSE)</f>
        <v>0</v>
      </c>
      <c r="G132" s="2">
        <f>VLOOKUP($A132,'By SKU - New RTs'!$A:$V,9,FALSE)</f>
        <v>0</v>
      </c>
      <c r="H132" s="5">
        <f t="shared" ref="H132:H195" si="11">G132-F132</f>
        <v>0</v>
      </c>
      <c r="I132" s="2">
        <f>VLOOKUP($A132,'By SKU - Old RTs'!$A:$V,10,FALSE)</f>
        <v>0</v>
      </c>
      <c r="J132" s="2">
        <f>VLOOKUP($A132,'By SKU - New RTs'!$A:$V,10,FALSE)</f>
        <v>45</v>
      </c>
      <c r="K132" s="5">
        <f t="shared" ref="K132:K195" si="12">J132-I132</f>
        <v>45</v>
      </c>
      <c r="L132" s="2">
        <f>VLOOKUP($A132,'By SKU - Old RTs'!$A:$V,11,FALSE)</f>
        <v>45</v>
      </c>
      <c r="M132" s="2">
        <f>VLOOKUP($A132,'By SKU - New RTs'!$A:$V,11,FALSE)</f>
        <v>0</v>
      </c>
      <c r="N132" s="5">
        <f t="shared" ref="N132:N195" si="13">M132-L132</f>
        <v>-45</v>
      </c>
      <c r="O132" s="2">
        <f>VLOOKUP($A132,'By SKU - Old RTs'!$A:$V,12,FALSE)</f>
        <v>0</v>
      </c>
      <c r="P132" s="2">
        <f>VLOOKUP($A132,'By SKU - New RTs'!$A:$V,12,FALSE)</f>
        <v>0</v>
      </c>
      <c r="Q132" s="2">
        <f t="shared" ref="Q132:Q195" si="14">P132-O132</f>
        <v>0</v>
      </c>
    </row>
    <row r="133" spans="1:17" x14ac:dyDescent="0.2">
      <c r="A133" s="3">
        <v>562</v>
      </c>
      <c r="B133" s="4" t="s">
        <v>78</v>
      </c>
      <c r="C133" s="2">
        <f>VLOOKUP($A133,'By SKU - Old RTs'!$A:$V,8,FALSE)</f>
        <v>0.75</v>
      </c>
      <c r="D133" s="2">
        <f>VLOOKUP($A133,'By SKU - New RTs'!$A:$V,8,FALSE)</f>
        <v>0</v>
      </c>
      <c r="E133" s="5">
        <f t="shared" si="10"/>
        <v>-0.75</v>
      </c>
      <c r="F133" s="2">
        <f>VLOOKUP($A133,'By SKU - Old RTs'!$A:$V,9,FALSE)</f>
        <v>0.25</v>
      </c>
      <c r="G133" s="2">
        <f>VLOOKUP($A133,'By SKU - New RTs'!$A:$V,9,FALSE)</f>
        <v>0.75</v>
      </c>
      <c r="H133" s="5">
        <f t="shared" si="11"/>
        <v>0.5</v>
      </c>
      <c r="I133" s="2">
        <f>VLOOKUP($A133,'By SKU - Old RTs'!$A:$V,10,FALSE)</f>
        <v>0</v>
      </c>
      <c r="J133" s="2">
        <f>VLOOKUP($A133,'By SKU - New RTs'!$A:$V,10,FALSE)</f>
        <v>0.25</v>
      </c>
      <c r="K133" s="5">
        <f t="shared" si="12"/>
        <v>0.25</v>
      </c>
      <c r="L133" s="2">
        <f>VLOOKUP($A133,'By SKU - Old RTs'!$A:$V,11,FALSE)</f>
        <v>0</v>
      </c>
      <c r="M133" s="2">
        <f>VLOOKUP($A133,'By SKU - New RTs'!$A:$V,11,FALSE)</f>
        <v>0</v>
      </c>
      <c r="N133" s="5">
        <f t="shared" si="13"/>
        <v>0</v>
      </c>
      <c r="O133" s="2">
        <f>VLOOKUP($A133,'By SKU - Old RTs'!$A:$V,12,FALSE)</f>
        <v>0</v>
      </c>
      <c r="P133" s="2">
        <f>VLOOKUP($A133,'By SKU - New RTs'!$A:$V,12,FALSE)</f>
        <v>0</v>
      </c>
      <c r="Q133" s="2">
        <f t="shared" si="14"/>
        <v>0</v>
      </c>
    </row>
    <row r="134" spans="1:17" x14ac:dyDescent="0.2">
      <c r="A134" s="3">
        <v>563</v>
      </c>
      <c r="B134" s="4" t="s">
        <v>79</v>
      </c>
      <c r="C134" s="2">
        <f>VLOOKUP($A134,'By SKU - Old RTs'!$A:$V,8,FALSE)</f>
        <v>0.25</v>
      </c>
      <c r="D134" s="2">
        <f>VLOOKUP($A134,'By SKU - New RTs'!$A:$V,8,FALSE)</f>
        <v>0</v>
      </c>
      <c r="E134" s="5">
        <f t="shared" si="10"/>
        <v>-0.25</v>
      </c>
      <c r="F134" s="2">
        <f>VLOOKUP($A134,'By SKU - Old RTs'!$A:$V,9,FALSE)</f>
        <v>0</v>
      </c>
      <c r="G134" s="2">
        <f>VLOOKUP($A134,'By SKU - New RTs'!$A:$V,9,FALSE)</f>
        <v>0.75</v>
      </c>
      <c r="H134" s="5">
        <f t="shared" si="11"/>
        <v>0.75</v>
      </c>
      <c r="I134" s="2">
        <f>VLOOKUP($A134,'By SKU - Old RTs'!$A:$V,10,FALSE)</f>
        <v>0.5</v>
      </c>
      <c r="J134" s="2">
        <f>VLOOKUP($A134,'By SKU - New RTs'!$A:$V,10,FALSE)</f>
        <v>4</v>
      </c>
      <c r="K134" s="5">
        <f t="shared" si="12"/>
        <v>3.5</v>
      </c>
      <c r="L134" s="2">
        <f>VLOOKUP($A134,'By SKU - Old RTs'!$A:$V,11,FALSE)</f>
        <v>4</v>
      </c>
      <c r="M134" s="2">
        <f>VLOOKUP($A134,'By SKU - New RTs'!$A:$V,11,FALSE)</f>
        <v>0</v>
      </c>
      <c r="N134" s="5">
        <f t="shared" si="13"/>
        <v>-4</v>
      </c>
      <c r="O134" s="2">
        <f>VLOOKUP($A134,'By SKU - Old RTs'!$A:$V,12,FALSE)</f>
        <v>0</v>
      </c>
      <c r="P134" s="2">
        <f>VLOOKUP($A134,'By SKU - New RTs'!$A:$V,12,FALSE)</f>
        <v>0</v>
      </c>
      <c r="Q134" s="2">
        <f t="shared" si="14"/>
        <v>0</v>
      </c>
    </row>
    <row r="135" spans="1:17" x14ac:dyDescent="0.2">
      <c r="A135" s="3">
        <v>564</v>
      </c>
      <c r="B135" s="4" t="s">
        <v>394</v>
      </c>
      <c r="C135" s="2">
        <f>VLOOKUP($A135,'By SKU - Old RTs'!$A:$V,8,FALSE)</f>
        <v>0</v>
      </c>
      <c r="D135" s="2">
        <f>VLOOKUP($A135,'By SKU - New RTs'!$A:$V,8,FALSE)</f>
        <v>0</v>
      </c>
      <c r="E135" s="5">
        <f t="shared" si="10"/>
        <v>0</v>
      </c>
      <c r="F135" s="2">
        <f>VLOOKUP($A135,'By SKU - Old RTs'!$A:$V,9,FALSE)</f>
        <v>0</v>
      </c>
      <c r="G135" s="2">
        <f>VLOOKUP($A135,'By SKU - New RTs'!$A:$V,9,FALSE)</f>
        <v>0</v>
      </c>
      <c r="H135" s="5">
        <f t="shared" si="11"/>
        <v>0</v>
      </c>
      <c r="I135" s="2">
        <f>VLOOKUP($A135,'By SKU - Old RTs'!$A:$V,10,FALSE)</f>
        <v>0</v>
      </c>
      <c r="J135" s="2">
        <f>VLOOKUP($A135,'By SKU - New RTs'!$A:$V,10,FALSE)</f>
        <v>0</v>
      </c>
      <c r="K135" s="5">
        <f t="shared" si="12"/>
        <v>0</v>
      </c>
      <c r="L135" s="2">
        <f>VLOOKUP($A135,'By SKU - Old RTs'!$A:$V,11,FALSE)</f>
        <v>0</v>
      </c>
      <c r="M135" s="2">
        <f>VLOOKUP($A135,'By SKU - New RTs'!$A:$V,11,FALSE)</f>
        <v>0</v>
      </c>
      <c r="N135" s="5">
        <f t="shared" si="13"/>
        <v>0</v>
      </c>
      <c r="O135" s="2">
        <f>VLOOKUP($A135,'By SKU - Old RTs'!$A:$V,12,FALSE)</f>
        <v>0</v>
      </c>
      <c r="P135" s="2">
        <f>VLOOKUP($A135,'By SKU - New RTs'!$A:$V,12,FALSE)</f>
        <v>0</v>
      </c>
      <c r="Q135" s="2">
        <f t="shared" si="14"/>
        <v>0</v>
      </c>
    </row>
    <row r="136" spans="1:17" x14ac:dyDescent="0.2">
      <c r="A136" s="3">
        <v>567</v>
      </c>
      <c r="B136" s="4" t="s">
        <v>246</v>
      </c>
      <c r="C136" s="2">
        <f>VLOOKUP($A136,'By SKU - Old RTs'!$A:$V,8,FALSE)</f>
        <v>0</v>
      </c>
      <c r="D136" s="2">
        <f>VLOOKUP($A136,'By SKU - New RTs'!$A:$V,8,FALSE)</f>
        <v>0</v>
      </c>
      <c r="E136" s="5">
        <f t="shared" si="10"/>
        <v>0</v>
      </c>
      <c r="F136" s="2">
        <f>VLOOKUP($A136,'By SKU - Old RTs'!$A:$V,9,FALSE)</f>
        <v>0</v>
      </c>
      <c r="G136" s="2">
        <f>VLOOKUP($A136,'By SKU - New RTs'!$A:$V,9,FALSE)</f>
        <v>0</v>
      </c>
      <c r="H136" s="5">
        <f t="shared" si="11"/>
        <v>0</v>
      </c>
      <c r="I136" s="2">
        <f>VLOOKUP($A136,'By SKU - Old RTs'!$A:$V,10,FALSE)</f>
        <v>0</v>
      </c>
      <c r="J136" s="2">
        <f>VLOOKUP($A136,'By SKU - New RTs'!$A:$V,10,FALSE)</f>
        <v>0</v>
      </c>
      <c r="K136" s="5">
        <f t="shared" si="12"/>
        <v>0</v>
      </c>
      <c r="L136" s="2">
        <f>VLOOKUP($A136,'By SKU - Old RTs'!$A:$V,11,FALSE)</f>
        <v>0</v>
      </c>
      <c r="M136" s="2">
        <f>VLOOKUP($A136,'By SKU - New RTs'!$A:$V,11,FALSE)</f>
        <v>0</v>
      </c>
      <c r="N136" s="5">
        <f t="shared" si="13"/>
        <v>0</v>
      </c>
      <c r="O136" s="2">
        <f>VLOOKUP($A136,'By SKU - Old RTs'!$A:$V,12,FALSE)</f>
        <v>0</v>
      </c>
      <c r="P136" s="2">
        <f>VLOOKUP($A136,'By SKU - New RTs'!$A:$V,12,FALSE)</f>
        <v>0</v>
      </c>
      <c r="Q136" s="2">
        <f t="shared" si="14"/>
        <v>0</v>
      </c>
    </row>
    <row r="137" spans="1:17" x14ac:dyDescent="0.2">
      <c r="A137" s="3">
        <v>571</v>
      </c>
      <c r="B137" s="4" t="s">
        <v>396</v>
      </c>
      <c r="C137" s="2">
        <f>VLOOKUP($A137,'By SKU - Old RTs'!$A:$V,8,FALSE)</f>
        <v>0</v>
      </c>
      <c r="D137" s="2">
        <f>VLOOKUP($A137,'By SKU - New RTs'!$A:$V,8,FALSE)</f>
        <v>0</v>
      </c>
      <c r="E137" s="5">
        <f t="shared" si="10"/>
        <v>0</v>
      </c>
      <c r="F137" s="2">
        <f>VLOOKUP($A137,'By SKU - Old RTs'!$A:$V,9,FALSE)</f>
        <v>0.5</v>
      </c>
      <c r="G137" s="2">
        <f>VLOOKUP($A137,'By SKU - New RTs'!$A:$V,9,FALSE)</f>
        <v>0</v>
      </c>
      <c r="H137" s="5">
        <f t="shared" si="11"/>
        <v>-0.5</v>
      </c>
      <c r="I137" s="2">
        <f>VLOOKUP($A137,'By SKU - Old RTs'!$A:$V,10,FALSE)</f>
        <v>0</v>
      </c>
      <c r="J137" s="2">
        <f>VLOOKUP($A137,'By SKU - New RTs'!$A:$V,10,FALSE)</f>
        <v>0.5</v>
      </c>
      <c r="K137" s="5">
        <f t="shared" si="12"/>
        <v>0.5</v>
      </c>
      <c r="L137" s="2">
        <f>VLOOKUP($A137,'By SKU - Old RTs'!$A:$V,11,FALSE)</f>
        <v>0</v>
      </c>
      <c r="M137" s="2">
        <f>VLOOKUP($A137,'By SKU - New RTs'!$A:$V,11,FALSE)</f>
        <v>0</v>
      </c>
      <c r="N137" s="5">
        <f t="shared" si="13"/>
        <v>0</v>
      </c>
      <c r="O137" s="2">
        <f>VLOOKUP($A137,'By SKU - Old RTs'!$A:$V,12,FALSE)</f>
        <v>0</v>
      </c>
      <c r="P137" s="2">
        <f>VLOOKUP($A137,'By SKU - New RTs'!$A:$V,12,FALSE)</f>
        <v>0</v>
      </c>
      <c r="Q137" s="2">
        <f t="shared" si="14"/>
        <v>0</v>
      </c>
    </row>
    <row r="138" spans="1:17" x14ac:dyDescent="0.2">
      <c r="A138" s="3">
        <v>579</v>
      </c>
      <c r="B138" s="4" t="s">
        <v>397</v>
      </c>
      <c r="C138" s="2">
        <f>VLOOKUP($A138,'By SKU - Old RTs'!$A:$V,8,FALSE)</f>
        <v>0</v>
      </c>
      <c r="D138" s="2">
        <f>VLOOKUP($A138,'By SKU - New RTs'!$A:$V,8,FALSE)</f>
        <v>0</v>
      </c>
      <c r="E138" s="5">
        <f t="shared" si="10"/>
        <v>0</v>
      </c>
      <c r="F138" s="2">
        <f>VLOOKUP($A138,'By SKU - Old RTs'!$A:$V,9,FALSE)</f>
        <v>0</v>
      </c>
      <c r="G138" s="2">
        <f>VLOOKUP($A138,'By SKU - New RTs'!$A:$V,9,FALSE)</f>
        <v>0</v>
      </c>
      <c r="H138" s="5">
        <f t="shared" si="11"/>
        <v>0</v>
      </c>
      <c r="I138" s="2">
        <f>VLOOKUP($A138,'By SKU - Old RTs'!$A:$V,10,FALSE)</f>
        <v>0</v>
      </c>
      <c r="J138" s="2">
        <f>VLOOKUP($A138,'By SKU - New RTs'!$A:$V,10,FALSE)</f>
        <v>0</v>
      </c>
      <c r="K138" s="5">
        <f t="shared" si="12"/>
        <v>0</v>
      </c>
      <c r="L138" s="2">
        <f>VLOOKUP($A138,'By SKU - Old RTs'!$A:$V,11,FALSE)</f>
        <v>0</v>
      </c>
      <c r="M138" s="2">
        <f>VLOOKUP($A138,'By SKU - New RTs'!$A:$V,11,FALSE)</f>
        <v>0</v>
      </c>
      <c r="N138" s="5">
        <f t="shared" si="13"/>
        <v>0</v>
      </c>
      <c r="O138" s="2">
        <f>VLOOKUP($A138,'By SKU - Old RTs'!$A:$V,12,FALSE)</f>
        <v>0</v>
      </c>
      <c r="P138" s="2">
        <f>VLOOKUP($A138,'By SKU - New RTs'!$A:$V,12,FALSE)</f>
        <v>0</v>
      </c>
      <c r="Q138" s="2">
        <f t="shared" si="14"/>
        <v>0</v>
      </c>
    </row>
    <row r="139" spans="1:17" x14ac:dyDescent="0.2">
      <c r="A139" s="3">
        <v>601</v>
      </c>
      <c r="B139" s="4" t="s">
        <v>399</v>
      </c>
      <c r="C139" s="2">
        <f>VLOOKUP($A139,'By SKU - Old RTs'!$A:$V,8,FALSE)</f>
        <v>0</v>
      </c>
      <c r="D139" s="2">
        <f>VLOOKUP($A139,'By SKU - New RTs'!$A:$V,8,FALSE)</f>
        <v>0</v>
      </c>
      <c r="E139" s="5">
        <f t="shared" si="10"/>
        <v>0</v>
      </c>
      <c r="F139" s="2">
        <f>VLOOKUP($A139,'By SKU - Old RTs'!$A:$V,9,FALSE)</f>
        <v>0</v>
      </c>
      <c r="G139" s="2">
        <f>VLOOKUP($A139,'By SKU - New RTs'!$A:$V,9,FALSE)</f>
        <v>0</v>
      </c>
      <c r="H139" s="5">
        <f t="shared" si="11"/>
        <v>0</v>
      </c>
      <c r="I139" s="2">
        <f>VLOOKUP($A139,'By SKU - Old RTs'!$A:$V,10,FALSE)</f>
        <v>0</v>
      </c>
      <c r="J139" s="2">
        <f>VLOOKUP($A139,'By SKU - New RTs'!$A:$V,10,FALSE)</f>
        <v>0</v>
      </c>
      <c r="K139" s="5">
        <f t="shared" si="12"/>
        <v>0</v>
      </c>
      <c r="L139" s="2">
        <f>VLOOKUP($A139,'By SKU - Old RTs'!$A:$V,11,FALSE)</f>
        <v>0</v>
      </c>
      <c r="M139" s="2">
        <f>VLOOKUP($A139,'By SKU - New RTs'!$A:$V,11,FALSE)</f>
        <v>0</v>
      </c>
      <c r="N139" s="5">
        <f t="shared" si="13"/>
        <v>0</v>
      </c>
      <c r="O139" s="2">
        <f>VLOOKUP($A139,'By SKU - Old RTs'!$A:$V,12,FALSE)</f>
        <v>0</v>
      </c>
      <c r="P139" s="2">
        <f>VLOOKUP($A139,'By SKU - New RTs'!$A:$V,12,FALSE)</f>
        <v>0</v>
      </c>
      <c r="Q139" s="2">
        <f t="shared" si="14"/>
        <v>0</v>
      </c>
    </row>
    <row r="140" spans="1:17" x14ac:dyDescent="0.2">
      <c r="A140" s="3">
        <v>603</v>
      </c>
      <c r="B140" s="4" t="s">
        <v>400</v>
      </c>
      <c r="C140" s="2">
        <f>VLOOKUP($A140,'By SKU - Old RTs'!$A:$V,8,FALSE)</f>
        <v>0</v>
      </c>
      <c r="D140" s="2">
        <f>VLOOKUP($A140,'By SKU - New RTs'!$A:$V,8,FALSE)</f>
        <v>0</v>
      </c>
      <c r="E140" s="5">
        <f t="shared" si="10"/>
        <v>0</v>
      </c>
      <c r="F140" s="2">
        <f>VLOOKUP($A140,'By SKU - Old RTs'!$A:$V,9,FALSE)</f>
        <v>0</v>
      </c>
      <c r="G140" s="2">
        <f>VLOOKUP($A140,'By SKU - New RTs'!$A:$V,9,FALSE)</f>
        <v>0</v>
      </c>
      <c r="H140" s="5">
        <f t="shared" si="11"/>
        <v>0</v>
      </c>
      <c r="I140" s="2">
        <f>VLOOKUP($A140,'By SKU - Old RTs'!$A:$V,10,FALSE)</f>
        <v>0</v>
      </c>
      <c r="J140" s="2">
        <f>VLOOKUP($A140,'By SKU - New RTs'!$A:$V,10,FALSE)</f>
        <v>0</v>
      </c>
      <c r="K140" s="5">
        <f t="shared" si="12"/>
        <v>0</v>
      </c>
      <c r="L140" s="2">
        <f>VLOOKUP($A140,'By SKU - Old RTs'!$A:$V,11,FALSE)</f>
        <v>0</v>
      </c>
      <c r="M140" s="2">
        <f>VLOOKUP($A140,'By SKU - New RTs'!$A:$V,11,FALSE)</f>
        <v>0</v>
      </c>
      <c r="N140" s="5">
        <f t="shared" si="13"/>
        <v>0</v>
      </c>
      <c r="O140" s="2">
        <f>VLOOKUP($A140,'By SKU - Old RTs'!$A:$V,12,FALSE)</f>
        <v>0</v>
      </c>
      <c r="P140" s="2">
        <f>VLOOKUP($A140,'By SKU - New RTs'!$A:$V,12,FALSE)</f>
        <v>0</v>
      </c>
      <c r="Q140" s="2">
        <f t="shared" si="14"/>
        <v>0</v>
      </c>
    </row>
    <row r="141" spans="1:17" x14ac:dyDescent="0.2">
      <c r="A141" s="3">
        <v>608</v>
      </c>
      <c r="B141" s="4" t="s">
        <v>401</v>
      </c>
      <c r="C141" s="2">
        <f>VLOOKUP($A141,'By SKU - Old RTs'!$A:$V,8,FALSE)</f>
        <v>0</v>
      </c>
      <c r="D141" s="2">
        <f>VLOOKUP($A141,'By SKU - New RTs'!$A:$V,8,FALSE)</f>
        <v>0</v>
      </c>
      <c r="E141" s="5">
        <f t="shared" si="10"/>
        <v>0</v>
      </c>
      <c r="F141" s="2">
        <f>VLOOKUP($A141,'By SKU - Old RTs'!$A:$V,9,FALSE)</f>
        <v>0</v>
      </c>
      <c r="G141" s="2">
        <f>VLOOKUP($A141,'By SKU - New RTs'!$A:$V,9,FALSE)</f>
        <v>0</v>
      </c>
      <c r="H141" s="5">
        <f t="shared" si="11"/>
        <v>0</v>
      </c>
      <c r="I141" s="2">
        <f>VLOOKUP($A141,'By SKU - Old RTs'!$A:$V,10,FALSE)</f>
        <v>0</v>
      </c>
      <c r="J141" s="2">
        <f>VLOOKUP($A141,'By SKU - New RTs'!$A:$V,10,FALSE)</f>
        <v>0</v>
      </c>
      <c r="K141" s="5">
        <f t="shared" si="12"/>
        <v>0</v>
      </c>
      <c r="L141" s="2">
        <f>VLOOKUP($A141,'By SKU - Old RTs'!$A:$V,11,FALSE)</f>
        <v>0</v>
      </c>
      <c r="M141" s="2">
        <f>VLOOKUP($A141,'By SKU - New RTs'!$A:$V,11,FALSE)</f>
        <v>0</v>
      </c>
      <c r="N141" s="5">
        <f t="shared" si="13"/>
        <v>0</v>
      </c>
      <c r="O141" s="2">
        <f>VLOOKUP($A141,'By SKU - Old RTs'!$A:$V,12,FALSE)</f>
        <v>0</v>
      </c>
      <c r="P141" s="2">
        <f>VLOOKUP($A141,'By SKU - New RTs'!$A:$V,12,FALSE)</f>
        <v>0</v>
      </c>
      <c r="Q141" s="2">
        <f t="shared" si="14"/>
        <v>0</v>
      </c>
    </row>
    <row r="142" spans="1:17" x14ac:dyDescent="0.2">
      <c r="A142" s="3">
        <v>609</v>
      </c>
      <c r="B142" s="4" t="s">
        <v>402</v>
      </c>
      <c r="C142" s="2">
        <f>VLOOKUP($A142,'By SKU - Old RTs'!$A:$V,8,FALSE)</f>
        <v>0</v>
      </c>
      <c r="D142" s="2">
        <f>VLOOKUP($A142,'By SKU - New RTs'!$A:$V,8,FALSE)</f>
        <v>0</v>
      </c>
      <c r="E142" s="5">
        <f t="shared" si="10"/>
        <v>0</v>
      </c>
      <c r="F142" s="2">
        <f>VLOOKUP($A142,'By SKU - Old RTs'!$A:$V,9,FALSE)</f>
        <v>0</v>
      </c>
      <c r="G142" s="2">
        <f>VLOOKUP($A142,'By SKU - New RTs'!$A:$V,9,FALSE)</f>
        <v>0</v>
      </c>
      <c r="H142" s="5">
        <f t="shared" si="11"/>
        <v>0</v>
      </c>
      <c r="I142" s="2">
        <f>VLOOKUP($A142,'By SKU - Old RTs'!$A:$V,10,FALSE)</f>
        <v>0</v>
      </c>
      <c r="J142" s="2">
        <f>VLOOKUP($A142,'By SKU - New RTs'!$A:$V,10,FALSE)</f>
        <v>0</v>
      </c>
      <c r="K142" s="5">
        <f t="shared" si="12"/>
        <v>0</v>
      </c>
      <c r="L142" s="2">
        <f>VLOOKUP($A142,'By SKU - Old RTs'!$A:$V,11,FALSE)</f>
        <v>0</v>
      </c>
      <c r="M142" s="2">
        <f>VLOOKUP($A142,'By SKU - New RTs'!$A:$V,11,FALSE)</f>
        <v>0</v>
      </c>
      <c r="N142" s="5">
        <f t="shared" si="13"/>
        <v>0</v>
      </c>
      <c r="O142" s="2">
        <f>VLOOKUP($A142,'By SKU - Old RTs'!$A:$V,12,FALSE)</f>
        <v>0</v>
      </c>
      <c r="P142" s="2">
        <f>VLOOKUP($A142,'By SKU - New RTs'!$A:$V,12,FALSE)</f>
        <v>0</v>
      </c>
      <c r="Q142" s="2">
        <f t="shared" si="14"/>
        <v>0</v>
      </c>
    </row>
    <row r="143" spans="1:17" x14ac:dyDescent="0.2">
      <c r="A143" s="3">
        <v>802</v>
      </c>
      <c r="B143" s="4" t="s">
        <v>80</v>
      </c>
      <c r="C143" s="2">
        <f>VLOOKUP($A143,'By SKU - Old RTs'!$A:$V,8,FALSE)</f>
        <v>0</v>
      </c>
      <c r="D143" s="2">
        <f>VLOOKUP($A143,'By SKU - New RTs'!$A:$V,8,FALSE)</f>
        <v>0</v>
      </c>
      <c r="E143" s="5">
        <f t="shared" si="10"/>
        <v>0</v>
      </c>
      <c r="F143" s="2">
        <f>VLOOKUP($A143,'By SKU - Old RTs'!$A:$V,9,FALSE)</f>
        <v>0</v>
      </c>
      <c r="G143" s="2">
        <f>VLOOKUP($A143,'By SKU - New RTs'!$A:$V,9,FALSE)</f>
        <v>0</v>
      </c>
      <c r="H143" s="5">
        <f t="shared" si="11"/>
        <v>0</v>
      </c>
      <c r="I143" s="2">
        <f>VLOOKUP($A143,'By SKU - Old RTs'!$A:$V,10,FALSE)</f>
        <v>0</v>
      </c>
      <c r="J143" s="2">
        <f>VLOOKUP($A143,'By SKU - New RTs'!$A:$V,10,FALSE)</f>
        <v>16.25</v>
      </c>
      <c r="K143" s="5">
        <f t="shared" si="12"/>
        <v>16.25</v>
      </c>
      <c r="L143" s="2">
        <f>VLOOKUP($A143,'By SKU - Old RTs'!$A:$V,11,FALSE)</f>
        <v>16.25</v>
      </c>
      <c r="M143" s="2">
        <f>VLOOKUP($A143,'By SKU - New RTs'!$A:$V,11,FALSE)</f>
        <v>0</v>
      </c>
      <c r="N143" s="5">
        <f t="shared" si="13"/>
        <v>-16.25</v>
      </c>
      <c r="O143" s="2">
        <f>VLOOKUP($A143,'By SKU - Old RTs'!$A:$V,12,FALSE)</f>
        <v>0</v>
      </c>
      <c r="P143" s="2">
        <f>VLOOKUP($A143,'By SKU - New RTs'!$A:$V,12,FALSE)</f>
        <v>0</v>
      </c>
      <c r="Q143" s="2">
        <f t="shared" si="14"/>
        <v>0</v>
      </c>
    </row>
    <row r="144" spans="1:17" x14ac:dyDescent="0.2">
      <c r="A144" s="3">
        <v>804</v>
      </c>
      <c r="B144" s="4" t="s">
        <v>81</v>
      </c>
      <c r="C144" s="2">
        <f>VLOOKUP($A144,'By SKU - Old RTs'!$A:$V,8,FALSE)</f>
        <v>0</v>
      </c>
      <c r="D144" s="2">
        <f>VLOOKUP($A144,'By SKU - New RTs'!$A:$V,8,FALSE)</f>
        <v>0</v>
      </c>
      <c r="E144" s="5">
        <f t="shared" si="10"/>
        <v>0</v>
      </c>
      <c r="F144" s="2">
        <f>VLOOKUP($A144,'By SKU - Old RTs'!$A:$V,9,FALSE)</f>
        <v>0</v>
      </c>
      <c r="G144" s="2">
        <f>VLOOKUP($A144,'By SKU - New RTs'!$A:$V,9,FALSE)</f>
        <v>3</v>
      </c>
      <c r="H144" s="5">
        <f t="shared" si="11"/>
        <v>3</v>
      </c>
      <c r="I144" s="2">
        <f>VLOOKUP($A144,'By SKU - Old RTs'!$A:$V,10,FALSE)</f>
        <v>3</v>
      </c>
      <c r="J144" s="2">
        <f>VLOOKUP($A144,'By SKU - New RTs'!$A:$V,10,FALSE)</f>
        <v>0</v>
      </c>
      <c r="K144" s="5">
        <f t="shared" si="12"/>
        <v>-3</v>
      </c>
      <c r="L144" s="2">
        <f>VLOOKUP($A144,'By SKU - Old RTs'!$A:$V,11,FALSE)</f>
        <v>0</v>
      </c>
      <c r="M144" s="2">
        <f>VLOOKUP($A144,'By SKU - New RTs'!$A:$V,11,FALSE)</f>
        <v>0</v>
      </c>
      <c r="N144" s="5">
        <f t="shared" si="13"/>
        <v>0</v>
      </c>
      <c r="O144" s="2">
        <f>VLOOKUP($A144,'By SKU - Old RTs'!$A:$V,12,FALSE)</f>
        <v>0</v>
      </c>
      <c r="P144" s="2">
        <f>VLOOKUP($A144,'By SKU - New RTs'!$A:$V,12,FALSE)</f>
        <v>0</v>
      </c>
      <c r="Q144" s="2">
        <f t="shared" si="14"/>
        <v>0</v>
      </c>
    </row>
    <row r="145" spans="1:17" x14ac:dyDescent="0.2">
      <c r="A145" s="3">
        <v>805</v>
      </c>
      <c r="B145" s="4" t="s">
        <v>82</v>
      </c>
      <c r="C145" s="2">
        <f>VLOOKUP($A145,'By SKU - Old RTs'!$A:$V,8,FALSE)</f>
        <v>50</v>
      </c>
      <c r="D145" s="2">
        <f>VLOOKUP($A145,'By SKU - New RTs'!$A:$V,8,FALSE)</f>
        <v>0</v>
      </c>
      <c r="E145" s="5">
        <f t="shared" si="10"/>
        <v>-50</v>
      </c>
      <c r="F145" s="2">
        <f>VLOOKUP($A145,'By SKU - Old RTs'!$A:$V,9,FALSE)</f>
        <v>0</v>
      </c>
      <c r="G145" s="2">
        <f>VLOOKUP($A145,'By SKU - New RTs'!$A:$V,9,FALSE)</f>
        <v>0</v>
      </c>
      <c r="H145" s="5">
        <f t="shared" si="11"/>
        <v>0</v>
      </c>
      <c r="I145" s="2">
        <f>VLOOKUP($A145,'By SKU - Old RTs'!$A:$V,10,FALSE)</f>
        <v>0</v>
      </c>
      <c r="J145" s="2">
        <f>VLOOKUP($A145,'By SKU - New RTs'!$A:$V,10,FALSE)</f>
        <v>50</v>
      </c>
      <c r="K145" s="5">
        <f t="shared" si="12"/>
        <v>50</v>
      </c>
      <c r="L145" s="2">
        <f>VLOOKUP($A145,'By SKU - Old RTs'!$A:$V,11,FALSE)</f>
        <v>0</v>
      </c>
      <c r="M145" s="2">
        <f>VLOOKUP($A145,'By SKU - New RTs'!$A:$V,11,FALSE)</f>
        <v>0</v>
      </c>
      <c r="N145" s="5">
        <f t="shared" si="13"/>
        <v>0</v>
      </c>
      <c r="O145" s="2">
        <f>VLOOKUP($A145,'By SKU - Old RTs'!$A:$V,12,FALSE)</f>
        <v>0</v>
      </c>
      <c r="P145" s="2">
        <f>VLOOKUP($A145,'By SKU - New RTs'!$A:$V,12,FALSE)</f>
        <v>0</v>
      </c>
      <c r="Q145" s="2">
        <f t="shared" si="14"/>
        <v>0</v>
      </c>
    </row>
    <row r="146" spans="1:17" x14ac:dyDescent="0.2">
      <c r="A146" s="3">
        <v>811</v>
      </c>
      <c r="B146" s="4" t="s">
        <v>247</v>
      </c>
      <c r="C146" s="2">
        <f>VLOOKUP($A146,'By SKU - Old RTs'!$A:$V,8,FALSE)</f>
        <v>0</v>
      </c>
      <c r="D146" s="2">
        <f>VLOOKUP($A146,'By SKU - New RTs'!$A:$V,8,FALSE)</f>
        <v>0</v>
      </c>
      <c r="E146" s="5">
        <f t="shared" si="10"/>
        <v>0</v>
      </c>
      <c r="F146" s="2">
        <f>VLOOKUP($A146,'By SKU - Old RTs'!$A:$V,9,FALSE)</f>
        <v>0</v>
      </c>
      <c r="G146" s="2">
        <f>VLOOKUP($A146,'By SKU - New RTs'!$A:$V,9,FALSE)</f>
        <v>0</v>
      </c>
      <c r="H146" s="5">
        <f t="shared" si="11"/>
        <v>0</v>
      </c>
      <c r="I146" s="2">
        <f>VLOOKUP($A146,'By SKU - Old RTs'!$A:$V,10,FALSE)</f>
        <v>0</v>
      </c>
      <c r="J146" s="2">
        <f>VLOOKUP($A146,'By SKU - New RTs'!$A:$V,10,FALSE)</f>
        <v>0</v>
      </c>
      <c r="K146" s="5">
        <f t="shared" si="12"/>
        <v>0</v>
      </c>
      <c r="L146" s="2">
        <f>VLOOKUP($A146,'By SKU - Old RTs'!$A:$V,11,FALSE)</f>
        <v>0</v>
      </c>
      <c r="M146" s="2">
        <f>VLOOKUP($A146,'By SKU - New RTs'!$A:$V,11,FALSE)</f>
        <v>0</v>
      </c>
      <c r="N146" s="5">
        <f t="shared" si="13"/>
        <v>0</v>
      </c>
      <c r="O146" s="2">
        <f>VLOOKUP($A146,'By SKU - Old RTs'!$A:$V,12,FALSE)</f>
        <v>0</v>
      </c>
      <c r="P146" s="2">
        <f>VLOOKUP($A146,'By SKU - New RTs'!$A:$V,12,FALSE)</f>
        <v>0</v>
      </c>
      <c r="Q146" s="2">
        <f t="shared" si="14"/>
        <v>0</v>
      </c>
    </row>
    <row r="147" spans="1:17" x14ac:dyDescent="0.2">
      <c r="A147" s="3">
        <v>821</v>
      </c>
      <c r="B147" s="4" t="s">
        <v>83</v>
      </c>
      <c r="C147" s="2">
        <f>VLOOKUP($A147,'By SKU - Old RTs'!$A:$V,8,FALSE)</f>
        <v>0</v>
      </c>
      <c r="D147" s="2">
        <f>VLOOKUP($A147,'By SKU - New RTs'!$A:$V,8,FALSE)</f>
        <v>0</v>
      </c>
      <c r="E147" s="5">
        <f t="shared" si="10"/>
        <v>0</v>
      </c>
      <c r="F147" s="2">
        <f>VLOOKUP($A147,'By SKU - Old RTs'!$A:$V,9,FALSE)</f>
        <v>5</v>
      </c>
      <c r="G147" s="2">
        <f>VLOOKUP($A147,'By SKU - New RTs'!$A:$V,9,FALSE)</f>
        <v>8.75</v>
      </c>
      <c r="H147" s="5">
        <f t="shared" si="11"/>
        <v>3.75</v>
      </c>
      <c r="I147" s="2">
        <f>VLOOKUP($A147,'By SKU - Old RTs'!$A:$V,10,FALSE)</f>
        <v>3.75</v>
      </c>
      <c r="J147" s="2">
        <f>VLOOKUP($A147,'By SKU - New RTs'!$A:$V,10,FALSE)</f>
        <v>10</v>
      </c>
      <c r="K147" s="5">
        <f t="shared" si="12"/>
        <v>6.25</v>
      </c>
      <c r="L147" s="2">
        <f>VLOOKUP($A147,'By SKU - Old RTs'!$A:$V,11,FALSE)</f>
        <v>0</v>
      </c>
      <c r="M147" s="2">
        <f>VLOOKUP($A147,'By SKU - New RTs'!$A:$V,11,FALSE)</f>
        <v>0</v>
      </c>
      <c r="N147" s="5">
        <f t="shared" si="13"/>
        <v>0</v>
      </c>
      <c r="O147" s="2">
        <f>VLOOKUP($A147,'By SKU - Old RTs'!$A:$V,12,FALSE)</f>
        <v>10</v>
      </c>
      <c r="P147" s="2">
        <f>VLOOKUP($A147,'By SKU - New RTs'!$A:$V,12,FALSE)</f>
        <v>0</v>
      </c>
      <c r="Q147" s="2">
        <f t="shared" si="14"/>
        <v>-10</v>
      </c>
    </row>
    <row r="148" spans="1:17" x14ac:dyDescent="0.2">
      <c r="A148" s="3">
        <v>828</v>
      </c>
      <c r="B148" s="4" t="s">
        <v>84</v>
      </c>
      <c r="C148" s="2">
        <f>VLOOKUP($A148,'By SKU - Old RTs'!$A:$V,8,FALSE)</f>
        <v>0</v>
      </c>
      <c r="D148" s="2">
        <f>VLOOKUP($A148,'By SKU - New RTs'!$A:$V,8,FALSE)</f>
        <v>0</v>
      </c>
      <c r="E148" s="5">
        <f t="shared" si="10"/>
        <v>0</v>
      </c>
      <c r="F148" s="2">
        <f>VLOOKUP($A148,'By SKU - Old RTs'!$A:$V,9,FALSE)</f>
        <v>0</v>
      </c>
      <c r="G148" s="2">
        <f>VLOOKUP($A148,'By SKU - New RTs'!$A:$V,9,FALSE)</f>
        <v>2.5</v>
      </c>
      <c r="H148" s="5">
        <f t="shared" si="11"/>
        <v>2.5</v>
      </c>
      <c r="I148" s="2">
        <f>VLOOKUP($A148,'By SKU - Old RTs'!$A:$V,10,FALSE)</f>
        <v>2.5</v>
      </c>
      <c r="J148" s="2">
        <f>VLOOKUP($A148,'By SKU - New RTs'!$A:$V,10,FALSE)</f>
        <v>0</v>
      </c>
      <c r="K148" s="5">
        <f t="shared" si="12"/>
        <v>-2.5</v>
      </c>
      <c r="L148" s="2">
        <f>VLOOKUP($A148,'By SKU - Old RTs'!$A:$V,11,FALSE)</f>
        <v>0</v>
      </c>
      <c r="M148" s="2">
        <f>VLOOKUP($A148,'By SKU - New RTs'!$A:$V,11,FALSE)</f>
        <v>0</v>
      </c>
      <c r="N148" s="5">
        <f t="shared" si="13"/>
        <v>0</v>
      </c>
      <c r="O148" s="2">
        <f>VLOOKUP($A148,'By SKU - Old RTs'!$A:$V,12,FALSE)</f>
        <v>0</v>
      </c>
      <c r="P148" s="2">
        <f>VLOOKUP($A148,'By SKU - New RTs'!$A:$V,12,FALSE)</f>
        <v>0</v>
      </c>
      <c r="Q148" s="2">
        <f t="shared" si="14"/>
        <v>0</v>
      </c>
    </row>
    <row r="149" spans="1:17" x14ac:dyDescent="0.2">
      <c r="A149" s="3">
        <v>1008</v>
      </c>
      <c r="B149" s="4" t="s">
        <v>85</v>
      </c>
      <c r="C149" s="2">
        <f>VLOOKUP($A149,'By SKU - Old RTs'!$A:$V,8,FALSE)</f>
        <v>0</v>
      </c>
      <c r="D149" s="2">
        <f>VLOOKUP($A149,'By SKU - New RTs'!$A:$V,8,FALSE)</f>
        <v>0</v>
      </c>
      <c r="E149" s="5">
        <f t="shared" si="10"/>
        <v>0</v>
      </c>
      <c r="F149" s="2">
        <f>VLOOKUP($A149,'By SKU - Old RTs'!$A:$V,9,FALSE)</f>
        <v>0</v>
      </c>
      <c r="G149" s="2">
        <f>VLOOKUP($A149,'By SKU - New RTs'!$A:$V,9,FALSE)</f>
        <v>0</v>
      </c>
      <c r="H149" s="5">
        <f t="shared" si="11"/>
        <v>0</v>
      </c>
      <c r="I149" s="2">
        <f>VLOOKUP($A149,'By SKU - Old RTs'!$A:$V,10,FALSE)</f>
        <v>0</v>
      </c>
      <c r="J149" s="2">
        <f>VLOOKUP($A149,'By SKU - New RTs'!$A:$V,10,FALSE)</f>
        <v>0</v>
      </c>
      <c r="K149" s="5">
        <f t="shared" si="12"/>
        <v>0</v>
      </c>
      <c r="L149" s="2">
        <f>VLOOKUP($A149,'By SKU - Old RTs'!$A:$V,11,FALSE)</f>
        <v>0</v>
      </c>
      <c r="M149" s="2">
        <f>VLOOKUP($A149,'By SKU - New RTs'!$A:$V,11,FALSE)</f>
        <v>2</v>
      </c>
      <c r="N149" s="5">
        <f t="shared" si="13"/>
        <v>2</v>
      </c>
      <c r="O149" s="2">
        <f>VLOOKUP($A149,'By SKU - Old RTs'!$A:$V,12,FALSE)</f>
        <v>2</v>
      </c>
      <c r="P149" s="2">
        <f>VLOOKUP($A149,'By SKU - New RTs'!$A:$V,12,FALSE)</f>
        <v>0</v>
      </c>
      <c r="Q149" s="2">
        <f t="shared" si="14"/>
        <v>-2</v>
      </c>
    </row>
    <row r="150" spans="1:17" x14ac:dyDescent="0.2">
      <c r="A150" s="3">
        <v>1010</v>
      </c>
      <c r="B150" s="4" t="s">
        <v>86</v>
      </c>
      <c r="C150" s="2">
        <f>VLOOKUP($A150,'By SKU - Old RTs'!$A:$V,8,FALSE)</f>
        <v>0</v>
      </c>
      <c r="D150" s="2">
        <f>VLOOKUP($A150,'By SKU - New RTs'!$A:$V,8,FALSE)</f>
        <v>4</v>
      </c>
      <c r="E150" s="5">
        <f t="shared" si="10"/>
        <v>4</v>
      </c>
      <c r="F150" s="2">
        <f>VLOOKUP($A150,'By SKU - Old RTs'!$A:$V,9,FALSE)</f>
        <v>0</v>
      </c>
      <c r="G150" s="2">
        <f>VLOOKUP($A150,'By SKU - New RTs'!$A:$V,9,FALSE)</f>
        <v>0</v>
      </c>
      <c r="H150" s="5">
        <f t="shared" si="11"/>
        <v>0</v>
      </c>
      <c r="I150" s="2">
        <f>VLOOKUP($A150,'By SKU - Old RTs'!$A:$V,10,FALSE)</f>
        <v>0</v>
      </c>
      <c r="J150" s="2">
        <f>VLOOKUP($A150,'By SKU - New RTs'!$A:$V,10,FALSE)</f>
        <v>0</v>
      </c>
      <c r="K150" s="5">
        <f t="shared" si="12"/>
        <v>0</v>
      </c>
      <c r="L150" s="2">
        <f>VLOOKUP($A150,'By SKU - Old RTs'!$A:$V,11,FALSE)</f>
        <v>0</v>
      </c>
      <c r="M150" s="2">
        <f>VLOOKUP($A150,'By SKU - New RTs'!$A:$V,11,FALSE)</f>
        <v>0</v>
      </c>
      <c r="N150" s="5">
        <f t="shared" si="13"/>
        <v>0</v>
      </c>
      <c r="O150" s="2">
        <f>VLOOKUP($A150,'By SKU - Old RTs'!$A:$V,12,FALSE)</f>
        <v>4</v>
      </c>
      <c r="P150" s="2">
        <f>VLOOKUP($A150,'By SKU - New RTs'!$A:$V,12,FALSE)</f>
        <v>0</v>
      </c>
      <c r="Q150" s="2">
        <f t="shared" si="14"/>
        <v>-4</v>
      </c>
    </row>
    <row r="151" spans="1:17" x14ac:dyDescent="0.2">
      <c r="A151" s="3">
        <v>1011</v>
      </c>
      <c r="B151" s="4" t="s">
        <v>87</v>
      </c>
      <c r="C151" s="2">
        <f>VLOOKUP($A151,'By SKU - Old RTs'!$A:$V,8,FALSE)</f>
        <v>0</v>
      </c>
      <c r="D151" s="2">
        <f>VLOOKUP($A151,'By SKU - New RTs'!$A:$V,8,FALSE)</f>
        <v>1</v>
      </c>
      <c r="E151" s="5">
        <f t="shared" si="10"/>
        <v>1</v>
      </c>
      <c r="F151" s="2">
        <f>VLOOKUP($A151,'By SKU - Old RTs'!$A:$V,9,FALSE)</f>
        <v>2</v>
      </c>
      <c r="G151" s="2">
        <f>VLOOKUP($A151,'By SKU - New RTs'!$A:$V,9,FALSE)</f>
        <v>0</v>
      </c>
      <c r="H151" s="5">
        <f t="shared" si="11"/>
        <v>-2</v>
      </c>
      <c r="I151" s="2">
        <f>VLOOKUP($A151,'By SKU - Old RTs'!$A:$V,10,FALSE)</f>
        <v>0</v>
      </c>
      <c r="J151" s="2">
        <f>VLOOKUP($A151,'By SKU - New RTs'!$A:$V,10,FALSE)</f>
        <v>0</v>
      </c>
      <c r="K151" s="5">
        <f t="shared" si="12"/>
        <v>0</v>
      </c>
      <c r="L151" s="2">
        <f>VLOOKUP($A151,'By SKU - Old RTs'!$A:$V,11,FALSE)</f>
        <v>1</v>
      </c>
      <c r="M151" s="2">
        <f>VLOOKUP($A151,'By SKU - New RTs'!$A:$V,11,FALSE)</f>
        <v>0</v>
      </c>
      <c r="N151" s="5">
        <f t="shared" si="13"/>
        <v>-1</v>
      </c>
      <c r="O151" s="2">
        <f>VLOOKUP($A151,'By SKU - Old RTs'!$A:$V,12,FALSE)</f>
        <v>0</v>
      </c>
      <c r="P151" s="2">
        <f>VLOOKUP($A151,'By SKU - New RTs'!$A:$V,12,FALSE)</f>
        <v>2</v>
      </c>
      <c r="Q151" s="2">
        <f t="shared" si="14"/>
        <v>2</v>
      </c>
    </row>
    <row r="152" spans="1:17" x14ac:dyDescent="0.2">
      <c r="A152" s="3">
        <v>1018</v>
      </c>
      <c r="B152" s="4" t="s">
        <v>88</v>
      </c>
      <c r="C152" s="2">
        <f>VLOOKUP($A152,'By SKU - Old RTs'!$A:$V,8,FALSE)</f>
        <v>0</v>
      </c>
      <c r="D152" s="2">
        <f>VLOOKUP($A152,'By SKU - New RTs'!$A:$V,8,FALSE)</f>
        <v>0</v>
      </c>
      <c r="E152" s="5">
        <f t="shared" si="10"/>
        <v>0</v>
      </c>
      <c r="F152" s="2">
        <f>VLOOKUP($A152,'By SKU - Old RTs'!$A:$V,9,FALSE)</f>
        <v>0</v>
      </c>
      <c r="G152" s="2">
        <f>VLOOKUP($A152,'By SKU - New RTs'!$A:$V,9,FALSE)</f>
        <v>2</v>
      </c>
      <c r="H152" s="5">
        <f t="shared" si="11"/>
        <v>2</v>
      </c>
      <c r="I152" s="2">
        <f>VLOOKUP($A152,'By SKU - Old RTs'!$A:$V,10,FALSE)</f>
        <v>2</v>
      </c>
      <c r="J152" s="2">
        <f>VLOOKUP($A152,'By SKU - New RTs'!$A:$V,10,FALSE)</f>
        <v>0</v>
      </c>
      <c r="K152" s="5">
        <f t="shared" si="12"/>
        <v>-2</v>
      </c>
      <c r="L152" s="2">
        <f>VLOOKUP($A152,'By SKU - Old RTs'!$A:$V,11,FALSE)</f>
        <v>0</v>
      </c>
      <c r="M152" s="2">
        <f>VLOOKUP($A152,'By SKU - New RTs'!$A:$V,11,FALSE)</f>
        <v>0</v>
      </c>
      <c r="N152" s="5">
        <f t="shared" si="13"/>
        <v>0</v>
      </c>
      <c r="O152" s="2">
        <f>VLOOKUP($A152,'By SKU - Old RTs'!$A:$V,12,FALSE)</f>
        <v>0</v>
      </c>
      <c r="P152" s="2">
        <f>VLOOKUP($A152,'By SKU - New RTs'!$A:$V,12,FALSE)</f>
        <v>0</v>
      </c>
      <c r="Q152" s="2">
        <f t="shared" si="14"/>
        <v>0</v>
      </c>
    </row>
    <row r="153" spans="1:17" x14ac:dyDescent="0.2">
      <c r="A153" s="3">
        <v>1107</v>
      </c>
      <c r="B153" s="4" t="s">
        <v>89</v>
      </c>
      <c r="C153" s="2">
        <f>VLOOKUP($A153,'By SKU - Old RTs'!$A:$V,8,FALSE)</f>
        <v>4</v>
      </c>
      <c r="D153" s="2">
        <f>VLOOKUP($A153,'By SKU - New RTs'!$A:$V,8,FALSE)</f>
        <v>0</v>
      </c>
      <c r="E153" s="5">
        <f t="shared" si="10"/>
        <v>-4</v>
      </c>
      <c r="F153" s="2">
        <f>VLOOKUP($A153,'By SKU - Old RTs'!$A:$V,9,FALSE)</f>
        <v>0</v>
      </c>
      <c r="G153" s="2">
        <f>VLOOKUP($A153,'By SKU - New RTs'!$A:$V,9,FALSE)</f>
        <v>2</v>
      </c>
      <c r="H153" s="5">
        <f t="shared" si="11"/>
        <v>2</v>
      </c>
      <c r="I153" s="2">
        <f>VLOOKUP($A153,'By SKU - Old RTs'!$A:$V,10,FALSE)</f>
        <v>5</v>
      </c>
      <c r="J153" s="2">
        <f>VLOOKUP($A153,'By SKU - New RTs'!$A:$V,10,FALSE)</f>
        <v>2</v>
      </c>
      <c r="K153" s="5">
        <f t="shared" si="12"/>
        <v>-3</v>
      </c>
      <c r="L153" s="2">
        <f>VLOOKUP($A153,'By SKU - Old RTs'!$A:$V,11,FALSE)</f>
        <v>0</v>
      </c>
      <c r="M153" s="2">
        <f>VLOOKUP($A153,'By SKU - New RTs'!$A:$V,11,FALSE)</f>
        <v>5</v>
      </c>
      <c r="N153" s="5">
        <f t="shared" si="13"/>
        <v>5</v>
      </c>
      <c r="O153" s="2">
        <f>VLOOKUP($A153,'By SKU - Old RTs'!$A:$V,12,FALSE)</f>
        <v>0</v>
      </c>
      <c r="P153" s="2">
        <f>VLOOKUP($A153,'By SKU - New RTs'!$A:$V,12,FALSE)</f>
        <v>0</v>
      </c>
      <c r="Q153" s="2">
        <f t="shared" si="14"/>
        <v>0</v>
      </c>
    </row>
    <row r="154" spans="1:17" x14ac:dyDescent="0.2">
      <c r="A154" s="3">
        <v>1110</v>
      </c>
      <c r="B154" s="4" t="s">
        <v>90</v>
      </c>
      <c r="C154" s="2">
        <f>VLOOKUP($A154,'By SKU - Old RTs'!$A:$V,8,FALSE)</f>
        <v>5</v>
      </c>
      <c r="D154" s="2">
        <f>VLOOKUP($A154,'By SKU - New RTs'!$A:$V,8,FALSE)</f>
        <v>0</v>
      </c>
      <c r="E154" s="5">
        <f t="shared" si="10"/>
        <v>-5</v>
      </c>
      <c r="F154" s="2">
        <f>VLOOKUP($A154,'By SKU - Old RTs'!$A:$V,9,FALSE)</f>
        <v>20</v>
      </c>
      <c r="G154" s="2">
        <f>VLOOKUP($A154,'By SKU - New RTs'!$A:$V,9,FALSE)</f>
        <v>12</v>
      </c>
      <c r="H154" s="5">
        <f t="shared" si="11"/>
        <v>-8</v>
      </c>
      <c r="I154" s="2">
        <f>VLOOKUP($A154,'By SKU - Old RTs'!$A:$V,10,FALSE)</f>
        <v>29</v>
      </c>
      <c r="J154" s="2">
        <f>VLOOKUP($A154,'By SKU - New RTs'!$A:$V,10,FALSE)</f>
        <v>27.5</v>
      </c>
      <c r="K154" s="5">
        <f t="shared" si="12"/>
        <v>-1.5</v>
      </c>
      <c r="L154" s="2">
        <f>VLOOKUP($A154,'By SKU - Old RTs'!$A:$V,11,FALSE)</f>
        <v>7</v>
      </c>
      <c r="M154" s="2">
        <f>VLOOKUP($A154,'By SKU - New RTs'!$A:$V,11,FALSE)</f>
        <v>18</v>
      </c>
      <c r="N154" s="5">
        <f t="shared" si="13"/>
        <v>11</v>
      </c>
      <c r="O154" s="2">
        <f>VLOOKUP($A154,'By SKU - Old RTs'!$A:$V,12,FALSE)</f>
        <v>16.5</v>
      </c>
      <c r="P154" s="2">
        <f>VLOOKUP($A154,'By SKU - New RTs'!$A:$V,12,FALSE)</f>
        <v>20</v>
      </c>
      <c r="Q154" s="2">
        <f t="shared" si="14"/>
        <v>3.5</v>
      </c>
    </row>
    <row r="155" spans="1:17" x14ac:dyDescent="0.2">
      <c r="A155" s="3">
        <v>1111</v>
      </c>
      <c r="B155" s="4" t="s">
        <v>91</v>
      </c>
      <c r="C155" s="2">
        <f>VLOOKUP($A155,'By SKU - Old RTs'!$A:$V,8,FALSE)</f>
        <v>2.75</v>
      </c>
      <c r="D155" s="2">
        <f>VLOOKUP($A155,'By SKU - New RTs'!$A:$V,8,FALSE)</f>
        <v>13</v>
      </c>
      <c r="E155" s="5">
        <f t="shared" si="10"/>
        <v>10.25</v>
      </c>
      <c r="F155" s="2">
        <f>VLOOKUP($A155,'By SKU - Old RTs'!$A:$V,9,FALSE)</f>
        <v>20.25</v>
      </c>
      <c r="G155" s="2">
        <f>VLOOKUP($A155,'By SKU - New RTs'!$A:$V,9,FALSE)</f>
        <v>17</v>
      </c>
      <c r="H155" s="5">
        <f t="shared" si="11"/>
        <v>-3.25</v>
      </c>
      <c r="I155" s="2">
        <f>VLOOKUP($A155,'By SKU - Old RTs'!$A:$V,10,FALSE)</f>
        <v>17</v>
      </c>
      <c r="J155" s="2">
        <f>VLOOKUP($A155,'By SKU - New RTs'!$A:$V,10,FALSE)</f>
        <v>25</v>
      </c>
      <c r="K155" s="5">
        <f t="shared" si="12"/>
        <v>8</v>
      </c>
      <c r="L155" s="2">
        <f>VLOOKUP($A155,'By SKU - Old RTs'!$A:$V,11,FALSE)</f>
        <v>19.25</v>
      </c>
      <c r="M155" s="2">
        <f>VLOOKUP($A155,'By SKU - New RTs'!$A:$V,11,FALSE)</f>
        <v>15.25</v>
      </c>
      <c r="N155" s="5">
        <f t="shared" si="13"/>
        <v>-4</v>
      </c>
      <c r="O155" s="2">
        <f>VLOOKUP($A155,'By SKU - Old RTs'!$A:$V,12,FALSE)</f>
        <v>25</v>
      </c>
      <c r="P155" s="2">
        <f>VLOOKUP($A155,'By SKU - New RTs'!$A:$V,12,FALSE)</f>
        <v>14</v>
      </c>
      <c r="Q155" s="2">
        <f t="shared" si="14"/>
        <v>-11</v>
      </c>
    </row>
    <row r="156" spans="1:17" x14ac:dyDescent="0.2">
      <c r="A156" s="3">
        <v>1113</v>
      </c>
      <c r="B156" s="4" t="s">
        <v>313</v>
      </c>
      <c r="C156" s="2">
        <f>VLOOKUP($A156,'By SKU - Old RTs'!$A:$V,8,FALSE)</f>
        <v>0</v>
      </c>
      <c r="D156" s="2">
        <f>VLOOKUP($A156,'By SKU - New RTs'!$A:$V,8,FALSE)</f>
        <v>0</v>
      </c>
      <c r="E156" s="5">
        <f t="shared" si="10"/>
        <v>0</v>
      </c>
      <c r="F156" s="2">
        <f>VLOOKUP($A156,'By SKU - Old RTs'!$A:$V,9,FALSE)</f>
        <v>3</v>
      </c>
      <c r="G156" s="2">
        <f>VLOOKUP($A156,'By SKU - New RTs'!$A:$V,9,FALSE)</f>
        <v>0</v>
      </c>
      <c r="H156" s="5">
        <f t="shared" si="11"/>
        <v>-3</v>
      </c>
      <c r="I156" s="2">
        <f>VLOOKUP($A156,'By SKU - Old RTs'!$A:$V,10,FALSE)</f>
        <v>0</v>
      </c>
      <c r="J156" s="2">
        <f>VLOOKUP($A156,'By SKU - New RTs'!$A:$V,10,FALSE)</f>
        <v>0</v>
      </c>
      <c r="K156" s="5">
        <f t="shared" si="12"/>
        <v>0</v>
      </c>
      <c r="L156" s="2">
        <f>VLOOKUP($A156,'By SKU - Old RTs'!$A:$V,11,FALSE)</f>
        <v>0</v>
      </c>
      <c r="M156" s="2">
        <f>VLOOKUP($A156,'By SKU - New RTs'!$A:$V,11,FALSE)</f>
        <v>0</v>
      </c>
      <c r="N156" s="5">
        <f t="shared" si="13"/>
        <v>0</v>
      </c>
      <c r="O156" s="2">
        <f>VLOOKUP($A156,'By SKU - Old RTs'!$A:$V,12,FALSE)</f>
        <v>0</v>
      </c>
      <c r="P156" s="2">
        <f>VLOOKUP($A156,'By SKU - New RTs'!$A:$V,12,FALSE)</f>
        <v>3</v>
      </c>
      <c r="Q156" s="2">
        <f t="shared" si="14"/>
        <v>3</v>
      </c>
    </row>
    <row r="157" spans="1:17" x14ac:dyDescent="0.2">
      <c r="A157" s="3">
        <v>1118</v>
      </c>
      <c r="B157" s="4" t="s">
        <v>314</v>
      </c>
      <c r="C157" s="2">
        <f>VLOOKUP($A157,'By SKU - Old RTs'!$A:$V,8,FALSE)</f>
        <v>4</v>
      </c>
      <c r="D157" s="2">
        <f>VLOOKUP($A157,'By SKU - New RTs'!$A:$V,8,FALSE)</f>
        <v>0</v>
      </c>
      <c r="E157" s="5">
        <f t="shared" si="10"/>
        <v>-4</v>
      </c>
      <c r="F157" s="2">
        <f>VLOOKUP($A157,'By SKU - Old RTs'!$A:$V,9,FALSE)</f>
        <v>0</v>
      </c>
      <c r="G157" s="2">
        <f>VLOOKUP($A157,'By SKU - New RTs'!$A:$V,9,FALSE)</f>
        <v>4</v>
      </c>
      <c r="H157" s="5">
        <f t="shared" si="11"/>
        <v>4</v>
      </c>
      <c r="I157" s="2">
        <f>VLOOKUP($A157,'By SKU - Old RTs'!$A:$V,10,FALSE)</f>
        <v>0</v>
      </c>
      <c r="J157" s="2">
        <f>VLOOKUP($A157,'By SKU - New RTs'!$A:$V,10,FALSE)</f>
        <v>0</v>
      </c>
      <c r="K157" s="5">
        <f t="shared" si="12"/>
        <v>0</v>
      </c>
      <c r="L157" s="2">
        <f>VLOOKUP($A157,'By SKU - Old RTs'!$A:$V,11,FALSE)</f>
        <v>0</v>
      </c>
      <c r="M157" s="2">
        <f>VLOOKUP($A157,'By SKU - New RTs'!$A:$V,11,FALSE)</f>
        <v>0</v>
      </c>
      <c r="N157" s="5">
        <f t="shared" si="13"/>
        <v>0</v>
      </c>
      <c r="O157" s="2">
        <f>VLOOKUP($A157,'By SKU - Old RTs'!$A:$V,12,FALSE)</f>
        <v>0</v>
      </c>
      <c r="P157" s="2">
        <f>VLOOKUP($A157,'By SKU - New RTs'!$A:$V,12,FALSE)</f>
        <v>0</v>
      </c>
      <c r="Q157" s="2">
        <f t="shared" si="14"/>
        <v>0</v>
      </c>
    </row>
    <row r="158" spans="1:17" x14ac:dyDescent="0.2">
      <c r="A158" s="3">
        <v>1125</v>
      </c>
      <c r="B158" s="4" t="s">
        <v>92</v>
      </c>
      <c r="C158" s="2">
        <f>VLOOKUP($A158,'By SKU - Old RTs'!$A:$V,8,FALSE)</f>
        <v>0</v>
      </c>
      <c r="D158" s="2">
        <f>VLOOKUP($A158,'By SKU - New RTs'!$A:$V,8,FALSE)</f>
        <v>0</v>
      </c>
      <c r="E158" s="5">
        <f t="shared" si="10"/>
        <v>0</v>
      </c>
      <c r="F158" s="2">
        <f>VLOOKUP($A158,'By SKU - Old RTs'!$A:$V,9,FALSE)</f>
        <v>1</v>
      </c>
      <c r="G158" s="2">
        <f>VLOOKUP($A158,'By SKU - New RTs'!$A:$V,9,FALSE)</f>
        <v>1</v>
      </c>
      <c r="H158" s="5">
        <f t="shared" si="11"/>
        <v>0</v>
      </c>
      <c r="I158" s="2">
        <f>VLOOKUP($A158,'By SKU - Old RTs'!$A:$V,10,FALSE)</f>
        <v>1</v>
      </c>
      <c r="J158" s="2">
        <f>VLOOKUP($A158,'By SKU - New RTs'!$A:$V,10,FALSE)</f>
        <v>6</v>
      </c>
      <c r="K158" s="5">
        <f t="shared" si="12"/>
        <v>5</v>
      </c>
      <c r="L158" s="2">
        <f>VLOOKUP($A158,'By SKU - Old RTs'!$A:$V,11,FALSE)</f>
        <v>4</v>
      </c>
      <c r="M158" s="2">
        <f>VLOOKUP($A158,'By SKU - New RTs'!$A:$V,11,FALSE)</f>
        <v>1</v>
      </c>
      <c r="N158" s="5">
        <f t="shared" si="13"/>
        <v>-3</v>
      </c>
      <c r="O158" s="2">
        <f>VLOOKUP($A158,'By SKU - Old RTs'!$A:$V,12,FALSE)</f>
        <v>2</v>
      </c>
      <c r="P158" s="2">
        <f>VLOOKUP($A158,'By SKU - New RTs'!$A:$V,12,FALSE)</f>
        <v>0</v>
      </c>
      <c r="Q158" s="2">
        <f t="shared" si="14"/>
        <v>-2</v>
      </c>
    </row>
    <row r="159" spans="1:17" x14ac:dyDescent="0.2">
      <c r="A159" s="3">
        <v>1130</v>
      </c>
      <c r="B159" s="4" t="s">
        <v>93</v>
      </c>
      <c r="C159" s="2">
        <f>VLOOKUP($A159,'By SKU - Old RTs'!$A:$V,8,FALSE)</f>
        <v>0</v>
      </c>
      <c r="D159" s="2">
        <f>VLOOKUP($A159,'By SKU - New RTs'!$A:$V,8,FALSE)</f>
        <v>0</v>
      </c>
      <c r="E159" s="5">
        <f t="shared" si="10"/>
        <v>0</v>
      </c>
      <c r="F159" s="2">
        <f>VLOOKUP($A159,'By SKU - Old RTs'!$A:$V,9,FALSE)</f>
        <v>0</v>
      </c>
      <c r="G159" s="2">
        <f>VLOOKUP($A159,'By SKU - New RTs'!$A:$V,9,FALSE)</f>
        <v>0</v>
      </c>
      <c r="H159" s="5">
        <f t="shared" si="11"/>
        <v>0</v>
      </c>
      <c r="I159" s="2">
        <f>VLOOKUP($A159,'By SKU - Old RTs'!$A:$V,10,FALSE)</f>
        <v>0</v>
      </c>
      <c r="J159" s="2">
        <f>VLOOKUP($A159,'By SKU - New RTs'!$A:$V,10,FALSE)</f>
        <v>4</v>
      </c>
      <c r="K159" s="5">
        <f t="shared" si="12"/>
        <v>4</v>
      </c>
      <c r="L159" s="2">
        <f>VLOOKUP($A159,'By SKU - Old RTs'!$A:$V,11,FALSE)</f>
        <v>0</v>
      </c>
      <c r="M159" s="2">
        <f>VLOOKUP($A159,'By SKU - New RTs'!$A:$V,11,FALSE)</f>
        <v>0</v>
      </c>
      <c r="N159" s="5">
        <f t="shared" si="13"/>
        <v>0</v>
      </c>
      <c r="O159" s="2">
        <f>VLOOKUP($A159,'By SKU - Old RTs'!$A:$V,12,FALSE)</f>
        <v>4</v>
      </c>
      <c r="P159" s="2">
        <f>VLOOKUP($A159,'By SKU - New RTs'!$A:$V,12,FALSE)</f>
        <v>0</v>
      </c>
      <c r="Q159" s="2">
        <f t="shared" si="14"/>
        <v>-4</v>
      </c>
    </row>
    <row r="160" spans="1:17" x14ac:dyDescent="0.2">
      <c r="A160" s="3">
        <v>1143</v>
      </c>
      <c r="B160" s="4" t="s">
        <v>94</v>
      </c>
      <c r="C160" s="2">
        <f>VLOOKUP($A160,'By SKU - Old RTs'!$A:$V,8,FALSE)</f>
        <v>0</v>
      </c>
      <c r="D160" s="2">
        <f>VLOOKUP($A160,'By SKU - New RTs'!$A:$V,8,FALSE)</f>
        <v>1</v>
      </c>
      <c r="E160" s="5">
        <f t="shared" si="10"/>
        <v>1</v>
      </c>
      <c r="F160" s="2">
        <f>VLOOKUP($A160,'By SKU - Old RTs'!$A:$V,9,FALSE)</f>
        <v>0</v>
      </c>
      <c r="G160" s="2">
        <f>VLOOKUP($A160,'By SKU - New RTs'!$A:$V,9,FALSE)</f>
        <v>2</v>
      </c>
      <c r="H160" s="5">
        <f t="shared" si="11"/>
        <v>2</v>
      </c>
      <c r="I160" s="2">
        <f>VLOOKUP($A160,'By SKU - Old RTs'!$A:$V,10,FALSE)</f>
        <v>2</v>
      </c>
      <c r="J160" s="2">
        <f>VLOOKUP($A160,'By SKU - New RTs'!$A:$V,10,FALSE)</f>
        <v>0</v>
      </c>
      <c r="K160" s="5">
        <f t="shared" si="12"/>
        <v>-2</v>
      </c>
      <c r="L160" s="2">
        <f>VLOOKUP($A160,'By SKU - Old RTs'!$A:$V,11,FALSE)</f>
        <v>0</v>
      </c>
      <c r="M160" s="2">
        <f>VLOOKUP($A160,'By SKU - New RTs'!$A:$V,11,FALSE)</f>
        <v>0</v>
      </c>
      <c r="N160" s="5">
        <f t="shared" si="13"/>
        <v>0</v>
      </c>
      <c r="O160" s="2">
        <f>VLOOKUP($A160,'By SKU - Old RTs'!$A:$V,12,FALSE)</f>
        <v>1</v>
      </c>
      <c r="P160" s="2">
        <f>VLOOKUP($A160,'By SKU - New RTs'!$A:$V,12,FALSE)</f>
        <v>0</v>
      </c>
      <c r="Q160" s="2">
        <f t="shared" si="14"/>
        <v>-1</v>
      </c>
    </row>
    <row r="161" spans="1:17" x14ac:dyDescent="0.2">
      <c r="A161" s="3">
        <v>1150</v>
      </c>
      <c r="B161" s="4" t="s">
        <v>95</v>
      </c>
      <c r="C161" s="2">
        <f>VLOOKUP($A161,'By SKU - Old RTs'!$A:$V,8,FALSE)</f>
        <v>0</v>
      </c>
      <c r="D161" s="2">
        <f>VLOOKUP($A161,'By SKU - New RTs'!$A:$V,8,FALSE)</f>
        <v>0</v>
      </c>
      <c r="E161" s="5">
        <f t="shared" si="10"/>
        <v>0</v>
      </c>
      <c r="F161" s="2">
        <f>VLOOKUP($A161,'By SKU - Old RTs'!$A:$V,9,FALSE)</f>
        <v>1.5</v>
      </c>
      <c r="G161" s="2">
        <f>VLOOKUP($A161,'By SKU - New RTs'!$A:$V,9,FALSE)</f>
        <v>3.75</v>
      </c>
      <c r="H161" s="5">
        <f t="shared" si="11"/>
        <v>2.25</v>
      </c>
      <c r="I161" s="2">
        <f>VLOOKUP($A161,'By SKU - Old RTs'!$A:$V,10,FALSE)</f>
        <v>3.75</v>
      </c>
      <c r="J161" s="2">
        <f>VLOOKUP($A161,'By SKU - New RTs'!$A:$V,10,FALSE)</f>
        <v>11.5</v>
      </c>
      <c r="K161" s="5">
        <f t="shared" si="12"/>
        <v>7.75</v>
      </c>
      <c r="L161" s="2">
        <f>VLOOKUP($A161,'By SKU - Old RTs'!$A:$V,11,FALSE)</f>
        <v>10</v>
      </c>
      <c r="M161" s="2">
        <f>VLOOKUP($A161,'By SKU - New RTs'!$A:$V,11,FALSE)</f>
        <v>0</v>
      </c>
      <c r="N161" s="5">
        <f t="shared" si="13"/>
        <v>-10</v>
      </c>
      <c r="O161" s="2">
        <f>VLOOKUP($A161,'By SKU - Old RTs'!$A:$V,12,FALSE)</f>
        <v>0</v>
      </c>
      <c r="P161" s="2">
        <f>VLOOKUP($A161,'By SKU - New RTs'!$A:$V,12,FALSE)</f>
        <v>0</v>
      </c>
      <c r="Q161" s="2">
        <f t="shared" si="14"/>
        <v>0</v>
      </c>
    </row>
    <row r="162" spans="1:17" x14ac:dyDescent="0.2">
      <c r="A162" s="3">
        <v>1154</v>
      </c>
      <c r="B162" s="4" t="s">
        <v>96</v>
      </c>
      <c r="C162" s="2">
        <f>VLOOKUP($A162,'By SKU - Old RTs'!$A:$V,8,FALSE)</f>
        <v>0</v>
      </c>
      <c r="D162" s="2">
        <f>VLOOKUP($A162,'By SKU - New RTs'!$A:$V,8,FALSE)</f>
        <v>1</v>
      </c>
      <c r="E162" s="5">
        <f t="shared" si="10"/>
        <v>1</v>
      </c>
      <c r="F162" s="2">
        <f>VLOOKUP($A162,'By SKU - Old RTs'!$A:$V,9,FALSE)</f>
        <v>0</v>
      </c>
      <c r="G162" s="2">
        <f>VLOOKUP($A162,'By SKU - New RTs'!$A:$V,9,FALSE)</f>
        <v>0</v>
      </c>
      <c r="H162" s="5">
        <f t="shared" si="11"/>
        <v>0</v>
      </c>
      <c r="I162" s="2">
        <f>VLOOKUP($A162,'By SKU - Old RTs'!$A:$V,10,FALSE)</f>
        <v>0</v>
      </c>
      <c r="J162" s="2">
        <f>VLOOKUP($A162,'By SKU - New RTs'!$A:$V,10,FALSE)</f>
        <v>0</v>
      </c>
      <c r="K162" s="5">
        <f t="shared" si="12"/>
        <v>0</v>
      </c>
      <c r="L162" s="2">
        <f>VLOOKUP($A162,'By SKU - Old RTs'!$A:$V,11,FALSE)</f>
        <v>1</v>
      </c>
      <c r="M162" s="2">
        <f>VLOOKUP($A162,'By SKU - New RTs'!$A:$V,11,FALSE)</f>
        <v>0</v>
      </c>
      <c r="N162" s="5">
        <f t="shared" si="13"/>
        <v>-1</v>
      </c>
      <c r="O162" s="2">
        <f>VLOOKUP($A162,'By SKU - Old RTs'!$A:$V,12,FALSE)</f>
        <v>0</v>
      </c>
      <c r="P162" s="2">
        <f>VLOOKUP($A162,'By SKU - New RTs'!$A:$V,12,FALSE)</f>
        <v>0</v>
      </c>
      <c r="Q162" s="2">
        <f t="shared" si="14"/>
        <v>0</v>
      </c>
    </row>
    <row r="163" spans="1:17" x14ac:dyDescent="0.2">
      <c r="A163" s="3">
        <v>1155</v>
      </c>
      <c r="B163" s="4" t="s">
        <v>317</v>
      </c>
      <c r="C163" s="2">
        <f>VLOOKUP($A163,'By SKU - Old RTs'!$A:$V,8,FALSE)</f>
        <v>0</v>
      </c>
      <c r="D163" s="2">
        <f>VLOOKUP($A163,'By SKU - New RTs'!$A:$V,8,FALSE)</f>
        <v>0</v>
      </c>
      <c r="E163" s="5">
        <f t="shared" si="10"/>
        <v>0</v>
      </c>
      <c r="F163" s="2">
        <f>VLOOKUP($A163,'By SKU - Old RTs'!$A:$V,9,FALSE)</f>
        <v>0</v>
      </c>
      <c r="G163" s="2">
        <f>VLOOKUP($A163,'By SKU - New RTs'!$A:$V,9,FALSE)</f>
        <v>0</v>
      </c>
      <c r="H163" s="5">
        <f t="shared" si="11"/>
        <v>0</v>
      </c>
      <c r="I163" s="2">
        <f>VLOOKUP($A163,'By SKU - Old RTs'!$A:$V,10,FALSE)</f>
        <v>0</v>
      </c>
      <c r="J163" s="2">
        <f>VLOOKUP($A163,'By SKU - New RTs'!$A:$V,10,FALSE)</f>
        <v>0</v>
      </c>
      <c r="K163" s="5">
        <f t="shared" si="12"/>
        <v>0</v>
      </c>
      <c r="L163" s="2">
        <f>VLOOKUP($A163,'By SKU - Old RTs'!$A:$V,11,FALSE)</f>
        <v>0</v>
      </c>
      <c r="M163" s="2">
        <f>VLOOKUP($A163,'By SKU - New RTs'!$A:$V,11,FALSE)</f>
        <v>0</v>
      </c>
      <c r="N163" s="5">
        <f t="shared" si="13"/>
        <v>0</v>
      </c>
      <c r="O163" s="2">
        <f>VLOOKUP($A163,'By SKU - Old RTs'!$A:$V,12,FALSE)</f>
        <v>0</v>
      </c>
      <c r="P163" s="2">
        <f>VLOOKUP($A163,'By SKU - New RTs'!$A:$V,12,FALSE)</f>
        <v>0</v>
      </c>
      <c r="Q163" s="2">
        <f t="shared" si="14"/>
        <v>0</v>
      </c>
    </row>
    <row r="164" spans="1:17" x14ac:dyDescent="0.2">
      <c r="A164" s="3">
        <v>1156</v>
      </c>
      <c r="B164" s="4" t="s">
        <v>97</v>
      </c>
      <c r="C164" s="2">
        <f>VLOOKUP($A164,'By SKU - Old RTs'!$A:$V,8,FALSE)</f>
        <v>0</v>
      </c>
      <c r="D164" s="2">
        <f>VLOOKUP($A164,'By SKU - New RTs'!$A:$V,8,FALSE)</f>
        <v>0</v>
      </c>
      <c r="E164" s="5">
        <f t="shared" si="10"/>
        <v>0</v>
      </c>
      <c r="F164" s="2">
        <f>VLOOKUP($A164,'By SKU - Old RTs'!$A:$V,9,FALSE)</f>
        <v>0</v>
      </c>
      <c r="G164" s="2">
        <f>VLOOKUP($A164,'By SKU - New RTs'!$A:$V,9,FALSE)</f>
        <v>0</v>
      </c>
      <c r="H164" s="5">
        <f t="shared" si="11"/>
        <v>0</v>
      </c>
      <c r="I164" s="2">
        <f>VLOOKUP($A164,'By SKU - Old RTs'!$A:$V,10,FALSE)</f>
        <v>0</v>
      </c>
      <c r="J164" s="2">
        <f>VLOOKUP($A164,'By SKU - New RTs'!$A:$V,10,FALSE)</f>
        <v>0</v>
      </c>
      <c r="K164" s="5">
        <f t="shared" si="12"/>
        <v>0</v>
      </c>
      <c r="L164" s="2">
        <f>VLOOKUP($A164,'By SKU - Old RTs'!$A:$V,11,FALSE)</f>
        <v>0.25</v>
      </c>
      <c r="M164" s="2">
        <f>VLOOKUP($A164,'By SKU - New RTs'!$A:$V,11,FALSE)</f>
        <v>0.25</v>
      </c>
      <c r="N164" s="5">
        <f t="shared" si="13"/>
        <v>0</v>
      </c>
      <c r="O164" s="2">
        <f>VLOOKUP($A164,'By SKU - Old RTs'!$A:$V,12,FALSE)</f>
        <v>0</v>
      </c>
      <c r="P164" s="2">
        <f>VLOOKUP($A164,'By SKU - New RTs'!$A:$V,12,FALSE)</f>
        <v>0</v>
      </c>
      <c r="Q164" s="2">
        <f t="shared" si="14"/>
        <v>0</v>
      </c>
    </row>
    <row r="165" spans="1:17" x14ac:dyDescent="0.2">
      <c r="A165" s="3">
        <v>1157</v>
      </c>
      <c r="B165" s="4" t="s">
        <v>318</v>
      </c>
      <c r="C165" s="2">
        <f>VLOOKUP($A165,'By SKU - Old RTs'!$A:$V,8,FALSE)</f>
        <v>0</v>
      </c>
      <c r="D165" s="2">
        <f>VLOOKUP($A165,'By SKU - New RTs'!$A:$V,8,FALSE)</f>
        <v>0</v>
      </c>
      <c r="E165" s="5">
        <f t="shared" si="10"/>
        <v>0</v>
      </c>
      <c r="F165" s="2">
        <f>VLOOKUP($A165,'By SKU - Old RTs'!$A:$V,9,FALSE)</f>
        <v>0</v>
      </c>
      <c r="G165" s="2">
        <f>VLOOKUP($A165,'By SKU - New RTs'!$A:$V,9,FALSE)</f>
        <v>0</v>
      </c>
      <c r="H165" s="5">
        <f t="shared" si="11"/>
        <v>0</v>
      </c>
      <c r="I165" s="2">
        <f>VLOOKUP($A165,'By SKU - Old RTs'!$A:$V,10,FALSE)</f>
        <v>0</v>
      </c>
      <c r="J165" s="2">
        <f>VLOOKUP($A165,'By SKU - New RTs'!$A:$V,10,FALSE)</f>
        <v>0</v>
      </c>
      <c r="K165" s="5">
        <f t="shared" si="12"/>
        <v>0</v>
      </c>
      <c r="L165" s="2">
        <f>VLOOKUP($A165,'By SKU - Old RTs'!$A:$V,11,FALSE)</f>
        <v>0</v>
      </c>
      <c r="M165" s="2">
        <f>VLOOKUP($A165,'By SKU - New RTs'!$A:$V,11,FALSE)</f>
        <v>0</v>
      </c>
      <c r="N165" s="5">
        <f t="shared" si="13"/>
        <v>0</v>
      </c>
      <c r="O165" s="2">
        <f>VLOOKUP($A165,'By SKU - Old RTs'!$A:$V,12,FALSE)</f>
        <v>0</v>
      </c>
      <c r="P165" s="2">
        <f>VLOOKUP($A165,'By SKU - New RTs'!$A:$V,12,FALSE)</f>
        <v>0</v>
      </c>
      <c r="Q165" s="2">
        <f t="shared" si="14"/>
        <v>0</v>
      </c>
    </row>
    <row r="166" spans="1:17" x14ac:dyDescent="0.2">
      <c r="A166" s="3">
        <v>1160</v>
      </c>
      <c r="B166" s="4" t="s">
        <v>98</v>
      </c>
      <c r="C166" s="2">
        <f>VLOOKUP($A166,'By SKU - Old RTs'!$A:$V,8,FALSE)</f>
        <v>9</v>
      </c>
      <c r="D166" s="2">
        <f>VLOOKUP($A166,'By SKU - New RTs'!$A:$V,8,FALSE)</f>
        <v>3</v>
      </c>
      <c r="E166" s="5">
        <f t="shared" si="10"/>
        <v>-6</v>
      </c>
      <c r="F166" s="2">
        <f>VLOOKUP($A166,'By SKU - Old RTs'!$A:$V,9,FALSE)</f>
        <v>5.5</v>
      </c>
      <c r="G166" s="2">
        <f>VLOOKUP($A166,'By SKU - New RTs'!$A:$V,9,FALSE)</f>
        <v>1</v>
      </c>
      <c r="H166" s="5">
        <f t="shared" si="11"/>
        <v>-4.5</v>
      </c>
      <c r="I166" s="2">
        <f>VLOOKUP($A166,'By SKU - Old RTs'!$A:$V,10,FALSE)</f>
        <v>7</v>
      </c>
      <c r="J166" s="2">
        <f>VLOOKUP($A166,'By SKU - New RTs'!$A:$V,10,FALSE)</f>
        <v>12</v>
      </c>
      <c r="K166" s="5">
        <f t="shared" si="12"/>
        <v>5</v>
      </c>
      <c r="L166" s="2">
        <f>VLOOKUP($A166,'By SKU - Old RTs'!$A:$V,11,FALSE)</f>
        <v>6</v>
      </c>
      <c r="M166" s="2">
        <f>VLOOKUP($A166,'By SKU - New RTs'!$A:$V,11,FALSE)</f>
        <v>5</v>
      </c>
      <c r="N166" s="5">
        <f t="shared" si="13"/>
        <v>-1</v>
      </c>
      <c r="O166" s="2">
        <f>VLOOKUP($A166,'By SKU - Old RTs'!$A:$V,12,FALSE)</f>
        <v>1</v>
      </c>
      <c r="P166" s="2">
        <f>VLOOKUP($A166,'By SKU - New RTs'!$A:$V,12,FALSE)</f>
        <v>7.5</v>
      </c>
      <c r="Q166" s="2">
        <f t="shared" si="14"/>
        <v>6.5</v>
      </c>
    </row>
    <row r="167" spans="1:17" x14ac:dyDescent="0.2">
      <c r="A167" s="3">
        <v>1161</v>
      </c>
      <c r="B167" s="4" t="s">
        <v>319</v>
      </c>
      <c r="C167" s="2">
        <f>VLOOKUP($A167,'By SKU - Old RTs'!$A:$V,8,FALSE)</f>
        <v>0</v>
      </c>
      <c r="D167" s="2">
        <f>VLOOKUP($A167,'By SKU - New RTs'!$A:$V,8,FALSE)</f>
        <v>0</v>
      </c>
      <c r="E167" s="5">
        <f t="shared" si="10"/>
        <v>0</v>
      </c>
      <c r="F167" s="2">
        <f>VLOOKUP($A167,'By SKU - Old RTs'!$A:$V,9,FALSE)</f>
        <v>1</v>
      </c>
      <c r="G167" s="2">
        <f>VLOOKUP($A167,'By SKU - New RTs'!$A:$V,9,FALSE)</f>
        <v>4</v>
      </c>
      <c r="H167" s="5">
        <f t="shared" si="11"/>
        <v>3</v>
      </c>
      <c r="I167" s="2">
        <f>VLOOKUP($A167,'By SKU - Old RTs'!$A:$V,10,FALSE)</f>
        <v>3</v>
      </c>
      <c r="J167" s="2">
        <f>VLOOKUP($A167,'By SKU - New RTs'!$A:$V,10,FALSE)</f>
        <v>0</v>
      </c>
      <c r="K167" s="5">
        <f t="shared" si="12"/>
        <v>-3</v>
      </c>
      <c r="L167" s="2">
        <f>VLOOKUP($A167,'By SKU - Old RTs'!$A:$V,11,FALSE)</f>
        <v>0</v>
      </c>
      <c r="M167" s="2">
        <f>VLOOKUP($A167,'By SKU - New RTs'!$A:$V,11,FALSE)</f>
        <v>0</v>
      </c>
      <c r="N167" s="5">
        <f t="shared" si="13"/>
        <v>0</v>
      </c>
      <c r="O167" s="2">
        <f>VLOOKUP($A167,'By SKU - Old RTs'!$A:$V,12,FALSE)</f>
        <v>0</v>
      </c>
      <c r="P167" s="2">
        <f>VLOOKUP($A167,'By SKU - New RTs'!$A:$V,12,FALSE)</f>
        <v>0</v>
      </c>
      <c r="Q167" s="2">
        <f t="shared" si="14"/>
        <v>0</v>
      </c>
    </row>
    <row r="168" spans="1:17" x14ac:dyDescent="0.2">
      <c r="A168" s="3">
        <v>1166</v>
      </c>
      <c r="B168" s="4" t="s">
        <v>99</v>
      </c>
      <c r="C168" s="2">
        <f>VLOOKUP($A168,'By SKU - Old RTs'!$A:$V,8,FALSE)</f>
        <v>3</v>
      </c>
      <c r="D168" s="2">
        <f>VLOOKUP($A168,'By SKU - New RTs'!$A:$V,8,FALSE)</f>
        <v>0</v>
      </c>
      <c r="E168" s="5">
        <f t="shared" si="10"/>
        <v>-3</v>
      </c>
      <c r="F168" s="2">
        <f>VLOOKUP($A168,'By SKU - Old RTs'!$A:$V,9,FALSE)</f>
        <v>2</v>
      </c>
      <c r="G168" s="2">
        <f>VLOOKUP($A168,'By SKU - New RTs'!$A:$V,9,FALSE)</f>
        <v>1</v>
      </c>
      <c r="H168" s="5">
        <f t="shared" si="11"/>
        <v>-1</v>
      </c>
      <c r="I168" s="2">
        <f>VLOOKUP($A168,'By SKU - Old RTs'!$A:$V,10,FALSE)</f>
        <v>3</v>
      </c>
      <c r="J168" s="2">
        <f>VLOOKUP($A168,'By SKU - New RTs'!$A:$V,10,FALSE)</f>
        <v>7</v>
      </c>
      <c r="K168" s="5">
        <f t="shared" si="12"/>
        <v>4</v>
      </c>
      <c r="L168" s="2">
        <f>VLOOKUP($A168,'By SKU - Old RTs'!$A:$V,11,FALSE)</f>
        <v>5</v>
      </c>
      <c r="M168" s="2">
        <f>VLOOKUP($A168,'By SKU - New RTs'!$A:$V,11,FALSE)</f>
        <v>11</v>
      </c>
      <c r="N168" s="5">
        <f t="shared" si="13"/>
        <v>6</v>
      </c>
      <c r="O168" s="2">
        <f>VLOOKUP($A168,'By SKU - Old RTs'!$A:$V,12,FALSE)</f>
        <v>9</v>
      </c>
      <c r="P168" s="2">
        <f>VLOOKUP($A168,'By SKU - New RTs'!$A:$V,12,FALSE)</f>
        <v>3</v>
      </c>
      <c r="Q168" s="2">
        <f t="shared" si="14"/>
        <v>-6</v>
      </c>
    </row>
    <row r="169" spans="1:17" x14ac:dyDescent="0.2">
      <c r="A169" s="3">
        <v>1175</v>
      </c>
      <c r="B169" s="4" t="s">
        <v>100</v>
      </c>
      <c r="C169" s="2">
        <f>VLOOKUP($A169,'By SKU - Old RTs'!$A:$V,8,FALSE)</f>
        <v>0</v>
      </c>
      <c r="D169" s="2">
        <f>VLOOKUP($A169,'By SKU - New RTs'!$A:$V,8,FALSE)</f>
        <v>0</v>
      </c>
      <c r="E169" s="5">
        <f t="shared" si="10"/>
        <v>0</v>
      </c>
      <c r="F169" s="2">
        <f>VLOOKUP($A169,'By SKU - Old RTs'!$A:$V,9,FALSE)</f>
        <v>1</v>
      </c>
      <c r="G169" s="2">
        <f>VLOOKUP($A169,'By SKU - New RTs'!$A:$V,9,FALSE)</f>
        <v>0</v>
      </c>
      <c r="H169" s="5">
        <f t="shared" si="11"/>
        <v>-1</v>
      </c>
      <c r="I169" s="2">
        <f>VLOOKUP($A169,'By SKU - Old RTs'!$A:$V,10,FALSE)</f>
        <v>0</v>
      </c>
      <c r="J169" s="2">
        <f>VLOOKUP($A169,'By SKU - New RTs'!$A:$V,10,FALSE)</f>
        <v>0</v>
      </c>
      <c r="K169" s="5">
        <f t="shared" si="12"/>
        <v>0</v>
      </c>
      <c r="L169" s="2">
        <f>VLOOKUP($A169,'By SKU - Old RTs'!$A:$V,11,FALSE)</f>
        <v>0</v>
      </c>
      <c r="M169" s="2">
        <f>VLOOKUP($A169,'By SKU - New RTs'!$A:$V,11,FALSE)</f>
        <v>0</v>
      </c>
      <c r="N169" s="5">
        <f t="shared" si="13"/>
        <v>0</v>
      </c>
      <c r="O169" s="2">
        <f>VLOOKUP($A169,'By SKU - Old RTs'!$A:$V,12,FALSE)</f>
        <v>0</v>
      </c>
      <c r="P169" s="2">
        <f>VLOOKUP($A169,'By SKU - New RTs'!$A:$V,12,FALSE)</f>
        <v>1</v>
      </c>
      <c r="Q169" s="2">
        <f t="shared" si="14"/>
        <v>1</v>
      </c>
    </row>
    <row r="170" spans="1:17" x14ac:dyDescent="0.2">
      <c r="A170" s="3">
        <v>1176</v>
      </c>
      <c r="B170" s="4" t="s">
        <v>101</v>
      </c>
      <c r="C170" s="2">
        <f>VLOOKUP($A170,'By SKU - Old RTs'!$A:$V,8,FALSE)</f>
        <v>31</v>
      </c>
      <c r="D170" s="2">
        <f>VLOOKUP($A170,'By SKU - New RTs'!$A:$V,8,FALSE)</f>
        <v>5.75</v>
      </c>
      <c r="E170" s="5">
        <f t="shared" si="10"/>
        <v>-25.25</v>
      </c>
      <c r="F170" s="2">
        <f>VLOOKUP($A170,'By SKU - Old RTs'!$A:$V,9,FALSE)</f>
        <v>20</v>
      </c>
      <c r="G170" s="2">
        <f>VLOOKUP($A170,'By SKU - New RTs'!$A:$V,9,FALSE)</f>
        <v>76</v>
      </c>
      <c r="H170" s="5">
        <f t="shared" si="11"/>
        <v>56</v>
      </c>
      <c r="I170" s="2">
        <f>VLOOKUP($A170,'By SKU - Old RTs'!$A:$V,10,FALSE)</f>
        <v>60</v>
      </c>
      <c r="J170" s="2">
        <f>VLOOKUP($A170,'By SKU - New RTs'!$A:$V,10,FALSE)</f>
        <v>33</v>
      </c>
      <c r="K170" s="5">
        <f t="shared" si="12"/>
        <v>-27</v>
      </c>
      <c r="L170" s="2">
        <f>VLOOKUP($A170,'By SKU - Old RTs'!$A:$V,11,FALSE)</f>
        <v>27</v>
      </c>
      <c r="M170" s="2">
        <f>VLOOKUP($A170,'By SKU - New RTs'!$A:$V,11,FALSE)</f>
        <v>21</v>
      </c>
      <c r="N170" s="5">
        <f t="shared" si="13"/>
        <v>-6</v>
      </c>
      <c r="O170" s="2">
        <f>VLOOKUP($A170,'By SKU - Old RTs'!$A:$V,12,FALSE)</f>
        <v>8.75</v>
      </c>
      <c r="P170" s="2">
        <f>VLOOKUP($A170,'By SKU - New RTs'!$A:$V,12,FALSE)</f>
        <v>11</v>
      </c>
      <c r="Q170" s="2">
        <f t="shared" si="14"/>
        <v>2.25</v>
      </c>
    </row>
    <row r="171" spans="1:17" x14ac:dyDescent="0.2">
      <c r="A171" s="3">
        <v>1190</v>
      </c>
      <c r="B171" s="4" t="s">
        <v>96</v>
      </c>
      <c r="C171" s="2">
        <f>VLOOKUP($A171,'By SKU - Old RTs'!$A:$V,8,FALSE)</f>
        <v>0</v>
      </c>
      <c r="D171" s="2">
        <f>VLOOKUP($A171,'By SKU - New RTs'!$A:$V,8,FALSE)</f>
        <v>0</v>
      </c>
      <c r="E171" s="5">
        <f t="shared" si="10"/>
        <v>0</v>
      </c>
      <c r="F171" s="2">
        <f>VLOOKUP($A171,'By SKU - Old RTs'!$A:$V,9,FALSE)</f>
        <v>0</v>
      </c>
      <c r="G171" s="2">
        <f>VLOOKUP($A171,'By SKU - New RTs'!$A:$V,9,FALSE)</f>
        <v>0</v>
      </c>
      <c r="H171" s="5">
        <f t="shared" si="11"/>
        <v>0</v>
      </c>
      <c r="I171" s="2">
        <f>VLOOKUP($A171,'By SKU - Old RTs'!$A:$V,10,FALSE)</f>
        <v>0</v>
      </c>
      <c r="J171" s="2">
        <f>VLOOKUP($A171,'By SKU - New RTs'!$A:$V,10,FALSE)</f>
        <v>0</v>
      </c>
      <c r="K171" s="5">
        <f t="shared" si="12"/>
        <v>0</v>
      </c>
      <c r="L171" s="2">
        <f>VLOOKUP($A171,'By SKU - Old RTs'!$A:$V,11,FALSE)</f>
        <v>0</v>
      </c>
      <c r="M171" s="2">
        <f>VLOOKUP($A171,'By SKU - New RTs'!$A:$V,11,FALSE)</f>
        <v>0</v>
      </c>
      <c r="N171" s="5">
        <f t="shared" si="13"/>
        <v>0</v>
      </c>
      <c r="O171" s="2">
        <f>VLOOKUP($A171,'By SKU - Old RTs'!$A:$V,12,FALSE)</f>
        <v>0</v>
      </c>
      <c r="P171" s="2">
        <f>VLOOKUP($A171,'By SKU - New RTs'!$A:$V,12,FALSE)</f>
        <v>0</v>
      </c>
      <c r="Q171" s="2">
        <f t="shared" si="14"/>
        <v>0</v>
      </c>
    </row>
    <row r="172" spans="1:17" x14ac:dyDescent="0.2">
      <c r="A172" s="3">
        <v>1194</v>
      </c>
      <c r="B172" s="4" t="s">
        <v>320</v>
      </c>
      <c r="C172" s="2">
        <f>VLOOKUP($A172,'By SKU - Old RTs'!$A:$V,8,FALSE)</f>
        <v>1.75</v>
      </c>
      <c r="D172" s="2">
        <f>VLOOKUP($A172,'By SKU - New RTs'!$A:$V,8,FALSE)</f>
        <v>0.5</v>
      </c>
      <c r="E172" s="5">
        <f t="shared" si="10"/>
        <v>-1.25</v>
      </c>
      <c r="F172" s="2">
        <f>VLOOKUP($A172,'By SKU - Old RTs'!$A:$V,9,FALSE)</f>
        <v>0</v>
      </c>
      <c r="G172" s="2">
        <f>VLOOKUP($A172,'By SKU - New RTs'!$A:$V,9,FALSE)</f>
        <v>1.75</v>
      </c>
      <c r="H172" s="5">
        <f t="shared" si="11"/>
        <v>1.75</v>
      </c>
      <c r="I172" s="2">
        <f>VLOOKUP($A172,'By SKU - Old RTs'!$A:$V,10,FALSE)</f>
        <v>0.5</v>
      </c>
      <c r="J172" s="2">
        <f>VLOOKUP($A172,'By SKU - New RTs'!$A:$V,10,FALSE)</f>
        <v>0</v>
      </c>
      <c r="K172" s="5">
        <f t="shared" si="12"/>
        <v>-0.5</v>
      </c>
      <c r="L172" s="2">
        <f>VLOOKUP($A172,'By SKU - Old RTs'!$A:$V,11,FALSE)</f>
        <v>0.5</v>
      </c>
      <c r="M172" s="2">
        <f>VLOOKUP($A172,'By SKU - New RTs'!$A:$V,11,FALSE)</f>
        <v>0.25</v>
      </c>
      <c r="N172" s="5">
        <f t="shared" si="13"/>
        <v>-0.25</v>
      </c>
      <c r="O172" s="2">
        <f>VLOOKUP($A172,'By SKU - Old RTs'!$A:$V,12,FALSE)</f>
        <v>0</v>
      </c>
      <c r="P172" s="2">
        <f>VLOOKUP($A172,'By SKU - New RTs'!$A:$V,12,FALSE)</f>
        <v>0.25</v>
      </c>
      <c r="Q172" s="2">
        <f t="shared" si="14"/>
        <v>0.25</v>
      </c>
    </row>
    <row r="173" spans="1:17" x14ac:dyDescent="0.2">
      <c r="A173" s="3">
        <v>1207</v>
      </c>
      <c r="B173" s="4" t="s">
        <v>102</v>
      </c>
      <c r="C173" s="2">
        <f>VLOOKUP($A173,'By SKU - Old RTs'!$A:$V,8,FALSE)</f>
        <v>0</v>
      </c>
      <c r="D173" s="2">
        <f>VLOOKUP($A173,'By SKU - New RTs'!$A:$V,8,FALSE)</f>
        <v>0</v>
      </c>
      <c r="E173" s="5">
        <f t="shared" si="10"/>
        <v>0</v>
      </c>
      <c r="F173" s="2">
        <f>VLOOKUP($A173,'By SKU - Old RTs'!$A:$V,9,FALSE)</f>
        <v>1</v>
      </c>
      <c r="G173" s="2">
        <f>VLOOKUP($A173,'By SKU - New RTs'!$A:$V,9,FALSE)</f>
        <v>2</v>
      </c>
      <c r="H173" s="5">
        <f t="shared" si="11"/>
        <v>1</v>
      </c>
      <c r="I173" s="2">
        <f>VLOOKUP($A173,'By SKU - Old RTs'!$A:$V,10,FALSE)</f>
        <v>5</v>
      </c>
      <c r="J173" s="2">
        <f>VLOOKUP($A173,'By SKU - New RTs'!$A:$V,10,FALSE)</f>
        <v>0</v>
      </c>
      <c r="K173" s="5">
        <f t="shared" si="12"/>
        <v>-5</v>
      </c>
      <c r="L173" s="2">
        <f>VLOOKUP($A173,'By SKU - Old RTs'!$A:$V,11,FALSE)</f>
        <v>0</v>
      </c>
      <c r="M173" s="2">
        <f>VLOOKUP($A173,'By SKU - New RTs'!$A:$V,11,FALSE)</f>
        <v>4</v>
      </c>
      <c r="N173" s="5">
        <f t="shared" si="13"/>
        <v>4</v>
      </c>
      <c r="O173" s="2">
        <f>VLOOKUP($A173,'By SKU - Old RTs'!$A:$V,12,FALSE)</f>
        <v>0</v>
      </c>
      <c r="P173" s="2">
        <f>VLOOKUP($A173,'By SKU - New RTs'!$A:$V,12,FALSE)</f>
        <v>0</v>
      </c>
      <c r="Q173" s="2">
        <f t="shared" si="14"/>
        <v>0</v>
      </c>
    </row>
    <row r="174" spans="1:17" x14ac:dyDescent="0.2">
      <c r="A174" s="3">
        <v>1210</v>
      </c>
      <c r="B174" s="4" t="s">
        <v>103</v>
      </c>
      <c r="C174" s="2">
        <f>VLOOKUP($A174,'By SKU - Old RTs'!$A:$V,8,FALSE)</f>
        <v>9.5</v>
      </c>
      <c r="D174" s="2">
        <f>VLOOKUP($A174,'By SKU - New RTs'!$A:$V,8,FALSE)</f>
        <v>11</v>
      </c>
      <c r="E174" s="5">
        <f t="shared" si="10"/>
        <v>1.5</v>
      </c>
      <c r="F174" s="2">
        <f>VLOOKUP($A174,'By SKU - Old RTs'!$A:$V,9,FALSE)</f>
        <v>23.75</v>
      </c>
      <c r="G174" s="2">
        <f>VLOOKUP($A174,'By SKU - New RTs'!$A:$V,9,FALSE)</f>
        <v>7.5</v>
      </c>
      <c r="H174" s="5">
        <f t="shared" si="11"/>
        <v>-16.25</v>
      </c>
      <c r="I174" s="2">
        <f>VLOOKUP($A174,'By SKU - Old RTs'!$A:$V,10,FALSE)</f>
        <v>39.5</v>
      </c>
      <c r="J174" s="2">
        <f>VLOOKUP($A174,'By SKU - New RTs'!$A:$V,10,FALSE)</f>
        <v>37.75</v>
      </c>
      <c r="K174" s="5">
        <f t="shared" si="12"/>
        <v>-1.75</v>
      </c>
      <c r="L174" s="2">
        <f>VLOOKUP($A174,'By SKU - Old RTs'!$A:$V,11,FALSE)</f>
        <v>16</v>
      </c>
      <c r="M174" s="2">
        <f>VLOOKUP($A174,'By SKU - New RTs'!$A:$V,11,FALSE)</f>
        <v>13.5</v>
      </c>
      <c r="N174" s="5">
        <f t="shared" si="13"/>
        <v>-2.5</v>
      </c>
      <c r="O174" s="2">
        <f>VLOOKUP($A174,'By SKU - Old RTs'!$A:$V,12,FALSE)</f>
        <v>11</v>
      </c>
      <c r="P174" s="2">
        <f>VLOOKUP($A174,'By SKU - New RTs'!$A:$V,12,FALSE)</f>
        <v>30</v>
      </c>
      <c r="Q174" s="2">
        <f t="shared" si="14"/>
        <v>19</v>
      </c>
    </row>
    <row r="175" spans="1:17" x14ac:dyDescent="0.2">
      <c r="A175" s="3">
        <v>1211</v>
      </c>
      <c r="B175" s="4" t="s">
        <v>104</v>
      </c>
      <c r="C175" s="2">
        <f>VLOOKUP($A175,'By SKU - Old RTs'!$A:$V,8,FALSE)</f>
        <v>4</v>
      </c>
      <c r="D175" s="2">
        <f>VLOOKUP($A175,'By SKU - New RTs'!$A:$V,8,FALSE)</f>
        <v>9</v>
      </c>
      <c r="E175" s="5">
        <f t="shared" si="10"/>
        <v>5</v>
      </c>
      <c r="F175" s="2">
        <f>VLOOKUP($A175,'By SKU - Old RTs'!$A:$V,9,FALSE)</f>
        <v>19</v>
      </c>
      <c r="G175" s="2">
        <f>VLOOKUP($A175,'By SKU - New RTs'!$A:$V,9,FALSE)</f>
        <v>16</v>
      </c>
      <c r="H175" s="5">
        <f t="shared" si="11"/>
        <v>-3</v>
      </c>
      <c r="I175" s="2">
        <f>VLOOKUP($A175,'By SKU - Old RTs'!$A:$V,10,FALSE)</f>
        <v>8</v>
      </c>
      <c r="J175" s="2">
        <f>VLOOKUP($A175,'By SKU - New RTs'!$A:$V,10,FALSE)</f>
        <v>11.75</v>
      </c>
      <c r="K175" s="5">
        <f t="shared" si="12"/>
        <v>3.75</v>
      </c>
      <c r="L175" s="2">
        <f>VLOOKUP($A175,'By SKU - Old RTs'!$A:$V,11,FALSE)</f>
        <v>7.75</v>
      </c>
      <c r="M175" s="2">
        <f>VLOOKUP($A175,'By SKU - New RTs'!$A:$V,11,FALSE)</f>
        <v>11</v>
      </c>
      <c r="N175" s="5">
        <f t="shared" si="13"/>
        <v>3.25</v>
      </c>
      <c r="O175" s="2">
        <f>VLOOKUP($A175,'By SKU - Old RTs'!$A:$V,12,FALSE)</f>
        <v>19</v>
      </c>
      <c r="P175" s="2">
        <f>VLOOKUP($A175,'By SKU - New RTs'!$A:$V,12,FALSE)</f>
        <v>10</v>
      </c>
      <c r="Q175" s="2">
        <f t="shared" si="14"/>
        <v>-9</v>
      </c>
    </row>
    <row r="176" spans="1:17" x14ac:dyDescent="0.2">
      <c r="A176" s="3">
        <v>1217</v>
      </c>
      <c r="B176" s="4" t="s">
        <v>104</v>
      </c>
      <c r="C176" s="2">
        <f>VLOOKUP($A176,'By SKU - Old RTs'!$A:$V,8,FALSE)</f>
        <v>0</v>
      </c>
      <c r="D176" s="2">
        <f>VLOOKUP($A176,'By SKU - New RTs'!$A:$V,8,FALSE)</f>
        <v>0</v>
      </c>
      <c r="E176" s="5">
        <f t="shared" si="10"/>
        <v>0</v>
      </c>
      <c r="F176" s="2">
        <f>VLOOKUP($A176,'By SKU - Old RTs'!$A:$V,9,FALSE)</f>
        <v>0</v>
      </c>
      <c r="G176" s="2">
        <f>VLOOKUP($A176,'By SKU - New RTs'!$A:$V,9,FALSE)</f>
        <v>0</v>
      </c>
      <c r="H176" s="5">
        <f t="shared" si="11"/>
        <v>0</v>
      </c>
      <c r="I176" s="2">
        <f>VLOOKUP($A176,'By SKU - Old RTs'!$A:$V,10,FALSE)</f>
        <v>0</v>
      </c>
      <c r="J176" s="2">
        <f>VLOOKUP($A176,'By SKU - New RTs'!$A:$V,10,FALSE)</f>
        <v>0</v>
      </c>
      <c r="K176" s="5">
        <f t="shared" si="12"/>
        <v>0</v>
      </c>
      <c r="L176" s="2">
        <f>VLOOKUP($A176,'By SKU - Old RTs'!$A:$V,11,FALSE)</f>
        <v>1</v>
      </c>
      <c r="M176" s="2">
        <f>VLOOKUP($A176,'By SKU - New RTs'!$A:$V,11,FALSE)</f>
        <v>1</v>
      </c>
      <c r="N176" s="5">
        <f t="shared" si="13"/>
        <v>0</v>
      </c>
      <c r="O176" s="2">
        <f>VLOOKUP($A176,'By SKU - Old RTs'!$A:$V,12,FALSE)</f>
        <v>0</v>
      </c>
      <c r="P176" s="2">
        <f>VLOOKUP($A176,'By SKU - New RTs'!$A:$V,12,FALSE)</f>
        <v>0</v>
      </c>
      <c r="Q176" s="2">
        <f t="shared" si="14"/>
        <v>0</v>
      </c>
    </row>
    <row r="177" spans="1:17" x14ac:dyDescent="0.2">
      <c r="A177" s="3">
        <v>1223</v>
      </c>
      <c r="B177" s="4" t="s">
        <v>105</v>
      </c>
      <c r="C177" s="2">
        <f>VLOOKUP($A177,'By SKU - Old RTs'!$A:$V,8,FALSE)</f>
        <v>0</v>
      </c>
      <c r="D177" s="2">
        <f>VLOOKUP($A177,'By SKU - New RTs'!$A:$V,8,FALSE)</f>
        <v>0</v>
      </c>
      <c r="E177" s="5">
        <f t="shared" si="10"/>
        <v>0</v>
      </c>
      <c r="F177" s="2">
        <f>VLOOKUP($A177,'By SKU - Old RTs'!$A:$V,9,FALSE)</f>
        <v>0</v>
      </c>
      <c r="G177" s="2">
        <f>VLOOKUP($A177,'By SKU - New RTs'!$A:$V,9,FALSE)</f>
        <v>5</v>
      </c>
      <c r="H177" s="5">
        <f t="shared" si="11"/>
        <v>5</v>
      </c>
      <c r="I177" s="2">
        <f>VLOOKUP($A177,'By SKU - Old RTs'!$A:$V,10,FALSE)</f>
        <v>7</v>
      </c>
      <c r="J177" s="2">
        <f>VLOOKUP($A177,'By SKU - New RTs'!$A:$V,10,FALSE)</f>
        <v>0</v>
      </c>
      <c r="K177" s="5">
        <f t="shared" si="12"/>
        <v>-7</v>
      </c>
      <c r="L177" s="2">
        <f>VLOOKUP($A177,'By SKU - Old RTs'!$A:$V,11,FALSE)</f>
        <v>0</v>
      </c>
      <c r="M177" s="2">
        <f>VLOOKUP($A177,'By SKU - New RTs'!$A:$V,11,FALSE)</f>
        <v>0</v>
      </c>
      <c r="N177" s="5">
        <f t="shared" si="13"/>
        <v>0</v>
      </c>
      <c r="O177" s="2">
        <f>VLOOKUP($A177,'By SKU - Old RTs'!$A:$V,12,FALSE)</f>
        <v>0</v>
      </c>
      <c r="P177" s="2">
        <f>VLOOKUP($A177,'By SKU - New RTs'!$A:$V,12,FALSE)</f>
        <v>2</v>
      </c>
      <c r="Q177" s="2">
        <f t="shared" si="14"/>
        <v>2</v>
      </c>
    </row>
    <row r="178" spans="1:17" x14ac:dyDescent="0.2">
      <c r="A178" s="3">
        <v>1225</v>
      </c>
      <c r="B178" s="4" t="s">
        <v>106</v>
      </c>
      <c r="C178" s="2">
        <f>VLOOKUP($A178,'By SKU - Old RTs'!$A:$V,8,FALSE)</f>
        <v>0</v>
      </c>
      <c r="D178" s="2">
        <f>VLOOKUP($A178,'By SKU - New RTs'!$A:$V,8,FALSE)</f>
        <v>5</v>
      </c>
      <c r="E178" s="5">
        <f t="shared" si="10"/>
        <v>5</v>
      </c>
      <c r="F178" s="2">
        <f>VLOOKUP($A178,'By SKU - Old RTs'!$A:$V,9,FALSE)</f>
        <v>2.5</v>
      </c>
      <c r="G178" s="2">
        <f>VLOOKUP($A178,'By SKU - New RTs'!$A:$V,9,FALSE)</f>
        <v>6</v>
      </c>
      <c r="H178" s="5">
        <f t="shared" si="11"/>
        <v>3.5</v>
      </c>
      <c r="I178" s="2">
        <f>VLOOKUP($A178,'By SKU - Old RTs'!$A:$V,10,FALSE)</f>
        <v>8</v>
      </c>
      <c r="J178" s="2">
        <f>VLOOKUP($A178,'By SKU - New RTs'!$A:$V,10,FALSE)</f>
        <v>7.5</v>
      </c>
      <c r="K178" s="5">
        <f t="shared" si="12"/>
        <v>-0.5</v>
      </c>
      <c r="L178" s="2">
        <f>VLOOKUP($A178,'By SKU - Old RTs'!$A:$V,11,FALSE)</f>
        <v>12.5</v>
      </c>
      <c r="M178" s="2">
        <f>VLOOKUP($A178,'By SKU - New RTs'!$A:$V,11,FALSE)</f>
        <v>4.5</v>
      </c>
      <c r="N178" s="5">
        <f t="shared" si="13"/>
        <v>-8</v>
      </c>
      <c r="O178" s="2">
        <f>VLOOKUP($A178,'By SKU - Old RTs'!$A:$V,12,FALSE)</f>
        <v>0</v>
      </c>
      <c r="P178" s="2">
        <f>VLOOKUP($A178,'By SKU - New RTs'!$A:$V,12,FALSE)</f>
        <v>0</v>
      </c>
      <c r="Q178" s="2">
        <f t="shared" si="14"/>
        <v>0</v>
      </c>
    </row>
    <row r="179" spans="1:17" x14ac:dyDescent="0.2">
      <c r="A179" s="3">
        <v>1230</v>
      </c>
      <c r="B179" s="4" t="s">
        <v>107</v>
      </c>
      <c r="C179" s="2">
        <f>VLOOKUP($A179,'By SKU - Old RTs'!$A:$V,8,FALSE)</f>
        <v>0</v>
      </c>
      <c r="D179" s="2">
        <f>VLOOKUP($A179,'By SKU - New RTs'!$A:$V,8,FALSE)</f>
        <v>0</v>
      </c>
      <c r="E179" s="5">
        <f t="shared" si="10"/>
        <v>0</v>
      </c>
      <c r="F179" s="2">
        <f>VLOOKUP($A179,'By SKU - Old RTs'!$A:$V,9,FALSE)</f>
        <v>0</v>
      </c>
      <c r="G179" s="2">
        <f>VLOOKUP($A179,'By SKU - New RTs'!$A:$V,9,FALSE)</f>
        <v>0</v>
      </c>
      <c r="H179" s="5">
        <f t="shared" si="11"/>
        <v>0</v>
      </c>
      <c r="I179" s="2">
        <f>VLOOKUP($A179,'By SKU - Old RTs'!$A:$V,10,FALSE)</f>
        <v>0</v>
      </c>
      <c r="J179" s="2">
        <f>VLOOKUP($A179,'By SKU - New RTs'!$A:$V,10,FALSE)</f>
        <v>4</v>
      </c>
      <c r="K179" s="5">
        <f t="shared" si="12"/>
        <v>4</v>
      </c>
      <c r="L179" s="2">
        <f>VLOOKUP($A179,'By SKU - Old RTs'!$A:$V,11,FALSE)</f>
        <v>0</v>
      </c>
      <c r="M179" s="2">
        <f>VLOOKUP($A179,'By SKU - New RTs'!$A:$V,11,FALSE)</f>
        <v>0</v>
      </c>
      <c r="N179" s="5">
        <f t="shared" si="13"/>
        <v>0</v>
      </c>
      <c r="O179" s="2">
        <f>VLOOKUP($A179,'By SKU - Old RTs'!$A:$V,12,FALSE)</f>
        <v>4</v>
      </c>
      <c r="P179" s="2">
        <f>VLOOKUP($A179,'By SKU - New RTs'!$A:$V,12,FALSE)</f>
        <v>0</v>
      </c>
      <c r="Q179" s="2">
        <f t="shared" si="14"/>
        <v>-4</v>
      </c>
    </row>
    <row r="180" spans="1:17" x14ac:dyDescent="0.2">
      <c r="A180" s="3">
        <v>1243</v>
      </c>
      <c r="B180" s="4" t="s">
        <v>108</v>
      </c>
      <c r="C180" s="2">
        <f>VLOOKUP($A180,'By SKU - Old RTs'!$A:$V,8,FALSE)</f>
        <v>0</v>
      </c>
      <c r="D180" s="2">
        <f>VLOOKUP($A180,'By SKU - New RTs'!$A:$V,8,FALSE)</f>
        <v>0</v>
      </c>
      <c r="E180" s="5">
        <f t="shared" si="10"/>
        <v>0</v>
      </c>
      <c r="F180" s="2">
        <f>VLOOKUP($A180,'By SKU - Old RTs'!$A:$V,9,FALSE)</f>
        <v>0</v>
      </c>
      <c r="G180" s="2">
        <f>VLOOKUP($A180,'By SKU - New RTs'!$A:$V,9,FALSE)</f>
        <v>0</v>
      </c>
      <c r="H180" s="5">
        <f t="shared" si="11"/>
        <v>0</v>
      </c>
      <c r="I180" s="2">
        <f>VLOOKUP($A180,'By SKU - Old RTs'!$A:$V,10,FALSE)</f>
        <v>0</v>
      </c>
      <c r="J180" s="2">
        <f>VLOOKUP($A180,'By SKU - New RTs'!$A:$V,10,FALSE)</f>
        <v>0</v>
      </c>
      <c r="K180" s="5">
        <f t="shared" si="12"/>
        <v>0</v>
      </c>
      <c r="L180" s="2">
        <f>VLOOKUP($A180,'By SKU - Old RTs'!$A:$V,11,FALSE)</f>
        <v>0</v>
      </c>
      <c r="M180" s="2">
        <f>VLOOKUP($A180,'By SKU - New RTs'!$A:$V,11,FALSE)</f>
        <v>0</v>
      </c>
      <c r="N180" s="5">
        <f t="shared" si="13"/>
        <v>0</v>
      </c>
      <c r="O180" s="2">
        <f>VLOOKUP($A180,'By SKU - Old RTs'!$A:$V,12,FALSE)</f>
        <v>0</v>
      </c>
      <c r="P180" s="2">
        <f>VLOOKUP($A180,'By SKU - New RTs'!$A:$V,12,FALSE)</f>
        <v>0</v>
      </c>
      <c r="Q180" s="2">
        <f t="shared" si="14"/>
        <v>0</v>
      </c>
    </row>
    <row r="181" spans="1:17" x14ac:dyDescent="0.2">
      <c r="A181" s="3">
        <v>1250</v>
      </c>
      <c r="B181" s="4" t="s">
        <v>109</v>
      </c>
      <c r="C181" s="2">
        <f>VLOOKUP($A181,'By SKU - Old RTs'!$A:$V,8,FALSE)</f>
        <v>0</v>
      </c>
      <c r="D181" s="2">
        <f>VLOOKUP($A181,'By SKU - New RTs'!$A:$V,8,FALSE)</f>
        <v>0</v>
      </c>
      <c r="E181" s="5">
        <f t="shared" si="10"/>
        <v>0</v>
      </c>
      <c r="F181" s="2">
        <f>VLOOKUP($A181,'By SKU - Old RTs'!$A:$V,9,FALSE)</f>
        <v>3.5</v>
      </c>
      <c r="G181" s="2">
        <f>VLOOKUP($A181,'By SKU - New RTs'!$A:$V,9,FALSE)</f>
        <v>1.5</v>
      </c>
      <c r="H181" s="5">
        <f t="shared" si="11"/>
        <v>-2</v>
      </c>
      <c r="I181" s="2">
        <f>VLOOKUP($A181,'By SKU - Old RTs'!$A:$V,10,FALSE)</f>
        <v>6.25</v>
      </c>
      <c r="J181" s="2">
        <f>VLOOKUP($A181,'By SKU - New RTs'!$A:$V,10,FALSE)</f>
        <v>0.25</v>
      </c>
      <c r="K181" s="5">
        <f t="shared" si="12"/>
        <v>-6</v>
      </c>
      <c r="L181" s="2">
        <f>VLOOKUP($A181,'By SKU - Old RTs'!$A:$V,11,FALSE)</f>
        <v>0</v>
      </c>
      <c r="M181" s="2">
        <f>VLOOKUP($A181,'By SKU - New RTs'!$A:$V,11,FALSE)</f>
        <v>8</v>
      </c>
      <c r="N181" s="5">
        <f t="shared" si="13"/>
        <v>8</v>
      </c>
      <c r="O181" s="2">
        <f>VLOOKUP($A181,'By SKU - Old RTs'!$A:$V,12,FALSE)</f>
        <v>0</v>
      </c>
      <c r="P181" s="2">
        <f>VLOOKUP($A181,'By SKU - New RTs'!$A:$V,12,FALSE)</f>
        <v>0</v>
      </c>
      <c r="Q181" s="2">
        <f t="shared" si="14"/>
        <v>0</v>
      </c>
    </row>
    <row r="182" spans="1:17" x14ac:dyDescent="0.2">
      <c r="A182" s="3">
        <v>1260</v>
      </c>
      <c r="B182" s="4" t="s">
        <v>110</v>
      </c>
      <c r="C182" s="2">
        <f>VLOOKUP($A182,'By SKU - Old RTs'!$A:$V,8,FALSE)</f>
        <v>4.5</v>
      </c>
      <c r="D182" s="2">
        <f>VLOOKUP($A182,'By SKU - New RTs'!$A:$V,8,FALSE)</f>
        <v>3</v>
      </c>
      <c r="E182" s="5">
        <f t="shared" si="10"/>
        <v>-1.5</v>
      </c>
      <c r="F182" s="2">
        <f>VLOOKUP($A182,'By SKU - Old RTs'!$A:$V,9,FALSE)</f>
        <v>4</v>
      </c>
      <c r="G182" s="2">
        <f>VLOOKUP($A182,'By SKU - New RTs'!$A:$V,9,FALSE)</f>
        <v>5</v>
      </c>
      <c r="H182" s="5">
        <f t="shared" si="11"/>
        <v>1</v>
      </c>
      <c r="I182" s="2">
        <f>VLOOKUP($A182,'By SKU - Old RTs'!$A:$V,10,FALSE)</f>
        <v>13.5</v>
      </c>
      <c r="J182" s="2">
        <f>VLOOKUP($A182,'By SKU - New RTs'!$A:$V,10,FALSE)</f>
        <v>9.5</v>
      </c>
      <c r="K182" s="5">
        <f t="shared" si="12"/>
        <v>-4</v>
      </c>
      <c r="L182" s="2">
        <f>VLOOKUP($A182,'By SKU - Old RTs'!$A:$V,11,FALSE)</f>
        <v>11</v>
      </c>
      <c r="M182" s="2">
        <f>VLOOKUP($A182,'By SKU - New RTs'!$A:$V,11,FALSE)</f>
        <v>6.5</v>
      </c>
      <c r="N182" s="5">
        <f t="shared" si="13"/>
        <v>-4.5</v>
      </c>
      <c r="O182" s="2">
        <f>VLOOKUP($A182,'By SKU - Old RTs'!$A:$V,12,FALSE)</f>
        <v>0</v>
      </c>
      <c r="P182" s="2">
        <f>VLOOKUP($A182,'By SKU - New RTs'!$A:$V,12,FALSE)</f>
        <v>9</v>
      </c>
      <c r="Q182" s="2">
        <f t="shared" si="14"/>
        <v>9</v>
      </c>
    </row>
    <row r="183" spans="1:17" x14ac:dyDescent="0.2">
      <c r="A183" s="3">
        <v>1261</v>
      </c>
      <c r="B183" s="4" t="s">
        <v>321</v>
      </c>
      <c r="C183" s="2">
        <f>VLOOKUP($A183,'By SKU - Old RTs'!$A:$V,8,FALSE)</f>
        <v>0</v>
      </c>
      <c r="D183" s="2">
        <f>VLOOKUP($A183,'By SKU - New RTs'!$A:$V,8,FALSE)</f>
        <v>0</v>
      </c>
      <c r="E183" s="5">
        <f t="shared" si="10"/>
        <v>0</v>
      </c>
      <c r="F183" s="2">
        <f>VLOOKUP($A183,'By SKU - Old RTs'!$A:$V,9,FALSE)</f>
        <v>2</v>
      </c>
      <c r="G183" s="2">
        <f>VLOOKUP($A183,'By SKU - New RTs'!$A:$V,9,FALSE)</f>
        <v>1</v>
      </c>
      <c r="H183" s="5">
        <f t="shared" si="11"/>
        <v>-1</v>
      </c>
      <c r="I183" s="2">
        <f>VLOOKUP($A183,'By SKU - Old RTs'!$A:$V,10,FALSE)</f>
        <v>1</v>
      </c>
      <c r="J183" s="2">
        <f>VLOOKUP($A183,'By SKU - New RTs'!$A:$V,10,FALSE)</f>
        <v>0</v>
      </c>
      <c r="K183" s="5">
        <f t="shared" si="12"/>
        <v>-1</v>
      </c>
      <c r="L183" s="2">
        <f>VLOOKUP($A183,'By SKU - Old RTs'!$A:$V,11,FALSE)</f>
        <v>2</v>
      </c>
      <c r="M183" s="2">
        <f>VLOOKUP($A183,'By SKU - New RTs'!$A:$V,11,FALSE)</f>
        <v>4</v>
      </c>
      <c r="N183" s="5">
        <f t="shared" si="13"/>
        <v>2</v>
      </c>
      <c r="O183" s="2">
        <f>VLOOKUP($A183,'By SKU - Old RTs'!$A:$V,12,FALSE)</f>
        <v>0</v>
      </c>
      <c r="P183" s="2">
        <f>VLOOKUP($A183,'By SKU - New RTs'!$A:$V,12,FALSE)</f>
        <v>0</v>
      </c>
      <c r="Q183" s="2">
        <f t="shared" si="14"/>
        <v>0</v>
      </c>
    </row>
    <row r="184" spans="1:17" x14ac:dyDescent="0.2">
      <c r="A184" s="3">
        <v>1266</v>
      </c>
      <c r="B184" s="4" t="s">
        <v>111</v>
      </c>
      <c r="C184" s="2">
        <f>VLOOKUP($A184,'By SKU - Old RTs'!$A:$V,8,FALSE)</f>
        <v>1</v>
      </c>
      <c r="D184" s="2">
        <f>VLOOKUP($A184,'By SKU - New RTs'!$A:$V,8,FALSE)</f>
        <v>0</v>
      </c>
      <c r="E184" s="5">
        <f t="shared" si="10"/>
        <v>-1</v>
      </c>
      <c r="F184" s="2">
        <f>VLOOKUP($A184,'By SKU - Old RTs'!$A:$V,9,FALSE)</f>
        <v>5</v>
      </c>
      <c r="G184" s="2">
        <f>VLOOKUP($A184,'By SKU - New RTs'!$A:$V,9,FALSE)</f>
        <v>0</v>
      </c>
      <c r="H184" s="5">
        <f t="shared" si="11"/>
        <v>-5</v>
      </c>
      <c r="I184" s="2">
        <f>VLOOKUP($A184,'By SKU - Old RTs'!$A:$V,10,FALSE)</f>
        <v>0</v>
      </c>
      <c r="J184" s="2">
        <f>VLOOKUP($A184,'By SKU - New RTs'!$A:$V,10,FALSE)</f>
        <v>3</v>
      </c>
      <c r="K184" s="5">
        <f t="shared" si="12"/>
        <v>3</v>
      </c>
      <c r="L184" s="2">
        <f>VLOOKUP($A184,'By SKU - Old RTs'!$A:$V,11,FALSE)</f>
        <v>2</v>
      </c>
      <c r="M184" s="2">
        <f>VLOOKUP($A184,'By SKU - New RTs'!$A:$V,11,FALSE)</f>
        <v>9</v>
      </c>
      <c r="N184" s="5">
        <f t="shared" si="13"/>
        <v>7</v>
      </c>
      <c r="O184" s="2">
        <f>VLOOKUP($A184,'By SKU - Old RTs'!$A:$V,12,FALSE)</f>
        <v>4</v>
      </c>
      <c r="P184" s="2">
        <f>VLOOKUP($A184,'By SKU - New RTs'!$A:$V,12,FALSE)</f>
        <v>0</v>
      </c>
      <c r="Q184" s="2">
        <f t="shared" si="14"/>
        <v>-4</v>
      </c>
    </row>
    <row r="185" spans="1:17" x14ac:dyDescent="0.2">
      <c r="A185" s="3">
        <v>1269</v>
      </c>
      <c r="B185" s="4" t="s">
        <v>112</v>
      </c>
      <c r="C185" s="2">
        <f>VLOOKUP($A185,'By SKU - Old RTs'!$A:$V,8,FALSE)</f>
        <v>28</v>
      </c>
      <c r="D185" s="2">
        <f>VLOOKUP($A185,'By SKU - New RTs'!$A:$V,8,FALSE)</f>
        <v>8.5</v>
      </c>
      <c r="E185" s="5">
        <f t="shared" si="10"/>
        <v>-19.5</v>
      </c>
      <c r="F185" s="2">
        <f>VLOOKUP($A185,'By SKU - Old RTs'!$A:$V,9,FALSE)</f>
        <v>39.5</v>
      </c>
      <c r="G185" s="2">
        <f>VLOOKUP($A185,'By SKU - New RTs'!$A:$V,9,FALSE)</f>
        <v>53</v>
      </c>
      <c r="H185" s="5">
        <f t="shared" si="11"/>
        <v>13.5</v>
      </c>
      <c r="I185" s="2">
        <f>VLOOKUP($A185,'By SKU - Old RTs'!$A:$V,10,FALSE)</f>
        <v>40</v>
      </c>
      <c r="J185" s="2">
        <f>VLOOKUP($A185,'By SKU - New RTs'!$A:$V,10,FALSE)</f>
        <v>41.5</v>
      </c>
      <c r="K185" s="5">
        <f t="shared" si="12"/>
        <v>1.5</v>
      </c>
      <c r="L185" s="2">
        <f>VLOOKUP($A185,'By SKU - Old RTs'!$A:$V,11,FALSE)</f>
        <v>19</v>
      </c>
      <c r="M185" s="2">
        <f>VLOOKUP($A185,'By SKU - New RTs'!$A:$V,11,FALSE)</f>
        <v>21.5</v>
      </c>
      <c r="N185" s="5">
        <f t="shared" si="13"/>
        <v>2.5</v>
      </c>
      <c r="O185" s="2">
        <f>VLOOKUP($A185,'By SKU - Old RTs'!$A:$V,12,FALSE)</f>
        <v>19</v>
      </c>
      <c r="P185" s="2">
        <f>VLOOKUP($A185,'By SKU - New RTs'!$A:$V,12,FALSE)</f>
        <v>21</v>
      </c>
      <c r="Q185" s="2">
        <f t="shared" si="14"/>
        <v>2</v>
      </c>
    </row>
    <row r="186" spans="1:17" x14ac:dyDescent="0.2">
      <c r="A186" s="3">
        <v>1275</v>
      </c>
      <c r="B186" s="4" t="s">
        <v>113</v>
      </c>
      <c r="C186" s="2">
        <f>VLOOKUP($A186,'By SKU - Old RTs'!$A:$V,8,FALSE)</f>
        <v>0</v>
      </c>
      <c r="D186" s="2">
        <f>VLOOKUP($A186,'By SKU - New RTs'!$A:$V,8,FALSE)</f>
        <v>1</v>
      </c>
      <c r="E186" s="5">
        <f t="shared" si="10"/>
        <v>1</v>
      </c>
      <c r="F186" s="2">
        <f>VLOOKUP($A186,'By SKU - Old RTs'!$A:$V,9,FALSE)</f>
        <v>2</v>
      </c>
      <c r="G186" s="2">
        <f>VLOOKUP($A186,'By SKU - New RTs'!$A:$V,9,FALSE)</f>
        <v>0</v>
      </c>
      <c r="H186" s="5">
        <f t="shared" si="11"/>
        <v>-2</v>
      </c>
      <c r="I186" s="2">
        <f>VLOOKUP($A186,'By SKU - Old RTs'!$A:$V,10,FALSE)</f>
        <v>1.5</v>
      </c>
      <c r="J186" s="2">
        <f>VLOOKUP($A186,'By SKU - New RTs'!$A:$V,10,FALSE)</f>
        <v>1</v>
      </c>
      <c r="K186" s="5">
        <f t="shared" si="12"/>
        <v>-0.5</v>
      </c>
      <c r="L186" s="2">
        <f>VLOOKUP($A186,'By SKU - Old RTs'!$A:$V,11,FALSE)</f>
        <v>0</v>
      </c>
      <c r="M186" s="2">
        <f>VLOOKUP($A186,'By SKU - New RTs'!$A:$V,11,FALSE)</f>
        <v>0.5</v>
      </c>
      <c r="N186" s="5">
        <f t="shared" si="13"/>
        <v>0.5</v>
      </c>
      <c r="O186" s="2">
        <f>VLOOKUP($A186,'By SKU - Old RTs'!$A:$V,12,FALSE)</f>
        <v>1</v>
      </c>
      <c r="P186" s="2">
        <f>VLOOKUP($A186,'By SKU - New RTs'!$A:$V,12,FALSE)</f>
        <v>2</v>
      </c>
      <c r="Q186" s="2">
        <f t="shared" si="14"/>
        <v>1</v>
      </c>
    </row>
    <row r="187" spans="1:17" x14ac:dyDescent="0.2">
      <c r="A187" s="3">
        <v>1282</v>
      </c>
      <c r="B187" s="4" t="s">
        <v>248</v>
      </c>
      <c r="C187" s="2">
        <f>VLOOKUP($A187,'By SKU - Old RTs'!$A:$V,8,FALSE)</f>
        <v>0</v>
      </c>
      <c r="D187" s="2">
        <f>VLOOKUP($A187,'By SKU - New RTs'!$A:$V,8,FALSE)</f>
        <v>0</v>
      </c>
      <c r="E187" s="5">
        <f t="shared" si="10"/>
        <v>0</v>
      </c>
      <c r="F187" s="2">
        <f>VLOOKUP($A187,'By SKU - Old RTs'!$A:$V,9,FALSE)</f>
        <v>0</v>
      </c>
      <c r="G187" s="2">
        <f>VLOOKUP($A187,'By SKU - New RTs'!$A:$V,9,FALSE)</f>
        <v>0</v>
      </c>
      <c r="H187" s="5">
        <f t="shared" si="11"/>
        <v>0</v>
      </c>
      <c r="I187" s="2">
        <f>VLOOKUP($A187,'By SKU - Old RTs'!$A:$V,10,FALSE)</f>
        <v>0</v>
      </c>
      <c r="J187" s="2">
        <f>VLOOKUP($A187,'By SKU - New RTs'!$A:$V,10,FALSE)</f>
        <v>0</v>
      </c>
      <c r="K187" s="5">
        <f t="shared" si="12"/>
        <v>0</v>
      </c>
      <c r="L187" s="2">
        <f>VLOOKUP($A187,'By SKU - Old RTs'!$A:$V,11,FALSE)</f>
        <v>0</v>
      </c>
      <c r="M187" s="2">
        <f>VLOOKUP($A187,'By SKU - New RTs'!$A:$V,11,FALSE)</f>
        <v>2</v>
      </c>
      <c r="N187" s="5">
        <f t="shared" si="13"/>
        <v>2</v>
      </c>
      <c r="O187" s="2">
        <f>VLOOKUP($A187,'By SKU - Old RTs'!$A:$V,12,FALSE)</f>
        <v>2</v>
      </c>
      <c r="P187" s="2">
        <f>VLOOKUP($A187,'By SKU - New RTs'!$A:$V,12,FALSE)</f>
        <v>0</v>
      </c>
      <c r="Q187" s="2">
        <f t="shared" si="14"/>
        <v>-2</v>
      </c>
    </row>
    <row r="188" spans="1:17" x14ac:dyDescent="0.2">
      <c r="A188" s="3">
        <v>1283</v>
      </c>
      <c r="B188" s="4" t="s">
        <v>114</v>
      </c>
      <c r="C188" s="2">
        <f>VLOOKUP($A188,'By SKU - Old RTs'!$A:$V,8,FALSE)</f>
        <v>0</v>
      </c>
      <c r="D188" s="2">
        <f>VLOOKUP($A188,'By SKU - New RTs'!$A:$V,8,FALSE)</f>
        <v>0</v>
      </c>
      <c r="E188" s="5">
        <f t="shared" si="10"/>
        <v>0</v>
      </c>
      <c r="F188" s="2">
        <f>VLOOKUP($A188,'By SKU - Old RTs'!$A:$V,9,FALSE)</f>
        <v>0</v>
      </c>
      <c r="G188" s="2">
        <f>VLOOKUP($A188,'By SKU - New RTs'!$A:$V,9,FALSE)</f>
        <v>0</v>
      </c>
      <c r="H188" s="5">
        <f t="shared" si="11"/>
        <v>0</v>
      </c>
      <c r="I188" s="2">
        <f>VLOOKUP($A188,'By SKU - Old RTs'!$A:$V,10,FALSE)</f>
        <v>0</v>
      </c>
      <c r="J188" s="2">
        <f>VLOOKUP($A188,'By SKU - New RTs'!$A:$V,10,FALSE)</f>
        <v>0</v>
      </c>
      <c r="K188" s="5">
        <f t="shared" si="12"/>
        <v>0</v>
      </c>
      <c r="L188" s="2">
        <f>VLOOKUP($A188,'By SKU - Old RTs'!$A:$V,11,FALSE)</f>
        <v>0</v>
      </c>
      <c r="M188" s="2">
        <f>VLOOKUP($A188,'By SKU - New RTs'!$A:$V,11,FALSE)</f>
        <v>1</v>
      </c>
      <c r="N188" s="5">
        <f t="shared" si="13"/>
        <v>1</v>
      </c>
      <c r="O188" s="2">
        <f>VLOOKUP($A188,'By SKU - Old RTs'!$A:$V,12,FALSE)</f>
        <v>1</v>
      </c>
      <c r="P188" s="2">
        <f>VLOOKUP($A188,'By SKU - New RTs'!$A:$V,12,FALSE)</f>
        <v>0</v>
      </c>
      <c r="Q188" s="2">
        <f t="shared" si="14"/>
        <v>-1</v>
      </c>
    </row>
    <row r="189" spans="1:17" x14ac:dyDescent="0.2">
      <c r="A189" s="3">
        <v>1285</v>
      </c>
      <c r="B189" s="4" t="s">
        <v>115</v>
      </c>
      <c r="C189" s="2">
        <f>VLOOKUP($A189,'By SKU - Old RTs'!$A:$V,8,FALSE)</f>
        <v>0</v>
      </c>
      <c r="D189" s="2">
        <f>VLOOKUP($A189,'By SKU - New RTs'!$A:$V,8,FALSE)</f>
        <v>0</v>
      </c>
      <c r="E189" s="5">
        <f t="shared" si="10"/>
        <v>0</v>
      </c>
      <c r="F189" s="2">
        <f>VLOOKUP($A189,'By SKU - Old RTs'!$A:$V,9,FALSE)</f>
        <v>0</v>
      </c>
      <c r="G189" s="2">
        <f>VLOOKUP($A189,'By SKU - New RTs'!$A:$V,9,FALSE)</f>
        <v>0</v>
      </c>
      <c r="H189" s="5">
        <f t="shared" si="11"/>
        <v>0</v>
      </c>
      <c r="I189" s="2">
        <f>VLOOKUP($A189,'By SKU - Old RTs'!$A:$V,10,FALSE)</f>
        <v>1</v>
      </c>
      <c r="J189" s="2">
        <f>VLOOKUP($A189,'By SKU - New RTs'!$A:$V,10,FALSE)</f>
        <v>0</v>
      </c>
      <c r="K189" s="5">
        <f t="shared" si="12"/>
        <v>-1</v>
      </c>
      <c r="L189" s="2">
        <f>VLOOKUP($A189,'By SKU - Old RTs'!$A:$V,11,FALSE)</f>
        <v>0</v>
      </c>
      <c r="M189" s="2">
        <f>VLOOKUP($A189,'By SKU - New RTs'!$A:$V,11,FALSE)</f>
        <v>6</v>
      </c>
      <c r="N189" s="5">
        <f t="shared" si="13"/>
        <v>6</v>
      </c>
      <c r="O189" s="2">
        <f>VLOOKUP($A189,'By SKU - Old RTs'!$A:$V,12,FALSE)</f>
        <v>5</v>
      </c>
      <c r="P189" s="2">
        <f>VLOOKUP($A189,'By SKU - New RTs'!$A:$V,12,FALSE)</f>
        <v>0</v>
      </c>
      <c r="Q189" s="2">
        <f t="shared" si="14"/>
        <v>-5</v>
      </c>
    </row>
    <row r="190" spans="1:17" x14ac:dyDescent="0.2">
      <c r="A190" s="3">
        <v>1304</v>
      </c>
      <c r="B190" s="4" t="s">
        <v>116</v>
      </c>
      <c r="C190" s="2">
        <f>VLOOKUP($A190,'By SKU - Old RTs'!$A:$V,8,FALSE)</f>
        <v>0</v>
      </c>
      <c r="D190" s="2">
        <f>VLOOKUP($A190,'By SKU - New RTs'!$A:$V,8,FALSE)</f>
        <v>0</v>
      </c>
      <c r="E190" s="5">
        <f t="shared" si="10"/>
        <v>0</v>
      </c>
      <c r="F190" s="2">
        <f>VLOOKUP($A190,'By SKU - Old RTs'!$A:$V,9,FALSE)</f>
        <v>0</v>
      </c>
      <c r="G190" s="2">
        <f>VLOOKUP($A190,'By SKU - New RTs'!$A:$V,9,FALSE)</f>
        <v>1</v>
      </c>
      <c r="H190" s="5">
        <f t="shared" si="11"/>
        <v>1</v>
      </c>
      <c r="I190" s="2">
        <f>VLOOKUP($A190,'By SKU - Old RTs'!$A:$V,10,FALSE)</f>
        <v>1</v>
      </c>
      <c r="J190" s="2">
        <f>VLOOKUP($A190,'By SKU - New RTs'!$A:$V,10,FALSE)</f>
        <v>0</v>
      </c>
      <c r="K190" s="5">
        <f t="shared" si="12"/>
        <v>-1</v>
      </c>
      <c r="L190" s="2">
        <f>VLOOKUP($A190,'By SKU - Old RTs'!$A:$V,11,FALSE)</f>
        <v>1</v>
      </c>
      <c r="M190" s="2">
        <f>VLOOKUP($A190,'By SKU - New RTs'!$A:$V,11,FALSE)</f>
        <v>0</v>
      </c>
      <c r="N190" s="5">
        <f t="shared" si="13"/>
        <v>-1</v>
      </c>
      <c r="O190" s="2">
        <f>VLOOKUP($A190,'By SKU - Old RTs'!$A:$V,12,FALSE)</f>
        <v>0</v>
      </c>
      <c r="P190" s="2">
        <f>VLOOKUP($A190,'By SKU - New RTs'!$A:$V,12,FALSE)</f>
        <v>1</v>
      </c>
      <c r="Q190" s="2">
        <f t="shared" si="14"/>
        <v>1</v>
      </c>
    </row>
    <row r="191" spans="1:17" x14ac:dyDescent="0.2">
      <c r="A191" s="3">
        <v>1310</v>
      </c>
      <c r="B191" s="4" t="s">
        <v>117</v>
      </c>
      <c r="C191" s="2">
        <f>VLOOKUP($A191,'By SKU - Old RTs'!$A:$V,8,FALSE)</f>
        <v>0</v>
      </c>
      <c r="D191" s="2">
        <f>VLOOKUP($A191,'By SKU - New RTs'!$A:$V,8,FALSE)</f>
        <v>0</v>
      </c>
      <c r="E191" s="5">
        <f t="shared" si="10"/>
        <v>0</v>
      </c>
      <c r="F191" s="2">
        <f>VLOOKUP($A191,'By SKU - Old RTs'!$A:$V,9,FALSE)</f>
        <v>3</v>
      </c>
      <c r="G191" s="2">
        <f>VLOOKUP($A191,'By SKU - New RTs'!$A:$V,9,FALSE)</f>
        <v>1</v>
      </c>
      <c r="H191" s="5">
        <f t="shared" si="11"/>
        <v>-2</v>
      </c>
      <c r="I191" s="2">
        <f>VLOOKUP($A191,'By SKU - Old RTs'!$A:$V,10,FALSE)</f>
        <v>0</v>
      </c>
      <c r="J191" s="2">
        <f>VLOOKUP($A191,'By SKU - New RTs'!$A:$V,10,FALSE)</f>
        <v>0</v>
      </c>
      <c r="K191" s="5">
        <f t="shared" si="12"/>
        <v>0</v>
      </c>
      <c r="L191" s="2">
        <f>VLOOKUP($A191,'By SKU - Old RTs'!$A:$V,11,FALSE)</f>
        <v>0</v>
      </c>
      <c r="M191" s="2">
        <f>VLOOKUP($A191,'By SKU - New RTs'!$A:$V,11,FALSE)</f>
        <v>1</v>
      </c>
      <c r="N191" s="5">
        <f t="shared" si="13"/>
        <v>1</v>
      </c>
      <c r="O191" s="2">
        <f>VLOOKUP($A191,'By SKU - Old RTs'!$A:$V,12,FALSE)</f>
        <v>1</v>
      </c>
      <c r="P191" s="2">
        <f>VLOOKUP($A191,'By SKU - New RTs'!$A:$V,12,FALSE)</f>
        <v>2</v>
      </c>
      <c r="Q191" s="2">
        <f t="shared" si="14"/>
        <v>1</v>
      </c>
    </row>
    <row r="192" spans="1:17" x14ac:dyDescent="0.2">
      <c r="A192" s="3">
        <v>1311</v>
      </c>
      <c r="B192" s="4" t="s">
        <v>118</v>
      </c>
      <c r="C192" s="2">
        <f>VLOOKUP($A192,'By SKU - Old RTs'!$A:$V,8,FALSE)</f>
        <v>1</v>
      </c>
      <c r="D192" s="2">
        <f>VLOOKUP($A192,'By SKU - New RTs'!$A:$V,8,FALSE)</f>
        <v>0</v>
      </c>
      <c r="E192" s="5">
        <f t="shared" si="10"/>
        <v>-1</v>
      </c>
      <c r="F192" s="2">
        <f>VLOOKUP($A192,'By SKU - Old RTs'!$A:$V,9,FALSE)</f>
        <v>0</v>
      </c>
      <c r="G192" s="2">
        <f>VLOOKUP($A192,'By SKU - New RTs'!$A:$V,9,FALSE)</f>
        <v>1</v>
      </c>
      <c r="H192" s="5">
        <f t="shared" si="11"/>
        <v>1</v>
      </c>
      <c r="I192" s="2">
        <f>VLOOKUP($A192,'By SKU - Old RTs'!$A:$V,10,FALSE)</f>
        <v>1</v>
      </c>
      <c r="J192" s="2">
        <f>VLOOKUP($A192,'By SKU - New RTs'!$A:$V,10,FALSE)</f>
        <v>1</v>
      </c>
      <c r="K192" s="5">
        <f t="shared" si="12"/>
        <v>0</v>
      </c>
      <c r="L192" s="2">
        <f>VLOOKUP($A192,'By SKU - Old RTs'!$A:$V,11,FALSE)</f>
        <v>0</v>
      </c>
      <c r="M192" s="2">
        <f>VLOOKUP($A192,'By SKU - New RTs'!$A:$V,11,FALSE)</f>
        <v>0</v>
      </c>
      <c r="N192" s="5">
        <f t="shared" si="13"/>
        <v>0</v>
      </c>
      <c r="O192" s="2">
        <f>VLOOKUP($A192,'By SKU - Old RTs'!$A:$V,12,FALSE)</f>
        <v>0</v>
      </c>
      <c r="P192" s="2">
        <f>VLOOKUP($A192,'By SKU - New RTs'!$A:$V,12,FALSE)</f>
        <v>0</v>
      </c>
      <c r="Q192" s="2">
        <f t="shared" si="14"/>
        <v>0</v>
      </c>
    </row>
    <row r="193" spans="1:17" x14ac:dyDescent="0.2">
      <c r="A193" s="3">
        <v>1360</v>
      </c>
      <c r="B193" s="4" t="s">
        <v>119</v>
      </c>
      <c r="C193" s="2">
        <f>VLOOKUP($A193,'By SKU - Old RTs'!$A:$V,8,FALSE)</f>
        <v>0</v>
      </c>
      <c r="D193" s="2">
        <f>VLOOKUP($A193,'By SKU - New RTs'!$A:$V,8,FALSE)</f>
        <v>0</v>
      </c>
      <c r="E193" s="5">
        <f t="shared" si="10"/>
        <v>0</v>
      </c>
      <c r="F193" s="2">
        <f>VLOOKUP($A193,'By SKU - Old RTs'!$A:$V,9,FALSE)</f>
        <v>0</v>
      </c>
      <c r="G193" s="2">
        <f>VLOOKUP($A193,'By SKU - New RTs'!$A:$V,9,FALSE)</f>
        <v>0</v>
      </c>
      <c r="H193" s="5">
        <f t="shared" si="11"/>
        <v>0</v>
      </c>
      <c r="I193" s="2">
        <f>VLOOKUP($A193,'By SKU - Old RTs'!$A:$V,10,FALSE)</f>
        <v>0</v>
      </c>
      <c r="J193" s="2">
        <f>VLOOKUP($A193,'By SKU - New RTs'!$A:$V,10,FALSE)</f>
        <v>0</v>
      </c>
      <c r="K193" s="5">
        <f t="shared" si="12"/>
        <v>0</v>
      </c>
      <c r="L193" s="2">
        <f>VLOOKUP($A193,'By SKU - Old RTs'!$A:$V,11,FALSE)</f>
        <v>0</v>
      </c>
      <c r="M193" s="2">
        <f>VLOOKUP($A193,'By SKU - New RTs'!$A:$V,11,FALSE)</f>
        <v>0</v>
      </c>
      <c r="N193" s="5">
        <f t="shared" si="13"/>
        <v>0</v>
      </c>
      <c r="O193" s="2">
        <f>VLOOKUP($A193,'By SKU - Old RTs'!$A:$V,12,FALSE)</f>
        <v>0</v>
      </c>
      <c r="P193" s="2">
        <f>VLOOKUP($A193,'By SKU - New RTs'!$A:$V,12,FALSE)</f>
        <v>0</v>
      </c>
      <c r="Q193" s="2">
        <f t="shared" si="14"/>
        <v>0</v>
      </c>
    </row>
    <row r="194" spans="1:17" x14ac:dyDescent="0.2">
      <c r="A194" s="3">
        <v>1366</v>
      </c>
      <c r="B194" s="4" t="s">
        <v>322</v>
      </c>
      <c r="C194" s="2">
        <f>VLOOKUP($A194,'By SKU - Old RTs'!$A:$V,8,FALSE)</f>
        <v>0</v>
      </c>
      <c r="D194" s="2">
        <f>VLOOKUP($A194,'By SKU - New RTs'!$A:$V,8,FALSE)</f>
        <v>0</v>
      </c>
      <c r="E194" s="5">
        <f t="shared" si="10"/>
        <v>0</v>
      </c>
      <c r="F194" s="2">
        <f>VLOOKUP($A194,'By SKU - Old RTs'!$A:$V,9,FALSE)</f>
        <v>0</v>
      </c>
      <c r="G194" s="2">
        <f>VLOOKUP($A194,'By SKU - New RTs'!$A:$V,9,FALSE)</f>
        <v>0</v>
      </c>
      <c r="H194" s="5">
        <f t="shared" si="11"/>
        <v>0</v>
      </c>
      <c r="I194" s="2">
        <f>VLOOKUP($A194,'By SKU - Old RTs'!$A:$V,10,FALSE)</f>
        <v>0</v>
      </c>
      <c r="J194" s="2">
        <f>VLOOKUP($A194,'By SKU - New RTs'!$A:$V,10,FALSE)</f>
        <v>0</v>
      </c>
      <c r="K194" s="5">
        <f t="shared" si="12"/>
        <v>0</v>
      </c>
      <c r="L194" s="2">
        <f>VLOOKUP($A194,'By SKU - Old RTs'!$A:$V,11,FALSE)</f>
        <v>0</v>
      </c>
      <c r="M194" s="2">
        <f>VLOOKUP($A194,'By SKU - New RTs'!$A:$V,11,FALSE)</f>
        <v>0</v>
      </c>
      <c r="N194" s="5">
        <f t="shared" si="13"/>
        <v>0</v>
      </c>
      <c r="O194" s="2">
        <f>VLOOKUP($A194,'By SKU - Old RTs'!$A:$V,12,FALSE)</f>
        <v>0</v>
      </c>
      <c r="P194" s="2">
        <f>VLOOKUP($A194,'By SKU - New RTs'!$A:$V,12,FALSE)</f>
        <v>0</v>
      </c>
      <c r="Q194" s="2">
        <f t="shared" si="14"/>
        <v>0</v>
      </c>
    </row>
    <row r="195" spans="1:17" x14ac:dyDescent="0.2">
      <c r="A195" s="3">
        <v>1407</v>
      </c>
      <c r="B195" s="4" t="s">
        <v>120</v>
      </c>
      <c r="C195" s="2">
        <f>VLOOKUP($A195,'By SKU - Old RTs'!$A:$V,8,FALSE)</f>
        <v>2</v>
      </c>
      <c r="D195" s="2">
        <f>VLOOKUP($A195,'By SKU - New RTs'!$A:$V,8,FALSE)</f>
        <v>0</v>
      </c>
      <c r="E195" s="5">
        <f t="shared" si="10"/>
        <v>-2</v>
      </c>
      <c r="F195" s="2">
        <f>VLOOKUP($A195,'By SKU - Old RTs'!$A:$V,9,FALSE)</f>
        <v>0</v>
      </c>
      <c r="G195" s="2">
        <f>VLOOKUP($A195,'By SKU - New RTs'!$A:$V,9,FALSE)</f>
        <v>3</v>
      </c>
      <c r="H195" s="5">
        <f t="shared" si="11"/>
        <v>3</v>
      </c>
      <c r="I195" s="2">
        <f>VLOOKUP($A195,'By SKU - Old RTs'!$A:$V,10,FALSE)</f>
        <v>1</v>
      </c>
      <c r="J195" s="2">
        <f>VLOOKUP($A195,'By SKU - New RTs'!$A:$V,10,FALSE)</f>
        <v>0</v>
      </c>
      <c r="K195" s="5">
        <f t="shared" si="12"/>
        <v>-1</v>
      </c>
      <c r="L195" s="2">
        <f>VLOOKUP($A195,'By SKU - Old RTs'!$A:$V,11,FALSE)</f>
        <v>0</v>
      </c>
      <c r="M195" s="2">
        <f>VLOOKUP($A195,'By SKU - New RTs'!$A:$V,11,FALSE)</f>
        <v>0</v>
      </c>
      <c r="N195" s="5">
        <f t="shared" si="13"/>
        <v>0</v>
      </c>
      <c r="O195" s="2">
        <f>VLOOKUP($A195,'By SKU - Old RTs'!$A:$V,12,FALSE)</f>
        <v>0</v>
      </c>
      <c r="P195" s="2">
        <f>VLOOKUP($A195,'By SKU - New RTs'!$A:$V,12,FALSE)</f>
        <v>0</v>
      </c>
      <c r="Q195" s="2">
        <f t="shared" si="14"/>
        <v>0</v>
      </c>
    </row>
    <row r="196" spans="1:17" x14ac:dyDescent="0.2">
      <c r="A196" s="3">
        <v>1410</v>
      </c>
      <c r="B196" s="4" t="s">
        <v>121</v>
      </c>
      <c r="C196" s="2">
        <f>VLOOKUP($A196,'By SKU - Old RTs'!$A:$V,8,FALSE)</f>
        <v>0</v>
      </c>
      <c r="D196" s="2">
        <f>VLOOKUP($A196,'By SKU - New RTs'!$A:$V,8,FALSE)</f>
        <v>0</v>
      </c>
      <c r="E196" s="5">
        <f t="shared" ref="E196:E259" si="15">D196-C196</f>
        <v>0</v>
      </c>
      <c r="F196" s="2">
        <f>VLOOKUP($A196,'By SKU - Old RTs'!$A:$V,9,FALSE)</f>
        <v>11</v>
      </c>
      <c r="G196" s="2">
        <f>VLOOKUP($A196,'By SKU - New RTs'!$A:$V,9,FALSE)</f>
        <v>12</v>
      </c>
      <c r="H196" s="5">
        <f t="shared" ref="H196:H259" si="16">G196-F196</f>
        <v>1</v>
      </c>
      <c r="I196" s="2">
        <f>VLOOKUP($A196,'By SKU - Old RTs'!$A:$V,10,FALSE)</f>
        <v>8</v>
      </c>
      <c r="J196" s="2">
        <f>VLOOKUP($A196,'By SKU - New RTs'!$A:$V,10,FALSE)</f>
        <v>11</v>
      </c>
      <c r="K196" s="5">
        <f t="shared" ref="K196:K259" si="17">J196-I196</f>
        <v>3</v>
      </c>
      <c r="L196" s="2">
        <f>VLOOKUP($A196,'By SKU - Old RTs'!$A:$V,11,FALSE)</f>
        <v>1</v>
      </c>
      <c r="M196" s="2">
        <f>VLOOKUP($A196,'By SKU - New RTs'!$A:$V,11,FALSE)</f>
        <v>0</v>
      </c>
      <c r="N196" s="5">
        <f t="shared" ref="N196:N259" si="18">M196-L196</f>
        <v>-1</v>
      </c>
      <c r="O196" s="2">
        <f>VLOOKUP($A196,'By SKU - Old RTs'!$A:$V,12,FALSE)</f>
        <v>6</v>
      </c>
      <c r="P196" s="2">
        <f>VLOOKUP($A196,'By SKU - New RTs'!$A:$V,12,FALSE)</f>
        <v>3</v>
      </c>
      <c r="Q196" s="2">
        <f t="shared" ref="Q196:Q259" si="19">P196-O196</f>
        <v>-3</v>
      </c>
    </row>
    <row r="197" spans="1:17" x14ac:dyDescent="0.2">
      <c r="A197" s="3">
        <v>1411</v>
      </c>
      <c r="B197" s="4" t="s">
        <v>122</v>
      </c>
      <c r="C197" s="2">
        <f>VLOOKUP($A197,'By SKU - Old RTs'!$A:$V,8,FALSE)</f>
        <v>7</v>
      </c>
      <c r="D197" s="2">
        <f>VLOOKUP($A197,'By SKU - New RTs'!$A:$V,8,FALSE)</f>
        <v>4.25</v>
      </c>
      <c r="E197" s="5">
        <f t="shared" si="15"/>
        <v>-2.75</v>
      </c>
      <c r="F197" s="2">
        <f>VLOOKUP($A197,'By SKU - Old RTs'!$A:$V,9,FALSE)</f>
        <v>10</v>
      </c>
      <c r="G197" s="2">
        <f>VLOOKUP($A197,'By SKU - New RTs'!$A:$V,9,FALSE)</f>
        <v>15</v>
      </c>
      <c r="H197" s="5">
        <f t="shared" si="16"/>
        <v>5</v>
      </c>
      <c r="I197" s="2">
        <f>VLOOKUP($A197,'By SKU - Old RTs'!$A:$V,10,FALSE)</f>
        <v>8</v>
      </c>
      <c r="J197" s="2">
        <f>VLOOKUP($A197,'By SKU - New RTs'!$A:$V,10,FALSE)</f>
        <v>16</v>
      </c>
      <c r="K197" s="5">
        <f t="shared" si="17"/>
        <v>8</v>
      </c>
      <c r="L197" s="2">
        <f>VLOOKUP($A197,'By SKU - Old RTs'!$A:$V,11,FALSE)</f>
        <v>11.25</v>
      </c>
      <c r="M197" s="2">
        <f>VLOOKUP($A197,'By SKU - New RTs'!$A:$V,11,FALSE)</f>
        <v>8</v>
      </c>
      <c r="N197" s="5">
        <f t="shared" si="18"/>
        <v>-3.25</v>
      </c>
      <c r="O197" s="2">
        <f>VLOOKUP($A197,'By SKU - Old RTs'!$A:$V,12,FALSE)</f>
        <v>10</v>
      </c>
      <c r="P197" s="2">
        <f>VLOOKUP($A197,'By SKU - New RTs'!$A:$V,12,FALSE)</f>
        <v>3</v>
      </c>
      <c r="Q197" s="2">
        <f t="shared" si="19"/>
        <v>-7</v>
      </c>
    </row>
    <row r="198" spans="1:17" x14ac:dyDescent="0.2">
      <c r="A198" s="3">
        <v>1417</v>
      </c>
      <c r="B198" s="4" t="s">
        <v>122</v>
      </c>
      <c r="C198" s="2">
        <f>VLOOKUP($A198,'By SKU - Old RTs'!$A:$V,8,FALSE)</f>
        <v>0</v>
      </c>
      <c r="D198" s="2">
        <f>VLOOKUP($A198,'By SKU - New RTs'!$A:$V,8,FALSE)</f>
        <v>0</v>
      </c>
      <c r="E198" s="5">
        <f t="shared" si="15"/>
        <v>0</v>
      </c>
      <c r="F198" s="2">
        <f>VLOOKUP($A198,'By SKU - Old RTs'!$A:$V,9,FALSE)</f>
        <v>0</v>
      </c>
      <c r="G198" s="2">
        <f>VLOOKUP($A198,'By SKU - New RTs'!$A:$V,9,FALSE)</f>
        <v>0</v>
      </c>
      <c r="H198" s="5">
        <f t="shared" si="16"/>
        <v>0</v>
      </c>
      <c r="I198" s="2">
        <f>VLOOKUP($A198,'By SKU - Old RTs'!$A:$V,10,FALSE)</f>
        <v>0</v>
      </c>
      <c r="J198" s="2">
        <f>VLOOKUP($A198,'By SKU - New RTs'!$A:$V,10,FALSE)</f>
        <v>0</v>
      </c>
      <c r="K198" s="5">
        <f t="shared" si="17"/>
        <v>0</v>
      </c>
      <c r="L198" s="2">
        <f>VLOOKUP($A198,'By SKU - Old RTs'!$A:$V,11,FALSE)</f>
        <v>0</v>
      </c>
      <c r="M198" s="2">
        <f>VLOOKUP($A198,'By SKU - New RTs'!$A:$V,11,FALSE)</f>
        <v>0</v>
      </c>
      <c r="N198" s="5">
        <f t="shared" si="18"/>
        <v>0</v>
      </c>
      <c r="O198" s="2">
        <f>VLOOKUP($A198,'By SKU - Old RTs'!$A:$V,12,FALSE)</f>
        <v>0</v>
      </c>
      <c r="P198" s="2">
        <f>VLOOKUP($A198,'By SKU - New RTs'!$A:$V,12,FALSE)</f>
        <v>0</v>
      </c>
      <c r="Q198" s="2">
        <f t="shared" si="19"/>
        <v>0</v>
      </c>
    </row>
    <row r="199" spans="1:17" x14ac:dyDescent="0.2">
      <c r="A199" s="3">
        <v>1423</v>
      </c>
      <c r="B199" s="4" t="s">
        <v>123</v>
      </c>
      <c r="C199" s="2">
        <f>VLOOKUP($A199,'By SKU - Old RTs'!$A:$V,8,FALSE)</f>
        <v>3</v>
      </c>
      <c r="D199" s="2">
        <f>VLOOKUP($A199,'By SKU - New RTs'!$A:$V,8,FALSE)</f>
        <v>0</v>
      </c>
      <c r="E199" s="5">
        <f t="shared" si="15"/>
        <v>-3</v>
      </c>
      <c r="F199" s="2">
        <f>VLOOKUP($A199,'By SKU - Old RTs'!$A:$V,9,FALSE)</f>
        <v>0</v>
      </c>
      <c r="G199" s="2">
        <f>VLOOKUP($A199,'By SKU - New RTs'!$A:$V,9,FALSE)</f>
        <v>10</v>
      </c>
      <c r="H199" s="5">
        <f t="shared" si="16"/>
        <v>10</v>
      </c>
      <c r="I199" s="2">
        <f>VLOOKUP($A199,'By SKU - Old RTs'!$A:$V,10,FALSE)</f>
        <v>7</v>
      </c>
      <c r="J199" s="2">
        <f>VLOOKUP($A199,'By SKU - New RTs'!$A:$V,10,FALSE)</f>
        <v>0</v>
      </c>
      <c r="K199" s="5">
        <f t="shared" si="17"/>
        <v>-7</v>
      </c>
      <c r="L199" s="2">
        <f>VLOOKUP($A199,'By SKU - Old RTs'!$A:$V,11,FALSE)</f>
        <v>0</v>
      </c>
      <c r="M199" s="2">
        <f>VLOOKUP($A199,'By SKU - New RTs'!$A:$V,11,FALSE)</f>
        <v>7</v>
      </c>
      <c r="N199" s="5">
        <f t="shared" si="18"/>
        <v>7</v>
      </c>
      <c r="O199" s="2">
        <f>VLOOKUP($A199,'By SKU - Old RTs'!$A:$V,12,FALSE)</f>
        <v>7</v>
      </c>
      <c r="P199" s="2">
        <f>VLOOKUP($A199,'By SKU - New RTs'!$A:$V,12,FALSE)</f>
        <v>0</v>
      </c>
      <c r="Q199" s="2">
        <f t="shared" si="19"/>
        <v>-7</v>
      </c>
    </row>
    <row r="200" spans="1:17" x14ac:dyDescent="0.2">
      <c r="A200" s="3">
        <v>1425</v>
      </c>
      <c r="B200" s="4" t="s">
        <v>124</v>
      </c>
      <c r="C200" s="2">
        <f>VLOOKUP($A200,'By SKU - Old RTs'!$A:$V,8,FALSE)</f>
        <v>0</v>
      </c>
      <c r="D200" s="2">
        <f>VLOOKUP($A200,'By SKU - New RTs'!$A:$V,8,FALSE)</f>
        <v>1</v>
      </c>
      <c r="E200" s="5">
        <f t="shared" si="15"/>
        <v>1</v>
      </c>
      <c r="F200" s="2">
        <f>VLOOKUP($A200,'By SKU - Old RTs'!$A:$V,9,FALSE)</f>
        <v>2</v>
      </c>
      <c r="G200" s="2">
        <f>VLOOKUP($A200,'By SKU - New RTs'!$A:$V,9,FALSE)</f>
        <v>4</v>
      </c>
      <c r="H200" s="5">
        <f t="shared" si="16"/>
        <v>2</v>
      </c>
      <c r="I200" s="2">
        <f>VLOOKUP($A200,'By SKU - Old RTs'!$A:$V,10,FALSE)</f>
        <v>2</v>
      </c>
      <c r="J200" s="2">
        <f>VLOOKUP($A200,'By SKU - New RTs'!$A:$V,10,FALSE)</f>
        <v>5</v>
      </c>
      <c r="K200" s="5">
        <f t="shared" si="17"/>
        <v>3</v>
      </c>
      <c r="L200" s="2">
        <f>VLOOKUP($A200,'By SKU - Old RTs'!$A:$V,11,FALSE)</f>
        <v>6</v>
      </c>
      <c r="M200" s="2">
        <f>VLOOKUP($A200,'By SKU - New RTs'!$A:$V,11,FALSE)</f>
        <v>2</v>
      </c>
      <c r="N200" s="5">
        <f t="shared" si="18"/>
        <v>-4</v>
      </c>
      <c r="O200" s="2">
        <f>VLOOKUP($A200,'By SKU - Old RTs'!$A:$V,12,FALSE)</f>
        <v>2</v>
      </c>
      <c r="P200" s="2">
        <f>VLOOKUP($A200,'By SKU - New RTs'!$A:$V,12,FALSE)</f>
        <v>0</v>
      </c>
      <c r="Q200" s="2">
        <f t="shared" si="19"/>
        <v>-2</v>
      </c>
    </row>
    <row r="201" spans="1:17" x14ac:dyDescent="0.2">
      <c r="A201" s="3">
        <v>1430</v>
      </c>
      <c r="B201" s="4" t="s">
        <v>125</v>
      </c>
      <c r="C201" s="2">
        <f>VLOOKUP($A201,'By SKU - Old RTs'!$A:$V,8,FALSE)</f>
        <v>0</v>
      </c>
      <c r="D201" s="2">
        <f>VLOOKUP($A201,'By SKU - New RTs'!$A:$V,8,FALSE)</f>
        <v>0</v>
      </c>
      <c r="E201" s="5">
        <f t="shared" si="15"/>
        <v>0</v>
      </c>
      <c r="F201" s="2">
        <f>VLOOKUP($A201,'By SKU - Old RTs'!$A:$V,9,FALSE)</f>
        <v>0</v>
      </c>
      <c r="G201" s="2">
        <f>VLOOKUP($A201,'By SKU - New RTs'!$A:$V,9,FALSE)</f>
        <v>0</v>
      </c>
      <c r="H201" s="5">
        <f t="shared" si="16"/>
        <v>0</v>
      </c>
      <c r="I201" s="2">
        <f>VLOOKUP($A201,'By SKU - Old RTs'!$A:$V,10,FALSE)</f>
        <v>3</v>
      </c>
      <c r="J201" s="2">
        <f>VLOOKUP($A201,'By SKU - New RTs'!$A:$V,10,FALSE)</f>
        <v>0</v>
      </c>
      <c r="K201" s="5">
        <f t="shared" si="17"/>
        <v>-3</v>
      </c>
      <c r="L201" s="2">
        <f>VLOOKUP($A201,'By SKU - Old RTs'!$A:$V,11,FALSE)</f>
        <v>0</v>
      </c>
      <c r="M201" s="2">
        <f>VLOOKUP($A201,'By SKU - New RTs'!$A:$V,11,FALSE)</f>
        <v>3</v>
      </c>
      <c r="N201" s="5">
        <f t="shared" si="18"/>
        <v>3</v>
      </c>
      <c r="O201" s="2">
        <f>VLOOKUP($A201,'By SKU - Old RTs'!$A:$V,12,FALSE)</f>
        <v>0</v>
      </c>
      <c r="P201" s="2">
        <f>VLOOKUP($A201,'By SKU - New RTs'!$A:$V,12,FALSE)</f>
        <v>0</v>
      </c>
      <c r="Q201" s="2">
        <f t="shared" si="19"/>
        <v>0</v>
      </c>
    </row>
    <row r="202" spans="1:17" x14ac:dyDescent="0.2">
      <c r="A202" s="3">
        <v>1443</v>
      </c>
      <c r="B202" s="4" t="s">
        <v>126</v>
      </c>
      <c r="C202" s="2">
        <f>VLOOKUP($A202,'By SKU - Old RTs'!$A:$V,8,FALSE)</f>
        <v>0</v>
      </c>
      <c r="D202" s="2">
        <f>VLOOKUP($A202,'By SKU - New RTs'!$A:$V,8,FALSE)</f>
        <v>1</v>
      </c>
      <c r="E202" s="5">
        <f t="shared" si="15"/>
        <v>1</v>
      </c>
      <c r="F202" s="2">
        <f>VLOOKUP($A202,'By SKU - Old RTs'!$A:$V,9,FALSE)</f>
        <v>0</v>
      </c>
      <c r="G202" s="2">
        <f>VLOOKUP($A202,'By SKU - New RTs'!$A:$V,9,FALSE)</f>
        <v>2</v>
      </c>
      <c r="H202" s="5">
        <f t="shared" si="16"/>
        <v>2</v>
      </c>
      <c r="I202" s="2">
        <f>VLOOKUP($A202,'By SKU - Old RTs'!$A:$V,10,FALSE)</f>
        <v>2</v>
      </c>
      <c r="J202" s="2">
        <f>VLOOKUP($A202,'By SKU - New RTs'!$A:$V,10,FALSE)</f>
        <v>0</v>
      </c>
      <c r="K202" s="5">
        <f t="shared" si="17"/>
        <v>-2</v>
      </c>
      <c r="L202" s="2">
        <f>VLOOKUP($A202,'By SKU - Old RTs'!$A:$V,11,FALSE)</f>
        <v>0</v>
      </c>
      <c r="M202" s="2">
        <f>VLOOKUP($A202,'By SKU - New RTs'!$A:$V,11,FALSE)</f>
        <v>0</v>
      </c>
      <c r="N202" s="5">
        <f t="shared" si="18"/>
        <v>0</v>
      </c>
      <c r="O202" s="2">
        <f>VLOOKUP($A202,'By SKU - Old RTs'!$A:$V,12,FALSE)</f>
        <v>1</v>
      </c>
      <c r="P202" s="2">
        <f>VLOOKUP($A202,'By SKU - New RTs'!$A:$V,12,FALSE)</f>
        <v>0</v>
      </c>
      <c r="Q202" s="2">
        <f t="shared" si="19"/>
        <v>-1</v>
      </c>
    </row>
    <row r="203" spans="1:17" x14ac:dyDescent="0.2">
      <c r="A203" s="3">
        <v>1460</v>
      </c>
      <c r="B203" s="4" t="s">
        <v>127</v>
      </c>
      <c r="C203" s="2">
        <f>VLOOKUP($A203,'By SKU - Old RTs'!$A:$V,8,FALSE)</f>
        <v>3</v>
      </c>
      <c r="D203" s="2">
        <f>VLOOKUP($A203,'By SKU - New RTs'!$A:$V,8,FALSE)</f>
        <v>4</v>
      </c>
      <c r="E203" s="5">
        <f t="shared" si="15"/>
        <v>1</v>
      </c>
      <c r="F203" s="2">
        <f>VLOOKUP($A203,'By SKU - Old RTs'!$A:$V,9,FALSE)</f>
        <v>2</v>
      </c>
      <c r="G203" s="2">
        <f>VLOOKUP($A203,'By SKU - New RTs'!$A:$V,9,FALSE)</f>
        <v>3</v>
      </c>
      <c r="H203" s="5">
        <f t="shared" si="16"/>
        <v>1</v>
      </c>
      <c r="I203" s="2">
        <f>VLOOKUP($A203,'By SKU - Old RTs'!$A:$V,10,FALSE)</f>
        <v>12</v>
      </c>
      <c r="J203" s="2">
        <f>VLOOKUP($A203,'By SKU - New RTs'!$A:$V,10,FALSE)</f>
        <v>5</v>
      </c>
      <c r="K203" s="5">
        <f t="shared" si="17"/>
        <v>-7</v>
      </c>
      <c r="L203" s="2">
        <f>VLOOKUP($A203,'By SKU - Old RTs'!$A:$V,11,FALSE)</f>
        <v>9</v>
      </c>
      <c r="M203" s="2">
        <f>VLOOKUP($A203,'By SKU - New RTs'!$A:$V,11,FALSE)</f>
        <v>2</v>
      </c>
      <c r="N203" s="5">
        <f t="shared" si="18"/>
        <v>-7</v>
      </c>
      <c r="O203" s="2">
        <f>VLOOKUP($A203,'By SKU - Old RTs'!$A:$V,12,FALSE)</f>
        <v>0</v>
      </c>
      <c r="P203" s="2">
        <f>VLOOKUP($A203,'By SKU - New RTs'!$A:$V,12,FALSE)</f>
        <v>12</v>
      </c>
      <c r="Q203" s="2">
        <f t="shared" si="19"/>
        <v>12</v>
      </c>
    </row>
    <row r="204" spans="1:17" x14ac:dyDescent="0.2">
      <c r="A204" s="3">
        <v>1461</v>
      </c>
      <c r="B204" s="4" t="s">
        <v>325</v>
      </c>
      <c r="C204" s="2">
        <f>VLOOKUP($A204,'By SKU - Old RTs'!$A:$V,8,FALSE)</f>
        <v>4</v>
      </c>
      <c r="D204" s="2">
        <f>VLOOKUP($A204,'By SKU - New RTs'!$A:$V,8,FALSE)</f>
        <v>0</v>
      </c>
      <c r="E204" s="5">
        <f t="shared" si="15"/>
        <v>-4</v>
      </c>
      <c r="F204" s="2">
        <f>VLOOKUP($A204,'By SKU - Old RTs'!$A:$V,9,FALSE)</f>
        <v>1</v>
      </c>
      <c r="G204" s="2">
        <f>VLOOKUP($A204,'By SKU - New RTs'!$A:$V,9,FALSE)</f>
        <v>4</v>
      </c>
      <c r="H204" s="5">
        <f t="shared" si="16"/>
        <v>3</v>
      </c>
      <c r="I204" s="2">
        <f>VLOOKUP($A204,'By SKU - Old RTs'!$A:$V,10,FALSE)</f>
        <v>1</v>
      </c>
      <c r="J204" s="2">
        <f>VLOOKUP($A204,'By SKU - New RTs'!$A:$V,10,FALSE)</f>
        <v>0</v>
      </c>
      <c r="K204" s="5">
        <f t="shared" si="17"/>
        <v>-1</v>
      </c>
      <c r="L204" s="2">
        <f>VLOOKUP($A204,'By SKU - Old RTs'!$A:$V,11,FALSE)</f>
        <v>1</v>
      </c>
      <c r="M204" s="2">
        <f>VLOOKUP($A204,'By SKU - New RTs'!$A:$V,11,FALSE)</f>
        <v>2</v>
      </c>
      <c r="N204" s="5">
        <f t="shared" si="18"/>
        <v>1</v>
      </c>
      <c r="O204" s="2">
        <f>VLOOKUP($A204,'By SKU - Old RTs'!$A:$V,12,FALSE)</f>
        <v>0</v>
      </c>
      <c r="P204" s="2">
        <f>VLOOKUP($A204,'By SKU - New RTs'!$A:$V,12,FALSE)</f>
        <v>1</v>
      </c>
      <c r="Q204" s="2">
        <f t="shared" si="19"/>
        <v>1</v>
      </c>
    </row>
    <row r="205" spans="1:17" x14ac:dyDescent="0.2">
      <c r="A205" s="3">
        <v>1463</v>
      </c>
      <c r="B205" s="4" t="s">
        <v>326</v>
      </c>
      <c r="C205" s="2">
        <f>VLOOKUP($A205,'By SKU - Old RTs'!$A:$V,8,FALSE)</f>
        <v>0</v>
      </c>
      <c r="D205" s="2">
        <f>VLOOKUP($A205,'By SKU - New RTs'!$A:$V,8,FALSE)</f>
        <v>0</v>
      </c>
      <c r="E205" s="5">
        <f t="shared" si="15"/>
        <v>0</v>
      </c>
      <c r="F205" s="2">
        <f>VLOOKUP($A205,'By SKU - Old RTs'!$A:$V,9,FALSE)</f>
        <v>0</v>
      </c>
      <c r="G205" s="2">
        <f>VLOOKUP($A205,'By SKU - New RTs'!$A:$V,9,FALSE)</f>
        <v>0</v>
      </c>
      <c r="H205" s="5">
        <f t="shared" si="16"/>
        <v>0</v>
      </c>
      <c r="I205" s="2">
        <f>VLOOKUP($A205,'By SKU - Old RTs'!$A:$V,10,FALSE)</f>
        <v>0</v>
      </c>
      <c r="J205" s="2">
        <f>VLOOKUP($A205,'By SKU - New RTs'!$A:$V,10,FALSE)</f>
        <v>0</v>
      </c>
      <c r="K205" s="5">
        <f t="shared" si="17"/>
        <v>0</v>
      </c>
      <c r="L205" s="2">
        <f>VLOOKUP($A205,'By SKU - Old RTs'!$A:$V,11,FALSE)</f>
        <v>0</v>
      </c>
      <c r="M205" s="2">
        <f>VLOOKUP($A205,'By SKU - New RTs'!$A:$V,11,FALSE)</f>
        <v>0</v>
      </c>
      <c r="N205" s="5">
        <f t="shared" si="18"/>
        <v>0</v>
      </c>
      <c r="O205" s="2">
        <f>VLOOKUP($A205,'By SKU - Old RTs'!$A:$V,12,FALSE)</f>
        <v>0</v>
      </c>
      <c r="P205" s="2">
        <f>VLOOKUP($A205,'By SKU - New RTs'!$A:$V,12,FALSE)</f>
        <v>0</v>
      </c>
      <c r="Q205" s="2">
        <f t="shared" si="19"/>
        <v>0</v>
      </c>
    </row>
    <row r="206" spans="1:17" x14ac:dyDescent="0.2">
      <c r="A206" s="3">
        <v>1466</v>
      </c>
      <c r="B206" s="4" t="s">
        <v>128</v>
      </c>
      <c r="C206" s="2">
        <f>VLOOKUP($A206,'By SKU - Old RTs'!$A:$V,8,FALSE)</f>
        <v>0</v>
      </c>
      <c r="D206" s="2">
        <f>VLOOKUP($A206,'By SKU - New RTs'!$A:$V,8,FALSE)</f>
        <v>1</v>
      </c>
      <c r="E206" s="5">
        <f t="shared" si="15"/>
        <v>1</v>
      </c>
      <c r="F206" s="2">
        <f>VLOOKUP($A206,'By SKU - Old RTs'!$A:$V,9,FALSE)</f>
        <v>3</v>
      </c>
      <c r="G206" s="2">
        <f>VLOOKUP($A206,'By SKU - New RTs'!$A:$V,9,FALSE)</f>
        <v>0</v>
      </c>
      <c r="H206" s="5">
        <f t="shared" si="16"/>
        <v>-3</v>
      </c>
      <c r="I206" s="2">
        <f>VLOOKUP($A206,'By SKU - Old RTs'!$A:$V,10,FALSE)</f>
        <v>0</v>
      </c>
      <c r="J206" s="2">
        <f>VLOOKUP($A206,'By SKU - New RTs'!$A:$V,10,FALSE)</f>
        <v>4</v>
      </c>
      <c r="K206" s="5">
        <f t="shared" si="17"/>
        <v>4</v>
      </c>
      <c r="L206" s="2">
        <f>VLOOKUP($A206,'By SKU - Old RTs'!$A:$V,11,FALSE)</f>
        <v>4</v>
      </c>
      <c r="M206" s="2">
        <f>VLOOKUP($A206,'By SKU - New RTs'!$A:$V,11,FALSE)</f>
        <v>7</v>
      </c>
      <c r="N206" s="5">
        <f t="shared" si="18"/>
        <v>3</v>
      </c>
      <c r="O206" s="2">
        <f>VLOOKUP($A206,'By SKU - Old RTs'!$A:$V,12,FALSE)</f>
        <v>5</v>
      </c>
      <c r="P206" s="2">
        <f>VLOOKUP($A206,'By SKU - New RTs'!$A:$V,12,FALSE)</f>
        <v>0</v>
      </c>
      <c r="Q206" s="2">
        <f t="shared" si="19"/>
        <v>-5</v>
      </c>
    </row>
    <row r="207" spans="1:17" x14ac:dyDescent="0.2">
      <c r="A207" s="3">
        <v>1467</v>
      </c>
      <c r="B207" s="4" t="s">
        <v>129</v>
      </c>
      <c r="C207" s="2">
        <f>VLOOKUP($A207,'By SKU - Old RTs'!$A:$V,8,FALSE)</f>
        <v>13</v>
      </c>
      <c r="D207" s="2">
        <f>VLOOKUP($A207,'By SKU - New RTs'!$A:$V,8,FALSE)</f>
        <v>3.5</v>
      </c>
      <c r="E207" s="5">
        <f t="shared" si="15"/>
        <v>-9.5</v>
      </c>
      <c r="F207" s="2">
        <f>VLOOKUP($A207,'By SKU - Old RTs'!$A:$V,9,FALSE)</f>
        <v>24.5</v>
      </c>
      <c r="G207" s="2">
        <f>VLOOKUP($A207,'By SKU - New RTs'!$A:$V,9,FALSE)</f>
        <v>21</v>
      </c>
      <c r="H207" s="5">
        <f t="shared" si="16"/>
        <v>-3.5</v>
      </c>
      <c r="I207" s="2">
        <f>VLOOKUP($A207,'By SKU - Old RTs'!$A:$V,10,FALSE)</f>
        <v>17</v>
      </c>
      <c r="J207" s="2">
        <f>VLOOKUP($A207,'By SKU - New RTs'!$A:$V,10,FALSE)</f>
        <v>25.5</v>
      </c>
      <c r="K207" s="5">
        <f t="shared" si="17"/>
        <v>8.5</v>
      </c>
      <c r="L207" s="2">
        <f>VLOOKUP($A207,'By SKU - Old RTs'!$A:$V,11,FALSE)</f>
        <v>6</v>
      </c>
      <c r="M207" s="2">
        <f>VLOOKUP($A207,'By SKU - New RTs'!$A:$V,11,FALSE)</f>
        <v>13.5</v>
      </c>
      <c r="N207" s="5">
        <f t="shared" si="18"/>
        <v>7.5</v>
      </c>
      <c r="O207" s="2">
        <f>VLOOKUP($A207,'By SKU - Old RTs'!$A:$V,12,FALSE)</f>
        <v>11</v>
      </c>
      <c r="P207" s="2">
        <f>VLOOKUP($A207,'By SKU - New RTs'!$A:$V,12,FALSE)</f>
        <v>8</v>
      </c>
      <c r="Q207" s="2">
        <f t="shared" si="19"/>
        <v>-3</v>
      </c>
    </row>
    <row r="208" spans="1:17" x14ac:dyDescent="0.2">
      <c r="A208" s="3">
        <v>1475</v>
      </c>
      <c r="B208" s="4" t="s">
        <v>130</v>
      </c>
      <c r="C208" s="2">
        <f>VLOOKUP($A208,'By SKU - Old RTs'!$A:$V,8,FALSE)</f>
        <v>0</v>
      </c>
      <c r="D208" s="2">
        <f>VLOOKUP($A208,'By SKU - New RTs'!$A:$V,8,FALSE)</f>
        <v>0</v>
      </c>
      <c r="E208" s="5">
        <f t="shared" si="15"/>
        <v>0</v>
      </c>
      <c r="F208" s="2">
        <f>VLOOKUP($A208,'By SKU - Old RTs'!$A:$V,9,FALSE)</f>
        <v>2</v>
      </c>
      <c r="G208" s="2">
        <f>VLOOKUP($A208,'By SKU - New RTs'!$A:$V,9,FALSE)</f>
        <v>0</v>
      </c>
      <c r="H208" s="5">
        <f t="shared" si="16"/>
        <v>-2</v>
      </c>
      <c r="I208" s="2">
        <f>VLOOKUP($A208,'By SKU - Old RTs'!$A:$V,10,FALSE)</f>
        <v>2.5</v>
      </c>
      <c r="J208" s="2">
        <f>VLOOKUP($A208,'By SKU - New RTs'!$A:$V,10,FALSE)</f>
        <v>0</v>
      </c>
      <c r="K208" s="5">
        <f t="shared" si="17"/>
        <v>-2.5</v>
      </c>
      <c r="L208" s="2">
        <f>VLOOKUP($A208,'By SKU - Old RTs'!$A:$V,11,FALSE)</f>
        <v>0</v>
      </c>
      <c r="M208" s="2">
        <f>VLOOKUP($A208,'By SKU - New RTs'!$A:$V,11,FALSE)</f>
        <v>3.5</v>
      </c>
      <c r="N208" s="5">
        <f t="shared" si="18"/>
        <v>3.5</v>
      </c>
      <c r="O208" s="2">
        <f>VLOOKUP($A208,'By SKU - Old RTs'!$A:$V,12,FALSE)</f>
        <v>0</v>
      </c>
      <c r="P208" s="2">
        <f>VLOOKUP($A208,'By SKU - New RTs'!$A:$V,12,FALSE)</f>
        <v>1</v>
      </c>
      <c r="Q208" s="2">
        <f t="shared" si="19"/>
        <v>1</v>
      </c>
    </row>
    <row r="209" spans="1:17" x14ac:dyDescent="0.2">
      <c r="A209" s="3">
        <v>1494</v>
      </c>
      <c r="B209" s="4" t="s">
        <v>327</v>
      </c>
      <c r="C209" s="2">
        <f>VLOOKUP($A209,'By SKU - Old RTs'!$A:$V,8,FALSE)</f>
        <v>1</v>
      </c>
      <c r="D209" s="2">
        <f>VLOOKUP($A209,'By SKU - New RTs'!$A:$V,8,FALSE)</f>
        <v>0</v>
      </c>
      <c r="E209" s="5">
        <f t="shared" si="15"/>
        <v>-1</v>
      </c>
      <c r="F209" s="2">
        <f>VLOOKUP($A209,'By SKU - Old RTs'!$A:$V,9,FALSE)</f>
        <v>0</v>
      </c>
      <c r="G209" s="2">
        <f>VLOOKUP($A209,'By SKU - New RTs'!$A:$V,9,FALSE)</f>
        <v>1.5</v>
      </c>
      <c r="H209" s="5">
        <f t="shared" si="16"/>
        <v>1.5</v>
      </c>
      <c r="I209" s="2">
        <f>VLOOKUP($A209,'By SKU - Old RTs'!$A:$V,10,FALSE)</f>
        <v>0.5</v>
      </c>
      <c r="J209" s="2">
        <f>VLOOKUP($A209,'By SKU - New RTs'!$A:$V,10,FALSE)</f>
        <v>2</v>
      </c>
      <c r="K209" s="5">
        <f t="shared" si="17"/>
        <v>1.5</v>
      </c>
      <c r="L209" s="2">
        <f>VLOOKUP($A209,'By SKU - Old RTs'!$A:$V,11,FALSE)</f>
        <v>1.75</v>
      </c>
      <c r="M209" s="2">
        <f>VLOOKUP($A209,'By SKU - New RTs'!$A:$V,11,FALSE)</f>
        <v>0.25</v>
      </c>
      <c r="N209" s="5">
        <f t="shared" si="18"/>
        <v>-1.5</v>
      </c>
      <c r="O209" s="2">
        <f>VLOOKUP($A209,'By SKU - Old RTs'!$A:$V,12,FALSE)</f>
        <v>2.25</v>
      </c>
      <c r="P209" s="2">
        <f>VLOOKUP($A209,'By SKU - New RTs'!$A:$V,12,FALSE)</f>
        <v>1.75</v>
      </c>
      <c r="Q209" s="2">
        <f t="shared" si="19"/>
        <v>-0.5</v>
      </c>
    </row>
    <row r="210" spans="1:17" x14ac:dyDescent="0.2">
      <c r="A210" s="3">
        <v>1510</v>
      </c>
      <c r="B210" s="4" t="s">
        <v>131</v>
      </c>
      <c r="C210" s="2">
        <f>VLOOKUP($A210,'By SKU - Old RTs'!$A:$V,8,FALSE)</f>
        <v>0</v>
      </c>
      <c r="D210" s="2">
        <f>VLOOKUP($A210,'By SKU - New RTs'!$A:$V,8,FALSE)</f>
        <v>0</v>
      </c>
      <c r="E210" s="5">
        <f t="shared" si="15"/>
        <v>0</v>
      </c>
      <c r="F210" s="2">
        <f>VLOOKUP($A210,'By SKU - Old RTs'!$A:$V,9,FALSE)</f>
        <v>1.5</v>
      </c>
      <c r="G210" s="2">
        <f>VLOOKUP($A210,'By SKU - New RTs'!$A:$V,9,FALSE)</f>
        <v>1</v>
      </c>
      <c r="H210" s="5">
        <f t="shared" si="16"/>
        <v>-0.5</v>
      </c>
      <c r="I210" s="2">
        <f>VLOOKUP($A210,'By SKU - Old RTs'!$A:$V,10,FALSE)</f>
        <v>0</v>
      </c>
      <c r="J210" s="2">
        <f>VLOOKUP($A210,'By SKU - New RTs'!$A:$V,10,FALSE)</f>
        <v>0</v>
      </c>
      <c r="K210" s="5">
        <f t="shared" si="17"/>
        <v>0</v>
      </c>
      <c r="L210" s="2">
        <f>VLOOKUP($A210,'By SKU - Old RTs'!$A:$V,11,FALSE)</f>
        <v>0</v>
      </c>
      <c r="M210" s="2">
        <f>VLOOKUP($A210,'By SKU - New RTs'!$A:$V,11,FALSE)</f>
        <v>0</v>
      </c>
      <c r="N210" s="5">
        <f t="shared" si="18"/>
        <v>0</v>
      </c>
      <c r="O210" s="2">
        <f>VLOOKUP($A210,'By SKU - Old RTs'!$A:$V,12,FALSE)</f>
        <v>0</v>
      </c>
      <c r="P210" s="2">
        <f>VLOOKUP($A210,'By SKU - New RTs'!$A:$V,12,FALSE)</f>
        <v>0.5</v>
      </c>
      <c r="Q210" s="2">
        <f t="shared" si="19"/>
        <v>0.5</v>
      </c>
    </row>
    <row r="211" spans="1:17" x14ac:dyDescent="0.2">
      <c r="A211" s="3">
        <v>1511</v>
      </c>
      <c r="B211" s="4" t="s">
        <v>132</v>
      </c>
      <c r="C211" s="2">
        <f>VLOOKUP($A211,'By SKU - Old RTs'!$A:$V,8,FALSE)</f>
        <v>0</v>
      </c>
      <c r="D211" s="2">
        <f>VLOOKUP($A211,'By SKU - New RTs'!$A:$V,8,FALSE)</f>
        <v>0</v>
      </c>
      <c r="E211" s="5">
        <f t="shared" si="15"/>
        <v>0</v>
      </c>
      <c r="F211" s="2">
        <f>VLOOKUP($A211,'By SKU - Old RTs'!$A:$V,9,FALSE)</f>
        <v>0</v>
      </c>
      <c r="G211" s="2">
        <f>VLOOKUP($A211,'By SKU - New RTs'!$A:$V,9,FALSE)</f>
        <v>4</v>
      </c>
      <c r="H211" s="5">
        <f t="shared" si="16"/>
        <v>4</v>
      </c>
      <c r="I211" s="2">
        <f>VLOOKUP($A211,'By SKU - Old RTs'!$A:$V,10,FALSE)</f>
        <v>4</v>
      </c>
      <c r="J211" s="2">
        <f>VLOOKUP($A211,'By SKU - New RTs'!$A:$V,10,FALSE)</f>
        <v>1</v>
      </c>
      <c r="K211" s="5">
        <f t="shared" si="17"/>
        <v>-3</v>
      </c>
      <c r="L211" s="2">
        <f>VLOOKUP($A211,'By SKU - Old RTs'!$A:$V,11,FALSE)</f>
        <v>0</v>
      </c>
      <c r="M211" s="2">
        <f>VLOOKUP($A211,'By SKU - New RTs'!$A:$V,11,FALSE)</f>
        <v>0</v>
      </c>
      <c r="N211" s="5">
        <f t="shared" si="18"/>
        <v>0</v>
      </c>
      <c r="O211" s="2">
        <f>VLOOKUP($A211,'By SKU - Old RTs'!$A:$V,12,FALSE)</f>
        <v>1</v>
      </c>
      <c r="P211" s="2">
        <f>VLOOKUP($A211,'By SKU - New RTs'!$A:$V,12,FALSE)</f>
        <v>0</v>
      </c>
      <c r="Q211" s="2">
        <f t="shared" si="19"/>
        <v>-1</v>
      </c>
    </row>
    <row r="212" spans="1:17" x14ac:dyDescent="0.2">
      <c r="A212" s="3">
        <v>1525</v>
      </c>
      <c r="B212" s="4" t="s">
        <v>249</v>
      </c>
      <c r="C212" s="2">
        <f>VLOOKUP($A212,'By SKU - Old RTs'!$A:$V,8,FALSE)</f>
        <v>0</v>
      </c>
      <c r="D212" s="2">
        <f>VLOOKUP($A212,'By SKU - New RTs'!$A:$V,8,FALSE)</f>
        <v>0</v>
      </c>
      <c r="E212" s="5">
        <f t="shared" si="15"/>
        <v>0</v>
      </c>
      <c r="F212" s="2">
        <f>VLOOKUP($A212,'By SKU - Old RTs'!$A:$V,9,FALSE)</f>
        <v>0</v>
      </c>
      <c r="G212" s="2">
        <f>VLOOKUP($A212,'By SKU - New RTs'!$A:$V,9,FALSE)</f>
        <v>1</v>
      </c>
      <c r="H212" s="5">
        <f t="shared" si="16"/>
        <v>1</v>
      </c>
      <c r="I212" s="2">
        <f>VLOOKUP($A212,'By SKU - Old RTs'!$A:$V,10,FALSE)</f>
        <v>1</v>
      </c>
      <c r="J212" s="2">
        <f>VLOOKUP($A212,'By SKU - New RTs'!$A:$V,10,FALSE)</f>
        <v>0</v>
      </c>
      <c r="K212" s="5">
        <f t="shared" si="17"/>
        <v>-1</v>
      </c>
      <c r="L212" s="2">
        <f>VLOOKUP($A212,'By SKU - Old RTs'!$A:$V,11,FALSE)</f>
        <v>0</v>
      </c>
      <c r="M212" s="2">
        <f>VLOOKUP($A212,'By SKU - New RTs'!$A:$V,11,FALSE)</f>
        <v>0</v>
      </c>
      <c r="N212" s="5">
        <f t="shared" si="18"/>
        <v>0</v>
      </c>
      <c r="O212" s="2">
        <f>VLOOKUP($A212,'By SKU - Old RTs'!$A:$V,12,FALSE)</f>
        <v>0</v>
      </c>
      <c r="P212" s="2">
        <f>VLOOKUP($A212,'By SKU - New RTs'!$A:$V,12,FALSE)</f>
        <v>0</v>
      </c>
      <c r="Q212" s="2">
        <f t="shared" si="19"/>
        <v>0</v>
      </c>
    </row>
    <row r="213" spans="1:17" x14ac:dyDescent="0.2">
      <c r="A213" s="3">
        <v>1610</v>
      </c>
      <c r="B213" s="4" t="s">
        <v>133</v>
      </c>
      <c r="C213" s="2">
        <f>VLOOKUP($A213,'By SKU - Old RTs'!$A:$V,8,FALSE)</f>
        <v>1</v>
      </c>
      <c r="D213" s="2">
        <f>VLOOKUP($A213,'By SKU - New RTs'!$A:$V,8,FALSE)</f>
        <v>0</v>
      </c>
      <c r="E213" s="5">
        <f t="shared" si="15"/>
        <v>-1</v>
      </c>
      <c r="F213" s="2">
        <f>VLOOKUP($A213,'By SKU - Old RTs'!$A:$V,9,FALSE)</f>
        <v>0</v>
      </c>
      <c r="G213" s="2">
        <f>VLOOKUP($A213,'By SKU - New RTs'!$A:$V,9,FALSE)</f>
        <v>1</v>
      </c>
      <c r="H213" s="5">
        <f t="shared" si="16"/>
        <v>1</v>
      </c>
      <c r="I213" s="2">
        <f>VLOOKUP($A213,'By SKU - Old RTs'!$A:$V,10,FALSE)</f>
        <v>0</v>
      </c>
      <c r="J213" s="2">
        <f>VLOOKUP($A213,'By SKU - New RTs'!$A:$V,10,FALSE)</f>
        <v>0</v>
      </c>
      <c r="K213" s="5">
        <f t="shared" si="17"/>
        <v>0</v>
      </c>
      <c r="L213" s="2">
        <f>VLOOKUP($A213,'By SKU - Old RTs'!$A:$V,11,FALSE)</f>
        <v>0</v>
      </c>
      <c r="M213" s="2">
        <f>VLOOKUP($A213,'By SKU - New RTs'!$A:$V,11,FALSE)</f>
        <v>7</v>
      </c>
      <c r="N213" s="5">
        <f t="shared" si="18"/>
        <v>7</v>
      </c>
      <c r="O213" s="2">
        <f>VLOOKUP($A213,'By SKU - Old RTs'!$A:$V,12,FALSE)</f>
        <v>7</v>
      </c>
      <c r="P213" s="2">
        <f>VLOOKUP($A213,'By SKU - New RTs'!$A:$V,12,FALSE)</f>
        <v>0</v>
      </c>
      <c r="Q213" s="2">
        <f t="shared" si="19"/>
        <v>-7</v>
      </c>
    </row>
    <row r="214" spans="1:17" x14ac:dyDescent="0.2">
      <c r="A214" s="3">
        <v>1611</v>
      </c>
      <c r="B214" s="4" t="s">
        <v>134</v>
      </c>
      <c r="C214" s="2">
        <f>VLOOKUP($A214,'By SKU - Old RTs'!$A:$V,8,FALSE)</f>
        <v>0</v>
      </c>
      <c r="D214" s="2">
        <f>VLOOKUP($A214,'By SKU - New RTs'!$A:$V,8,FALSE)</f>
        <v>0</v>
      </c>
      <c r="E214" s="5">
        <f t="shared" si="15"/>
        <v>0</v>
      </c>
      <c r="F214" s="2">
        <f>VLOOKUP($A214,'By SKU - Old RTs'!$A:$V,9,FALSE)</f>
        <v>3</v>
      </c>
      <c r="G214" s="2">
        <f>VLOOKUP($A214,'By SKU - New RTs'!$A:$V,9,FALSE)</f>
        <v>2</v>
      </c>
      <c r="H214" s="5">
        <f t="shared" si="16"/>
        <v>-1</v>
      </c>
      <c r="I214" s="2">
        <f>VLOOKUP($A214,'By SKU - Old RTs'!$A:$V,10,FALSE)</f>
        <v>2</v>
      </c>
      <c r="J214" s="2">
        <f>VLOOKUP($A214,'By SKU - New RTs'!$A:$V,10,FALSE)</f>
        <v>0</v>
      </c>
      <c r="K214" s="5">
        <f t="shared" si="17"/>
        <v>-2</v>
      </c>
      <c r="L214" s="2">
        <f>VLOOKUP($A214,'By SKU - Old RTs'!$A:$V,11,FALSE)</f>
        <v>0</v>
      </c>
      <c r="M214" s="2">
        <f>VLOOKUP($A214,'By SKU - New RTs'!$A:$V,11,FALSE)</f>
        <v>0</v>
      </c>
      <c r="N214" s="5">
        <f t="shared" si="18"/>
        <v>0</v>
      </c>
      <c r="O214" s="2">
        <f>VLOOKUP($A214,'By SKU - Old RTs'!$A:$V,12,FALSE)</f>
        <v>0</v>
      </c>
      <c r="P214" s="2">
        <f>VLOOKUP($A214,'By SKU - New RTs'!$A:$V,12,FALSE)</f>
        <v>3</v>
      </c>
      <c r="Q214" s="2">
        <f t="shared" si="19"/>
        <v>3</v>
      </c>
    </row>
    <row r="215" spans="1:17" x14ac:dyDescent="0.2">
      <c r="A215" s="3">
        <v>1623</v>
      </c>
      <c r="B215" s="4" t="s">
        <v>135</v>
      </c>
      <c r="C215" s="2">
        <f>VLOOKUP($A215,'By SKU - Old RTs'!$A:$V,8,FALSE)</f>
        <v>0</v>
      </c>
      <c r="D215" s="2">
        <f>VLOOKUP($A215,'By SKU - New RTs'!$A:$V,8,FALSE)</f>
        <v>0</v>
      </c>
      <c r="E215" s="5">
        <f t="shared" si="15"/>
        <v>0</v>
      </c>
      <c r="F215" s="2">
        <f>VLOOKUP($A215,'By SKU - Old RTs'!$A:$V,9,FALSE)</f>
        <v>0</v>
      </c>
      <c r="G215" s="2">
        <f>VLOOKUP($A215,'By SKU - New RTs'!$A:$V,9,FALSE)</f>
        <v>0</v>
      </c>
      <c r="H215" s="5">
        <f t="shared" si="16"/>
        <v>0</v>
      </c>
      <c r="I215" s="2">
        <f>VLOOKUP($A215,'By SKU - Old RTs'!$A:$V,10,FALSE)</f>
        <v>0</v>
      </c>
      <c r="J215" s="2">
        <f>VLOOKUP($A215,'By SKU - New RTs'!$A:$V,10,FALSE)</f>
        <v>0</v>
      </c>
      <c r="K215" s="5">
        <f t="shared" si="17"/>
        <v>0</v>
      </c>
      <c r="L215" s="2">
        <f>VLOOKUP($A215,'By SKU - Old RTs'!$A:$V,11,FALSE)</f>
        <v>0</v>
      </c>
      <c r="M215" s="2">
        <f>VLOOKUP($A215,'By SKU - New RTs'!$A:$V,11,FALSE)</f>
        <v>0</v>
      </c>
      <c r="N215" s="5">
        <f t="shared" si="18"/>
        <v>0</v>
      </c>
      <c r="O215" s="2">
        <f>VLOOKUP($A215,'By SKU - Old RTs'!$A:$V,12,FALSE)</f>
        <v>0</v>
      </c>
      <c r="P215" s="2">
        <f>VLOOKUP($A215,'By SKU - New RTs'!$A:$V,12,FALSE)</f>
        <v>0</v>
      </c>
      <c r="Q215" s="2">
        <f t="shared" si="19"/>
        <v>0</v>
      </c>
    </row>
    <row r="216" spans="1:17" x14ac:dyDescent="0.2">
      <c r="A216" s="3">
        <v>1723</v>
      </c>
      <c r="B216" s="4" t="s">
        <v>136</v>
      </c>
      <c r="C216" s="2">
        <f>VLOOKUP($A216,'By SKU - Old RTs'!$A:$V,8,FALSE)</f>
        <v>0</v>
      </c>
      <c r="D216" s="2">
        <f>VLOOKUP($A216,'By SKU - New RTs'!$A:$V,8,FALSE)</f>
        <v>0</v>
      </c>
      <c r="E216" s="5">
        <f t="shared" si="15"/>
        <v>0</v>
      </c>
      <c r="F216" s="2">
        <f>VLOOKUP($A216,'By SKU - Old RTs'!$A:$V,9,FALSE)</f>
        <v>0</v>
      </c>
      <c r="G216" s="2">
        <f>VLOOKUP($A216,'By SKU - New RTs'!$A:$V,9,FALSE)</f>
        <v>9.5</v>
      </c>
      <c r="H216" s="5">
        <f t="shared" si="16"/>
        <v>9.5</v>
      </c>
      <c r="I216" s="2">
        <f>VLOOKUP($A216,'By SKU - Old RTs'!$A:$V,10,FALSE)</f>
        <v>10.5</v>
      </c>
      <c r="J216" s="2">
        <f>VLOOKUP($A216,'By SKU - New RTs'!$A:$V,10,FALSE)</f>
        <v>0</v>
      </c>
      <c r="K216" s="5">
        <f t="shared" si="17"/>
        <v>-10.5</v>
      </c>
      <c r="L216" s="2">
        <f>VLOOKUP($A216,'By SKU - Old RTs'!$A:$V,11,FALSE)</f>
        <v>0</v>
      </c>
      <c r="M216" s="2">
        <f>VLOOKUP($A216,'By SKU - New RTs'!$A:$V,11,FALSE)</f>
        <v>3</v>
      </c>
      <c r="N216" s="5">
        <f t="shared" si="18"/>
        <v>3</v>
      </c>
      <c r="O216" s="2">
        <f>VLOOKUP($A216,'By SKU - Old RTs'!$A:$V,12,FALSE)</f>
        <v>2</v>
      </c>
      <c r="P216" s="2">
        <f>VLOOKUP($A216,'By SKU - New RTs'!$A:$V,12,FALSE)</f>
        <v>0</v>
      </c>
      <c r="Q216" s="2">
        <f t="shared" si="19"/>
        <v>-2</v>
      </c>
    </row>
    <row r="217" spans="1:17" x14ac:dyDescent="0.2">
      <c r="A217" s="3">
        <v>1724</v>
      </c>
      <c r="B217" s="4" t="s">
        <v>137</v>
      </c>
      <c r="C217" s="2">
        <f>VLOOKUP($A217,'By SKU - Old RTs'!$A:$V,8,FALSE)</f>
        <v>0</v>
      </c>
      <c r="D217" s="2">
        <f>VLOOKUP($A217,'By SKU - New RTs'!$A:$V,8,FALSE)</f>
        <v>0</v>
      </c>
      <c r="E217" s="5">
        <f t="shared" si="15"/>
        <v>0</v>
      </c>
      <c r="F217" s="2">
        <f>VLOOKUP($A217,'By SKU - Old RTs'!$A:$V,9,FALSE)</f>
        <v>0</v>
      </c>
      <c r="G217" s="2">
        <f>VLOOKUP($A217,'By SKU - New RTs'!$A:$V,9,FALSE)</f>
        <v>0</v>
      </c>
      <c r="H217" s="5">
        <f t="shared" si="16"/>
        <v>0</v>
      </c>
      <c r="I217" s="2">
        <f>VLOOKUP($A217,'By SKU - Old RTs'!$A:$V,10,FALSE)</f>
        <v>0</v>
      </c>
      <c r="J217" s="2">
        <f>VLOOKUP($A217,'By SKU - New RTs'!$A:$V,10,FALSE)</f>
        <v>0</v>
      </c>
      <c r="K217" s="5">
        <f t="shared" si="17"/>
        <v>0</v>
      </c>
      <c r="L217" s="2">
        <f>VLOOKUP($A217,'By SKU - Old RTs'!$A:$V,11,FALSE)</f>
        <v>0</v>
      </c>
      <c r="M217" s="2">
        <f>VLOOKUP($A217,'By SKU - New RTs'!$A:$V,11,FALSE)</f>
        <v>0</v>
      </c>
      <c r="N217" s="5">
        <f t="shared" si="18"/>
        <v>0</v>
      </c>
      <c r="O217" s="2">
        <f>VLOOKUP($A217,'By SKU - Old RTs'!$A:$V,12,FALSE)</f>
        <v>0</v>
      </c>
      <c r="P217" s="2">
        <f>VLOOKUP($A217,'By SKU - New RTs'!$A:$V,12,FALSE)</f>
        <v>0</v>
      </c>
      <c r="Q217" s="2">
        <f t="shared" si="19"/>
        <v>0</v>
      </c>
    </row>
    <row r="218" spans="1:17" x14ac:dyDescent="0.2">
      <c r="A218" s="3">
        <v>1725</v>
      </c>
      <c r="B218" s="4" t="s">
        <v>328</v>
      </c>
      <c r="C218" s="2">
        <f>VLOOKUP($A218,'By SKU - Old RTs'!$A:$V,8,FALSE)</f>
        <v>1</v>
      </c>
      <c r="D218" s="2">
        <f>VLOOKUP($A218,'By SKU - New RTs'!$A:$V,8,FALSE)</f>
        <v>0</v>
      </c>
      <c r="E218" s="5">
        <f t="shared" si="15"/>
        <v>-1</v>
      </c>
      <c r="F218" s="2">
        <f>VLOOKUP($A218,'By SKU - Old RTs'!$A:$V,9,FALSE)</f>
        <v>0</v>
      </c>
      <c r="G218" s="2">
        <f>VLOOKUP($A218,'By SKU - New RTs'!$A:$V,9,FALSE)</f>
        <v>1</v>
      </c>
      <c r="H218" s="5">
        <f t="shared" si="16"/>
        <v>1</v>
      </c>
      <c r="I218" s="2">
        <f>VLOOKUP($A218,'By SKU - Old RTs'!$A:$V,10,FALSE)</f>
        <v>0</v>
      </c>
      <c r="J218" s="2">
        <f>VLOOKUP($A218,'By SKU - New RTs'!$A:$V,10,FALSE)</f>
        <v>0</v>
      </c>
      <c r="K218" s="5">
        <f t="shared" si="17"/>
        <v>0</v>
      </c>
      <c r="L218" s="2">
        <f>VLOOKUP($A218,'By SKU - Old RTs'!$A:$V,11,FALSE)</f>
        <v>0</v>
      </c>
      <c r="M218" s="2">
        <f>VLOOKUP($A218,'By SKU - New RTs'!$A:$V,11,FALSE)</f>
        <v>0</v>
      </c>
      <c r="N218" s="5">
        <f t="shared" si="18"/>
        <v>0</v>
      </c>
      <c r="O218" s="2">
        <f>VLOOKUP($A218,'By SKU - Old RTs'!$A:$V,12,FALSE)</f>
        <v>0</v>
      </c>
      <c r="P218" s="2">
        <f>VLOOKUP($A218,'By SKU - New RTs'!$A:$V,12,FALSE)</f>
        <v>0</v>
      </c>
      <c r="Q218" s="2">
        <f t="shared" si="19"/>
        <v>0</v>
      </c>
    </row>
    <row r="219" spans="1:17" x14ac:dyDescent="0.2">
      <c r="A219" s="3">
        <v>1730</v>
      </c>
      <c r="B219" s="4" t="s">
        <v>138</v>
      </c>
      <c r="C219" s="2">
        <f>VLOOKUP($A219,'By SKU - Old RTs'!$A:$V,8,FALSE)</f>
        <v>0</v>
      </c>
      <c r="D219" s="2">
        <f>VLOOKUP($A219,'By SKU - New RTs'!$A:$V,8,FALSE)</f>
        <v>0</v>
      </c>
      <c r="E219" s="5">
        <f t="shared" si="15"/>
        <v>0</v>
      </c>
      <c r="F219" s="2">
        <f>VLOOKUP($A219,'By SKU - Old RTs'!$A:$V,9,FALSE)</f>
        <v>0</v>
      </c>
      <c r="G219" s="2">
        <f>VLOOKUP($A219,'By SKU - New RTs'!$A:$V,9,FALSE)</f>
        <v>0</v>
      </c>
      <c r="H219" s="5">
        <f t="shared" si="16"/>
        <v>0</v>
      </c>
      <c r="I219" s="2">
        <f>VLOOKUP($A219,'By SKU - Old RTs'!$A:$V,10,FALSE)</f>
        <v>0</v>
      </c>
      <c r="J219" s="2">
        <f>VLOOKUP($A219,'By SKU - New RTs'!$A:$V,10,FALSE)</f>
        <v>0</v>
      </c>
      <c r="K219" s="5">
        <f t="shared" si="17"/>
        <v>0</v>
      </c>
      <c r="L219" s="2">
        <f>VLOOKUP($A219,'By SKU - Old RTs'!$A:$V,11,FALSE)</f>
        <v>0</v>
      </c>
      <c r="M219" s="2">
        <f>VLOOKUP($A219,'By SKU - New RTs'!$A:$V,11,FALSE)</f>
        <v>3</v>
      </c>
      <c r="N219" s="5">
        <f t="shared" si="18"/>
        <v>3</v>
      </c>
      <c r="O219" s="2">
        <f>VLOOKUP($A219,'By SKU - Old RTs'!$A:$V,12,FALSE)</f>
        <v>3</v>
      </c>
      <c r="P219" s="2">
        <f>VLOOKUP($A219,'By SKU - New RTs'!$A:$V,12,FALSE)</f>
        <v>0</v>
      </c>
      <c r="Q219" s="2">
        <f t="shared" si="19"/>
        <v>-3</v>
      </c>
    </row>
    <row r="220" spans="1:17" x14ac:dyDescent="0.2">
      <c r="A220" s="3">
        <v>1759</v>
      </c>
      <c r="B220" s="4" t="s">
        <v>139</v>
      </c>
      <c r="C220" s="2">
        <f>VLOOKUP($A220,'By SKU - Old RTs'!$A:$V,8,FALSE)</f>
        <v>1</v>
      </c>
      <c r="D220" s="2">
        <f>VLOOKUP($A220,'By SKU - New RTs'!$A:$V,8,FALSE)</f>
        <v>0</v>
      </c>
      <c r="E220" s="5">
        <f t="shared" si="15"/>
        <v>-1</v>
      </c>
      <c r="F220" s="2">
        <f>VLOOKUP($A220,'By SKU - Old RTs'!$A:$V,9,FALSE)</f>
        <v>1</v>
      </c>
      <c r="G220" s="2">
        <f>VLOOKUP($A220,'By SKU - New RTs'!$A:$V,9,FALSE)</f>
        <v>1</v>
      </c>
      <c r="H220" s="5">
        <f t="shared" si="16"/>
        <v>0</v>
      </c>
      <c r="I220" s="2">
        <f>VLOOKUP($A220,'By SKU - Old RTs'!$A:$V,10,FALSE)</f>
        <v>0</v>
      </c>
      <c r="J220" s="2">
        <f>VLOOKUP($A220,'By SKU - New RTs'!$A:$V,10,FALSE)</f>
        <v>2</v>
      </c>
      <c r="K220" s="5">
        <f t="shared" si="17"/>
        <v>2</v>
      </c>
      <c r="L220" s="2">
        <f>VLOOKUP($A220,'By SKU - Old RTs'!$A:$V,11,FALSE)</f>
        <v>1</v>
      </c>
      <c r="M220" s="2">
        <f>VLOOKUP($A220,'By SKU - New RTs'!$A:$V,11,FALSE)</f>
        <v>0</v>
      </c>
      <c r="N220" s="5">
        <f t="shared" si="18"/>
        <v>-1</v>
      </c>
      <c r="O220" s="2">
        <f>VLOOKUP($A220,'By SKU - Old RTs'!$A:$V,12,FALSE)</f>
        <v>0</v>
      </c>
      <c r="P220" s="2">
        <f>VLOOKUP($A220,'By SKU - New RTs'!$A:$V,12,FALSE)</f>
        <v>0</v>
      </c>
      <c r="Q220" s="2">
        <f t="shared" si="19"/>
        <v>0</v>
      </c>
    </row>
    <row r="221" spans="1:17" x14ac:dyDescent="0.2">
      <c r="A221" s="3">
        <v>1794</v>
      </c>
      <c r="B221" s="4" t="s">
        <v>140</v>
      </c>
      <c r="C221" s="2">
        <f>VLOOKUP($A221,'By SKU - Old RTs'!$A:$V,8,FALSE)</f>
        <v>0</v>
      </c>
      <c r="D221" s="2">
        <f>VLOOKUP($A221,'By SKU - New RTs'!$A:$V,8,FALSE)</f>
        <v>0</v>
      </c>
      <c r="E221" s="5">
        <f t="shared" si="15"/>
        <v>0</v>
      </c>
      <c r="F221" s="2">
        <f>VLOOKUP($A221,'By SKU - Old RTs'!$A:$V,9,FALSE)</f>
        <v>0.25</v>
      </c>
      <c r="G221" s="2">
        <f>VLOOKUP($A221,'By SKU - New RTs'!$A:$V,9,FALSE)</f>
        <v>0</v>
      </c>
      <c r="H221" s="5">
        <f t="shared" si="16"/>
        <v>-0.25</v>
      </c>
      <c r="I221" s="2">
        <f>VLOOKUP($A221,'By SKU - Old RTs'!$A:$V,10,FALSE)</f>
        <v>1</v>
      </c>
      <c r="J221" s="2">
        <f>VLOOKUP($A221,'By SKU - New RTs'!$A:$V,10,FALSE)</f>
        <v>2.25</v>
      </c>
      <c r="K221" s="5">
        <f t="shared" si="17"/>
        <v>1.25</v>
      </c>
      <c r="L221" s="2">
        <f>VLOOKUP($A221,'By SKU - Old RTs'!$A:$V,11,FALSE)</f>
        <v>0</v>
      </c>
      <c r="M221" s="2">
        <f>VLOOKUP($A221,'By SKU - New RTs'!$A:$V,11,FALSE)</f>
        <v>0</v>
      </c>
      <c r="N221" s="5">
        <f t="shared" si="18"/>
        <v>0</v>
      </c>
      <c r="O221" s="2">
        <f>VLOOKUP($A221,'By SKU - Old RTs'!$A:$V,12,FALSE)</f>
        <v>2</v>
      </c>
      <c r="P221" s="2">
        <f>VLOOKUP($A221,'By SKU - New RTs'!$A:$V,12,FALSE)</f>
        <v>1</v>
      </c>
      <c r="Q221" s="2">
        <f t="shared" si="19"/>
        <v>-1</v>
      </c>
    </row>
    <row r="222" spans="1:17" x14ac:dyDescent="0.2">
      <c r="A222" s="3">
        <v>1800</v>
      </c>
      <c r="B222" s="4" t="s">
        <v>141</v>
      </c>
      <c r="C222" s="2">
        <f>VLOOKUP($A222,'By SKU - Old RTs'!$A:$V,8,FALSE)</f>
        <v>0</v>
      </c>
      <c r="D222" s="2">
        <f>VLOOKUP($A222,'By SKU - New RTs'!$A:$V,8,FALSE)</f>
        <v>0</v>
      </c>
      <c r="E222" s="5">
        <f t="shared" si="15"/>
        <v>0</v>
      </c>
      <c r="F222" s="2">
        <f>VLOOKUP($A222,'By SKU - Old RTs'!$A:$V,9,FALSE)</f>
        <v>0.5</v>
      </c>
      <c r="G222" s="2">
        <f>VLOOKUP($A222,'By SKU - New RTs'!$A:$V,9,FALSE)</f>
        <v>0</v>
      </c>
      <c r="H222" s="5">
        <f t="shared" si="16"/>
        <v>-0.5</v>
      </c>
      <c r="I222" s="2">
        <f>VLOOKUP($A222,'By SKU - Old RTs'!$A:$V,10,FALSE)</f>
        <v>4</v>
      </c>
      <c r="J222" s="2">
        <f>VLOOKUP($A222,'By SKU - New RTs'!$A:$V,10,FALSE)</f>
        <v>0</v>
      </c>
      <c r="K222" s="5">
        <f t="shared" si="17"/>
        <v>-4</v>
      </c>
      <c r="L222" s="2">
        <f>VLOOKUP($A222,'By SKU - Old RTs'!$A:$V,11,FALSE)</f>
        <v>0</v>
      </c>
      <c r="M222" s="2">
        <f>VLOOKUP($A222,'By SKU - New RTs'!$A:$V,11,FALSE)</f>
        <v>4.5</v>
      </c>
      <c r="N222" s="5">
        <f t="shared" si="18"/>
        <v>4.5</v>
      </c>
      <c r="O222" s="2">
        <f>VLOOKUP($A222,'By SKU - Old RTs'!$A:$V,12,FALSE)</f>
        <v>20</v>
      </c>
      <c r="P222" s="2">
        <f>VLOOKUP($A222,'By SKU - New RTs'!$A:$V,12,FALSE)</f>
        <v>20</v>
      </c>
      <c r="Q222" s="2">
        <f t="shared" si="19"/>
        <v>0</v>
      </c>
    </row>
    <row r="223" spans="1:17" x14ac:dyDescent="0.2">
      <c r="A223" s="3">
        <v>1805</v>
      </c>
      <c r="B223" s="4" t="s">
        <v>331</v>
      </c>
      <c r="C223" s="2">
        <f>VLOOKUP($A223,'By SKU - Old RTs'!$A:$V,8,FALSE)</f>
        <v>0</v>
      </c>
      <c r="D223" s="2">
        <f>VLOOKUP($A223,'By SKU - New RTs'!$A:$V,8,FALSE)</f>
        <v>0</v>
      </c>
      <c r="E223" s="5">
        <f t="shared" si="15"/>
        <v>0</v>
      </c>
      <c r="F223" s="2">
        <f>VLOOKUP($A223,'By SKU - Old RTs'!$A:$V,9,FALSE)</f>
        <v>0</v>
      </c>
      <c r="G223" s="2">
        <f>VLOOKUP($A223,'By SKU - New RTs'!$A:$V,9,FALSE)</f>
        <v>0</v>
      </c>
      <c r="H223" s="5">
        <f t="shared" si="16"/>
        <v>0</v>
      </c>
      <c r="I223" s="2">
        <f>VLOOKUP($A223,'By SKU - Old RTs'!$A:$V,10,FALSE)</f>
        <v>262.5</v>
      </c>
      <c r="J223" s="2">
        <f>VLOOKUP($A223,'By SKU - New RTs'!$A:$V,10,FALSE)</f>
        <v>0</v>
      </c>
      <c r="K223" s="5">
        <f t="shared" si="17"/>
        <v>-262.5</v>
      </c>
      <c r="L223" s="2">
        <f>VLOOKUP($A223,'By SKU - Old RTs'!$A:$V,11,FALSE)</f>
        <v>0</v>
      </c>
      <c r="M223" s="2">
        <f>VLOOKUP($A223,'By SKU - New RTs'!$A:$V,11,FALSE)</f>
        <v>225</v>
      </c>
      <c r="N223" s="5">
        <f t="shared" si="18"/>
        <v>225</v>
      </c>
      <c r="O223" s="2">
        <f>VLOOKUP($A223,'By SKU - Old RTs'!$A:$V,12,FALSE)</f>
        <v>0</v>
      </c>
      <c r="P223" s="2">
        <f>VLOOKUP($A223,'By SKU - New RTs'!$A:$V,12,FALSE)</f>
        <v>37.5</v>
      </c>
      <c r="Q223" s="2">
        <f t="shared" si="19"/>
        <v>37.5</v>
      </c>
    </row>
    <row r="224" spans="1:17" x14ac:dyDescent="0.2">
      <c r="A224" s="3">
        <v>1806</v>
      </c>
      <c r="B224" s="4" t="s">
        <v>332</v>
      </c>
      <c r="C224" s="2">
        <f>VLOOKUP($A224,'By SKU - Old RTs'!$A:$V,8,FALSE)</f>
        <v>0</v>
      </c>
      <c r="D224" s="2">
        <f>VLOOKUP($A224,'By SKU - New RTs'!$A:$V,8,FALSE)</f>
        <v>0</v>
      </c>
      <c r="E224" s="5">
        <f t="shared" si="15"/>
        <v>0</v>
      </c>
      <c r="F224" s="2">
        <f>VLOOKUP($A224,'By SKU - Old RTs'!$A:$V,9,FALSE)</f>
        <v>0</v>
      </c>
      <c r="G224" s="2">
        <f>VLOOKUP($A224,'By SKU - New RTs'!$A:$V,9,FALSE)</f>
        <v>0</v>
      </c>
      <c r="H224" s="5">
        <f t="shared" si="16"/>
        <v>0</v>
      </c>
      <c r="I224" s="2">
        <f>VLOOKUP($A224,'By SKU - Old RTs'!$A:$V,10,FALSE)</f>
        <v>0</v>
      </c>
      <c r="J224" s="2">
        <f>VLOOKUP($A224,'By SKU - New RTs'!$A:$V,10,FALSE)</f>
        <v>0</v>
      </c>
      <c r="K224" s="5">
        <f t="shared" si="17"/>
        <v>0</v>
      </c>
      <c r="L224" s="2">
        <f>VLOOKUP($A224,'By SKU - Old RTs'!$A:$V,11,FALSE)</f>
        <v>0</v>
      </c>
      <c r="M224" s="2">
        <f>VLOOKUP($A224,'By SKU - New RTs'!$A:$V,11,FALSE)</f>
        <v>0</v>
      </c>
      <c r="N224" s="5">
        <f t="shared" si="18"/>
        <v>0</v>
      </c>
      <c r="O224" s="2">
        <f>VLOOKUP($A224,'By SKU - Old RTs'!$A:$V,12,FALSE)</f>
        <v>20</v>
      </c>
      <c r="P224" s="2">
        <f>VLOOKUP($A224,'By SKU - New RTs'!$A:$V,12,FALSE)</f>
        <v>20</v>
      </c>
      <c r="Q224" s="2">
        <f t="shared" si="19"/>
        <v>0</v>
      </c>
    </row>
    <row r="225" spans="1:17" x14ac:dyDescent="0.2">
      <c r="A225" s="3">
        <v>1809</v>
      </c>
      <c r="B225" s="4" t="s">
        <v>333</v>
      </c>
      <c r="C225" s="2">
        <f>VLOOKUP($A225,'By SKU - Old RTs'!$A:$V,8,FALSE)</f>
        <v>0</v>
      </c>
      <c r="D225" s="2">
        <f>VLOOKUP($A225,'By SKU - New RTs'!$A:$V,8,FALSE)</f>
        <v>0</v>
      </c>
      <c r="E225" s="5">
        <f t="shared" si="15"/>
        <v>0</v>
      </c>
      <c r="F225" s="2">
        <f>VLOOKUP($A225,'By SKU - Old RTs'!$A:$V,9,FALSE)</f>
        <v>0</v>
      </c>
      <c r="G225" s="2">
        <f>VLOOKUP($A225,'By SKU - New RTs'!$A:$V,9,FALSE)</f>
        <v>0</v>
      </c>
      <c r="H225" s="5">
        <f t="shared" si="16"/>
        <v>0</v>
      </c>
      <c r="I225" s="2">
        <f>VLOOKUP($A225,'By SKU - Old RTs'!$A:$V,10,FALSE)</f>
        <v>0</v>
      </c>
      <c r="J225" s="2">
        <f>VLOOKUP($A225,'By SKU - New RTs'!$A:$V,10,FALSE)</f>
        <v>0</v>
      </c>
      <c r="K225" s="5">
        <f t="shared" si="17"/>
        <v>0</v>
      </c>
      <c r="L225" s="2">
        <f>VLOOKUP($A225,'By SKU - Old RTs'!$A:$V,11,FALSE)</f>
        <v>0</v>
      </c>
      <c r="M225" s="2">
        <f>VLOOKUP($A225,'By SKU - New RTs'!$A:$V,11,FALSE)</f>
        <v>0</v>
      </c>
      <c r="N225" s="5">
        <f t="shared" si="18"/>
        <v>0</v>
      </c>
      <c r="O225" s="2">
        <f>VLOOKUP($A225,'By SKU - Old RTs'!$A:$V,12,FALSE)</f>
        <v>20</v>
      </c>
      <c r="P225" s="2">
        <f>VLOOKUP($A225,'By SKU - New RTs'!$A:$V,12,FALSE)</f>
        <v>20</v>
      </c>
      <c r="Q225" s="2">
        <f t="shared" si="19"/>
        <v>0</v>
      </c>
    </row>
    <row r="226" spans="1:17" x14ac:dyDescent="0.2">
      <c r="A226" s="3">
        <v>1810</v>
      </c>
      <c r="B226" s="4" t="s">
        <v>334</v>
      </c>
      <c r="C226" s="2">
        <f>VLOOKUP($A226,'By SKU - Old RTs'!$A:$V,8,FALSE)</f>
        <v>0</v>
      </c>
      <c r="D226" s="2">
        <f>VLOOKUP($A226,'By SKU - New RTs'!$A:$V,8,FALSE)</f>
        <v>0</v>
      </c>
      <c r="E226" s="5">
        <f t="shared" si="15"/>
        <v>0</v>
      </c>
      <c r="F226" s="2">
        <f>VLOOKUP($A226,'By SKU - Old RTs'!$A:$V,9,FALSE)</f>
        <v>0</v>
      </c>
      <c r="G226" s="2">
        <f>VLOOKUP($A226,'By SKU - New RTs'!$A:$V,9,FALSE)</f>
        <v>0</v>
      </c>
      <c r="H226" s="5">
        <f t="shared" si="16"/>
        <v>0</v>
      </c>
      <c r="I226" s="2">
        <f>VLOOKUP($A226,'By SKU - Old RTs'!$A:$V,10,FALSE)</f>
        <v>0</v>
      </c>
      <c r="J226" s="2">
        <f>VLOOKUP($A226,'By SKU - New RTs'!$A:$V,10,FALSE)</f>
        <v>0</v>
      </c>
      <c r="K226" s="5">
        <f t="shared" si="17"/>
        <v>0</v>
      </c>
      <c r="L226" s="2">
        <f>VLOOKUP($A226,'By SKU - Old RTs'!$A:$V,11,FALSE)</f>
        <v>0</v>
      </c>
      <c r="M226" s="2">
        <f>VLOOKUP($A226,'By SKU - New RTs'!$A:$V,11,FALSE)</f>
        <v>0</v>
      </c>
      <c r="N226" s="5">
        <f t="shared" si="18"/>
        <v>0</v>
      </c>
      <c r="O226" s="2">
        <f>VLOOKUP($A226,'By SKU - Old RTs'!$A:$V,12,FALSE)</f>
        <v>20</v>
      </c>
      <c r="P226" s="2">
        <f>VLOOKUP($A226,'By SKU - New RTs'!$A:$V,12,FALSE)</f>
        <v>20</v>
      </c>
      <c r="Q226" s="2">
        <f t="shared" si="19"/>
        <v>0</v>
      </c>
    </row>
    <row r="227" spans="1:17" x14ac:dyDescent="0.2">
      <c r="A227" s="3">
        <v>1814</v>
      </c>
      <c r="B227" s="4" t="s">
        <v>142</v>
      </c>
      <c r="C227" s="2">
        <f>VLOOKUP($A227,'By SKU - Old RTs'!$A:$V,8,FALSE)</f>
        <v>8</v>
      </c>
      <c r="D227" s="2">
        <f>VLOOKUP($A227,'By SKU - New RTs'!$A:$V,8,FALSE)</f>
        <v>3</v>
      </c>
      <c r="E227" s="5">
        <f t="shared" si="15"/>
        <v>-5</v>
      </c>
      <c r="F227" s="2">
        <f>VLOOKUP($A227,'By SKU - Old RTs'!$A:$V,9,FALSE)</f>
        <v>17</v>
      </c>
      <c r="G227" s="2">
        <f>VLOOKUP($A227,'By SKU - New RTs'!$A:$V,9,FALSE)</f>
        <v>11</v>
      </c>
      <c r="H227" s="5">
        <f t="shared" si="16"/>
        <v>-6</v>
      </c>
      <c r="I227" s="2">
        <f>VLOOKUP($A227,'By SKU - Old RTs'!$A:$V,10,FALSE)</f>
        <v>9</v>
      </c>
      <c r="J227" s="2">
        <f>VLOOKUP($A227,'By SKU - New RTs'!$A:$V,10,FALSE)</f>
        <v>12</v>
      </c>
      <c r="K227" s="5">
        <f t="shared" si="17"/>
        <v>3</v>
      </c>
      <c r="L227" s="2">
        <f>VLOOKUP($A227,'By SKU - Old RTs'!$A:$V,11,FALSE)</f>
        <v>29</v>
      </c>
      <c r="M227" s="2">
        <f>VLOOKUP($A227,'By SKU - New RTs'!$A:$V,11,FALSE)</f>
        <v>7</v>
      </c>
      <c r="N227" s="5">
        <f t="shared" si="18"/>
        <v>-22</v>
      </c>
      <c r="O227" s="2">
        <f>VLOOKUP($A227,'By SKU - Old RTs'!$A:$V,12,FALSE)</f>
        <v>14</v>
      </c>
      <c r="P227" s="2">
        <f>VLOOKUP($A227,'By SKU - New RTs'!$A:$V,12,FALSE)</f>
        <v>44</v>
      </c>
      <c r="Q227" s="2">
        <f t="shared" si="19"/>
        <v>30</v>
      </c>
    </row>
    <row r="228" spans="1:17" x14ac:dyDescent="0.2">
      <c r="A228" s="3">
        <v>1826</v>
      </c>
      <c r="B228" s="4" t="s">
        <v>143</v>
      </c>
      <c r="C228" s="2">
        <f>VLOOKUP($A228,'By SKU - Old RTs'!$A:$V,8,FALSE)</f>
        <v>5</v>
      </c>
      <c r="D228" s="2">
        <f>VLOOKUP($A228,'By SKU - New RTs'!$A:$V,8,FALSE)</f>
        <v>5.25</v>
      </c>
      <c r="E228" s="5">
        <f t="shared" si="15"/>
        <v>0.25</v>
      </c>
      <c r="F228" s="2">
        <f>VLOOKUP($A228,'By SKU - Old RTs'!$A:$V,9,FALSE)</f>
        <v>25</v>
      </c>
      <c r="G228" s="2">
        <f>VLOOKUP($A228,'By SKU - New RTs'!$A:$V,9,FALSE)</f>
        <v>18</v>
      </c>
      <c r="H228" s="5">
        <f t="shared" si="16"/>
        <v>-7</v>
      </c>
      <c r="I228" s="2">
        <f>VLOOKUP($A228,'By SKU - Old RTs'!$A:$V,10,FALSE)</f>
        <v>15</v>
      </c>
      <c r="J228" s="2">
        <f>VLOOKUP($A228,'By SKU - New RTs'!$A:$V,10,FALSE)</f>
        <v>18</v>
      </c>
      <c r="K228" s="5">
        <f t="shared" si="17"/>
        <v>3</v>
      </c>
      <c r="L228" s="2">
        <f>VLOOKUP($A228,'By SKU - Old RTs'!$A:$V,11,FALSE)</f>
        <v>56</v>
      </c>
      <c r="M228" s="2">
        <f>VLOOKUP($A228,'By SKU - New RTs'!$A:$V,11,FALSE)</f>
        <v>23</v>
      </c>
      <c r="N228" s="5">
        <f t="shared" si="18"/>
        <v>-33</v>
      </c>
      <c r="O228" s="2">
        <f>VLOOKUP($A228,'By SKU - Old RTs'!$A:$V,12,FALSE)</f>
        <v>19</v>
      </c>
      <c r="P228" s="2">
        <f>VLOOKUP($A228,'By SKU - New RTs'!$A:$V,12,FALSE)</f>
        <v>55.75</v>
      </c>
      <c r="Q228" s="2">
        <f t="shared" si="19"/>
        <v>36.75</v>
      </c>
    </row>
    <row r="229" spans="1:17" x14ac:dyDescent="0.2">
      <c r="A229" s="3">
        <v>1838</v>
      </c>
      <c r="B229" s="4" t="s">
        <v>144</v>
      </c>
      <c r="C229" s="2">
        <f>VLOOKUP($A229,'By SKU - Old RTs'!$A:$V,8,FALSE)</f>
        <v>2</v>
      </c>
      <c r="D229" s="2">
        <f>VLOOKUP($A229,'By SKU - New RTs'!$A:$V,8,FALSE)</f>
        <v>0</v>
      </c>
      <c r="E229" s="5">
        <f t="shared" si="15"/>
        <v>-2</v>
      </c>
      <c r="F229" s="2">
        <f>VLOOKUP($A229,'By SKU - Old RTs'!$A:$V,9,FALSE)</f>
        <v>8</v>
      </c>
      <c r="G229" s="2">
        <f>VLOOKUP($A229,'By SKU - New RTs'!$A:$V,9,FALSE)</f>
        <v>3</v>
      </c>
      <c r="H229" s="5">
        <f t="shared" si="16"/>
        <v>-5</v>
      </c>
      <c r="I229" s="2">
        <f>VLOOKUP($A229,'By SKU - Old RTs'!$A:$V,10,FALSE)</f>
        <v>1</v>
      </c>
      <c r="J229" s="2">
        <f>VLOOKUP($A229,'By SKU - New RTs'!$A:$V,10,FALSE)</f>
        <v>8</v>
      </c>
      <c r="K229" s="5">
        <f t="shared" si="17"/>
        <v>7</v>
      </c>
      <c r="L229" s="2">
        <f>VLOOKUP($A229,'By SKU - Old RTs'!$A:$V,11,FALSE)</f>
        <v>0</v>
      </c>
      <c r="M229" s="2">
        <f>VLOOKUP($A229,'By SKU - New RTs'!$A:$V,11,FALSE)</f>
        <v>0</v>
      </c>
      <c r="N229" s="5">
        <f t="shared" si="18"/>
        <v>0</v>
      </c>
      <c r="O229" s="2">
        <f>VLOOKUP($A229,'By SKU - Old RTs'!$A:$V,12,FALSE)</f>
        <v>0</v>
      </c>
      <c r="P229" s="2">
        <f>VLOOKUP($A229,'By SKU - New RTs'!$A:$V,12,FALSE)</f>
        <v>0</v>
      </c>
      <c r="Q229" s="2">
        <f t="shared" si="19"/>
        <v>0</v>
      </c>
    </row>
    <row r="230" spans="1:17" x14ac:dyDescent="0.2">
      <c r="A230" s="3">
        <v>1840</v>
      </c>
      <c r="B230" s="4" t="s">
        <v>145</v>
      </c>
      <c r="C230" s="2">
        <f>VLOOKUP($A230,'By SKU - Old RTs'!$A:$V,8,FALSE)</f>
        <v>0</v>
      </c>
      <c r="D230" s="2">
        <f>VLOOKUP($A230,'By SKU - New RTs'!$A:$V,8,FALSE)</f>
        <v>0</v>
      </c>
      <c r="E230" s="5">
        <f t="shared" si="15"/>
        <v>0</v>
      </c>
      <c r="F230" s="2">
        <f>VLOOKUP($A230,'By SKU - Old RTs'!$A:$V,9,FALSE)</f>
        <v>0</v>
      </c>
      <c r="G230" s="2">
        <f>VLOOKUP($A230,'By SKU - New RTs'!$A:$V,9,FALSE)</f>
        <v>0</v>
      </c>
      <c r="H230" s="5">
        <f t="shared" si="16"/>
        <v>0</v>
      </c>
      <c r="I230" s="2">
        <f>VLOOKUP($A230,'By SKU - Old RTs'!$A:$V,10,FALSE)</f>
        <v>0</v>
      </c>
      <c r="J230" s="2">
        <f>VLOOKUP($A230,'By SKU - New RTs'!$A:$V,10,FALSE)</f>
        <v>0</v>
      </c>
      <c r="K230" s="5">
        <f t="shared" si="17"/>
        <v>0</v>
      </c>
      <c r="L230" s="2">
        <f>VLOOKUP($A230,'By SKU - Old RTs'!$A:$V,11,FALSE)</f>
        <v>0</v>
      </c>
      <c r="M230" s="2">
        <f>VLOOKUP($A230,'By SKU - New RTs'!$A:$V,11,FALSE)</f>
        <v>4</v>
      </c>
      <c r="N230" s="5">
        <f t="shared" si="18"/>
        <v>4</v>
      </c>
      <c r="O230" s="2">
        <f>VLOOKUP($A230,'By SKU - Old RTs'!$A:$V,12,FALSE)</f>
        <v>4</v>
      </c>
      <c r="P230" s="2">
        <f>VLOOKUP($A230,'By SKU - New RTs'!$A:$V,12,FALSE)</f>
        <v>0</v>
      </c>
      <c r="Q230" s="2">
        <f t="shared" si="19"/>
        <v>-4</v>
      </c>
    </row>
    <row r="231" spans="1:17" x14ac:dyDescent="0.2">
      <c r="A231" s="3">
        <v>1850</v>
      </c>
      <c r="B231" s="4" t="s">
        <v>146</v>
      </c>
      <c r="C231" s="2">
        <f>VLOOKUP($A231,'By SKU - Old RTs'!$A:$V,8,FALSE)</f>
        <v>44</v>
      </c>
      <c r="D231" s="2">
        <f>VLOOKUP($A231,'By SKU - New RTs'!$A:$V,8,FALSE)</f>
        <v>25.5</v>
      </c>
      <c r="E231" s="5">
        <f t="shared" si="15"/>
        <v>-18.5</v>
      </c>
      <c r="F231" s="2">
        <f>VLOOKUP($A231,'By SKU - Old RTs'!$A:$V,9,FALSE)</f>
        <v>59</v>
      </c>
      <c r="G231" s="2">
        <f>VLOOKUP($A231,'By SKU - New RTs'!$A:$V,9,FALSE)</f>
        <v>72.5</v>
      </c>
      <c r="H231" s="5">
        <f t="shared" si="16"/>
        <v>13.5</v>
      </c>
      <c r="I231" s="2">
        <f>VLOOKUP($A231,'By SKU - Old RTs'!$A:$V,10,FALSE)</f>
        <v>70.5</v>
      </c>
      <c r="J231" s="2">
        <f>VLOOKUP($A231,'By SKU - New RTs'!$A:$V,10,FALSE)</f>
        <v>105.75</v>
      </c>
      <c r="K231" s="5">
        <f t="shared" si="17"/>
        <v>35.25</v>
      </c>
      <c r="L231" s="2">
        <f>VLOOKUP($A231,'By SKU - Old RTs'!$A:$V,11,FALSE)</f>
        <v>72</v>
      </c>
      <c r="M231" s="2">
        <f>VLOOKUP($A231,'By SKU - New RTs'!$A:$V,11,FALSE)</f>
        <v>78</v>
      </c>
      <c r="N231" s="5">
        <f t="shared" si="18"/>
        <v>6</v>
      </c>
      <c r="O231" s="2">
        <f>VLOOKUP($A231,'By SKU - Old RTs'!$A:$V,12,FALSE)</f>
        <v>95.25</v>
      </c>
      <c r="P231" s="2">
        <f>VLOOKUP($A231,'By SKU - New RTs'!$A:$V,12,FALSE)</f>
        <v>59</v>
      </c>
      <c r="Q231" s="2">
        <f t="shared" si="19"/>
        <v>-36.25</v>
      </c>
    </row>
    <row r="232" spans="1:17" x14ac:dyDescent="0.2">
      <c r="A232" s="3">
        <v>1884</v>
      </c>
      <c r="B232" s="4" t="s">
        <v>335</v>
      </c>
      <c r="C232" s="2">
        <f>VLOOKUP($A232,'By SKU - Old RTs'!$A:$V,8,FALSE)</f>
        <v>0</v>
      </c>
      <c r="D232" s="2">
        <f>VLOOKUP($A232,'By SKU - New RTs'!$A:$V,8,FALSE)</f>
        <v>0</v>
      </c>
      <c r="E232" s="5">
        <f t="shared" si="15"/>
        <v>0</v>
      </c>
      <c r="F232" s="2">
        <f>VLOOKUP($A232,'By SKU - Old RTs'!$A:$V,9,FALSE)</f>
        <v>0</v>
      </c>
      <c r="G232" s="2">
        <f>VLOOKUP($A232,'By SKU - New RTs'!$A:$V,9,FALSE)</f>
        <v>0</v>
      </c>
      <c r="H232" s="5">
        <f t="shared" si="16"/>
        <v>0</v>
      </c>
      <c r="I232" s="2">
        <f>VLOOKUP($A232,'By SKU - Old RTs'!$A:$V,10,FALSE)</f>
        <v>0</v>
      </c>
      <c r="J232" s="2">
        <f>VLOOKUP($A232,'By SKU - New RTs'!$A:$V,10,FALSE)</f>
        <v>0</v>
      </c>
      <c r="K232" s="5">
        <f t="shared" si="17"/>
        <v>0</v>
      </c>
      <c r="L232" s="2">
        <f>VLOOKUP($A232,'By SKU - Old RTs'!$A:$V,11,FALSE)</f>
        <v>0</v>
      </c>
      <c r="M232" s="2">
        <f>VLOOKUP($A232,'By SKU - New RTs'!$A:$V,11,FALSE)</f>
        <v>0</v>
      </c>
      <c r="N232" s="5">
        <f t="shared" si="18"/>
        <v>0</v>
      </c>
      <c r="O232" s="2">
        <f>VLOOKUP($A232,'By SKU - Old RTs'!$A:$V,12,FALSE)</f>
        <v>0</v>
      </c>
      <c r="P232" s="2">
        <f>VLOOKUP($A232,'By SKU - New RTs'!$A:$V,12,FALSE)</f>
        <v>0</v>
      </c>
      <c r="Q232" s="2">
        <f t="shared" si="19"/>
        <v>0</v>
      </c>
    </row>
    <row r="233" spans="1:17" x14ac:dyDescent="0.2">
      <c r="A233" s="3">
        <v>1898</v>
      </c>
      <c r="B233" s="4" t="s">
        <v>144</v>
      </c>
      <c r="C233" s="2">
        <f>VLOOKUP($A233,'By SKU - Old RTs'!$A:$V,8,FALSE)</f>
        <v>0</v>
      </c>
      <c r="D233" s="2">
        <f>VLOOKUP($A233,'By SKU - New RTs'!$A:$V,8,FALSE)</f>
        <v>0</v>
      </c>
      <c r="E233" s="5">
        <f t="shared" si="15"/>
        <v>0</v>
      </c>
      <c r="F233" s="2">
        <f>VLOOKUP($A233,'By SKU - Old RTs'!$A:$V,9,FALSE)</f>
        <v>0</v>
      </c>
      <c r="G233" s="2">
        <f>VLOOKUP($A233,'By SKU - New RTs'!$A:$V,9,FALSE)</f>
        <v>0</v>
      </c>
      <c r="H233" s="5">
        <f t="shared" si="16"/>
        <v>0</v>
      </c>
      <c r="I233" s="2">
        <f>VLOOKUP($A233,'By SKU - Old RTs'!$A:$V,10,FALSE)</f>
        <v>0</v>
      </c>
      <c r="J233" s="2">
        <f>VLOOKUP($A233,'By SKU - New RTs'!$A:$V,10,FALSE)</f>
        <v>0</v>
      </c>
      <c r="K233" s="5">
        <f t="shared" si="17"/>
        <v>0</v>
      </c>
      <c r="L233" s="2">
        <f>VLOOKUP($A233,'By SKU - Old RTs'!$A:$V,11,FALSE)</f>
        <v>0</v>
      </c>
      <c r="M233" s="2">
        <f>VLOOKUP($A233,'By SKU - New RTs'!$A:$V,11,FALSE)</f>
        <v>0</v>
      </c>
      <c r="N233" s="5">
        <f t="shared" si="18"/>
        <v>0</v>
      </c>
      <c r="O233" s="2">
        <f>VLOOKUP($A233,'By SKU - Old RTs'!$A:$V,12,FALSE)</f>
        <v>0</v>
      </c>
      <c r="P233" s="2">
        <f>VLOOKUP($A233,'By SKU - New RTs'!$A:$V,12,FALSE)</f>
        <v>0</v>
      </c>
      <c r="Q233" s="2">
        <f t="shared" si="19"/>
        <v>0</v>
      </c>
    </row>
    <row r="234" spans="1:17" x14ac:dyDescent="0.2">
      <c r="A234" s="3">
        <v>1900</v>
      </c>
      <c r="B234" s="4" t="s">
        <v>250</v>
      </c>
      <c r="C234" s="2">
        <f>VLOOKUP($A234,'By SKU - Old RTs'!$A:$V,8,FALSE)</f>
        <v>0</v>
      </c>
      <c r="D234" s="2">
        <f>VLOOKUP($A234,'By SKU - New RTs'!$A:$V,8,FALSE)</f>
        <v>0</v>
      </c>
      <c r="E234" s="5">
        <f t="shared" si="15"/>
        <v>0</v>
      </c>
      <c r="F234" s="2">
        <f>VLOOKUP($A234,'By SKU - Old RTs'!$A:$V,9,FALSE)</f>
        <v>0</v>
      </c>
      <c r="G234" s="2">
        <f>VLOOKUP($A234,'By SKU - New RTs'!$A:$V,9,FALSE)</f>
        <v>0</v>
      </c>
      <c r="H234" s="5">
        <f t="shared" si="16"/>
        <v>0</v>
      </c>
      <c r="I234" s="2">
        <f>VLOOKUP($A234,'By SKU - Old RTs'!$A:$V,10,FALSE)</f>
        <v>0</v>
      </c>
      <c r="J234" s="2">
        <f>VLOOKUP($A234,'By SKU - New RTs'!$A:$V,10,FALSE)</f>
        <v>0</v>
      </c>
      <c r="K234" s="5">
        <f t="shared" si="17"/>
        <v>0</v>
      </c>
      <c r="L234" s="2">
        <f>VLOOKUP($A234,'By SKU - Old RTs'!$A:$V,11,FALSE)</f>
        <v>0</v>
      </c>
      <c r="M234" s="2">
        <f>VLOOKUP($A234,'By SKU - New RTs'!$A:$V,11,FALSE)</f>
        <v>0</v>
      </c>
      <c r="N234" s="5">
        <f t="shared" si="18"/>
        <v>0</v>
      </c>
      <c r="O234" s="2">
        <f>VLOOKUP($A234,'By SKU - Old RTs'!$A:$V,12,FALSE)</f>
        <v>0</v>
      </c>
      <c r="P234" s="2">
        <f>VLOOKUP($A234,'By SKU - New RTs'!$A:$V,12,FALSE)</f>
        <v>0</v>
      </c>
      <c r="Q234" s="2">
        <f t="shared" si="19"/>
        <v>0</v>
      </c>
    </row>
    <row r="235" spans="1:17" x14ac:dyDescent="0.2">
      <c r="A235" s="3">
        <v>1902</v>
      </c>
      <c r="B235" s="4" t="s">
        <v>251</v>
      </c>
      <c r="C235" s="2">
        <f>VLOOKUP($A235,'By SKU - Old RTs'!$A:$V,8,FALSE)</f>
        <v>0</v>
      </c>
      <c r="D235" s="2">
        <f>VLOOKUP($A235,'By SKU - New RTs'!$A:$V,8,FALSE)</f>
        <v>0</v>
      </c>
      <c r="E235" s="5">
        <f t="shared" si="15"/>
        <v>0</v>
      </c>
      <c r="F235" s="2">
        <f>VLOOKUP($A235,'By SKU - Old RTs'!$A:$V,9,FALSE)</f>
        <v>0</v>
      </c>
      <c r="G235" s="2">
        <f>VLOOKUP($A235,'By SKU - New RTs'!$A:$V,9,FALSE)</f>
        <v>0</v>
      </c>
      <c r="H235" s="5">
        <f t="shared" si="16"/>
        <v>0</v>
      </c>
      <c r="I235" s="2">
        <f>VLOOKUP($A235,'By SKU - Old RTs'!$A:$V,10,FALSE)</f>
        <v>0</v>
      </c>
      <c r="J235" s="2">
        <f>VLOOKUP($A235,'By SKU - New RTs'!$A:$V,10,FALSE)</f>
        <v>0</v>
      </c>
      <c r="K235" s="5">
        <f t="shared" si="17"/>
        <v>0</v>
      </c>
      <c r="L235" s="2">
        <f>VLOOKUP($A235,'By SKU - Old RTs'!$A:$V,11,FALSE)</f>
        <v>0</v>
      </c>
      <c r="M235" s="2">
        <f>VLOOKUP($A235,'By SKU - New RTs'!$A:$V,11,FALSE)</f>
        <v>0</v>
      </c>
      <c r="N235" s="5">
        <f t="shared" si="18"/>
        <v>0</v>
      </c>
      <c r="O235" s="2">
        <f>VLOOKUP($A235,'By SKU - Old RTs'!$A:$V,12,FALSE)</f>
        <v>0</v>
      </c>
      <c r="P235" s="2">
        <f>VLOOKUP($A235,'By SKU - New RTs'!$A:$V,12,FALSE)</f>
        <v>0</v>
      </c>
      <c r="Q235" s="2">
        <f t="shared" si="19"/>
        <v>0</v>
      </c>
    </row>
    <row r="236" spans="1:17" x14ac:dyDescent="0.2">
      <c r="A236" s="3">
        <v>2105</v>
      </c>
      <c r="B236" s="4" t="s">
        <v>147</v>
      </c>
      <c r="C236" s="2">
        <f>VLOOKUP($A236,'By SKU - Old RTs'!$A:$V,8,FALSE)</f>
        <v>0</v>
      </c>
      <c r="D236" s="2">
        <f>VLOOKUP($A236,'By SKU - New RTs'!$A:$V,8,FALSE)</f>
        <v>0</v>
      </c>
      <c r="E236" s="5">
        <f t="shared" si="15"/>
        <v>0</v>
      </c>
      <c r="F236" s="2">
        <f>VLOOKUP($A236,'By SKU - Old RTs'!$A:$V,9,FALSE)</f>
        <v>0</v>
      </c>
      <c r="G236" s="2">
        <f>VLOOKUP($A236,'By SKU - New RTs'!$A:$V,9,FALSE)</f>
        <v>0</v>
      </c>
      <c r="H236" s="5">
        <f t="shared" si="16"/>
        <v>0</v>
      </c>
      <c r="I236" s="2">
        <f>VLOOKUP($A236,'By SKU - Old RTs'!$A:$V,10,FALSE)</f>
        <v>0</v>
      </c>
      <c r="J236" s="2">
        <f>VLOOKUP($A236,'By SKU - New RTs'!$A:$V,10,FALSE)</f>
        <v>0</v>
      </c>
      <c r="K236" s="5">
        <f t="shared" si="17"/>
        <v>0</v>
      </c>
      <c r="L236" s="2">
        <f>VLOOKUP($A236,'By SKU - Old RTs'!$A:$V,11,FALSE)</f>
        <v>0</v>
      </c>
      <c r="M236" s="2">
        <f>VLOOKUP($A236,'By SKU - New RTs'!$A:$V,11,FALSE)</f>
        <v>0</v>
      </c>
      <c r="N236" s="5">
        <f t="shared" si="18"/>
        <v>0</v>
      </c>
      <c r="O236" s="2">
        <f>VLOOKUP($A236,'By SKU - Old RTs'!$A:$V,12,FALSE)</f>
        <v>0</v>
      </c>
      <c r="P236" s="2">
        <f>VLOOKUP($A236,'By SKU - New RTs'!$A:$V,12,FALSE)</f>
        <v>0</v>
      </c>
      <c r="Q236" s="2">
        <f t="shared" si="19"/>
        <v>0</v>
      </c>
    </row>
    <row r="237" spans="1:17" x14ac:dyDescent="0.2">
      <c r="A237" s="3">
        <v>2135</v>
      </c>
      <c r="B237" s="4" t="s">
        <v>147</v>
      </c>
      <c r="C237" s="2">
        <f>VLOOKUP($A237,'By SKU - Old RTs'!$A:$V,8,FALSE)</f>
        <v>0</v>
      </c>
      <c r="D237" s="2">
        <f>VLOOKUP($A237,'By SKU - New RTs'!$A:$V,8,FALSE)</f>
        <v>0</v>
      </c>
      <c r="E237" s="5">
        <f t="shared" si="15"/>
        <v>0</v>
      </c>
      <c r="F237" s="2">
        <f>VLOOKUP($A237,'By SKU - Old RTs'!$A:$V,9,FALSE)</f>
        <v>0</v>
      </c>
      <c r="G237" s="2">
        <f>VLOOKUP($A237,'By SKU - New RTs'!$A:$V,9,FALSE)</f>
        <v>0</v>
      </c>
      <c r="H237" s="5">
        <f t="shared" si="16"/>
        <v>0</v>
      </c>
      <c r="I237" s="2">
        <f>VLOOKUP($A237,'By SKU - Old RTs'!$A:$V,10,FALSE)</f>
        <v>0.5</v>
      </c>
      <c r="J237" s="2">
        <f>VLOOKUP($A237,'By SKU - New RTs'!$A:$V,10,FALSE)</f>
        <v>0.5</v>
      </c>
      <c r="K237" s="5">
        <f t="shared" si="17"/>
        <v>0</v>
      </c>
      <c r="L237" s="2">
        <f>VLOOKUP($A237,'By SKU - Old RTs'!$A:$V,11,FALSE)</f>
        <v>0</v>
      </c>
      <c r="M237" s="2">
        <f>VLOOKUP($A237,'By SKU - New RTs'!$A:$V,11,FALSE)</f>
        <v>13</v>
      </c>
      <c r="N237" s="5">
        <f t="shared" si="18"/>
        <v>13</v>
      </c>
      <c r="O237" s="2">
        <f>VLOOKUP($A237,'By SKU - Old RTs'!$A:$V,12,FALSE)</f>
        <v>13</v>
      </c>
      <c r="P237" s="2">
        <f>VLOOKUP($A237,'By SKU - New RTs'!$A:$V,12,FALSE)</f>
        <v>0</v>
      </c>
      <c r="Q237" s="2">
        <f t="shared" si="19"/>
        <v>-13</v>
      </c>
    </row>
    <row r="238" spans="1:17" x14ac:dyDescent="0.2">
      <c r="A238" s="3">
        <v>2137</v>
      </c>
      <c r="B238" s="4" t="s">
        <v>148</v>
      </c>
      <c r="C238" s="2">
        <f>VLOOKUP($A238,'By SKU - Old RTs'!$A:$V,8,FALSE)</f>
        <v>1</v>
      </c>
      <c r="D238" s="2">
        <f>VLOOKUP($A238,'By SKU - New RTs'!$A:$V,8,FALSE)</f>
        <v>0.25</v>
      </c>
      <c r="E238" s="5">
        <f t="shared" si="15"/>
        <v>-0.75</v>
      </c>
      <c r="F238" s="2">
        <f>VLOOKUP($A238,'By SKU - Old RTs'!$A:$V,9,FALSE)</f>
        <v>1</v>
      </c>
      <c r="G238" s="2">
        <f>VLOOKUP($A238,'By SKU - New RTs'!$A:$V,9,FALSE)</f>
        <v>2.25</v>
      </c>
      <c r="H238" s="5">
        <f t="shared" si="16"/>
        <v>1.25</v>
      </c>
      <c r="I238" s="2">
        <f>VLOOKUP($A238,'By SKU - Old RTs'!$A:$V,10,FALSE)</f>
        <v>3.25</v>
      </c>
      <c r="J238" s="2">
        <f>VLOOKUP($A238,'By SKU - New RTs'!$A:$V,10,FALSE)</f>
        <v>2.5</v>
      </c>
      <c r="K238" s="5">
        <f t="shared" si="17"/>
        <v>-0.75</v>
      </c>
      <c r="L238" s="2">
        <f>VLOOKUP($A238,'By SKU - Old RTs'!$A:$V,11,FALSE)</f>
        <v>1.5</v>
      </c>
      <c r="M238" s="2">
        <f>VLOOKUP($A238,'By SKU - New RTs'!$A:$V,11,FALSE)</f>
        <v>0.5</v>
      </c>
      <c r="N238" s="5">
        <f t="shared" si="18"/>
        <v>-1</v>
      </c>
      <c r="O238" s="2">
        <f>VLOOKUP($A238,'By SKU - Old RTs'!$A:$V,12,FALSE)</f>
        <v>0</v>
      </c>
      <c r="P238" s="2">
        <f>VLOOKUP($A238,'By SKU - New RTs'!$A:$V,12,FALSE)</f>
        <v>1.25</v>
      </c>
      <c r="Q238" s="2">
        <f t="shared" si="19"/>
        <v>1.25</v>
      </c>
    </row>
    <row r="239" spans="1:17" x14ac:dyDescent="0.2">
      <c r="A239" s="3">
        <v>2138</v>
      </c>
      <c r="B239" s="4" t="s">
        <v>149</v>
      </c>
      <c r="C239" s="2">
        <f>VLOOKUP($A239,'By SKU - Old RTs'!$A:$V,8,FALSE)</f>
        <v>0</v>
      </c>
      <c r="D239" s="2">
        <f>VLOOKUP($A239,'By SKU - New RTs'!$A:$V,8,FALSE)</f>
        <v>0</v>
      </c>
      <c r="E239" s="5">
        <f t="shared" si="15"/>
        <v>0</v>
      </c>
      <c r="F239" s="2">
        <f>VLOOKUP($A239,'By SKU - Old RTs'!$A:$V,9,FALSE)</f>
        <v>0</v>
      </c>
      <c r="G239" s="2">
        <f>VLOOKUP($A239,'By SKU - New RTs'!$A:$V,9,FALSE)</f>
        <v>0</v>
      </c>
      <c r="H239" s="5">
        <f t="shared" si="16"/>
        <v>0</v>
      </c>
      <c r="I239" s="2">
        <f>VLOOKUP($A239,'By SKU - Old RTs'!$A:$V,10,FALSE)</f>
        <v>0</v>
      </c>
      <c r="J239" s="2">
        <f>VLOOKUP($A239,'By SKU - New RTs'!$A:$V,10,FALSE)</f>
        <v>0.25</v>
      </c>
      <c r="K239" s="5">
        <f t="shared" si="17"/>
        <v>0.25</v>
      </c>
      <c r="L239" s="2">
        <f>VLOOKUP($A239,'By SKU - Old RTs'!$A:$V,11,FALSE)</f>
        <v>0.25</v>
      </c>
      <c r="M239" s="2">
        <f>VLOOKUP($A239,'By SKU - New RTs'!$A:$V,11,FALSE)</f>
        <v>0</v>
      </c>
      <c r="N239" s="5">
        <f t="shared" si="18"/>
        <v>-0.25</v>
      </c>
      <c r="O239" s="2">
        <f>VLOOKUP($A239,'By SKU - Old RTs'!$A:$V,12,FALSE)</f>
        <v>0</v>
      </c>
      <c r="P239" s="2">
        <f>VLOOKUP($A239,'By SKU - New RTs'!$A:$V,12,FALSE)</f>
        <v>0</v>
      </c>
      <c r="Q239" s="2">
        <f t="shared" si="19"/>
        <v>0</v>
      </c>
    </row>
    <row r="240" spans="1:17" x14ac:dyDescent="0.2">
      <c r="A240" s="3">
        <v>2139</v>
      </c>
      <c r="B240" s="4" t="s">
        <v>150</v>
      </c>
      <c r="C240" s="2">
        <f>VLOOKUP($A240,'By SKU - Old RTs'!$A:$V,8,FALSE)</f>
        <v>0.5</v>
      </c>
      <c r="D240" s="2">
        <f>VLOOKUP($A240,'By SKU - New RTs'!$A:$V,8,FALSE)</f>
        <v>0.5</v>
      </c>
      <c r="E240" s="5">
        <f t="shared" si="15"/>
        <v>0</v>
      </c>
      <c r="F240" s="2">
        <f>VLOOKUP($A240,'By SKU - Old RTs'!$A:$V,9,FALSE)</f>
        <v>1.25</v>
      </c>
      <c r="G240" s="2">
        <f>VLOOKUP($A240,'By SKU - New RTs'!$A:$V,9,FALSE)</f>
        <v>2.5</v>
      </c>
      <c r="H240" s="5">
        <f t="shared" si="16"/>
        <v>1.25</v>
      </c>
      <c r="I240" s="2">
        <f>VLOOKUP($A240,'By SKU - Old RTs'!$A:$V,10,FALSE)</f>
        <v>3.75</v>
      </c>
      <c r="J240" s="2">
        <f>VLOOKUP($A240,'By SKU - New RTs'!$A:$V,10,FALSE)</f>
        <v>1.25</v>
      </c>
      <c r="K240" s="5">
        <f t="shared" si="17"/>
        <v>-2.5</v>
      </c>
      <c r="L240" s="2">
        <f>VLOOKUP($A240,'By SKU - Old RTs'!$A:$V,11,FALSE)</f>
        <v>1.75</v>
      </c>
      <c r="M240" s="2">
        <f>VLOOKUP($A240,'By SKU - New RTs'!$A:$V,11,FALSE)</f>
        <v>1.75</v>
      </c>
      <c r="N240" s="5">
        <f t="shared" si="18"/>
        <v>0</v>
      </c>
      <c r="O240" s="2">
        <f>VLOOKUP($A240,'By SKU - Old RTs'!$A:$V,12,FALSE)</f>
        <v>0</v>
      </c>
      <c r="P240" s="2">
        <f>VLOOKUP($A240,'By SKU - New RTs'!$A:$V,12,FALSE)</f>
        <v>1.25</v>
      </c>
      <c r="Q240" s="2">
        <f t="shared" si="19"/>
        <v>1.25</v>
      </c>
    </row>
    <row r="241" spans="1:17" x14ac:dyDescent="0.2">
      <c r="A241" s="3">
        <v>2143</v>
      </c>
      <c r="B241" s="4" t="s">
        <v>336</v>
      </c>
      <c r="C241" s="2">
        <f>VLOOKUP($A241,'By SKU - Old RTs'!$A:$V,8,FALSE)</f>
        <v>0.25</v>
      </c>
      <c r="D241" s="2">
        <f>VLOOKUP($A241,'By SKU - New RTs'!$A:$V,8,FALSE)</f>
        <v>0.25</v>
      </c>
      <c r="E241" s="5">
        <f t="shared" si="15"/>
        <v>0</v>
      </c>
      <c r="F241" s="2">
        <f>VLOOKUP($A241,'By SKU - Old RTs'!$A:$V,9,FALSE)</f>
        <v>0</v>
      </c>
      <c r="G241" s="2">
        <f>VLOOKUP($A241,'By SKU - New RTs'!$A:$V,9,FALSE)</f>
        <v>0</v>
      </c>
      <c r="H241" s="5">
        <f t="shared" si="16"/>
        <v>0</v>
      </c>
      <c r="I241" s="2">
        <f>VLOOKUP($A241,'By SKU - Old RTs'!$A:$V,10,FALSE)</f>
        <v>0</v>
      </c>
      <c r="J241" s="2">
        <f>VLOOKUP($A241,'By SKU - New RTs'!$A:$V,10,FALSE)</f>
        <v>0</v>
      </c>
      <c r="K241" s="5">
        <f t="shared" si="17"/>
        <v>0</v>
      </c>
      <c r="L241" s="2">
        <f>VLOOKUP($A241,'By SKU - Old RTs'!$A:$V,11,FALSE)</f>
        <v>0.5</v>
      </c>
      <c r="M241" s="2">
        <f>VLOOKUP($A241,'By SKU - New RTs'!$A:$V,11,FALSE)</f>
        <v>0.5</v>
      </c>
      <c r="N241" s="5">
        <f t="shared" si="18"/>
        <v>0</v>
      </c>
      <c r="O241" s="2">
        <f>VLOOKUP($A241,'By SKU - Old RTs'!$A:$V,12,FALSE)</f>
        <v>0</v>
      </c>
      <c r="P241" s="2">
        <f>VLOOKUP($A241,'By SKU - New RTs'!$A:$V,12,FALSE)</f>
        <v>0</v>
      </c>
      <c r="Q241" s="2">
        <f t="shared" si="19"/>
        <v>0</v>
      </c>
    </row>
    <row r="242" spans="1:17" x14ac:dyDescent="0.2">
      <c r="A242" s="3">
        <v>2152</v>
      </c>
      <c r="B242" s="4" t="s">
        <v>337</v>
      </c>
      <c r="C242" s="2">
        <f>VLOOKUP($A242,'By SKU - Old RTs'!$A:$V,8,FALSE)</f>
        <v>0</v>
      </c>
      <c r="D242" s="2">
        <f>VLOOKUP($A242,'By SKU - New RTs'!$A:$V,8,FALSE)</f>
        <v>0</v>
      </c>
      <c r="E242" s="5">
        <f t="shared" si="15"/>
        <v>0</v>
      </c>
      <c r="F242" s="2">
        <f>VLOOKUP($A242,'By SKU - Old RTs'!$A:$V,9,FALSE)</f>
        <v>0</v>
      </c>
      <c r="G242" s="2">
        <f>VLOOKUP($A242,'By SKU - New RTs'!$A:$V,9,FALSE)</f>
        <v>0</v>
      </c>
      <c r="H242" s="5">
        <f t="shared" si="16"/>
        <v>0</v>
      </c>
      <c r="I242" s="2">
        <f>VLOOKUP($A242,'By SKU - Old RTs'!$A:$V,10,FALSE)</f>
        <v>0</v>
      </c>
      <c r="J242" s="2">
        <f>VLOOKUP($A242,'By SKU - New RTs'!$A:$V,10,FALSE)</f>
        <v>0</v>
      </c>
      <c r="K242" s="5">
        <f t="shared" si="17"/>
        <v>0</v>
      </c>
      <c r="L242" s="2">
        <f>VLOOKUP($A242,'By SKU - Old RTs'!$A:$V,11,FALSE)</f>
        <v>0</v>
      </c>
      <c r="M242" s="2">
        <f>VLOOKUP($A242,'By SKU - New RTs'!$A:$V,11,FALSE)</f>
        <v>0</v>
      </c>
      <c r="N242" s="5">
        <f t="shared" si="18"/>
        <v>0</v>
      </c>
      <c r="O242" s="2">
        <f>VLOOKUP($A242,'By SKU - Old RTs'!$A:$V,12,FALSE)</f>
        <v>0</v>
      </c>
      <c r="P242" s="2">
        <f>VLOOKUP($A242,'By SKU - New RTs'!$A:$V,12,FALSE)</f>
        <v>0</v>
      </c>
      <c r="Q242" s="2">
        <f t="shared" si="19"/>
        <v>0</v>
      </c>
    </row>
    <row r="243" spans="1:17" x14ac:dyDescent="0.2">
      <c r="A243" s="3">
        <v>2182</v>
      </c>
      <c r="B243" s="4" t="s">
        <v>151</v>
      </c>
      <c r="C243" s="2">
        <f>VLOOKUP($A243,'By SKU - Old RTs'!$A:$V,8,FALSE)</f>
        <v>2.25</v>
      </c>
      <c r="D243" s="2">
        <f>VLOOKUP($A243,'By SKU - New RTs'!$A:$V,8,FALSE)</f>
        <v>3.25</v>
      </c>
      <c r="E243" s="5">
        <f t="shared" si="15"/>
        <v>1</v>
      </c>
      <c r="F243" s="2">
        <f>VLOOKUP($A243,'By SKU - Old RTs'!$A:$V,9,FALSE)</f>
        <v>0.25</v>
      </c>
      <c r="G243" s="2">
        <f>VLOOKUP($A243,'By SKU - New RTs'!$A:$V,9,FALSE)</f>
        <v>0.25</v>
      </c>
      <c r="H243" s="5">
        <f t="shared" si="16"/>
        <v>0</v>
      </c>
      <c r="I243" s="2">
        <f>VLOOKUP($A243,'By SKU - Old RTs'!$A:$V,10,FALSE)</f>
        <v>3.75</v>
      </c>
      <c r="J243" s="2">
        <f>VLOOKUP($A243,'By SKU - New RTs'!$A:$V,10,FALSE)</f>
        <v>4</v>
      </c>
      <c r="K243" s="5">
        <f t="shared" si="17"/>
        <v>0.25</v>
      </c>
      <c r="L243" s="2">
        <f>VLOOKUP($A243,'By SKU - Old RTs'!$A:$V,11,FALSE)</f>
        <v>3</v>
      </c>
      <c r="M243" s="2">
        <f>VLOOKUP($A243,'By SKU - New RTs'!$A:$V,11,FALSE)</f>
        <v>1.25</v>
      </c>
      <c r="N243" s="5">
        <f t="shared" si="18"/>
        <v>-1.75</v>
      </c>
      <c r="O243" s="2">
        <f>VLOOKUP($A243,'By SKU - Old RTs'!$A:$V,12,FALSE)</f>
        <v>2.75</v>
      </c>
      <c r="P243" s="2">
        <f>VLOOKUP($A243,'By SKU - New RTs'!$A:$V,12,FALSE)</f>
        <v>3.25</v>
      </c>
      <c r="Q243" s="2">
        <f t="shared" si="19"/>
        <v>0.5</v>
      </c>
    </row>
    <row r="244" spans="1:17" x14ac:dyDescent="0.2">
      <c r="A244" s="3">
        <v>2183</v>
      </c>
      <c r="B244" s="4" t="s">
        <v>152</v>
      </c>
      <c r="C244" s="2">
        <f>VLOOKUP($A244,'By SKU - Old RTs'!$A:$V,8,FALSE)</f>
        <v>0</v>
      </c>
      <c r="D244" s="2">
        <f>VLOOKUP($A244,'By SKU - New RTs'!$A:$V,8,FALSE)</f>
        <v>0</v>
      </c>
      <c r="E244" s="5">
        <f t="shared" si="15"/>
        <v>0</v>
      </c>
      <c r="F244" s="2">
        <f>VLOOKUP($A244,'By SKU - Old RTs'!$A:$V,9,FALSE)</f>
        <v>0</v>
      </c>
      <c r="G244" s="2">
        <f>VLOOKUP($A244,'By SKU - New RTs'!$A:$V,9,FALSE)</f>
        <v>0</v>
      </c>
      <c r="H244" s="5">
        <f t="shared" si="16"/>
        <v>0</v>
      </c>
      <c r="I244" s="2">
        <f>VLOOKUP($A244,'By SKU - Old RTs'!$A:$V,10,FALSE)</f>
        <v>0</v>
      </c>
      <c r="J244" s="2">
        <f>VLOOKUP($A244,'By SKU - New RTs'!$A:$V,10,FALSE)</f>
        <v>1</v>
      </c>
      <c r="K244" s="5">
        <f t="shared" si="17"/>
        <v>1</v>
      </c>
      <c r="L244" s="2">
        <f>VLOOKUP($A244,'By SKU - Old RTs'!$A:$V,11,FALSE)</f>
        <v>0</v>
      </c>
      <c r="M244" s="2">
        <f>VLOOKUP($A244,'By SKU - New RTs'!$A:$V,11,FALSE)</f>
        <v>0</v>
      </c>
      <c r="N244" s="5">
        <f t="shared" si="18"/>
        <v>0</v>
      </c>
      <c r="O244" s="2">
        <f>VLOOKUP($A244,'By SKU - Old RTs'!$A:$V,12,FALSE)</f>
        <v>1</v>
      </c>
      <c r="P244" s="2">
        <f>VLOOKUP($A244,'By SKU - New RTs'!$A:$V,12,FALSE)</f>
        <v>0</v>
      </c>
      <c r="Q244" s="2">
        <f t="shared" si="19"/>
        <v>-1</v>
      </c>
    </row>
    <row r="245" spans="1:17" x14ac:dyDescent="0.2">
      <c r="A245" s="3">
        <v>2190</v>
      </c>
      <c r="B245" s="4" t="s">
        <v>153</v>
      </c>
      <c r="C245" s="2">
        <f>VLOOKUP($A245,'By SKU - Old RTs'!$A:$V,8,FALSE)</f>
        <v>0</v>
      </c>
      <c r="D245" s="2">
        <f>VLOOKUP($A245,'By SKU - New RTs'!$A:$V,8,FALSE)</f>
        <v>0</v>
      </c>
      <c r="E245" s="5">
        <f t="shared" si="15"/>
        <v>0</v>
      </c>
      <c r="F245" s="2">
        <f>VLOOKUP($A245,'By SKU - Old RTs'!$A:$V,9,FALSE)</f>
        <v>0</v>
      </c>
      <c r="G245" s="2">
        <f>VLOOKUP($A245,'By SKU - New RTs'!$A:$V,9,FALSE)</f>
        <v>8</v>
      </c>
      <c r="H245" s="5">
        <f t="shared" si="16"/>
        <v>8</v>
      </c>
      <c r="I245" s="2">
        <f>VLOOKUP($A245,'By SKU - Old RTs'!$A:$V,10,FALSE)</f>
        <v>8</v>
      </c>
      <c r="J245" s="2">
        <f>VLOOKUP($A245,'By SKU - New RTs'!$A:$V,10,FALSE)</f>
        <v>0</v>
      </c>
      <c r="K245" s="5">
        <f t="shared" si="17"/>
        <v>-8</v>
      </c>
      <c r="L245" s="2">
        <f>VLOOKUP($A245,'By SKU - Old RTs'!$A:$V,11,FALSE)</f>
        <v>0</v>
      </c>
      <c r="M245" s="2">
        <f>VLOOKUP($A245,'By SKU - New RTs'!$A:$V,11,FALSE)</f>
        <v>0</v>
      </c>
      <c r="N245" s="5">
        <f t="shared" si="18"/>
        <v>0</v>
      </c>
      <c r="O245" s="2">
        <f>VLOOKUP($A245,'By SKU - Old RTs'!$A:$V,12,FALSE)</f>
        <v>0</v>
      </c>
      <c r="P245" s="2">
        <f>VLOOKUP($A245,'By SKU - New RTs'!$A:$V,12,FALSE)</f>
        <v>0</v>
      </c>
      <c r="Q245" s="2">
        <f t="shared" si="19"/>
        <v>0</v>
      </c>
    </row>
    <row r="246" spans="1:17" x14ac:dyDescent="0.2">
      <c r="A246" s="3">
        <v>2192</v>
      </c>
      <c r="B246" s="4" t="s">
        <v>154</v>
      </c>
      <c r="C246" s="2">
        <f>VLOOKUP($A246,'By SKU - Old RTs'!$A:$V,8,FALSE)</f>
        <v>3</v>
      </c>
      <c r="D246" s="2">
        <f>VLOOKUP($A246,'By SKU - New RTs'!$A:$V,8,FALSE)</f>
        <v>0</v>
      </c>
      <c r="E246" s="5">
        <f t="shared" si="15"/>
        <v>-3</v>
      </c>
      <c r="F246" s="2">
        <f>VLOOKUP($A246,'By SKU - Old RTs'!$A:$V,9,FALSE)</f>
        <v>3</v>
      </c>
      <c r="G246" s="2">
        <f>VLOOKUP($A246,'By SKU - New RTs'!$A:$V,9,FALSE)</f>
        <v>5</v>
      </c>
      <c r="H246" s="5">
        <f t="shared" si="16"/>
        <v>2</v>
      </c>
      <c r="I246" s="2">
        <f>VLOOKUP($A246,'By SKU - Old RTs'!$A:$V,10,FALSE)</f>
        <v>2</v>
      </c>
      <c r="J246" s="2">
        <f>VLOOKUP($A246,'By SKU - New RTs'!$A:$V,10,FALSE)</f>
        <v>3</v>
      </c>
      <c r="K246" s="5">
        <f t="shared" si="17"/>
        <v>1</v>
      </c>
      <c r="L246" s="2">
        <f>VLOOKUP($A246,'By SKU - Old RTs'!$A:$V,11,FALSE)</f>
        <v>0</v>
      </c>
      <c r="M246" s="2">
        <f>VLOOKUP($A246,'By SKU - New RTs'!$A:$V,11,FALSE)</f>
        <v>0</v>
      </c>
      <c r="N246" s="5">
        <f t="shared" si="18"/>
        <v>0</v>
      </c>
      <c r="O246" s="2">
        <f>VLOOKUP($A246,'By SKU - Old RTs'!$A:$V,12,FALSE)</f>
        <v>0</v>
      </c>
      <c r="P246" s="2">
        <f>VLOOKUP($A246,'By SKU - New RTs'!$A:$V,12,FALSE)</f>
        <v>0</v>
      </c>
      <c r="Q246" s="2">
        <f t="shared" si="19"/>
        <v>0</v>
      </c>
    </row>
    <row r="247" spans="1:17" x14ac:dyDescent="0.2">
      <c r="A247" s="3">
        <v>2223</v>
      </c>
      <c r="B247" s="4" t="s">
        <v>155</v>
      </c>
      <c r="C247" s="2">
        <f>VLOOKUP($A247,'By SKU - Old RTs'!$A:$V,8,FALSE)</f>
        <v>0.25</v>
      </c>
      <c r="D247" s="2">
        <f>VLOOKUP($A247,'By SKU - New RTs'!$A:$V,8,FALSE)</f>
        <v>0.5</v>
      </c>
      <c r="E247" s="5">
        <f t="shared" si="15"/>
        <v>0.25</v>
      </c>
      <c r="F247" s="2">
        <f>VLOOKUP($A247,'By SKU - Old RTs'!$A:$V,9,FALSE)</f>
        <v>0</v>
      </c>
      <c r="G247" s="2">
        <f>VLOOKUP($A247,'By SKU - New RTs'!$A:$V,9,FALSE)</f>
        <v>0</v>
      </c>
      <c r="H247" s="5">
        <f t="shared" si="16"/>
        <v>0</v>
      </c>
      <c r="I247" s="2">
        <f>VLOOKUP($A247,'By SKU - Old RTs'!$A:$V,10,FALSE)</f>
        <v>0</v>
      </c>
      <c r="J247" s="2">
        <f>VLOOKUP($A247,'By SKU - New RTs'!$A:$V,10,FALSE)</f>
        <v>0</v>
      </c>
      <c r="K247" s="5">
        <f t="shared" si="17"/>
        <v>0</v>
      </c>
      <c r="L247" s="2">
        <f>VLOOKUP($A247,'By SKU - Old RTs'!$A:$V,11,FALSE)</f>
        <v>0.25</v>
      </c>
      <c r="M247" s="2">
        <f>VLOOKUP($A247,'By SKU - New RTs'!$A:$V,11,FALSE)</f>
        <v>0</v>
      </c>
      <c r="N247" s="5">
        <f t="shared" si="18"/>
        <v>-0.25</v>
      </c>
      <c r="O247" s="2">
        <f>VLOOKUP($A247,'By SKU - Old RTs'!$A:$V,12,FALSE)</f>
        <v>0</v>
      </c>
      <c r="P247" s="2">
        <f>VLOOKUP($A247,'By SKU - New RTs'!$A:$V,12,FALSE)</f>
        <v>0</v>
      </c>
      <c r="Q247" s="2">
        <f t="shared" si="19"/>
        <v>0</v>
      </c>
    </row>
    <row r="248" spans="1:17" x14ac:dyDescent="0.2">
      <c r="A248" s="3">
        <v>2229</v>
      </c>
      <c r="B248" s="4" t="s">
        <v>156</v>
      </c>
      <c r="C248" s="2">
        <f>VLOOKUP($A248,'By SKU - Old RTs'!$A:$V,8,FALSE)</f>
        <v>0</v>
      </c>
      <c r="D248" s="2">
        <f>VLOOKUP($A248,'By SKU - New RTs'!$A:$V,8,FALSE)</f>
        <v>0</v>
      </c>
      <c r="E248" s="5">
        <f t="shared" si="15"/>
        <v>0</v>
      </c>
      <c r="F248" s="2">
        <f>VLOOKUP($A248,'By SKU - Old RTs'!$A:$V,9,FALSE)</f>
        <v>0</v>
      </c>
      <c r="G248" s="2">
        <f>VLOOKUP($A248,'By SKU - New RTs'!$A:$V,9,FALSE)</f>
        <v>0</v>
      </c>
      <c r="H248" s="5">
        <f t="shared" si="16"/>
        <v>0</v>
      </c>
      <c r="I248" s="2">
        <f>VLOOKUP($A248,'By SKU - Old RTs'!$A:$V,10,FALSE)</f>
        <v>0</v>
      </c>
      <c r="J248" s="2">
        <f>VLOOKUP($A248,'By SKU - New RTs'!$A:$V,10,FALSE)</f>
        <v>1</v>
      </c>
      <c r="K248" s="5">
        <f t="shared" si="17"/>
        <v>1</v>
      </c>
      <c r="L248" s="2">
        <f>VLOOKUP($A248,'By SKU - Old RTs'!$A:$V,11,FALSE)</f>
        <v>0</v>
      </c>
      <c r="M248" s="2">
        <f>VLOOKUP($A248,'By SKU - New RTs'!$A:$V,11,FALSE)</f>
        <v>0</v>
      </c>
      <c r="N248" s="5">
        <f t="shared" si="18"/>
        <v>0</v>
      </c>
      <c r="O248" s="2">
        <f>VLOOKUP($A248,'By SKU - Old RTs'!$A:$V,12,FALSE)</f>
        <v>1</v>
      </c>
      <c r="P248" s="2">
        <f>VLOOKUP($A248,'By SKU - New RTs'!$A:$V,12,FALSE)</f>
        <v>0</v>
      </c>
      <c r="Q248" s="2">
        <f t="shared" si="19"/>
        <v>-1</v>
      </c>
    </row>
    <row r="249" spans="1:17" x14ac:dyDescent="0.2">
      <c r="A249" s="3">
        <v>2248</v>
      </c>
      <c r="B249" s="4" t="s">
        <v>338</v>
      </c>
      <c r="C249" s="2">
        <f>VLOOKUP($A249,'By SKU - Old RTs'!$A:$V,8,FALSE)</f>
        <v>0</v>
      </c>
      <c r="D249" s="2">
        <f>VLOOKUP($A249,'By SKU - New RTs'!$A:$V,8,FALSE)</f>
        <v>0</v>
      </c>
      <c r="E249" s="5">
        <f t="shared" si="15"/>
        <v>0</v>
      </c>
      <c r="F249" s="2">
        <f>VLOOKUP($A249,'By SKU - Old RTs'!$A:$V,9,FALSE)</f>
        <v>0</v>
      </c>
      <c r="G249" s="2">
        <f>VLOOKUP($A249,'By SKU - New RTs'!$A:$V,9,FALSE)</f>
        <v>0</v>
      </c>
      <c r="H249" s="5">
        <f t="shared" si="16"/>
        <v>0</v>
      </c>
      <c r="I249" s="2">
        <f>VLOOKUP($A249,'By SKU - Old RTs'!$A:$V,10,FALSE)</f>
        <v>0</v>
      </c>
      <c r="J249" s="2">
        <f>VLOOKUP($A249,'By SKU - New RTs'!$A:$V,10,FALSE)</f>
        <v>0</v>
      </c>
      <c r="K249" s="5">
        <f t="shared" si="17"/>
        <v>0</v>
      </c>
      <c r="L249" s="2">
        <f>VLOOKUP($A249,'By SKU - Old RTs'!$A:$V,11,FALSE)</f>
        <v>0</v>
      </c>
      <c r="M249" s="2">
        <f>VLOOKUP($A249,'By SKU - New RTs'!$A:$V,11,FALSE)</f>
        <v>0</v>
      </c>
      <c r="N249" s="5">
        <f t="shared" si="18"/>
        <v>0</v>
      </c>
      <c r="O249" s="2">
        <f>VLOOKUP($A249,'By SKU - Old RTs'!$A:$V,12,FALSE)</f>
        <v>0</v>
      </c>
      <c r="P249" s="2">
        <f>VLOOKUP($A249,'By SKU - New RTs'!$A:$V,12,FALSE)</f>
        <v>0</v>
      </c>
      <c r="Q249" s="2">
        <f t="shared" si="19"/>
        <v>0</v>
      </c>
    </row>
    <row r="250" spans="1:17" x14ac:dyDescent="0.2">
      <c r="A250" s="3">
        <v>2249</v>
      </c>
      <c r="B250" s="4" t="s">
        <v>339</v>
      </c>
      <c r="C250" s="2">
        <f>VLOOKUP($A250,'By SKU - Old RTs'!$A:$V,8,FALSE)</f>
        <v>0</v>
      </c>
      <c r="D250" s="2">
        <f>VLOOKUP($A250,'By SKU - New RTs'!$A:$V,8,FALSE)</f>
        <v>0</v>
      </c>
      <c r="E250" s="5">
        <f t="shared" si="15"/>
        <v>0</v>
      </c>
      <c r="F250" s="2">
        <f>VLOOKUP($A250,'By SKU - Old RTs'!$A:$V,9,FALSE)</f>
        <v>0</v>
      </c>
      <c r="G250" s="2">
        <f>VLOOKUP($A250,'By SKU - New RTs'!$A:$V,9,FALSE)</f>
        <v>0</v>
      </c>
      <c r="H250" s="5">
        <f t="shared" si="16"/>
        <v>0</v>
      </c>
      <c r="I250" s="2">
        <f>VLOOKUP($A250,'By SKU - Old RTs'!$A:$V,10,FALSE)</f>
        <v>0.5</v>
      </c>
      <c r="J250" s="2">
        <f>VLOOKUP($A250,'By SKU - New RTs'!$A:$V,10,FALSE)</f>
        <v>0</v>
      </c>
      <c r="K250" s="5">
        <f t="shared" si="17"/>
        <v>-0.5</v>
      </c>
      <c r="L250" s="2">
        <f>VLOOKUP($A250,'By SKU - Old RTs'!$A:$V,11,FALSE)</f>
        <v>0</v>
      </c>
      <c r="M250" s="2">
        <f>VLOOKUP($A250,'By SKU - New RTs'!$A:$V,11,FALSE)</f>
        <v>0.5</v>
      </c>
      <c r="N250" s="5">
        <f t="shared" si="18"/>
        <v>0.5</v>
      </c>
      <c r="O250" s="2">
        <f>VLOOKUP($A250,'By SKU - Old RTs'!$A:$V,12,FALSE)</f>
        <v>0</v>
      </c>
      <c r="P250" s="2">
        <f>VLOOKUP($A250,'By SKU - New RTs'!$A:$V,12,FALSE)</f>
        <v>0</v>
      </c>
      <c r="Q250" s="2">
        <f t="shared" si="19"/>
        <v>0</v>
      </c>
    </row>
    <row r="251" spans="1:17" x14ac:dyDescent="0.2">
      <c r="A251" s="3">
        <v>2253</v>
      </c>
      <c r="B251" s="4" t="s">
        <v>157</v>
      </c>
      <c r="C251" s="2">
        <f>VLOOKUP($A251,'By SKU - Old RTs'!$A:$V,8,FALSE)</f>
        <v>0</v>
      </c>
      <c r="D251" s="2">
        <f>VLOOKUP($A251,'By SKU - New RTs'!$A:$V,8,FALSE)</f>
        <v>0</v>
      </c>
      <c r="E251" s="5">
        <f t="shared" si="15"/>
        <v>0</v>
      </c>
      <c r="F251" s="2">
        <f>VLOOKUP($A251,'By SKU - Old RTs'!$A:$V,9,FALSE)</f>
        <v>0</v>
      </c>
      <c r="G251" s="2">
        <f>VLOOKUP($A251,'By SKU - New RTs'!$A:$V,9,FALSE)</f>
        <v>0</v>
      </c>
      <c r="H251" s="5">
        <f t="shared" si="16"/>
        <v>0</v>
      </c>
      <c r="I251" s="2">
        <f>VLOOKUP($A251,'By SKU - Old RTs'!$A:$V,10,FALSE)</f>
        <v>0</v>
      </c>
      <c r="J251" s="2">
        <f>VLOOKUP($A251,'By SKU - New RTs'!$A:$V,10,FALSE)</f>
        <v>0</v>
      </c>
      <c r="K251" s="5">
        <f t="shared" si="17"/>
        <v>0</v>
      </c>
      <c r="L251" s="2">
        <f>VLOOKUP($A251,'By SKU - Old RTs'!$A:$V,11,FALSE)</f>
        <v>0</v>
      </c>
      <c r="M251" s="2">
        <f>VLOOKUP($A251,'By SKU - New RTs'!$A:$V,11,FALSE)</f>
        <v>0</v>
      </c>
      <c r="N251" s="5">
        <f t="shared" si="18"/>
        <v>0</v>
      </c>
      <c r="O251" s="2">
        <f>VLOOKUP($A251,'By SKU - Old RTs'!$A:$V,12,FALSE)</f>
        <v>0</v>
      </c>
      <c r="P251" s="2">
        <f>VLOOKUP($A251,'By SKU - New RTs'!$A:$V,12,FALSE)</f>
        <v>0</v>
      </c>
      <c r="Q251" s="2">
        <f t="shared" si="19"/>
        <v>0</v>
      </c>
    </row>
    <row r="252" spans="1:17" x14ac:dyDescent="0.2">
      <c r="A252" s="3">
        <v>2260</v>
      </c>
      <c r="B252" s="4" t="s">
        <v>158</v>
      </c>
      <c r="C252" s="2">
        <f>VLOOKUP($A252,'By SKU - Old RTs'!$A:$V,8,FALSE)</f>
        <v>0</v>
      </c>
      <c r="D252" s="2">
        <f>VLOOKUP($A252,'By SKU - New RTs'!$A:$V,8,FALSE)</f>
        <v>0.25</v>
      </c>
      <c r="E252" s="5">
        <f t="shared" si="15"/>
        <v>0.25</v>
      </c>
      <c r="F252" s="2">
        <f>VLOOKUP($A252,'By SKU - Old RTs'!$A:$V,9,FALSE)</f>
        <v>0</v>
      </c>
      <c r="G252" s="2">
        <f>VLOOKUP($A252,'By SKU - New RTs'!$A:$V,9,FALSE)</f>
        <v>0</v>
      </c>
      <c r="H252" s="5">
        <f t="shared" si="16"/>
        <v>0</v>
      </c>
      <c r="I252" s="2">
        <f>VLOOKUP($A252,'By SKU - Old RTs'!$A:$V,10,FALSE)</f>
        <v>1</v>
      </c>
      <c r="J252" s="2">
        <f>VLOOKUP($A252,'By SKU - New RTs'!$A:$V,10,FALSE)</f>
        <v>1</v>
      </c>
      <c r="K252" s="5">
        <f t="shared" si="17"/>
        <v>0</v>
      </c>
      <c r="L252" s="2">
        <f>VLOOKUP($A252,'By SKU - Old RTs'!$A:$V,11,FALSE)</f>
        <v>0.25</v>
      </c>
      <c r="M252" s="2">
        <f>VLOOKUP($A252,'By SKU - New RTs'!$A:$V,11,FALSE)</f>
        <v>0</v>
      </c>
      <c r="N252" s="5">
        <f t="shared" si="18"/>
        <v>-0.25</v>
      </c>
      <c r="O252" s="2">
        <f>VLOOKUP($A252,'By SKU - Old RTs'!$A:$V,12,FALSE)</f>
        <v>0</v>
      </c>
      <c r="P252" s="2">
        <f>VLOOKUP($A252,'By SKU - New RTs'!$A:$V,12,FALSE)</f>
        <v>0</v>
      </c>
      <c r="Q252" s="2">
        <f t="shared" si="19"/>
        <v>0</v>
      </c>
    </row>
    <row r="253" spans="1:17" x14ac:dyDescent="0.2">
      <c r="A253" s="3">
        <v>2261</v>
      </c>
      <c r="B253" s="4" t="s">
        <v>159</v>
      </c>
      <c r="C253" s="2">
        <f>VLOOKUP($A253,'By SKU - Old RTs'!$A:$V,8,FALSE)</f>
        <v>1.25</v>
      </c>
      <c r="D253" s="2">
        <f>VLOOKUP($A253,'By SKU - New RTs'!$A:$V,8,FALSE)</f>
        <v>2.75</v>
      </c>
      <c r="E253" s="5">
        <f t="shared" si="15"/>
        <v>1.5</v>
      </c>
      <c r="F253" s="2">
        <f>VLOOKUP($A253,'By SKU - Old RTs'!$A:$V,9,FALSE)</f>
        <v>2.5</v>
      </c>
      <c r="G253" s="2">
        <f>VLOOKUP($A253,'By SKU - New RTs'!$A:$V,9,FALSE)</f>
        <v>3.75</v>
      </c>
      <c r="H253" s="5">
        <f t="shared" si="16"/>
        <v>1.25</v>
      </c>
      <c r="I253" s="2">
        <f>VLOOKUP($A253,'By SKU - Old RTs'!$A:$V,10,FALSE)</f>
        <v>4</v>
      </c>
      <c r="J253" s="2">
        <f>VLOOKUP($A253,'By SKU - New RTs'!$A:$V,10,FALSE)</f>
        <v>5.5</v>
      </c>
      <c r="K253" s="5">
        <f t="shared" si="17"/>
        <v>1.5</v>
      </c>
      <c r="L253" s="2">
        <f>VLOOKUP($A253,'By SKU - Old RTs'!$A:$V,11,FALSE)</f>
        <v>5.25</v>
      </c>
      <c r="M253" s="2">
        <f>VLOOKUP($A253,'By SKU - New RTs'!$A:$V,11,FALSE)</f>
        <v>1.75</v>
      </c>
      <c r="N253" s="5">
        <f t="shared" si="18"/>
        <v>-3.5</v>
      </c>
      <c r="O253" s="2">
        <f>VLOOKUP($A253,'By SKU - Old RTs'!$A:$V,12,FALSE)</f>
        <v>1.5</v>
      </c>
      <c r="P253" s="2">
        <f>VLOOKUP($A253,'By SKU - New RTs'!$A:$V,12,FALSE)</f>
        <v>0.75</v>
      </c>
      <c r="Q253" s="2">
        <f t="shared" si="19"/>
        <v>-0.75</v>
      </c>
    </row>
    <row r="254" spans="1:17" x14ac:dyDescent="0.2">
      <c r="A254" s="3">
        <v>2262</v>
      </c>
      <c r="B254" s="4" t="s">
        <v>160</v>
      </c>
      <c r="C254" s="2">
        <f>VLOOKUP($A254,'By SKU - Old RTs'!$A:$V,8,FALSE)</f>
        <v>0</v>
      </c>
      <c r="D254" s="2">
        <f>VLOOKUP($A254,'By SKU - New RTs'!$A:$V,8,FALSE)</f>
        <v>0</v>
      </c>
      <c r="E254" s="5">
        <f t="shared" si="15"/>
        <v>0</v>
      </c>
      <c r="F254" s="2">
        <f>VLOOKUP($A254,'By SKU - Old RTs'!$A:$V,9,FALSE)</f>
        <v>0</v>
      </c>
      <c r="G254" s="2">
        <f>VLOOKUP($A254,'By SKU - New RTs'!$A:$V,9,FALSE)</f>
        <v>0</v>
      </c>
      <c r="H254" s="5">
        <f t="shared" si="16"/>
        <v>0</v>
      </c>
      <c r="I254" s="2">
        <f>VLOOKUP($A254,'By SKU - Old RTs'!$A:$V,10,FALSE)</f>
        <v>0</v>
      </c>
      <c r="J254" s="2">
        <f>VLOOKUP($A254,'By SKU - New RTs'!$A:$V,10,FALSE)</f>
        <v>0</v>
      </c>
      <c r="K254" s="5">
        <f t="shared" si="17"/>
        <v>0</v>
      </c>
      <c r="L254" s="2">
        <f>VLOOKUP($A254,'By SKU - Old RTs'!$A:$V,11,FALSE)</f>
        <v>0</v>
      </c>
      <c r="M254" s="2">
        <f>VLOOKUP($A254,'By SKU - New RTs'!$A:$V,11,FALSE)</f>
        <v>0</v>
      </c>
      <c r="N254" s="5">
        <f t="shared" si="18"/>
        <v>0</v>
      </c>
      <c r="O254" s="2">
        <f>VLOOKUP($A254,'By SKU - Old RTs'!$A:$V,12,FALSE)</f>
        <v>0</v>
      </c>
      <c r="P254" s="2">
        <f>VLOOKUP($A254,'By SKU - New RTs'!$A:$V,12,FALSE)</f>
        <v>0</v>
      </c>
      <c r="Q254" s="2">
        <f t="shared" si="19"/>
        <v>0</v>
      </c>
    </row>
    <row r="255" spans="1:17" x14ac:dyDescent="0.2">
      <c r="A255" s="3">
        <v>2263</v>
      </c>
      <c r="B255" s="4" t="s">
        <v>161</v>
      </c>
      <c r="C255" s="2">
        <f>VLOOKUP($A255,'By SKU - Old RTs'!$A:$V,8,FALSE)</f>
        <v>0</v>
      </c>
      <c r="D255" s="2">
        <f>VLOOKUP($A255,'By SKU - New RTs'!$A:$V,8,FALSE)</f>
        <v>0</v>
      </c>
      <c r="E255" s="5">
        <f t="shared" si="15"/>
        <v>0</v>
      </c>
      <c r="F255" s="2">
        <f>VLOOKUP($A255,'By SKU - Old RTs'!$A:$V,9,FALSE)</f>
        <v>0</v>
      </c>
      <c r="G255" s="2">
        <f>VLOOKUP($A255,'By SKU - New RTs'!$A:$V,9,FALSE)</f>
        <v>0</v>
      </c>
      <c r="H255" s="5">
        <f t="shared" si="16"/>
        <v>0</v>
      </c>
      <c r="I255" s="2">
        <f>VLOOKUP($A255,'By SKU - Old RTs'!$A:$V,10,FALSE)</f>
        <v>0</v>
      </c>
      <c r="J255" s="2">
        <f>VLOOKUP($A255,'By SKU - New RTs'!$A:$V,10,FALSE)</f>
        <v>0</v>
      </c>
      <c r="K255" s="5">
        <f t="shared" si="17"/>
        <v>0</v>
      </c>
      <c r="L255" s="2">
        <f>VLOOKUP($A255,'By SKU - Old RTs'!$A:$V,11,FALSE)</f>
        <v>0</v>
      </c>
      <c r="M255" s="2">
        <f>VLOOKUP($A255,'By SKU - New RTs'!$A:$V,11,FALSE)</f>
        <v>0</v>
      </c>
      <c r="N255" s="5">
        <f t="shared" si="18"/>
        <v>0</v>
      </c>
      <c r="O255" s="2">
        <f>VLOOKUP($A255,'By SKU - Old RTs'!$A:$V,12,FALSE)</f>
        <v>0</v>
      </c>
      <c r="P255" s="2">
        <f>VLOOKUP($A255,'By SKU - New RTs'!$A:$V,12,FALSE)</f>
        <v>0</v>
      </c>
      <c r="Q255" s="2">
        <f t="shared" si="19"/>
        <v>0</v>
      </c>
    </row>
    <row r="256" spans="1:17" x14ac:dyDescent="0.2">
      <c r="A256" s="3">
        <v>2264</v>
      </c>
      <c r="B256" s="4" t="s">
        <v>162</v>
      </c>
      <c r="C256" s="2">
        <f>VLOOKUP($A256,'By SKU - Old RTs'!$A:$V,8,FALSE)</f>
        <v>0</v>
      </c>
      <c r="D256" s="2">
        <f>VLOOKUP($A256,'By SKU - New RTs'!$A:$V,8,FALSE)</f>
        <v>0</v>
      </c>
      <c r="E256" s="5">
        <f t="shared" si="15"/>
        <v>0</v>
      </c>
      <c r="F256" s="2">
        <f>VLOOKUP($A256,'By SKU - Old RTs'!$A:$V,9,FALSE)</f>
        <v>0</v>
      </c>
      <c r="G256" s="2">
        <f>VLOOKUP($A256,'By SKU - New RTs'!$A:$V,9,FALSE)</f>
        <v>0</v>
      </c>
      <c r="H256" s="5">
        <f t="shared" si="16"/>
        <v>0</v>
      </c>
      <c r="I256" s="2">
        <f>VLOOKUP($A256,'By SKU - Old RTs'!$A:$V,10,FALSE)</f>
        <v>2</v>
      </c>
      <c r="J256" s="2">
        <f>VLOOKUP($A256,'By SKU - New RTs'!$A:$V,10,FALSE)</f>
        <v>0</v>
      </c>
      <c r="K256" s="5">
        <f t="shared" si="17"/>
        <v>-2</v>
      </c>
      <c r="L256" s="2">
        <f>VLOOKUP($A256,'By SKU - Old RTs'!$A:$V,11,FALSE)</f>
        <v>0</v>
      </c>
      <c r="M256" s="2">
        <f>VLOOKUP($A256,'By SKU - New RTs'!$A:$V,11,FALSE)</f>
        <v>2</v>
      </c>
      <c r="N256" s="5">
        <f t="shared" si="18"/>
        <v>2</v>
      </c>
      <c r="O256" s="2">
        <f>VLOOKUP($A256,'By SKU - Old RTs'!$A:$V,12,FALSE)</f>
        <v>0</v>
      </c>
      <c r="P256" s="2">
        <f>VLOOKUP($A256,'By SKU - New RTs'!$A:$V,12,FALSE)</f>
        <v>0</v>
      </c>
      <c r="Q256" s="2">
        <f t="shared" si="19"/>
        <v>0</v>
      </c>
    </row>
    <row r="257" spans="1:17" x14ac:dyDescent="0.2">
      <c r="A257" s="3">
        <v>2265</v>
      </c>
      <c r="B257" s="4" t="s">
        <v>163</v>
      </c>
      <c r="C257" s="2">
        <f>VLOOKUP($A257,'By SKU - Old RTs'!$A:$V,8,FALSE)</f>
        <v>0</v>
      </c>
      <c r="D257" s="2">
        <f>VLOOKUP($A257,'By SKU - New RTs'!$A:$V,8,FALSE)</f>
        <v>0</v>
      </c>
      <c r="E257" s="5">
        <f t="shared" si="15"/>
        <v>0</v>
      </c>
      <c r="F257" s="2">
        <f>VLOOKUP($A257,'By SKU - Old RTs'!$A:$V,9,FALSE)</f>
        <v>1</v>
      </c>
      <c r="G257" s="2">
        <f>VLOOKUP($A257,'By SKU - New RTs'!$A:$V,9,FALSE)</f>
        <v>0.5</v>
      </c>
      <c r="H257" s="5">
        <f t="shared" si="16"/>
        <v>-0.5</v>
      </c>
      <c r="I257" s="2">
        <f>VLOOKUP($A257,'By SKU - Old RTs'!$A:$V,10,FALSE)</f>
        <v>0.25</v>
      </c>
      <c r="J257" s="2">
        <f>VLOOKUP($A257,'By SKU - New RTs'!$A:$V,10,FALSE)</f>
        <v>1.25</v>
      </c>
      <c r="K257" s="5">
        <f t="shared" si="17"/>
        <v>1</v>
      </c>
      <c r="L257" s="2">
        <f>VLOOKUP($A257,'By SKU - Old RTs'!$A:$V,11,FALSE)</f>
        <v>1.75</v>
      </c>
      <c r="M257" s="2">
        <f>VLOOKUP($A257,'By SKU - New RTs'!$A:$V,11,FALSE)</f>
        <v>0.5</v>
      </c>
      <c r="N257" s="5">
        <f t="shared" si="18"/>
        <v>-1.25</v>
      </c>
      <c r="O257" s="2">
        <f>VLOOKUP($A257,'By SKU - Old RTs'!$A:$V,12,FALSE)</f>
        <v>0.25</v>
      </c>
      <c r="P257" s="2">
        <f>VLOOKUP($A257,'By SKU - New RTs'!$A:$V,12,FALSE)</f>
        <v>1</v>
      </c>
      <c r="Q257" s="2">
        <f t="shared" si="19"/>
        <v>0.75</v>
      </c>
    </row>
    <row r="258" spans="1:17" x14ac:dyDescent="0.2">
      <c r="A258" s="3">
        <v>2266</v>
      </c>
      <c r="B258" s="4" t="s">
        <v>164</v>
      </c>
      <c r="C258" s="2">
        <f>VLOOKUP($A258,'By SKU - Old RTs'!$A:$V,8,FALSE)</f>
        <v>0</v>
      </c>
      <c r="D258" s="2">
        <f>VLOOKUP($A258,'By SKU - New RTs'!$A:$V,8,FALSE)</f>
        <v>0</v>
      </c>
      <c r="E258" s="5">
        <f t="shared" si="15"/>
        <v>0</v>
      </c>
      <c r="F258" s="2">
        <f>VLOOKUP($A258,'By SKU - Old RTs'!$A:$V,9,FALSE)</f>
        <v>0</v>
      </c>
      <c r="G258" s="2">
        <f>VLOOKUP($A258,'By SKU - New RTs'!$A:$V,9,FALSE)</f>
        <v>0</v>
      </c>
      <c r="H258" s="5">
        <f t="shared" si="16"/>
        <v>0</v>
      </c>
      <c r="I258" s="2">
        <f>VLOOKUP($A258,'By SKU - Old RTs'!$A:$V,10,FALSE)</f>
        <v>0</v>
      </c>
      <c r="J258" s="2">
        <f>VLOOKUP($A258,'By SKU - New RTs'!$A:$V,10,FALSE)</f>
        <v>0</v>
      </c>
      <c r="K258" s="5">
        <f t="shared" si="17"/>
        <v>0</v>
      </c>
      <c r="L258" s="2">
        <f>VLOOKUP($A258,'By SKU - Old RTs'!$A:$V,11,FALSE)</f>
        <v>0</v>
      </c>
      <c r="M258" s="2">
        <f>VLOOKUP($A258,'By SKU - New RTs'!$A:$V,11,FALSE)</f>
        <v>0</v>
      </c>
      <c r="N258" s="5">
        <f t="shared" si="18"/>
        <v>0</v>
      </c>
      <c r="O258" s="2">
        <f>VLOOKUP($A258,'By SKU - Old RTs'!$A:$V,12,FALSE)</f>
        <v>0</v>
      </c>
      <c r="P258" s="2">
        <f>VLOOKUP($A258,'By SKU - New RTs'!$A:$V,12,FALSE)</f>
        <v>0</v>
      </c>
      <c r="Q258" s="2">
        <f t="shared" si="19"/>
        <v>0</v>
      </c>
    </row>
    <row r="259" spans="1:17" x14ac:dyDescent="0.2">
      <c r="A259" s="3">
        <v>2267</v>
      </c>
      <c r="B259" s="4" t="s">
        <v>165</v>
      </c>
      <c r="C259" s="2">
        <f>VLOOKUP($A259,'By SKU - Old RTs'!$A:$V,8,FALSE)</f>
        <v>0</v>
      </c>
      <c r="D259" s="2">
        <f>VLOOKUP($A259,'By SKU - New RTs'!$A:$V,8,FALSE)</f>
        <v>0</v>
      </c>
      <c r="E259" s="5">
        <f t="shared" si="15"/>
        <v>0</v>
      </c>
      <c r="F259" s="2">
        <f>VLOOKUP($A259,'By SKU - Old RTs'!$A:$V,9,FALSE)</f>
        <v>0.25</v>
      </c>
      <c r="G259" s="2">
        <f>VLOOKUP($A259,'By SKU - New RTs'!$A:$V,9,FALSE)</f>
        <v>0</v>
      </c>
      <c r="H259" s="5">
        <f t="shared" si="16"/>
        <v>-0.25</v>
      </c>
      <c r="I259" s="2">
        <f>VLOOKUP($A259,'By SKU - Old RTs'!$A:$V,10,FALSE)</f>
        <v>0.25</v>
      </c>
      <c r="J259" s="2">
        <f>VLOOKUP($A259,'By SKU - New RTs'!$A:$V,10,FALSE)</f>
        <v>0.25</v>
      </c>
      <c r="K259" s="5">
        <f t="shared" si="17"/>
        <v>0</v>
      </c>
      <c r="L259" s="2">
        <f>VLOOKUP($A259,'By SKU - Old RTs'!$A:$V,11,FALSE)</f>
        <v>0</v>
      </c>
      <c r="M259" s="2">
        <f>VLOOKUP($A259,'By SKU - New RTs'!$A:$V,11,FALSE)</f>
        <v>0</v>
      </c>
      <c r="N259" s="5">
        <f t="shared" si="18"/>
        <v>0</v>
      </c>
      <c r="O259" s="2">
        <f>VLOOKUP($A259,'By SKU - Old RTs'!$A:$V,12,FALSE)</f>
        <v>0</v>
      </c>
      <c r="P259" s="2">
        <f>VLOOKUP($A259,'By SKU - New RTs'!$A:$V,12,FALSE)</f>
        <v>0.25</v>
      </c>
      <c r="Q259" s="2">
        <f t="shared" si="19"/>
        <v>0.25</v>
      </c>
    </row>
    <row r="260" spans="1:17" x14ac:dyDescent="0.2">
      <c r="A260" s="3">
        <v>2268</v>
      </c>
      <c r="B260" s="4" t="s">
        <v>340</v>
      </c>
      <c r="C260" s="2">
        <f>VLOOKUP($A260,'By SKU - Old RTs'!$A:$V,8,FALSE)</f>
        <v>0</v>
      </c>
      <c r="D260" s="2">
        <f>VLOOKUP($A260,'By SKU - New RTs'!$A:$V,8,FALSE)</f>
        <v>0</v>
      </c>
      <c r="E260" s="5">
        <f t="shared" ref="E260:E323" si="20">D260-C260</f>
        <v>0</v>
      </c>
      <c r="F260" s="2">
        <f>VLOOKUP($A260,'By SKU - Old RTs'!$A:$V,9,FALSE)</f>
        <v>0</v>
      </c>
      <c r="G260" s="2">
        <f>VLOOKUP($A260,'By SKU - New RTs'!$A:$V,9,FALSE)</f>
        <v>0</v>
      </c>
      <c r="H260" s="5">
        <f t="shared" ref="H260:H323" si="21">G260-F260</f>
        <v>0</v>
      </c>
      <c r="I260" s="2">
        <f>VLOOKUP($A260,'By SKU - Old RTs'!$A:$V,10,FALSE)</f>
        <v>0</v>
      </c>
      <c r="J260" s="2">
        <f>VLOOKUP($A260,'By SKU - New RTs'!$A:$V,10,FALSE)</f>
        <v>0</v>
      </c>
      <c r="K260" s="5">
        <f t="shared" ref="K260:K323" si="22">J260-I260</f>
        <v>0</v>
      </c>
      <c r="L260" s="2">
        <f>VLOOKUP($A260,'By SKU - Old RTs'!$A:$V,11,FALSE)</f>
        <v>0</v>
      </c>
      <c r="M260" s="2">
        <f>VLOOKUP($A260,'By SKU - New RTs'!$A:$V,11,FALSE)</f>
        <v>0</v>
      </c>
      <c r="N260" s="5">
        <f t="shared" ref="N260:N323" si="23">M260-L260</f>
        <v>0</v>
      </c>
      <c r="O260" s="2">
        <f>VLOOKUP($A260,'By SKU - Old RTs'!$A:$V,12,FALSE)</f>
        <v>0</v>
      </c>
      <c r="P260" s="2">
        <f>VLOOKUP($A260,'By SKU - New RTs'!$A:$V,12,FALSE)</f>
        <v>0</v>
      </c>
      <c r="Q260" s="2">
        <f t="shared" ref="Q260:Q323" si="24">P260-O260</f>
        <v>0</v>
      </c>
    </row>
    <row r="261" spans="1:17" x14ac:dyDescent="0.2">
      <c r="A261" s="3">
        <v>2269</v>
      </c>
      <c r="B261" s="4" t="s">
        <v>341</v>
      </c>
      <c r="C261" s="2">
        <f>VLOOKUP($A261,'By SKU - Old RTs'!$A:$V,8,FALSE)</f>
        <v>0</v>
      </c>
      <c r="D261" s="2">
        <f>VLOOKUP($A261,'By SKU - New RTs'!$A:$V,8,FALSE)</f>
        <v>0</v>
      </c>
      <c r="E261" s="5">
        <f t="shared" si="20"/>
        <v>0</v>
      </c>
      <c r="F261" s="2">
        <f>VLOOKUP($A261,'By SKU - Old RTs'!$A:$V,9,FALSE)</f>
        <v>0.5</v>
      </c>
      <c r="G261" s="2">
        <f>VLOOKUP($A261,'By SKU - New RTs'!$A:$V,9,FALSE)</f>
        <v>0</v>
      </c>
      <c r="H261" s="5">
        <f t="shared" si="21"/>
        <v>-0.5</v>
      </c>
      <c r="I261" s="2">
        <f>VLOOKUP($A261,'By SKU - Old RTs'!$A:$V,10,FALSE)</f>
        <v>0</v>
      </c>
      <c r="J261" s="2">
        <f>VLOOKUP($A261,'By SKU - New RTs'!$A:$V,10,FALSE)</f>
        <v>0.5</v>
      </c>
      <c r="K261" s="5">
        <f t="shared" si="22"/>
        <v>0.5</v>
      </c>
      <c r="L261" s="2">
        <f>VLOOKUP($A261,'By SKU - Old RTs'!$A:$V,11,FALSE)</f>
        <v>0</v>
      </c>
      <c r="M261" s="2">
        <f>VLOOKUP($A261,'By SKU - New RTs'!$A:$V,11,FALSE)</f>
        <v>0</v>
      </c>
      <c r="N261" s="5">
        <f t="shared" si="23"/>
        <v>0</v>
      </c>
      <c r="O261" s="2">
        <f>VLOOKUP($A261,'By SKU - Old RTs'!$A:$V,12,FALSE)</f>
        <v>0</v>
      </c>
      <c r="P261" s="2">
        <f>VLOOKUP($A261,'By SKU - New RTs'!$A:$V,12,FALSE)</f>
        <v>0</v>
      </c>
      <c r="Q261" s="2">
        <f t="shared" si="24"/>
        <v>0</v>
      </c>
    </row>
    <row r="262" spans="1:17" x14ac:dyDescent="0.2">
      <c r="A262" s="3">
        <v>2272</v>
      </c>
      <c r="B262" s="4" t="s">
        <v>166</v>
      </c>
      <c r="C262" s="2">
        <f>VLOOKUP($A262,'By SKU - Old RTs'!$A:$V,8,FALSE)</f>
        <v>2</v>
      </c>
      <c r="D262" s="2">
        <f>VLOOKUP($A262,'By SKU - New RTs'!$A:$V,8,FALSE)</f>
        <v>0</v>
      </c>
      <c r="E262" s="5">
        <f t="shared" si="20"/>
        <v>-2</v>
      </c>
      <c r="F262" s="2">
        <f>VLOOKUP($A262,'By SKU - Old RTs'!$A:$V,9,FALSE)</f>
        <v>0</v>
      </c>
      <c r="G262" s="2">
        <f>VLOOKUP($A262,'By SKU - New RTs'!$A:$V,9,FALSE)</f>
        <v>0</v>
      </c>
      <c r="H262" s="5">
        <f t="shared" si="21"/>
        <v>0</v>
      </c>
      <c r="I262" s="2">
        <f>VLOOKUP($A262,'By SKU - Old RTs'!$A:$V,10,FALSE)</f>
        <v>0</v>
      </c>
      <c r="J262" s="2">
        <f>VLOOKUP($A262,'By SKU - New RTs'!$A:$V,10,FALSE)</f>
        <v>0</v>
      </c>
      <c r="K262" s="5">
        <f t="shared" si="22"/>
        <v>0</v>
      </c>
      <c r="L262" s="2">
        <f>VLOOKUP($A262,'By SKU - Old RTs'!$A:$V,11,FALSE)</f>
        <v>0</v>
      </c>
      <c r="M262" s="2">
        <f>VLOOKUP($A262,'By SKU - New RTs'!$A:$V,11,FALSE)</f>
        <v>2</v>
      </c>
      <c r="N262" s="5">
        <f t="shared" si="23"/>
        <v>2</v>
      </c>
      <c r="O262" s="2">
        <f>VLOOKUP($A262,'By SKU - Old RTs'!$A:$V,12,FALSE)</f>
        <v>0</v>
      </c>
      <c r="P262" s="2">
        <f>VLOOKUP($A262,'By SKU - New RTs'!$A:$V,12,FALSE)</f>
        <v>0</v>
      </c>
      <c r="Q262" s="2">
        <f t="shared" si="24"/>
        <v>0</v>
      </c>
    </row>
    <row r="263" spans="1:17" x14ac:dyDescent="0.2">
      <c r="A263" s="3">
        <v>2274</v>
      </c>
      <c r="B263" s="4" t="s">
        <v>167</v>
      </c>
      <c r="C263" s="2">
        <f>VLOOKUP($A263,'By SKU - Old RTs'!$A:$V,8,FALSE)</f>
        <v>0</v>
      </c>
      <c r="D263" s="2">
        <f>VLOOKUP($A263,'By SKU - New RTs'!$A:$V,8,FALSE)</f>
        <v>0</v>
      </c>
      <c r="E263" s="5">
        <f t="shared" si="20"/>
        <v>0</v>
      </c>
      <c r="F263" s="2">
        <f>VLOOKUP($A263,'By SKU - Old RTs'!$A:$V,9,FALSE)</f>
        <v>0</v>
      </c>
      <c r="G263" s="2">
        <f>VLOOKUP($A263,'By SKU - New RTs'!$A:$V,9,FALSE)</f>
        <v>0</v>
      </c>
      <c r="H263" s="5">
        <f t="shared" si="21"/>
        <v>0</v>
      </c>
      <c r="I263" s="2">
        <f>VLOOKUP($A263,'By SKU - Old RTs'!$A:$V,10,FALSE)</f>
        <v>0.5</v>
      </c>
      <c r="J263" s="2">
        <f>VLOOKUP($A263,'By SKU - New RTs'!$A:$V,10,FALSE)</f>
        <v>0</v>
      </c>
      <c r="K263" s="5">
        <f t="shared" si="22"/>
        <v>-0.5</v>
      </c>
      <c r="L263" s="2">
        <f>VLOOKUP($A263,'By SKU - Old RTs'!$A:$V,11,FALSE)</f>
        <v>0</v>
      </c>
      <c r="M263" s="2">
        <f>VLOOKUP($A263,'By SKU - New RTs'!$A:$V,11,FALSE)</f>
        <v>0.5</v>
      </c>
      <c r="N263" s="5">
        <f t="shared" si="23"/>
        <v>0.5</v>
      </c>
      <c r="O263" s="2">
        <f>VLOOKUP($A263,'By SKU - Old RTs'!$A:$V,12,FALSE)</f>
        <v>0</v>
      </c>
      <c r="P263" s="2">
        <f>VLOOKUP($A263,'By SKU - New RTs'!$A:$V,12,FALSE)</f>
        <v>0</v>
      </c>
      <c r="Q263" s="2">
        <f t="shared" si="24"/>
        <v>0</v>
      </c>
    </row>
    <row r="264" spans="1:17" x14ac:dyDescent="0.2">
      <c r="A264" s="3">
        <v>2281</v>
      </c>
      <c r="B264" s="4" t="s">
        <v>168</v>
      </c>
      <c r="C264" s="2">
        <f>VLOOKUP($A264,'By SKU - Old RTs'!$A:$V,8,FALSE)</f>
        <v>8</v>
      </c>
      <c r="D264" s="2">
        <f>VLOOKUP($A264,'By SKU - New RTs'!$A:$V,8,FALSE)</f>
        <v>4</v>
      </c>
      <c r="E264" s="5">
        <f t="shared" si="20"/>
        <v>-4</v>
      </c>
      <c r="F264" s="2">
        <f>VLOOKUP($A264,'By SKU - Old RTs'!$A:$V,9,FALSE)</f>
        <v>8</v>
      </c>
      <c r="G264" s="2">
        <f>VLOOKUP($A264,'By SKU - New RTs'!$A:$V,9,FALSE)</f>
        <v>23</v>
      </c>
      <c r="H264" s="5">
        <f t="shared" si="21"/>
        <v>15</v>
      </c>
      <c r="I264" s="2">
        <f>VLOOKUP($A264,'By SKU - Old RTs'!$A:$V,10,FALSE)</f>
        <v>21</v>
      </c>
      <c r="J264" s="2">
        <f>VLOOKUP($A264,'By SKU - New RTs'!$A:$V,10,FALSE)</f>
        <v>10</v>
      </c>
      <c r="K264" s="5">
        <f t="shared" si="22"/>
        <v>-11</v>
      </c>
      <c r="L264" s="2">
        <f>VLOOKUP($A264,'By SKU - Old RTs'!$A:$V,11,FALSE)</f>
        <v>9</v>
      </c>
      <c r="M264" s="2">
        <f>VLOOKUP($A264,'By SKU - New RTs'!$A:$V,11,FALSE)</f>
        <v>5</v>
      </c>
      <c r="N264" s="5">
        <f t="shared" si="23"/>
        <v>-4</v>
      </c>
      <c r="O264" s="2">
        <f>VLOOKUP($A264,'By SKU - Old RTs'!$A:$V,12,FALSE)</f>
        <v>6</v>
      </c>
      <c r="P264" s="2">
        <f>VLOOKUP($A264,'By SKU - New RTs'!$A:$V,12,FALSE)</f>
        <v>10</v>
      </c>
      <c r="Q264" s="2">
        <f t="shared" si="24"/>
        <v>4</v>
      </c>
    </row>
    <row r="265" spans="1:17" x14ac:dyDescent="0.2">
      <c r="A265" s="3">
        <v>2282</v>
      </c>
      <c r="B265" s="4" t="s">
        <v>169</v>
      </c>
      <c r="C265" s="2">
        <f>VLOOKUP($A265,'By SKU - Old RTs'!$A:$V,8,FALSE)</f>
        <v>3</v>
      </c>
      <c r="D265" s="2">
        <f>VLOOKUP($A265,'By SKU - New RTs'!$A:$V,8,FALSE)</f>
        <v>0</v>
      </c>
      <c r="E265" s="5">
        <f t="shared" si="20"/>
        <v>-3</v>
      </c>
      <c r="F265" s="2">
        <f>VLOOKUP($A265,'By SKU - Old RTs'!$A:$V,9,FALSE)</f>
        <v>4</v>
      </c>
      <c r="G265" s="2">
        <f>VLOOKUP($A265,'By SKU - New RTs'!$A:$V,9,FALSE)</f>
        <v>3</v>
      </c>
      <c r="H265" s="5">
        <f t="shared" si="21"/>
        <v>-1</v>
      </c>
      <c r="I265" s="2">
        <f>VLOOKUP($A265,'By SKU - Old RTs'!$A:$V,10,FALSE)</f>
        <v>5</v>
      </c>
      <c r="J265" s="2">
        <f>VLOOKUP($A265,'By SKU - New RTs'!$A:$V,10,FALSE)</f>
        <v>5</v>
      </c>
      <c r="K265" s="5">
        <f t="shared" si="22"/>
        <v>0</v>
      </c>
      <c r="L265" s="2">
        <f>VLOOKUP($A265,'By SKU - Old RTs'!$A:$V,11,FALSE)</f>
        <v>5</v>
      </c>
      <c r="M265" s="2">
        <f>VLOOKUP($A265,'By SKU - New RTs'!$A:$V,11,FALSE)</f>
        <v>5</v>
      </c>
      <c r="N265" s="5">
        <f t="shared" si="23"/>
        <v>0</v>
      </c>
      <c r="O265" s="2">
        <f>VLOOKUP($A265,'By SKU - Old RTs'!$A:$V,12,FALSE)</f>
        <v>0</v>
      </c>
      <c r="P265" s="2">
        <f>VLOOKUP($A265,'By SKU - New RTs'!$A:$V,12,FALSE)</f>
        <v>4</v>
      </c>
      <c r="Q265" s="2">
        <f t="shared" si="24"/>
        <v>4</v>
      </c>
    </row>
    <row r="266" spans="1:17" x14ac:dyDescent="0.2">
      <c r="A266" s="3">
        <v>2283</v>
      </c>
      <c r="B266" s="4" t="s">
        <v>170</v>
      </c>
      <c r="C266" s="2">
        <f>VLOOKUP($A266,'By SKU - Old RTs'!$A:$V,8,FALSE)</f>
        <v>5</v>
      </c>
      <c r="D266" s="2">
        <f>VLOOKUP($A266,'By SKU - New RTs'!$A:$V,8,FALSE)</f>
        <v>6</v>
      </c>
      <c r="E266" s="5">
        <f t="shared" si="20"/>
        <v>1</v>
      </c>
      <c r="F266" s="2">
        <f>VLOOKUP($A266,'By SKU - Old RTs'!$A:$V,9,FALSE)</f>
        <v>5</v>
      </c>
      <c r="G266" s="2">
        <f>VLOOKUP($A266,'By SKU - New RTs'!$A:$V,9,FALSE)</f>
        <v>14</v>
      </c>
      <c r="H266" s="5">
        <f t="shared" si="21"/>
        <v>9</v>
      </c>
      <c r="I266" s="2">
        <f>VLOOKUP($A266,'By SKU - Old RTs'!$A:$V,10,FALSE)</f>
        <v>10</v>
      </c>
      <c r="J266" s="2">
        <f>VLOOKUP($A266,'By SKU - New RTs'!$A:$V,10,FALSE)</f>
        <v>9</v>
      </c>
      <c r="K266" s="5">
        <f t="shared" si="22"/>
        <v>-1</v>
      </c>
      <c r="L266" s="2">
        <f>VLOOKUP($A266,'By SKU - Old RTs'!$A:$V,11,FALSE)</f>
        <v>9</v>
      </c>
      <c r="M266" s="2">
        <f>VLOOKUP($A266,'By SKU - New RTs'!$A:$V,11,FALSE)</f>
        <v>4</v>
      </c>
      <c r="N266" s="5">
        <f t="shared" si="23"/>
        <v>-5</v>
      </c>
      <c r="O266" s="2">
        <f>VLOOKUP($A266,'By SKU - Old RTs'!$A:$V,12,FALSE)</f>
        <v>4</v>
      </c>
      <c r="P266" s="2">
        <f>VLOOKUP($A266,'By SKU - New RTs'!$A:$V,12,FALSE)</f>
        <v>0</v>
      </c>
      <c r="Q266" s="2">
        <f t="shared" si="24"/>
        <v>-4</v>
      </c>
    </row>
    <row r="267" spans="1:17" x14ac:dyDescent="0.2">
      <c r="A267" s="3">
        <v>2284</v>
      </c>
      <c r="B267" s="4" t="s">
        <v>342</v>
      </c>
      <c r="C267" s="2">
        <f>VLOOKUP($A267,'By SKU - Old RTs'!$A:$V,8,FALSE)</f>
        <v>0</v>
      </c>
      <c r="D267" s="2">
        <f>VLOOKUP($A267,'By SKU - New RTs'!$A:$V,8,FALSE)</f>
        <v>0</v>
      </c>
      <c r="E267" s="5">
        <f t="shared" si="20"/>
        <v>0</v>
      </c>
      <c r="F267" s="2">
        <f>VLOOKUP($A267,'By SKU - Old RTs'!$A:$V,9,FALSE)</f>
        <v>0</v>
      </c>
      <c r="G267" s="2">
        <f>VLOOKUP($A267,'By SKU - New RTs'!$A:$V,9,FALSE)</f>
        <v>2</v>
      </c>
      <c r="H267" s="5">
        <f t="shared" si="21"/>
        <v>2</v>
      </c>
      <c r="I267" s="2">
        <f>VLOOKUP($A267,'By SKU - Old RTs'!$A:$V,10,FALSE)</f>
        <v>2</v>
      </c>
      <c r="J267" s="2">
        <f>VLOOKUP($A267,'By SKU - New RTs'!$A:$V,10,FALSE)</f>
        <v>0</v>
      </c>
      <c r="K267" s="5">
        <f t="shared" si="22"/>
        <v>-2</v>
      </c>
      <c r="L267" s="2">
        <f>VLOOKUP($A267,'By SKU - Old RTs'!$A:$V,11,FALSE)</f>
        <v>0</v>
      </c>
      <c r="M267" s="2">
        <f>VLOOKUP($A267,'By SKU - New RTs'!$A:$V,11,FALSE)</f>
        <v>3</v>
      </c>
      <c r="N267" s="5">
        <f t="shared" si="23"/>
        <v>3</v>
      </c>
      <c r="O267" s="2">
        <f>VLOOKUP($A267,'By SKU - Old RTs'!$A:$V,12,FALSE)</f>
        <v>3</v>
      </c>
      <c r="P267" s="2">
        <f>VLOOKUP($A267,'By SKU - New RTs'!$A:$V,12,FALSE)</f>
        <v>0</v>
      </c>
      <c r="Q267" s="2">
        <f t="shared" si="24"/>
        <v>-3</v>
      </c>
    </row>
    <row r="268" spans="1:17" x14ac:dyDescent="0.2">
      <c r="A268" s="3">
        <v>2287</v>
      </c>
      <c r="B268" s="4" t="s">
        <v>341</v>
      </c>
      <c r="C268" s="2">
        <f>VLOOKUP($A268,'By SKU - Old RTs'!$A:$V,8,FALSE)</f>
        <v>0</v>
      </c>
      <c r="D268" s="2">
        <f>VLOOKUP($A268,'By SKU - New RTs'!$A:$V,8,FALSE)</f>
        <v>0</v>
      </c>
      <c r="E268" s="5">
        <f t="shared" si="20"/>
        <v>0</v>
      </c>
      <c r="F268" s="2">
        <f>VLOOKUP($A268,'By SKU - Old RTs'!$A:$V,9,FALSE)</f>
        <v>0</v>
      </c>
      <c r="G268" s="2">
        <f>VLOOKUP($A268,'By SKU - New RTs'!$A:$V,9,FALSE)</f>
        <v>0</v>
      </c>
      <c r="H268" s="5">
        <f t="shared" si="21"/>
        <v>0</v>
      </c>
      <c r="I268" s="2">
        <f>VLOOKUP($A268,'By SKU - Old RTs'!$A:$V,10,FALSE)</f>
        <v>0</v>
      </c>
      <c r="J268" s="2">
        <f>VLOOKUP($A268,'By SKU - New RTs'!$A:$V,10,FALSE)</f>
        <v>0</v>
      </c>
      <c r="K268" s="5">
        <f t="shared" si="22"/>
        <v>0</v>
      </c>
      <c r="L268" s="2">
        <f>VLOOKUP($A268,'By SKU - Old RTs'!$A:$V,11,FALSE)</f>
        <v>0</v>
      </c>
      <c r="M268" s="2">
        <f>VLOOKUP($A268,'By SKU - New RTs'!$A:$V,11,FALSE)</f>
        <v>0</v>
      </c>
      <c r="N268" s="5">
        <f t="shared" si="23"/>
        <v>0</v>
      </c>
      <c r="O268" s="2">
        <f>VLOOKUP($A268,'By SKU - Old RTs'!$A:$V,12,FALSE)</f>
        <v>0</v>
      </c>
      <c r="P268" s="2">
        <f>VLOOKUP($A268,'By SKU - New RTs'!$A:$V,12,FALSE)</f>
        <v>0</v>
      </c>
      <c r="Q268" s="2">
        <f t="shared" si="24"/>
        <v>0</v>
      </c>
    </row>
    <row r="269" spans="1:17" x14ac:dyDescent="0.2">
      <c r="A269" s="3">
        <v>2292</v>
      </c>
      <c r="B269" s="4" t="s">
        <v>171</v>
      </c>
      <c r="C269" s="2">
        <f>VLOOKUP($A269,'By SKU - Old RTs'!$A:$V,8,FALSE)</f>
        <v>2</v>
      </c>
      <c r="D269" s="2">
        <f>VLOOKUP($A269,'By SKU - New RTs'!$A:$V,8,FALSE)</f>
        <v>0</v>
      </c>
      <c r="E269" s="5">
        <f t="shared" si="20"/>
        <v>-2</v>
      </c>
      <c r="F269" s="2">
        <f>VLOOKUP($A269,'By SKU - Old RTs'!$A:$V,9,FALSE)</f>
        <v>11</v>
      </c>
      <c r="G269" s="2">
        <f>VLOOKUP($A269,'By SKU - New RTs'!$A:$V,9,FALSE)</f>
        <v>10</v>
      </c>
      <c r="H269" s="5">
        <f t="shared" si="21"/>
        <v>-1</v>
      </c>
      <c r="I269" s="2">
        <f>VLOOKUP($A269,'By SKU - Old RTs'!$A:$V,10,FALSE)</f>
        <v>12</v>
      </c>
      <c r="J269" s="2">
        <f>VLOOKUP($A269,'By SKU - New RTs'!$A:$V,10,FALSE)</f>
        <v>19</v>
      </c>
      <c r="K269" s="5">
        <f t="shared" si="22"/>
        <v>7</v>
      </c>
      <c r="L269" s="2">
        <f>VLOOKUP($A269,'By SKU - Old RTs'!$A:$V,11,FALSE)</f>
        <v>12</v>
      </c>
      <c r="M269" s="2">
        <f>VLOOKUP($A269,'By SKU - New RTs'!$A:$V,11,FALSE)</f>
        <v>2</v>
      </c>
      <c r="N269" s="5">
        <f t="shared" si="23"/>
        <v>-10</v>
      </c>
      <c r="O269" s="2">
        <f>VLOOKUP($A269,'By SKU - Old RTs'!$A:$V,12,FALSE)</f>
        <v>3</v>
      </c>
      <c r="P269" s="2">
        <f>VLOOKUP($A269,'By SKU - New RTs'!$A:$V,12,FALSE)</f>
        <v>9</v>
      </c>
      <c r="Q269" s="2">
        <f t="shared" si="24"/>
        <v>6</v>
      </c>
    </row>
    <row r="270" spans="1:17" x14ac:dyDescent="0.2">
      <c r="A270" s="3">
        <v>2293</v>
      </c>
      <c r="B270" s="4" t="s">
        <v>172</v>
      </c>
      <c r="C270" s="2">
        <f>VLOOKUP($A270,'By SKU - Old RTs'!$A:$V,8,FALSE)</f>
        <v>0</v>
      </c>
      <c r="D270" s="2">
        <f>VLOOKUP($A270,'By SKU - New RTs'!$A:$V,8,FALSE)</f>
        <v>0</v>
      </c>
      <c r="E270" s="5">
        <f t="shared" si="20"/>
        <v>0</v>
      </c>
      <c r="F270" s="2">
        <f>VLOOKUP($A270,'By SKU - Old RTs'!$A:$V,9,FALSE)</f>
        <v>4</v>
      </c>
      <c r="G270" s="2">
        <f>VLOOKUP($A270,'By SKU - New RTs'!$A:$V,9,FALSE)</f>
        <v>0</v>
      </c>
      <c r="H270" s="5">
        <f t="shared" si="21"/>
        <v>-4</v>
      </c>
      <c r="I270" s="2">
        <f>VLOOKUP($A270,'By SKU - Old RTs'!$A:$V,10,FALSE)</f>
        <v>0</v>
      </c>
      <c r="J270" s="2">
        <f>VLOOKUP($A270,'By SKU - New RTs'!$A:$V,10,FALSE)</f>
        <v>4</v>
      </c>
      <c r="K270" s="5">
        <f t="shared" si="22"/>
        <v>4</v>
      </c>
      <c r="L270" s="2">
        <f>VLOOKUP($A270,'By SKU - Old RTs'!$A:$V,11,FALSE)</f>
        <v>0</v>
      </c>
      <c r="M270" s="2">
        <f>VLOOKUP($A270,'By SKU - New RTs'!$A:$V,11,FALSE)</f>
        <v>0</v>
      </c>
      <c r="N270" s="5">
        <f t="shared" si="23"/>
        <v>0</v>
      </c>
      <c r="O270" s="2">
        <f>VLOOKUP($A270,'By SKU - Old RTs'!$A:$V,12,FALSE)</f>
        <v>0</v>
      </c>
      <c r="P270" s="2">
        <f>VLOOKUP($A270,'By SKU - New RTs'!$A:$V,12,FALSE)</f>
        <v>0</v>
      </c>
      <c r="Q270" s="2">
        <f t="shared" si="24"/>
        <v>0</v>
      </c>
    </row>
    <row r="271" spans="1:17" x14ac:dyDescent="0.2">
      <c r="A271" s="3">
        <v>2294</v>
      </c>
      <c r="B271" s="4" t="s">
        <v>252</v>
      </c>
      <c r="C271" s="2">
        <f>VLOOKUP($A271,'By SKU - Old RTs'!$A:$V,8,FALSE)</f>
        <v>2</v>
      </c>
      <c r="D271" s="2">
        <f>VLOOKUP($A271,'By SKU - New RTs'!$A:$V,8,FALSE)</f>
        <v>0</v>
      </c>
      <c r="E271" s="5">
        <f t="shared" si="20"/>
        <v>-2</v>
      </c>
      <c r="F271" s="2">
        <f>VLOOKUP($A271,'By SKU - Old RTs'!$A:$V,9,FALSE)</f>
        <v>9</v>
      </c>
      <c r="G271" s="2">
        <f>VLOOKUP($A271,'By SKU - New RTs'!$A:$V,9,FALSE)</f>
        <v>12</v>
      </c>
      <c r="H271" s="5">
        <f t="shared" si="21"/>
        <v>3</v>
      </c>
      <c r="I271" s="2">
        <f>VLOOKUP($A271,'By SKU - Old RTs'!$A:$V,10,FALSE)</f>
        <v>10</v>
      </c>
      <c r="J271" s="2">
        <f>VLOOKUP($A271,'By SKU - New RTs'!$A:$V,10,FALSE)</f>
        <v>9</v>
      </c>
      <c r="K271" s="5">
        <f t="shared" si="22"/>
        <v>-1</v>
      </c>
      <c r="L271" s="2">
        <f>VLOOKUP($A271,'By SKU - Old RTs'!$A:$V,11,FALSE)</f>
        <v>2</v>
      </c>
      <c r="M271" s="2">
        <f>VLOOKUP($A271,'By SKU - New RTs'!$A:$V,11,FALSE)</f>
        <v>2</v>
      </c>
      <c r="N271" s="5">
        <f t="shared" si="23"/>
        <v>0</v>
      </c>
      <c r="O271" s="2">
        <f>VLOOKUP($A271,'By SKU - Old RTs'!$A:$V,12,FALSE)</f>
        <v>0</v>
      </c>
      <c r="P271" s="2">
        <f>VLOOKUP($A271,'By SKU - New RTs'!$A:$V,12,FALSE)</f>
        <v>0</v>
      </c>
      <c r="Q271" s="2">
        <f t="shared" si="24"/>
        <v>0</v>
      </c>
    </row>
    <row r="272" spans="1:17" x14ac:dyDescent="0.2">
      <c r="A272" s="3">
        <v>2295</v>
      </c>
      <c r="B272" s="4" t="s">
        <v>173</v>
      </c>
      <c r="C272" s="2">
        <f>VLOOKUP($A272,'By SKU - Old RTs'!$A:$V,8,FALSE)</f>
        <v>3</v>
      </c>
      <c r="D272" s="2">
        <f>VLOOKUP($A272,'By SKU - New RTs'!$A:$V,8,FALSE)</f>
        <v>0</v>
      </c>
      <c r="E272" s="5">
        <f t="shared" si="20"/>
        <v>-3</v>
      </c>
      <c r="F272" s="2">
        <f>VLOOKUP($A272,'By SKU - Old RTs'!$A:$V,9,FALSE)</f>
        <v>2</v>
      </c>
      <c r="G272" s="2">
        <f>VLOOKUP($A272,'By SKU - New RTs'!$A:$V,9,FALSE)</f>
        <v>9</v>
      </c>
      <c r="H272" s="5">
        <f t="shared" si="21"/>
        <v>7</v>
      </c>
      <c r="I272" s="2">
        <f>VLOOKUP($A272,'By SKU - Old RTs'!$A:$V,10,FALSE)</f>
        <v>8</v>
      </c>
      <c r="J272" s="2">
        <f>VLOOKUP($A272,'By SKU - New RTs'!$A:$V,10,FALSE)</f>
        <v>4</v>
      </c>
      <c r="K272" s="5">
        <f t="shared" si="22"/>
        <v>-4</v>
      </c>
      <c r="L272" s="2">
        <f>VLOOKUP($A272,'By SKU - Old RTs'!$A:$V,11,FALSE)</f>
        <v>0</v>
      </c>
      <c r="M272" s="2">
        <f>VLOOKUP($A272,'By SKU - New RTs'!$A:$V,11,FALSE)</f>
        <v>0</v>
      </c>
      <c r="N272" s="5">
        <f t="shared" si="23"/>
        <v>0</v>
      </c>
      <c r="O272" s="2">
        <f>VLOOKUP($A272,'By SKU - Old RTs'!$A:$V,12,FALSE)</f>
        <v>0</v>
      </c>
      <c r="P272" s="2">
        <f>VLOOKUP($A272,'By SKU - New RTs'!$A:$V,12,FALSE)</f>
        <v>0</v>
      </c>
      <c r="Q272" s="2">
        <f t="shared" si="24"/>
        <v>0</v>
      </c>
    </row>
    <row r="273" spans="1:17" x14ac:dyDescent="0.2">
      <c r="A273" s="3">
        <v>2296</v>
      </c>
      <c r="B273" s="4" t="s">
        <v>174</v>
      </c>
      <c r="C273" s="2">
        <f>VLOOKUP($A273,'By SKU - Old RTs'!$A:$V,8,FALSE)</f>
        <v>1</v>
      </c>
      <c r="D273" s="2">
        <f>VLOOKUP($A273,'By SKU - New RTs'!$A:$V,8,FALSE)</f>
        <v>0</v>
      </c>
      <c r="E273" s="5">
        <f t="shared" si="20"/>
        <v>-1</v>
      </c>
      <c r="F273" s="2">
        <f>VLOOKUP($A273,'By SKU - Old RTs'!$A:$V,9,FALSE)</f>
        <v>1</v>
      </c>
      <c r="G273" s="2">
        <f>VLOOKUP($A273,'By SKU - New RTs'!$A:$V,9,FALSE)</f>
        <v>0</v>
      </c>
      <c r="H273" s="5">
        <f t="shared" si="21"/>
        <v>-1</v>
      </c>
      <c r="I273" s="2">
        <f>VLOOKUP($A273,'By SKU - Old RTs'!$A:$V,10,FALSE)</f>
        <v>0</v>
      </c>
      <c r="J273" s="2">
        <f>VLOOKUP($A273,'By SKU - New RTs'!$A:$V,10,FALSE)</f>
        <v>2</v>
      </c>
      <c r="K273" s="5">
        <f t="shared" si="22"/>
        <v>2</v>
      </c>
      <c r="L273" s="2">
        <f>VLOOKUP($A273,'By SKU - Old RTs'!$A:$V,11,FALSE)</f>
        <v>0</v>
      </c>
      <c r="M273" s="2">
        <f>VLOOKUP($A273,'By SKU - New RTs'!$A:$V,11,FALSE)</f>
        <v>0</v>
      </c>
      <c r="N273" s="5">
        <f t="shared" si="23"/>
        <v>0</v>
      </c>
      <c r="O273" s="2">
        <f>VLOOKUP($A273,'By SKU - Old RTs'!$A:$V,12,FALSE)</f>
        <v>0</v>
      </c>
      <c r="P273" s="2">
        <f>VLOOKUP($A273,'By SKU - New RTs'!$A:$V,12,FALSE)</f>
        <v>0</v>
      </c>
      <c r="Q273" s="2">
        <f t="shared" si="24"/>
        <v>0</v>
      </c>
    </row>
    <row r="274" spans="1:17" x14ac:dyDescent="0.2">
      <c r="A274" s="3">
        <v>2297</v>
      </c>
      <c r="B274" s="4" t="s">
        <v>257</v>
      </c>
      <c r="C274" s="2">
        <f>VLOOKUP($A274,'By SKU - Old RTs'!$A:$V,8,FALSE)</f>
        <v>0</v>
      </c>
      <c r="D274" s="2">
        <f>VLOOKUP($A274,'By SKU - New RTs'!$A:$V,8,FALSE)</f>
        <v>0</v>
      </c>
      <c r="E274" s="5">
        <f t="shared" si="20"/>
        <v>0</v>
      </c>
      <c r="F274" s="2">
        <f>VLOOKUP($A274,'By SKU - Old RTs'!$A:$V,9,FALSE)</f>
        <v>0</v>
      </c>
      <c r="G274" s="2">
        <f>VLOOKUP($A274,'By SKU - New RTs'!$A:$V,9,FALSE)</f>
        <v>0</v>
      </c>
      <c r="H274" s="5">
        <f t="shared" si="21"/>
        <v>0</v>
      </c>
      <c r="I274" s="2">
        <f>VLOOKUP($A274,'By SKU - Old RTs'!$A:$V,10,FALSE)</f>
        <v>0</v>
      </c>
      <c r="J274" s="2">
        <f>VLOOKUP($A274,'By SKU - New RTs'!$A:$V,10,FALSE)</f>
        <v>0</v>
      </c>
      <c r="K274" s="5">
        <f t="shared" si="22"/>
        <v>0</v>
      </c>
      <c r="L274" s="2">
        <f>VLOOKUP($A274,'By SKU - Old RTs'!$A:$V,11,FALSE)</f>
        <v>0</v>
      </c>
      <c r="M274" s="2">
        <f>VLOOKUP($A274,'By SKU - New RTs'!$A:$V,11,FALSE)</f>
        <v>0</v>
      </c>
      <c r="N274" s="5">
        <f t="shared" si="23"/>
        <v>0</v>
      </c>
      <c r="O274" s="2">
        <f>VLOOKUP($A274,'By SKU - Old RTs'!$A:$V,12,FALSE)</f>
        <v>0</v>
      </c>
      <c r="P274" s="2">
        <f>VLOOKUP($A274,'By SKU - New RTs'!$A:$V,12,FALSE)</f>
        <v>0</v>
      </c>
      <c r="Q274" s="2">
        <f t="shared" si="24"/>
        <v>0</v>
      </c>
    </row>
    <row r="275" spans="1:17" x14ac:dyDescent="0.2">
      <c r="A275" s="3">
        <v>2298</v>
      </c>
      <c r="B275" s="4" t="s">
        <v>341</v>
      </c>
      <c r="C275" s="2">
        <f>VLOOKUP($A275,'By SKU - Old RTs'!$A:$V,8,FALSE)</f>
        <v>0</v>
      </c>
      <c r="D275" s="2">
        <f>VLOOKUP($A275,'By SKU - New RTs'!$A:$V,8,FALSE)</f>
        <v>0</v>
      </c>
      <c r="E275" s="5">
        <f t="shared" si="20"/>
        <v>0</v>
      </c>
      <c r="F275" s="2">
        <f>VLOOKUP($A275,'By SKU - Old RTs'!$A:$V,9,FALSE)</f>
        <v>0</v>
      </c>
      <c r="G275" s="2">
        <f>VLOOKUP($A275,'By SKU - New RTs'!$A:$V,9,FALSE)</f>
        <v>0</v>
      </c>
      <c r="H275" s="5">
        <f t="shared" si="21"/>
        <v>0</v>
      </c>
      <c r="I275" s="2">
        <f>VLOOKUP($A275,'By SKU - Old RTs'!$A:$V,10,FALSE)</f>
        <v>0</v>
      </c>
      <c r="J275" s="2">
        <f>VLOOKUP($A275,'By SKU - New RTs'!$A:$V,10,FALSE)</f>
        <v>0</v>
      </c>
      <c r="K275" s="5">
        <f t="shared" si="22"/>
        <v>0</v>
      </c>
      <c r="L275" s="2">
        <f>VLOOKUP($A275,'By SKU - Old RTs'!$A:$V,11,FALSE)</f>
        <v>0</v>
      </c>
      <c r="M275" s="2">
        <f>VLOOKUP($A275,'By SKU - New RTs'!$A:$V,11,FALSE)</f>
        <v>0</v>
      </c>
      <c r="N275" s="5">
        <f t="shared" si="23"/>
        <v>0</v>
      </c>
      <c r="O275" s="2">
        <f>VLOOKUP($A275,'By SKU - Old RTs'!$A:$V,12,FALSE)</f>
        <v>0</v>
      </c>
      <c r="P275" s="2">
        <f>VLOOKUP($A275,'By SKU - New RTs'!$A:$V,12,FALSE)</f>
        <v>0</v>
      </c>
      <c r="Q275" s="2">
        <f t="shared" si="24"/>
        <v>0</v>
      </c>
    </row>
    <row r="276" spans="1:17" x14ac:dyDescent="0.2">
      <c r="A276" s="3">
        <v>2299</v>
      </c>
      <c r="B276" s="4" t="s">
        <v>175</v>
      </c>
      <c r="C276" s="2">
        <f>VLOOKUP($A276,'By SKU - Old RTs'!$A:$V,8,FALSE)</f>
        <v>5</v>
      </c>
      <c r="D276" s="2">
        <f>VLOOKUP($A276,'By SKU - New RTs'!$A:$V,8,FALSE)</f>
        <v>5</v>
      </c>
      <c r="E276" s="5">
        <f t="shared" si="20"/>
        <v>0</v>
      </c>
      <c r="F276" s="2">
        <f>VLOOKUP($A276,'By SKU - Old RTs'!$A:$V,9,FALSE)</f>
        <v>6</v>
      </c>
      <c r="G276" s="2">
        <f>VLOOKUP($A276,'By SKU - New RTs'!$A:$V,9,FALSE)</f>
        <v>8</v>
      </c>
      <c r="H276" s="5">
        <f t="shared" si="21"/>
        <v>2</v>
      </c>
      <c r="I276" s="2">
        <f>VLOOKUP($A276,'By SKU - Old RTs'!$A:$V,10,FALSE)</f>
        <v>10</v>
      </c>
      <c r="J276" s="2">
        <f>VLOOKUP($A276,'By SKU - New RTs'!$A:$V,10,FALSE)</f>
        <v>9</v>
      </c>
      <c r="K276" s="5">
        <f t="shared" si="22"/>
        <v>-1</v>
      </c>
      <c r="L276" s="2">
        <f>VLOOKUP($A276,'By SKU - Old RTs'!$A:$V,11,FALSE)</f>
        <v>10</v>
      </c>
      <c r="M276" s="2">
        <f>VLOOKUP($A276,'By SKU - New RTs'!$A:$V,11,FALSE)</f>
        <v>11</v>
      </c>
      <c r="N276" s="5">
        <f t="shared" si="23"/>
        <v>1</v>
      </c>
      <c r="O276" s="2">
        <f>VLOOKUP($A276,'By SKU - Old RTs'!$A:$V,12,FALSE)</f>
        <v>8</v>
      </c>
      <c r="P276" s="2">
        <f>VLOOKUP($A276,'By SKU - New RTs'!$A:$V,12,FALSE)</f>
        <v>6</v>
      </c>
      <c r="Q276" s="2">
        <f t="shared" si="24"/>
        <v>-2</v>
      </c>
    </row>
    <row r="277" spans="1:17" x14ac:dyDescent="0.2">
      <c r="A277" s="3">
        <v>2310</v>
      </c>
      <c r="B277" s="4" t="s">
        <v>176</v>
      </c>
      <c r="C277" s="2">
        <f>VLOOKUP($A277,'By SKU - Old RTs'!$A:$V,8,FALSE)</f>
        <v>0</v>
      </c>
      <c r="D277" s="2">
        <f>VLOOKUP($A277,'By SKU - New RTs'!$A:$V,8,FALSE)</f>
        <v>0</v>
      </c>
      <c r="E277" s="5">
        <f t="shared" si="20"/>
        <v>0</v>
      </c>
      <c r="F277" s="2">
        <f>VLOOKUP($A277,'By SKU - Old RTs'!$A:$V,9,FALSE)</f>
        <v>0</v>
      </c>
      <c r="G277" s="2">
        <f>VLOOKUP($A277,'By SKU - New RTs'!$A:$V,9,FALSE)</f>
        <v>0</v>
      </c>
      <c r="H277" s="5">
        <f t="shared" si="21"/>
        <v>0</v>
      </c>
      <c r="I277" s="2">
        <f>VLOOKUP($A277,'By SKU - Old RTs'!$A:$V,10,FALSE)</f>
        <v>0.5</v>
      </c>
      <c r="J277" s="2">
        <f>VLOOKUP($A277,'By SKU - New RTs'!$A:$V,10,FALSE)</f>
        <v>0.5</v>
      </c>
      <c r="K277" s="5">
        <f t="shared" si="22"/>
        <v>0</v>
      </c>
      <c r="L277" s="2">
        <f>VLOOKUP($A277,'By SKU - Old RTs'!$A:$V,11,FALSE)</f>
        <v>0</v>
      </c>
      <c r="M277" s="2">
        <f>VLOOKUP($A277,'By SKU - New RTs'!$A:$V,11,FALSE)</f>
        <v>0</v>
      </c>
      <c r="N277" s="5">
        <f t="shared" si="23"/>
        <v>0</v>
      </c>
      <c r="O277" s="2">
        <f>VLOOKUP($A277,'By SKU - Old RTs'!$A:$V,12,FALSE)</f>
        <v>0</v>
      </c>
      <c r="P277" s="2">
        <f>VLOOKUP($A277,'By SKU - New RTs'!$A:$V,12,FALSE)</f>
        <v>0</v>
      </c>
      <c r="Q277" s="2">
        <f t="shared" si="24"/>
        <v>0</v>
      </c>
    </row>
    <row r="278" spans="1:17" x14ac:dyDescent="0.2">
      <c r="A278" s="3">
        <v>2312</v>
      </c>
      <c r="B278" s="4" t="s">
        <v>177</v>
      </c>
      <c r="C278" s="2">
        <f>VLOOKUP($A278,'By SKU - Old RTs'!$A:$V,8,FALSE)</f>
        <v>0</v>
      </c>
      <c r="D278" s="2">
        <f>VLOOKUP($A278,'By SKU - New RTs'!$A:$V,8,FALSE)</f>
        <v>0</v>
      </c>
      <c r="E278" s="5">
        <f t="shared" si="20"/>
        <v>0</v>
      </c>
      <c r="F278" s="2">
        <f>VLOOKUP($A278,'By SKU - Old RTs'!$A:$V,9,FALSE)</f>
        <v>0</v>
      </c>
      <c r="G278" s="2">
        <f>VLOOKUP($A278,'By SKU - New RTs'!$A:$V,9,FALSE)</f>
        <v>0</v>
      </c>
      <c r="H278" s="5">
        <f t="shared" si="21"/>
        <v>0</v>
      </c>
      <c r="I278" s="2">
        <f>VLOOKUP($A278,'By SKU - Old RTs'!$A:$V,10,FALSE)</f>
        <v>0</v>
      </c>
      <c r="J278" s="2">
        <f>VLOOKUP($A278,'By SKU - New RTs'!$A:$V,10,FALSE)</f>
        <v>0</v>
      </c>
      <c r="K278" s="5">
        <f t="shared" si="22"/>
        <v>0</v>
      </c>
      <c r="L278" s="2">
        <f>VLOOKUP($A278,'By SKU - Old RTs'!$A:$V,11,FALSE)</f>
        <v>0</v>
      </c>
      <c r="M278" s="2">
        <f>VLOOKUP($A278,'By SKU - New RTs'!$A:$V,11,FALSE)</f>
        <v>0</v>
      </c>
      <c r="N278" s="5">
        <f t="shared" si="23"/>
        <v>0</v>
      </c>
      <c r="O278" s="2">
        <f>VLOOKUP($A278,'By SKU - Old RTs'!$A:$V,12,FALSE)</f>
        <v>0</v>
      </c>
      <c r="P278" s="2">
        <f>VLOOKUP($A278,'By SKU - New RTs'!$A:$V,12,FALSE)</f>
        <v>0</v>
      </c>
      <c r="Q278" s="2">
        <f t="shared" si="24"/>
        <v>0</v>
      </c>
    </row>
    <row r="279" spans="1:17" x14ac:dyDescent="0.2">
      <c r="A279" s="3">
        <v>2314</v>
      </c>
      <c r="B279" s="4" t="s">
        <v>178</v>
      </c>
      <c r="C279" s="2">
        <f>VLOOKUP($A279,'By SKU - Old RTs'!$A:$V,8,FALSE)</f>
        <v>0</v>
      </c>
      <c r="D279" s="2">
        <f>VLOOKUP($A279,'By SKU - New RTs'!$A:$V,8,FALSE)</f>
        <v>0.25</v>
      </c>
      <c r="E279" s="5">
        <f t="shared" si="20"/>
        <v>0.25</v>
      </c>
      <c r="F279" s="2">
        <f>VLOOKUP($A279,'By SKU - Old RTs'!$A:$V,9,FALSE)</f>
        <v>0.25</v>
      </c>
      <c r="G279" s="2">
        <f>VLOOKUP($A279,'By SKU - New RTs'!$A:$V,9,FALSE)</f>
        <v>0.5</v>
      </c>
      <c r="H279" s="5">
        <f t="shared" si="21"/>
        <v>0.25</v>
      </c>
      <c r="I279" s="2">
        <f>VLOOKUP($A279,'By SKU - Old RTs'!$A:$V,10,FALSE)</f>
        <v>1</v>
      </c>
      <c r="J279" s="2">
        <f>VLOOKUP($A279,'By SKU - New RTs'!$A:$V,10,FALSE)</f>
        <v>0.25</v>
      </c>
      <c r="K279" s="5">
        <f t="shared" si="22"/>
        <v>-0.75</v>
      </c>
      <c r="L279" s="2">
        <f>VLOOKUP($A279,'By SKU - Old RTs'!$A:$V,11,FALSE)</f>
        <v>0.25</v>
      </c>
      <c r="M279" s="2">
        <f>VLOOKUP($A279,'By SKU - New RTs'!$A:$V,11,FALSE)</f>
        <v>0</v>
      </c>
      <c r="N279" s="5">
        <f t="shared" si="23"/>
        <v>-0.25</v>
      </c>
      <c r="O279" s="2">
        <f>VLOOKUP($A279,'By SKU - Old RTs'!$A:$V,12,FALSE)</f>
        <v>0</v>
      </c>
      <c r="P279" s="2">
        <f>VLOOKUP($A279,'By SKU - New RTs'!$A:$V,12,FALSE)</f>
        <v>0.5</v>
      </c>
      <c r="Q279" s="2">
        <f t="shared" si="24"/>
        <v>0.5</v>
      </c>
    </row>
    <row r="280" spans="1:17" x14ac:dyDescent="0.2">
      <c r="A280" s="3">
        <v>2316</v>
      </c>
      <c r="B280" s="4" t="s">
        <v>179</v>
      </c>
      <c r="C280" s="2">
        <f>VLOOKUP($A280,'By SKU - Old RTs'!$A:$V,8,FALSE)</f>
        <v>0</v>
      </c>
      <c r="D280" s="2">
        <f>VLOOKUP($A280,'By SKU - New RTs'!$A:$V,8,FALSE)</f>
        <v>0</v>
      </c>
      <c r="E280" s="5">
        <f t="shared" si="20"/>
        <v>0</v>
      </c>
      <c r="F280" s="2">
        <f>VLOOKUP($A280,'By SKU - Old RTs'!$A:$V,9,FALSE)</f>
        <v>0</v>
      </c>
      <c r="G280" s="2">
        <f>VLOOKUP($A280,'By SKU - New RTs'!$A:$V,9,FALSE)</f>
        <v>0</v>
      </c>
      <c r="H280" s="5">
        <f t="shared" si="21"/>
        <v>0</v>
      </c>
      <c r="I280" s="2">
        <f>VLOOKUP($A280,'By SKU - Old RTs'!$A:$V,10,FALSE)</f>
        <v>0</v>
      </c>
      <c r="J280" s="2">
        <f>VLOOKUP($A280,'By SKU - New RTs'!$A:$V,10,FALSE)</f>
        <v>0</v>
      </c>
      <c r="K280" s="5">
        <f t="shared" si="22"/>
        <v>0</v>
      </c>
      <c r="L280" s="2">
        <f>VLOOKUP($A280,'By SKU - Old RTs'!$A:$V,11,FALSE)</f>
        <v>0</v>
      </c>
      <c r="M280" s="2">
        <f>VLOOKUP($A280,'By SKU - New RTs'!$A:$V,11,FALSE)</f>
        <v>0</v>
      </c>
      <c r="N280" s="5">
        <f t="shared" si="23"/>
        <v>0</v>
      </c>
      <c r="O280" s="2">
        <f>VLOOKUP($A280,'By SKU - Old RTs'!$A:$V,12,FALSE)</f>
        <v>0</v>
      </c>
      <c r="P280" s="2">
        <f>VLOOKUP($A280,'By SKU - New RTs'!$A:$V,12,FALSE)</f>
        <v>0</v>
      </c>
      <c r="Q280" s="2">
        <f t="shared" si="24"/>
        <v>0</v>
      </c>
    </row>
    <row r="281" spans="1:17" x14ac:dyDescent="0.2">
      <c r="A281" s="3">
        <v>2318</v>
      </c>
      <c r="B281" s="4" t="s">
        <v>180</v>
      </c>
      <c r="C281" s="2">
        <f>VLOOKUP($A281,'By SKU - Old RTs'!$A:$V,8,FALSE)</f>
        <v>0</v>
      </c>
      <c r="D281" s="2">
        <f>VLOOKUP($A281,'By SKU - New RTs'!$A:$V,8,FALSE)</f>
        <v>0.25</v>
      </c>
      <c r="E281" s="5">
        <f t="shared" si="20"/>
        <v>0.25</v>
      </c>
      <c r="F281" s="2">
        <f>VLOOKUP($A281,'By SKU - Old RTs'!$A:$V,9,FALSE)</f>
        <v>0</v>
      </c>
      <c r="G281" s="2">
        <f>VLOOKUP($A281,'By SKU - New RTs'!$A:$V,9,FALSE)</f>
        <v>0</v>
      </c>
      <c r="H281" s="5">
        <f t="shared" si="21"/>
        <v>0</v>
      </c>
      <c r="I281" s="2">
        <f>VLOOKUP($A281,'By SKU - Old RTs'!$A:$V,10,FALSE)</f>
        <v>0</v>
      </c>
      <c r="J281" s="2">
        <f>VLOOKUP($A281,'By SKU - New RTs'!$A:$V,10,FALSE)</f>
        <v>0</v>
      </c>
      <c r="K281" s="5">
        <f t="shared" si="22"/>
        <v>0</v>
      </c>
      <c r="L281" s="2">
        <f>VLOOKUP($A281,'By SKU - Old RTs'!$A:$V,11,FALSE)</f>
        <v>0.25</v>
      </c>
      <c r="M281" s="2">
        <f>VLOOKUP($A281,'By SKU - New RTs'!$A:$V,11,FALSE)</f>
        <v>0</v>
      </c>
      <c r="N281" s="5">
        <f t="shared" si="23"/>
        <v>-0.25</v>
      </c>
      <c r="O281" s="2">
        <f>VLOOKUP($A281,'By SKU - Old RTs'!$A:$V,12,FALSE)</f>
        <v>0</v>
      </c>
      <c r="P281" s="2">
        <f>VLOOKUP($A281,'By SKU - New RTs'!$A:$V,12,FALSE)</f>
        <v>0</v>
      </c>
      <c r="Q281" s="2">
        <f t="shared" si="24"/>
        <v>0</v>
      </c>
    </row>
    <row r="282" spans="1:17" x14ac:dyDescent="0.2">
      <c r="A282" s="3">
        <v>2320</v>
      </c>
      <c r="B282" s="4" t="s">
        <v>181</v>
      </c>
      <c r="C282" s="2">
        <f>VLOOKUP($A282,'By SKU - Old RTs'!$A:$V,8,FALSE)</f>
        <v>0.25</v>
      </c>
      <c r="D282" s="2">
        <f>VLOOKUP($A282,'By SKU - New RTs'!$A:$V,8,FALSE)</f>
        <v>0</v>
      </c>
      <c r="E282" s="5">
        <f t="shared" si="20"/>
        <v>-0.25</v>
      </c>
      <c r="F282" s="2">
        <f>VLOOKUP($A282,'By SKU - Old RTs'!$A:$V,9,FALSE)</f>
        <v>0.25</v>
      </c>
      <c r="G282" s="2">
        <f>VLOOKUP($A282,'By SKU - New RTs'!$A:$V,9,FALSE)</f>
        <v>0.25</v>
      </c>
      <c r="H282" s="5">
        <f t="shared" si="21"/>
        <v>0</v>
      </c>
      <c r="I282" s="2">
        <f>VLOOKUP($A282,'By SKU - Old RTs'!$A:$V,10,FALSE)</f>
        <v>0</v>
      </c>
      <c r="J282" s="2">
        <f>VLOOKUP($A282,'By SKU - New RTs'!$A:$V,10,FALSE)</f>
        <v>0.25</v>
      </c>
      <c r="K282" s="5">
        <f t="shared" si="22"/>
        <v>0.25</v>
      </c>
      <c r="L282" s="2">
        <f>VLOOKUP($A282,'By SKU - Old RTs'!$A:$V,11,FALSE)</f>
        <v>0</v>
      </c>
      <c r="M282" s="2">
        <f>VLOOKUP($A282,'By SKU - New RTs'!$A:$V,11,FALSE)</f>
        <v>0</v>
      </c>
      <c r="N282" s="5">
        <f t="shared" si="23"/>
        <v>0</v>
      </c>
      <c r="O282" s="2">
        <f>VLOOKUP($A282,'By SKU - Old RTs'!$A:$V,12,FALSE)</f>
        <v>0</v>
      </c>
      <c r="P282" s="2">
        <f>VLOOKUP($A282,'By SKU - New RTs'!$A:$V,12,FALSE)</f>
        <v>0</v>
      </c>
      <c r="Q282" s="2">
        <f t="shared" si="24"/>
        <v>0</v>
      </c>
    </row>
    <row r="283" spans="1:17" x14ac:dyDescent="0.2">
      <c r="A283" s="3">
        <v>2322</v>
      </c>
      <c r="B283" s="4" t="s">
        <v>182</v>
      </c>
      <c r="C283" s="2">
        <f>VLOOKUP($A283,'By SKU - Old RTs'!$A:$V,8,FALSE)</f>
        <v>0</v>
      </c>
      <c r="D283" s="2">
        <f>VLOOKUP($A283,'By SKU - New RTs'!$A:$V,8,FALSE)</f>
        <v>0</v>
      </c>
      <c r="E283" s="5">
        <f t="shared" si="20"/>
        <v>0</v>
      </c>
      <c r="F283" s="2">
        <f>VLOOKUP($A283,'By SKU - Old RTs'!$A:$V,9,FALSE)</f>
        <v>0.5</v>
      </c>
      <c r="G283" s="2">
        <f>VLOOKUP($A283,'By SKU - New RTs'!$A:$V,9,FALSE)</f>
        <v>0.5</v>
      </c>
      <c r="H283" s="5">
        <f t="shared" si="21"/>
        <v>0</v>
      </c>
      <c r="I283" s="2">
        <f>VLOOKUP($A283,'By SKU - Old RTs'!$A:$V,10,FALSE)</f>
        <v>1</v>
      </c>
      <c r="J283" s="2">
        <f>VLOOKUP($A283,'By SKU - New RTs'!$A:$V,10,FALSE)</f>
        <v>1</v>
      </c>
      <c r="K283" s="5">
        <f t="shared" si="22"/>
        <v>0</v>
      </c>
      <c r="L283" s="2">
        <f>VLOOKUP($A283,'By SKU - Old RTs'!$A:$V,11,FALSE)</f>
        <v>0.5</v>
      </c>
      <c r="M283" s="2">
        <f>VLOOKUP($A283,'By SKU - New RTs'!$A:$V,11,FALSE)</f>
        <v>0</v>
      </c>
      <c r="N283" s="5">
        <f t="shared" si="23"/>
        <v>-0.5</v>
      </c>
      <c r="O283" s="2">
        <f>VLOOKUP($A283,'By SKU - Old RTs'!$A:$V,12,FALSE)</f>
        <v>0</v>
      </c>
      <c r="P283" s="2">
        <f>VLOOKUP($A283,'By SKU - New RTs'!$A:$V,12,FALSE)</f>
        <v>0.5</v>
      </c>
      <c r="Q283" s="2">
        <f t="shared" si="24"/>
        <v>0.5</v>
      </c>
    </row>
    <row r="284" spans="1:17" x14ac:dyDescent="0.2">
      <c r="A284" s="3">
        <v>2324</v>
      </c>
      <c r="B284" s="4" t="s">
        <v>183</v>
      </c>
      <c r="C284" s="2">
        <f>VLOOKUP($A284,'By SKU - Old RTs'!$A:$V,8,FALSE)</f>
        <v>0.25</v>
      </c>
      <c r="D284" s="2">
        <f>VLOOKUP($A284,'By SKU - New RTs'!$A:$V,8,FALSE)</f>
        <v>0</v>
      </c>
      <c r="E284" s="5">
        <f t="shared" si="20"/>
        <v>-0.25</v>
      </c>
      <c r="F284" s="2">
        <f>VLOOKUP($A284,'By SKU - Old RTs'!$A:$V,9,FALSE)</f>
        <v>0.25</v>
      </c>
      <c r="G284" s="2">
        <f>VLOOKUP($A284,'By SKU - New RTs'!$A:$V,9,FALSE)</f>
        <v>0.25</v>
      </c>
      <c r="H284" s="5">
        <f t="shared" si="21"/>
        <v>0</v>
      </c>
      <c r="I284" s="2">
        <f>VLOOKUP($A284,'By SKU - Old RTs'!$A:$V,10,FALSE)</f>
        <v>0.5</v>
      </c>
      <c r="J284" s="2">
        <f>VLOOKUP($A284,'By SKU - New RTs'!$A:$V,10,FALSE)</f>
        <v>0.5</v>
      </c>
      <c r="K284" s="5">
        <f t="shared" si="22"/>
        <v>0</v>
      </c>
      <c r="L284" s="2">
        <f>VLOOKUP($A284,'By SKU - Old RTs'!$A:$V,11,FALSE)</f>
        <v>0</v>
      </c>
      <c r="M284" s="2">
        <f>VLOOKUP($A284,'By SKU - New RTs'!$A:$V,11,FALSE)</f>
        <v>0.25</v>
      </c>
      <c r="N284" s="5">
        <f t="shared" si="23"/>
        <v>0.25</v>
      </c>
      <c r="O284" s="2">
        <f>VLOOKUP($A284,'By SKU - Old RTs'!$A:$V,12,FALSE)</f>
        <v>0</v>
      </c>
      <c r="P284" s="2">
        <f>VLOOKUP($A284,'By SKU - New RTs'!$A:$V,12,FALSE)</f>
        <v>0</v>
      </c>
      <c r="Q284" s="2">
        <f t="shared" si="24"/>
        <v>0</v>
      </c>
    </row>
    <row r="285" spans="1:17" x14ac:dyDescent="0.2">
      <c r="A285" s="3">
        <v>2330</v>
      </c>
      <c r="B285" s="4" t="s">
        <v>184</v>
      </c>
      <c r="C285" s="2">
        <f>VLOOKUP($A285,'By SKU - Old RTs'!$A:$V,8,FALSE)</f>
        <v>0</v>
      </c>
      <c r="D285" s="2">
        <f>VLOOKUP($A285,'By SKU - New RTs'!$A:$V,8,FALSE)</f>
        <v>0</v>
      </c>
      <c r="E285" s="5">
        <f t="shared" si="20"/>
        <v>0</v>
      </c>
      <c r="F285" s="2">
        <f>VLOOKUP($A285,'By SKU - Old RTs'!$A:$V,9,FALSE)</f>
        <v>0</v>
      </c>
      <c r="G285" s="2">
        <f>VLOOKUP($A285,'By SKU - New RTs'!$A:$V,9,FALSE)</f>
        <v>0</v>
      </c>
      <c r="H285" s="5">
        <f t="shared" si="21"/>
        <v>0</v>
      </c>
      <c r="I285" s="2">
        <f>VLOOKUP($A285,'By SKU - Old RTs'!$A:$V,10,FALSE)</f>
        <v>1</v>
      </c>
      <c r="J285" s="2">
        <f>VLOOKUP($A285,'By SKU - New RTs'!$A:$V,10,FALSE)</f>
        <v>0</v>
      </c>
      <c r="K285" s="5">
        <f t="shared" si="22"/>
        <v>-1</v>
      </c>
      <c r="L285" s="2">
        <f>VLOOKUP($A285,'By SKU - Old RTs'!$A:$V,11,FALSE)</f>
        <v>0</v>
      </c>
      <c r="M285" s="2">
        <f>VLOOKUP($A285,'By SKU - New RTs'!$A:$V,11,FALSE)</f>
        <v>1</v>
      </c>
      <c r="N285" s="5">
        <f t="shared" si="23"/>
        <v>1</v>
      </c>
      <c r="O285" s="2">
        <f>VLOOKUP($A285,'By SKU - Old RTs'!$A:$V,12,FALSE)</f>
        <v>0</v>
      </c>
      <c r="P285" s="2">
        <f>VLOOKUP($A285,'By SKU - New RTs'!$A:$V,12,FALSE)</f>
        <v>0</v>
      </c>
      <c r="Q285" s="2">
        <f t="shared" si="24"/>
        <v>0</v>
      </c>
    </row>
    <row r="286" spans="1:17" x14ac:dyDescent="0.2">
      <c r="A286" s="3">
        <v>2398</v>
      </c>
      <c r="B286" s="4" t="s">
        <v>343</v>
      </c>
      <c r="C286" s="2">
        <f>VLOOKUP($A286,'By SKU - Old RTs'!$A:$V,8,FALSE)</f>
        <v>0</v>
      </c>
      <c r="D286" s="2">
        <f>VLOOKUP($A286,'By SKU - New RTs'!$A:$V,8,FALSE)</f>
        <v>0</v>
      </c>
      <c r="E286" s="5">
        <f t="shared" si="20"/>
        <v>0</v>
      </c>
      <c r="F286" s="2">
        <f>VLOOKUP($A286,'By SKU - Old RTs'!$A:$V,9,FALSE)</f>
        <v>0</v>
      </c>
      <c r="G286" s="2">
        <f>VLOOKUP($A286,'By SKU - New RTs'!$A:$V,9,FALSE)</f>
        <v>2</v>
      </c>
      <c r="H286" s="5">
        <f t="shared" si="21"/>
        <v>2</v>
      </c>
      <c r="I286" s="2">
        <f>VLOOKUP($A286,'By SKU - Old RTs'!$A:$V,10,FALSE)</f>
        <v>2</v>
      </c>
      <c r="J286" s="2">
        <f>VLOOKUP($A286,'By SKU - New RTs'!$A:$V,10,FALSE)</f>
        <v>0</v>
      </c>
      <c r="K286" s="5">
        <f t="shared" si="22"/>
        <v>-2</v>
      </c>
      <c r="L286" s="2">
        <f>VLOOKUP($A286,'By SKU - Old RTs'!$A:$V,11,FALSE)</f>
        <v>0</v>
      </c>
      <c r="M286" s="2">
        <f>VLOOKUP($A286,'By SKU - New RTs'!$A:$V,11,FALSE)</f>
        <v>0</v>
      </c>
      <c r="N286" s="5">
        <f t="shared" si="23"/>
        <v>0</v>
      </c>
      <c r="O286" s="2">
        <f>VLOOKUP($A286,'By SKU - Old RTs'!$A:$V,12,FALSE)</f>
        <v>0</v>
      </c>
      <c r="P286" s="2">
        <f>VLOOKUP($A286,'By SKU - New RTs'!$A:$V,12,FALSE)</f>
        <v>0</v>
      </c>
      <c r="Q286" s="2">
        <f t="shared" si="24"/>
        <v>0</v>
      </c>
    </row>
    <row r="287" spans="1:17" x14ac:dyDescent="0.2">
      <c r="A287" s="3">
        <v>2406</v>
      </c>
      <c r="B287" s="4" t="s">
        <v>185</v>
      </c>
      <c r="C287" s="2">
        <f>VLOOKUP($A287,'By SKU - Old RTs'!$A:$V,8,FALSE)</f>
        <v>0</v>
      </c>
      <c r="D287" s="2">
        <f>VLOOKUP($A287,'By SKU - New RTs'!$A:$V,8,FALSE)</f>
        <v>0</v>
      </c>
      <c r="E287" s="5">
        <f t="shared" si="20"/>
        <v>0</v>
      </c>
      <c r="F287" s="2">
        <f>VLOOKUP($A287,'By SKU - Old RTs'!$A:$V,9,FALSE)</f>
        <v>0</v>
      </c>
      <c r="G287" s="2">
        <f>VLOOKUP($A287,'By SKU - New RTs'!$A:$V,9,FALSE)</f>
        <v>0</v>
      </c>
      <c r="H287" s="5">
        <f t="shared" si="21"/>
        <v>0</v>
      </c>
      <c r="I287" s="2">
        <f>VLOOKUP($A287,'By SKU - Old RTs'!$A:$V,10,FALSE)</f>
        <v>0</v>
      </c>
      <c r="J287" s="2">
        <f>VLOOKUP($A287,'By SKU - New RTs'!$A:$V,10,FALSE)</f>
        <v>0</v>
      </c>
      <c r="K287" s="5">
        <f t="shared" si="22"/>
        <v>0</v>
      </c>
      <c r="L287" s="2">
        <f>VLOOKUP($A287,'By SKU - Old RTs'!$A:$V,11,FALSE)</f>
        <v>0</v>
      </c>
      <c r="M287" s="2">
        <f>VLOOKUP($A287,'By SKU - New RTs'!$A:$V,11,FALSE)</f>
        <v>0</v>
      </c>
      <c r="N287" s="5">
        <f t="shared" si="23"/>
        <v>0</v>
      </c>
      <c r="O287" s="2">
        <f>VLOOKUP($A287,'By SKU - Old RTs'!$A:$V,12,FALSE)</f>
        <v>0</v>
      </c>
      <c r="P287" s="2">
        <f>VLOOKUP($A287,'By SKU - New RTs'!$A:$V,12,FALSE)</f>
        <v>0</v>
      </c>
      <c r="Q287" s="2">
        <f t="shared" si="24"/>
        <v>0</v>
      </c>
    </row>
    <row r="288" spans="1:17" x14ac:dyDescent="0.2">
      <c r="A288" s="3">
        <v>2407</v>
      </c>
      <c r="B288" s="4" t="s">
        <v>344</v>
      </c>
      <c r="C288" s="2">
        <f>VLOOKUP($A288,'By SKU - Old RTs'!$A:$V,8,FALSE)</f>
        <v>0</v>
      </c>
      <c r="D288" s="2">
        <f>VLOOKUP($A288,'By SKU - New RTs'!$A:$V,8,FALSE)</f>
        <v>0</v>
      </c>
      <c r="E288" s="5">
        <f t="shared" si="20"/>
        <v>0</v>
      </c>
      <c r="F288" s="2">
        <f>VLOOKUP($A288,'By SKU - Old RTs'!$A:$V,9,FALSE)</f>
        <v>0</v>
      </c>
      <c r="G288" s="2">
        <f>VLOOKUP($A288,'By SKU - New RTs'!$A:$V,9,FALSE)</f>
        <v>0</v>
      </c>
      <c r="H288" s="5">
        <f t="shared" si="21"/>
        <v>0</v>
      </c>
      <c r="I288" s="2">
        <f>VLOOKUP($A288,'By SKU - Old RTs'!$A:$V,10,FALSE)</f>
        <v>0</v>
      </c>
      <c r="J288" s="2">
        <f>VLOOKUP($A288,'By SKU - New RTs'!$A:$V,10,FALSE)</f>
        <v>0</v>
      </c>
      <c r="K288" s="5">
        <f t="shared" si="22"/>
        <v>0</v>
      </c>
      <c r="L288" s="2">
        <f>VLOOKUP($A288,'By SKU - Old RTs'!$A:$V,11,FALSE)</f>
        <v>0</v>
      </c>
      <c r="M288" s="2">
        <f>VLOOKUP($A288,'By SKU - New RTs'!$A:$V,11,FALSE)</f>
        <v>0</v>
      </c>
      <c r="N288" s="5">
        <f t="shared" si="23"/>
        <v>0</v>
      </c>
      <c r="O288" s="2">
        <f>VLOOKUP($A288,'By SKU - Old RTs'!$A:$V,12,FALSE)</f>
        <v>0</v>
      </c>
      <c r="P288" s="2">
        <f>VLOOKUP($A288,'By SKU - New RTs'!$A:$V,12,FALSE)</f>
        <v>0</v>
      </c>
      <c r="Q288" s="2">
        <f t="shared" si="24"/>
        <v>0</v>
      </c>
    </row>
    <row r="289" spans="1:17" x14ac:dyDescent="0.2">
      <c r="A289" s="3">
        <v>2412</v>
      </c>
      <c r="B289" s="4" t="s">
        <v>345</v>
      </c>
      <c r="C289" s="2">
        <f>VLOOKUP($A289,'By SKU - Old RTs'!$A:$V,8,FALSE)</f>
        <v>0</v>
      </c>
      <c r="D289" s="2">
        <f>VLOOKUP($A289,'By SKU - New RTs'!$A:$V,8,FALSE)</f>
        <v>0</v>
      </c>
      <c r="E289" s="5">
        <f t="shared" si="20"/>
        <v>0</v>
      </c>
      <c r="F289" s="2">
        <f>VLOOKUP($A289,'By SKU - Old RTs'!$A:$V,9,FALSE)</f>
        <v>0</v>
      </c>
      <c r="G289" s="2">
        <f>VLOOKUP($A289,'By SKU - New RTs'!$A:$V,9,FALSE)</f>
        <v>0</v>
      </c>
      <c r="H289" s="5">
        <f t="shared" si="21"/>
        <v>0</v>
      </c>
      <c r="I289" s="2">
        <f>VLOOKUP($A289,'By SKU - Old RTs'!$A:$V,10,FALSE)</f>
        <v>0</v>
      </c>
      <c r="J289" s="2">
        <f>VLOOKUP($A289,'By SKU - New RTs'!$A:$V,10,FALSE)</f>
        <v>0.25</v>
      </c>
      <c r="K289" s="5">
        <f t="shared" si="22"/>
        <v>0.25</v>
      </c>
      <c r="L289" s="2">
        <f>VLOOKUP($A289,'By SKU - Old RTs'!$A:$V,11,FALSE)</f>
        <v>0.25</v>
      </c>
      <c r="M289" s="2">
        <f>VLOOKUP($A289,'By SKU - New RTs'!$A:$V,11,FALSE)</f>
        <v>0</v>
      </c>
      <c r="N289" s="5">
        <f t="shared" si="23"/>
        <v>-0.25</v>
      </c>
      <c r="O289" s="2">
        <f>VLOOKUP($A289,'By SKU - Old RTs'!$A:$V,12,FALSE)</f>
        <v>0</v>
      </c>
      <c r="P289" s="2">
        <f>VLOOKUP($A289,'By SKU - New RTs'!$A:$V,12,FALSE)</f>
        <v>0</v>
      </c>
      <c r="Q289" s="2">
        <f t="shared" si="24"/>
        <v>0</v>
      </c>
    </row>
    <row r="290" spans="1:17" x14ac:dyDescent="0.2">
      <c r="A290" s="3">
        <v>2413</v>
      </c>
      <c r="B290" s="4" t="s">
        <v>346</v>
      </c>
      <c r="C290" s="2">
        <f>VLOOKUP($A290,'By SKU - Old RTs'!$A:$V,8,FALSE)</f>
        <v>0</v>
      </c>
      <c r="D290" s="2">
        <f>VLOOKUP($A290,'By SKU - New RTs'!$A:$V,8,FALSE)</f>
        <v>0</v>
      </c>
      <c r="E290" s="5">
        <f t="shared" si="20"/>
        <v>0</v>
      </c>
      <c r="F290" s="2">
        <f>VLOOKUP($A290,'By SKU - Old RTs'!$A:$V,9,FALSE)</f>
        <v>0</v>
      </c>
      <c r="G290" s="2">
        <f>VLOOKUP($A290,'By SKU - New RTs'!$A:$V,9,FALSE)</f>
        <v>0</v>
      </c>
      <c r="H290" s="5">
        <f t="shared" si="21"/>
        <v>0</v>
      </c>
      <c r="I290" s="2">
        <f>VLOOKUP($A290,'By SKU - Old RTs'!$A:$V,10,FALSE)</f>
        <v>0</v>
      </c>
      <c r="J290" s="2">
        <f>VLOOKUP($A290,'By SKU - New RTs'!$A:$V,10,FALSE)</f>
        <v>0</v>
      </c>
      <c r="K290" s="5">
        <f t="shared" si="22"/>
        <v>0</v>
      </c>
      <c r="L290" s="2">
        <f>VLOOKUP($A290,'By SKU - Old RTs'!$A:$V,11,FALSE)</f>
        <v>0</v>
      </c>
      <c r="M290" s="2">
        <f>VLOOKUP($A290,'By SKU - New RTs'!$A:$V,11,FALSE)</f>
        <v>0</v>
      </c>
      <c r="N290" s="5">
        <f t="shared" si="23"/>
        <v>0</v>
      </c>
      <c r="O290" s="2">
        <f>VLOOKUP($A290,'By SKU - Old RTs'!$A:$V,12,FALSE)</f>
        <v>0</v>
      </c>
      <c r="P290" s="2">
        <f>VLOOKUP($A290,'By SKU - New RTs'!$A:$V,12,FALSE)</f>
        <v>0</v>
      </c>
      <c r="Q290" s="2">
        <f t="shared" si="24"/>
        <v>0</v>
      </c>
    </row>
    <row r="291" spans="1:17" x14ac:dyDescent="0.2">
      <c r="A291" s="3">
        <v>2414</v>
      </c>
      <c r="B291" s="4" t="s">
        <v>347</v>
      </c>
      <c r="C291" s="2">
        <f>VLOOKUP($A291,'By SKU - Old RTs'!$A:$V,8,FALSE)</f>
        <v>0</v>
      </c>
      <c r="D291" s="2">
        <f>VLOOKUP($A291,'By SKU - New RTs'!$A:$V,8,FALSE)</f>
        <v>0</v>
      </c>
      <c r="E291" s="5">
        <f t="shared" si="20"/>
        <v>0</v>
      </c>
      <c r="F291" s="2">
        <f>VLOOKUP($A291,'By SKU - Old RTs'!$A:$V,9,FALSE)</f>
        <v>0</v>
      </c>
      <c r="G291" s="2">
        <f>VLOOKUP($A291,'By SKU - New RTs'!$A:$V,9,FALSE)</f>
        <v>0</v>
      </c>
      <c r="H291" s="5">
        <f t="shared" si="21"/>
        <v>0</v>
      </c>
      <c r="I291" s="2">
        <f>VLOOKUP($A291,'By SKU - Old RTs'!$A:$V,10,FALSE)</f>
        <v>0</v>
      </c>
      <c r="J291" s="2">
        <f>VLOOKUP($A291,'By SKU - New RTs'!$A:$V,10,FALSE)</f>
        <v>0</v>
      </c>
      <c r="K291" s="5">
        <f t="shared" si="22"/>
        <v>0</v>
      </c>
      <c r="L291" s="2">
        <f>VLOOKUP($A291,'By SKU - Old RTs'!$A:$V,11,FALSE)</f>
        <v>0</v>
      </c>
      <c r="M291" s="2">
        <f>VLOOKUP($A291,'By SKU - New RTs'!$A:$V,11,FALSE)</f>
        <v>0</v>
      </c>
      <c r="N291" s="5">
        <f t="shared" si="23"/>
        <v>0</v>
      </c>
      <c r="O291" s="2">
        <f>VLOOKUP($A291,'By SKU - Old RTs'!$A:$V,12,FALSE)</f>
        <v>0</v>
      </c>
      <c r="P291" s="2">
        <f>VLOOKUP($A291,'By SKU - New RTs'!$A:$V,12,FALSE)</f>
        <v>0</v>
      </c>
      <c r="Q291" s="2">
        <f t="shared" si="24"/>
        <v>0</v>
      </c>
    </row>
    <row r="292" spans="1:17" x14ac:dyDescent="0.2">
      <c r="A292" s="3">
        <v>2420</v>
      </c>
      <c r="B292" s="4" t="s">
        <v>348</v>
      </c>
      <c r="C292" s="2">
        <f>VLOOKUP($A292,'By SKU - Old RTs'!$A:$V,8,FALSE)</f>
        <v>0</v>
      </c>
      <c r="D292" s="2">
        <f>VLOOKUP($A292,'By SKU - New RTs'!$A:$V,8,FALSE)</f>
        <v>0</v>
      </c>
      <c r="E292" s="5">
        <f t="shared" si="20"/>
        <v>0</v>
      </c>
      <c r="F292" s="2">
        <f>VLOOKUP($A292,'By SKU - Old RTs'!$A:$V,9,FALSE)</f>
        <v>0</v>
      </c>
      <c r="G292" s="2">
        <f>VLOOKUP($A292,'By SKU - New RTs'!$A:$V,9,FALSE)</f>
        <v>0</v>
      </c>
      <c r="H292" s="5">
        <f t="shared" si="21"/>
        <v>0</v>
      </c>
      <c r="I292" s="2">
        <f>VLOOKUP($A292,'By SKU - Old RTs'!$A:$V,10,FALSE)</f>
        <v>0</v>
      </c>
      <c r="J292" s="2">
        <f>VLOOKUP($A292,'By SKU - New RTs'!$A:$V,10,FALSE)</f>
        <v>0</v>
      </c>
      <c r="K292" s="5">
        <f t="shared" si="22"/>
        <v>0</v>
      </c>
      <c r="L292" s="2">
        <f>VLOOKUP($A292,'By SKU - Old RTs'!$A:$V,11,FALSE)</f>
        <v>0</v>
      </c>
      <c r="M292" s="2">
        <f>VLOOKUP($A292,'By SKU - New RTs'!$A:$V,11,FALSE)</f>
        <v>0</v>
      </c>
      <c r="N292" s="5">
        <f t="shared" si="23"/>
        <v>0</v>
      </c>
      <c r="O292" s="2">
        <f>VLOOKUP($A292,'By SKU - Old RTs'!$A:$V,12,FALSE)</f>
        <v>0</v>
      </c>
      <c r="P292" s="2">
        <f>VLOOKUP($A292,'By SKU - New RTs'!$A:$V,12,FALSE)</f>
        <v>0</v>
      </c>
      <c r="Q292" s="2">
        <f t="shared" si="24"/>
        <v>0</v>
      </c>
    </row>
    <row r="293" spans="1:17" x14ac:dyDescent="0.2">
      <c r="A293" s="3">
        <v>2421</v>
      </c>
      <c r="B293" s="4" t="s">
        <v>349</v>
      </c>
      <c r="C293" s="2">
        <f>VLOOKUP($A293,'By SKU - Old RTs'!$A:$V,8,FALSE)</f>
        <v>0</v>
      </c>
      <c r="D293" s="2">
        <f>VLOOKUP($A293,'By SKU - New RTs'!$A:$V,8,FALSE)</f>
        <v>0</v>
      </c>
      <c r="E293" s="5">
        <f t="shared" si="20"/>
        <v>0</v>
      </c>
      <c r="F293" s="2">
        <f>VLOOKUP($A293,'By SKU - Old RTs'!$A:$V,9,FALSE)</f>
        <v>0</v>
      </c>
      <c r="G293" s="2">
        <f>VLOOKUP($A293,'By SKU - New RTs'!$A:$V,9,FALSE)</f>
        <v>0</v>
      </c>
      <c r="H293" s="5">
        <f t="shared" si="21"/>
        <v>0</v>
      </c>
      <c r="I293" s="2">
        <f>VLOOKUP($A293,'By SKU - Old RTs'!$A:$V,10,FALSE)</f>
        <v>0</v>
      </c>
      <c r="J293" s="2">
        <f>VLOOKUP($A293,'By SKU - New RTs'!$A:$V,10,FALSE)</f>
        <v>0</v>
      </c>
      <c r="K293" s="5">
        <f t="shared" si="22"/>
        <v>0</v>
      </c>
      <c r="L293" s="2">
        <f>VLOOKUP($A293,'By SKU - Old RTs'!$A:$V,11,FALSE)</f>
        <v>0</v>
      </c>
      <c r="M293" s="2">
        <f>VLOOKUP($A293,'By SKU - New RTs'!$A:$V,11,FALSE)</f>
        <v>0</v>
      </c>
      <c r="N293" s="5">
        <f t="shared" si="23"/>
        <v>0</v>
      </c>
      <c r="O293" s="2">
        <f>VLOOKUP($A293,'By SKU - Old RTs'!$A:$V,12,FALSE)</f>
        <v>0</v>
      </c>
      <c r="P293" s="2">
        <f>VLOOKUP($A293,'By SKU - New RTs'!$A:$V,12,FALSE)</f>
        <v>0</v>
      </c>
      <c r="Q293" s="2">
        <f t="shared" si="24"/>
        <v>0</v>
      </c>
    </row>
    <row r="294" spans="1:17" x14ac:dyDescent="0.2">
      <c r="A294" s="3">
        <v>2436</v>
      </c>
      <c r="B294" s="4" t="s">
        <v>350</v>
      </c>
      <c r="C294" s="2">
        <f>VLOOKUP($A294,'By SKU - Old RTs'!$A:$V,8,FALSE)</f>
        <v>0</v>
      </c>
      <c r="D294" s="2">
        <f>VLOOKUP($A294,'By SKU - New RTs'!$A:$V,8,FALSE)</f>
        <v>0</v>
      </c>
      <c r="E294" s="5">
        <f t="shared" si="20"/>
        <v>0</v>
      </c>
      <c r="F294" s="2">
        <f>VLOOKUP($A294,'By SKU - Old RTs'!$A:$V,9,FALSE)</f>
        <v>0.25</v>
      </c>
      <c r="G294" s="2">
        <f>VLOOKUP($A294,'By SKU - New RTs'!$A:$V,9,FALSE)</f>
        <v>0.25</v>
      </c>
      <c r="H294" s="5">
        <f t="shared" si="21"/>
        <v>0</v>
      </c>
      <c r="I294" s="2">
        <f>VLOOKUP($A294,'By SKU - Old RTs'!$A:$V,10,FALSE)</f>
        <v>0</v>
      </c>
      <c r="J294" s="2">
        <f>VLOOKUP($A294,'By SKU - New RTs'!$A:$V,10,FALSE)</f>
        <v>0</v>
      </c>
      <c r="K294" s="5">
        <f t="shared" si="22"/>
        <v>0</v>
      </c>
      <c r="L294" s="2">
        <f>VLOOKUP($A294,'By SKU - Old RTs'!$A:$V,11,FALSE)</f>
        <v>0</v>
      </c>
      <c r="M294" s="2">
        <f>VLOOKUP($A294,'By SKU - New RTs'!$A:$V,11,FALSE)</f>
        <v>0</v>
      </c>
      <c r="N294" s="5">
        <f t="shared" si="23"/>
        <v>0</v>
      </c>
      <c r="O294" s="2">
        <f>VLOOKUP($A294,'By SKU - Old RTs'!$A:$V,12,FALSE)</f>
        <v>0</v>
      </c>
      <c r="P294" s="2">
        <f>VLOOKUP($A294,'By SKU - New RTs'!$A:$V,12,FALSE)</f>
        <v>0</v>
      </c>
      <c r="Q294" s="2">
        <f t="shared" si="24"/>
        <v>0</v>
      </c>
    </row>
    <row r="295" spans="1:17" x14ac:dyDescent="0.2">
      <c r="A295" s="3">
        <v>2450</v>
      </c>
      <c r="B295" s="4" t="s">
        <v>351</v>
      </c>
      <c r="C295" s="2">
        <f>VLOOKUP($A295,'By SKU - Old RTs'!$A:$V,8,FALSE)</f>
        <v>0</v>
      </c>
      <c r="D295" s="2">
        <f>VLOOKUP($A295,'By SKU - New RTs'!$A:$V,8,FALSE)</f>
        <v>0</v>
      </c>
      <c r="E295" s="5">
        <f t="shared" si="20"/>
        <v>0</v>
      </c>
      <c r="F295" s="2">
        <f>VLOOKUP($A295,'By SKU - Old RTs'!$A:$V,9,FALSE)</f>
        <v>0.5</v>
      </c>
      <c r="G295" s="2">
        <f>VLOOKUP($A295,'By SKU - New RTs'!$A:$V,9,FALSE)</f>
        <v>0.25</v>
      </c>
      <c r="H295" s="5">
        <f t="shared" si="21"/>
        <v>-0.25</v>
      </c>
      <c r="I295" s="2">
        <f>VLOOKUP($A295,'By SKU - Old RTs'!$A:$V,10,FALSE)</f>
        <v>0.25</v>
      </c>
      <c r="J295" s="2">
        <f>VLOOKUP($A295,'By SKU - New RTs'!$A:$V,10,FALSE)</f>
        <v>0.25</v>
      </c>
      <c r="K295" s="5">
        <f t="shared" si="22"/>
        <v>0</v>
      </c>
      <c r="L295" s="2">
        <f>VLOOKUP($A295,'By SKU - Old RTs'!$A:$V,11,FALSE)</f>
        <v>0</v>
      </c>
      <c r="M295" s="2">
        <f>VLOOKUP($A295,'By SKU - New RTs'!$A:$V,11,FALSE)</f>
        <v>0.25</v>
      </c>
      <c r="N295" s="5">
        <f t="shared" si="23"/>
        <v>0.25</v>
      </c>
      <c r="O295" s="2">
        <f>VLOOKUP($A295,'By SKU - Old RTs'!$A:$V,12,FALSE)</f>
        <v>0</v>
      </c>
      <c r="P295" s="2">
        <f>VLOOKUP($A295,'By SKU - New RTs'!$A:$V,12,FALSE)</f>
        <v>0</v>
      </c>
      <c r="Q295" s="2">
        <f t="shared" si="24"/>
        <v>0</v>
      </c>
    </row>
    <row r="296" spans="1:17" x14ac:dyDescent="0.2">
      <c r="A296" s="3">
        <v>2451</v>
      </c>
      <c r="B296" s="4" t="s">
        <v>352</v>
      </c>
      <c r="C296" s="2">
        <f>VLOOKUP($A296,'By SKU - Old RTs'!$A:$V,8,FALSE)</f>
        <v>0</v>
      </c>
      <c r="D296" s="2">
        <f>VLOOKUP($A296,'By SKU - New RTs'!$A:$V,8,FALSE)</f>
        <v>0</v>
      </c>
      <c r="E296" s="5">
        <f t="shared" si="20"/>
        <v>0</v>
      </c>
      <c r="F296" s="2">
        <f>VLOOKUP($A296,'By SKU - Old RTs'!$A:$V,9,FALSE)</f>
        <v>1</v>
      </c>
      <c r="G296" s="2">
        <f>VLOOKUP($A296,'By SKU - New RTs'!$A:$V,9,FALSE)</f>
        <v>0.5</v>
      </c>
      <c r="H296" s="5">
        <f t="shared" si="21"/>
        <v>-0.5</v>
      </c>
      <c r="I296" s="2">
        <f>VLOOKUP($A296,'By SKU - Old RTs'!$A:$V,10,FALSE)</f>
        <v>0.75</v>
      </c>
      <c r="J296" s="2">
        <f>VLOOKUP($A296,'By SKU - New RTs'!$A:$V,10,FALSE)</f>
        <v>0.5</v>
      </c>
      <c r="K296" s="5">
        <f t="shared" si="22"/>
        <v>-0.25</v>
      </c>
      <c r="L296" s="2">
        <f>VLOOKUP($A296,'By SKU - Old RTs'!$A:$V,11,FALSE)</f>
        <v>0</v>
      </c>
      <c r="M296" s="2">
        <f>VLOOKUP($A296,'By SKU - New RTs'!$A:$V,11,FALSE)</f>
        <v>0.75</v>
      </c>
      <c r="N296" s="5">
        <f t="shared" si="23"/>
        <v>0.75</v>
      </c>
      <c r="O296" s="2">
        <f>VLOOKUP($A296,'By SKU - Old RTs'!$A:$V,12,FALSE)</f>
        <v>0</v>
      </c>
      <c r="P296" s="2">
        <f>VLOOKUP($A296,'By SKU - New RTs'!$A:$V,12,FALSE)</f>
        <v>0</v>
      </c>
      <c r="Q296" s="2">
        <f t="shared" si="24"/>
        <v>0</v>
      </c>
    </row>
    <row r="297" spans="1:17" x14ac:dyDescent="0.2">
      <c r="A297" s="3">
        <v>5990</v>
      </c>
      <c r="B297" s="4" t="s">
        <v>186</v>
      </c>
      <c r="C297" s="2">
        <f>VLOOKUP($A297,'By SKU - Old RTs'!$A:$V,8,FALSE)</f>
        <v>2</v>
      </c>
      <c r="D297" s="2">
        <f>VLOOKUP($A297,'By SKU - New RTs'!$A:$V,8,FALSE)</f>
        <v>0</v>
      </c>
      <c r="E297" s="5">
        <f t="shared" si="20"/>
        <v>-2</v>
      </c>
      <c r="F297" s="2">
        <f>VLOOKUP($A297,'By SKU - Old RTs'!$A:$V,9,FALSE)</f>
        <v>4</v>
      </c>
      <c r="G297" s="2">
        <f>VLOOKUP($A297,'By SKU - New RTs'!$A:$V,9,FALSE)</f>
        <v>10</v>
      </c>
      <c r="H297" s="5">
        <f t="shared" si="21"/>
        <v>6</v>
      </c>
      <c r="I297" s="2">
        <f>VLOOKUP($A297,'By SKU - Old RTs'!$A:$V,10,FALSE)</f>
        <v>7</v>
      </c>
      <c r="J297" s="2">
        <f>VLOOKUP($A297,'By SKU - New RTs'!$A:$V,10,FALSE)</f>
        <v>39</v>
      </c>
      <c r="K297" s="5">
        <f t="shared" si="22"/>
        <v>32</v>
      </c>
      <c r="L297" s="2">
        <f>VLOOKUP($A297,'By SKU - Old RTs'!$A:$V,11,FALSE)</f>
        <v>36</v>
      </c>
      <c r="M297" s="2">
        <f>VLOOKUP($A297,'By SKU - New RTs'!$A:$V,11,FALSE)</f>
        <v>2</v>
      </c>
      <c r="N297" s="5">
        <f t="shared" si="23"/>
        <v>-34</v>
      </c>
      <c r="O297" s="2">
        <f>VLOOKUP($A297,'By SKU - Old RTs'!$A:$V,12,FALSE)</f>
        <v>4</v>
      </c>
      <c r="P297" s="2">
        <f>VLOOKUP($A297,'By SKU - New RTs'!$A:$V,12,FALSE)</f>
        <v>2</v>
      </c>
      <c r="Q297" s="2">
        <f t="shared" si="24"/>
        <v>-2</v>
      </c>
    </row>
    <row r="298" spans="1:17" x14ac:dyDescent="0.2">
      <c r="A298" s="3">
        <v>7502</v>
      </c>
      <c r="B298" s="4" t="s">
        <v>253</v>
      </c>
      <c r="C298" s="2">
        <f>VLOOKUP($A298,'By SKU - Old RTs'!$A:$V,8,FALSE)</f>
        <v>0</v>
      </c>
      <c r="D298" s="2">
        <f>VLOOKUP($A298,'By SKU - New RTs'!$A:$V,8,FALSE)</f>
        <v>0</v>
      </c>
      <c r="E298" s="5">
        <f t="shared" si="20"/>
        <v>0</v>
      </c>
      <c r="F298" s="2">
        <f>VLOOKUP($A298,'By SKU - Old RTs'!$A:$V,9,FALSE)</f>
        <v>0</v>
      </c>
      <c r="G298" s="2">
        <f>VLOOKUP($A298,'By SKU - New RTs'!$A:$V,9,FALSE)</f>
        <v>0</v>
      </c>
      <c r="H298" s="5">
        <f t="shared" si="21"/>
        <v>0</v>
      </c>
      <c r="I298" s="2">
        <f>VLOOKUP($A298,'By SKU - Old RTs'!$A:$V,10,FALSE)</f>
        <v>0</v>
      </c>
      <c r="J298" s="2">
        <f>VLOOKUP($A298,'By SKU - New RTs'!$A:$V,10,FALSE)</f>
        <v>0</v>
      </c>
      <c r="K298" s="5">
        <f t="shared" si="22"/>
        <v>0</v>
      </c>
      <c r="L298" s="2">
        <f>VLOOKUP($A298,'By SKU - Old RTs'!$A:$V,11,FALSE)</f>
        <v>0</v>
      </c>
      <c r="M298" s="2">
        <f>VLOOKUP($A298,'By SKU - New RTs'!$A:$V,11,FALSE)</f>
        <v>0</v>
      </c>
      <c r="N298" s="5">
        <f t="shared" si="23"/>
        <v>0</v>
      </c>
      <c r="O298" s="2">
        <f>VLOOKUP($A298,'By SKU - Old RTs'!$A:$V,12,FALSE)</f>
        <v>0</v>
      </c>
      <c r="P298" s="2">
        <f>VLOOKUP($A298,'By SKU - New RTs'!$A:$V,12,FALSE)</f>
        <v>0</v>
      </c>
      <c r="Q298" s="2">
        <f t="shared" si="24"/>
        <v>0</v>
      </c>
    </row>
    <row r="299" spans="1:17" x14ac:dyDescent="0.2">
      <c r="A299" s="3">
        <v>7508</v>
      </c>
      <c r="B299" s="4" t="s">
        <v>403</v>
      </c>
      <c r="C299" s="2">
        <f>VLOOKUP($A299,'By SKU - Old RTs'!$A:$V,8,FALSE)</f>
        <v>0</v>
      </c>
      <c r="D299" s="2">
        <f>VLOOKUP($A299,'By SKU - New RTs'!$A:$V,8,FALSE)</f>
        <v>0</v>
      </c>
      <c r="E299" s="5">
        <f t="shared" si="20"/>
        <v>0</v>
      </c>
      <c r="F299" s="2">
        <f>VLOOKUP($A299,'By SKU - Old RTs'!$A:$V,9,FALSE)</f>
        <v>0</v>
      </c>
      <c r="G299" s="2">
        <f>VLOOKUP($A299,'By SKU - New RTs'!$A:$V,9,FALSE)</f>
        <v>0</v>
      </c>
      <c r="H299" s="5">
        <f t="shared" si="21"/>
        <v>0</v>
      </c>
      <c r="I299" s="2">
        <f>VLOOKUP($A299,'By SKU - Old RTs'!$A:$V,10,FALSE)</f>
        <v>0</v>
      </c>
      <c r="J299" s="2">
        <f>VLOOKUP($A299,'By SKU - New RTs'!$A:$V,10,FALSE)</f>
        <v>0</v>
      </c>
      <c r="K299" s="5">
        <f t="shared" si="22"/>
        <v>0</v>
      </c>
      <c r="L299" s="2">
        <f>VLOOKUP($A299,'By SKU - Old RTs'!$A:$V,11,FALSE)</f>
        <v>0</v>
      </c>
      <c r="M299" s="2">
        <f>VLOOKUP($A299,'By SKU - New RTs'!$A:$V,11,FALSE)</f>
        <v>0</v>
      </c>
      <c r="N299" s="5">
        <f t="shared" si="23"/>
        <v>0</v>
      </c>
      <c r="O299" s="2">
        <f>VLOOKUP($A299,'By SKU - Old RTs'!$A:$V,12,FALSE)</f>
        <v>0</v>
      </c>
      <c r="P299" s="2">
        <f>VLOOKUP($A299,'By SKU - New RTs'!$A:$V,12,FALSE)</f>
        <v>0</v>
      </c>
      <c r="Q299" s="2">
        <f t="shared" si="24"/>
        <v>0</v>
      </c>
    </row>
    <row r="300" spans="1:17" x14ac:dyDescent="0.2">
      <c r="A300" s="3">
        <v>7514</v>
      </c>
      <c r="B300" s="4" t="s">
        <v>187</v>
      </c>
      <c r="C300" s="2">
        <f>VLOOKUP($A300,'By SKU - Old RTs'!$A:$V,8,FALSE)</f>
        <v>0</v>
      </c>
      <c r="D300" s="2">
        <f>VLOOKUP($A300,'By SKU - New RTs'!$A:$V,8,FALSE)</f>
        <v>0</v>
      </c>
      <c r="E300" s="5">
        <f t="shared" si="20"/>
        <v>0</v>
      </c>
      <c r="F300" s="2">
        <f>VLOOKUP($A300,'By SKU - Old RTs'!$A:$V,9,FALSE)</f>
        <v>0</v>
      </c>
      <c r="G300" s="2">
        <f>VLOOKUP($A300,'By SKU - New RTs'!$A:$V,9,FALSE)</f>
        <v>0</v>
      </c>
      <c r="H300" s="5">
        <f t="shared" si="21"/>
        <v>0</v>
      </c>
      <c r="I300" s="2">
        <f>VLOOKUP($A300,'By SKU - Old RTs'!$A:$V,10,FALSE)</f>
        <v>0</v>
      </c>
      <c r="J300" s="2">
        <f>VLOOKUP($A300,'By SKU - New RTs'!$A:$V,10,FALSE)</f>
        <v>0</v>
      </c>
      <c r="K300" s="5">
        <f t="shared" si="22"/>
        <v>0</v>
      </c>
      <c r="L300" s="2">
        <f>VLOOKUP($A300,'By SKU - Old RTs'!$A:$V,11,FALSE)</f>
        <v>0.5</v>
      </c>
      <c r="M300" s="2">
        <f>VLOOKUP($A300,'By SKU - New RTs'!$A:$V,11,FALSE)</f>
        <v>0</v>
      </c>
      <c r="N300" s="5">
        <f t="shared" si="23"/>
        <v>-0.5</v>
      </c>
      <c r="O300" s="2">
        <f>VLOOKUP($A300,'By SKU - Old RTs'!$A:$V,12,FALSE)</f>
        <v>0</v>
      </c>
      <c r="P300" s="2">
        <f>VLOOKUP($A300,'By SKU - New RTs'!$A:$V,12,FALSE)</f>
        <v>0.5</v>
      </c>
      <c r="Q300" s="2">
        <f t="shared" si="24"/>
        <v>0.5</v>
      </c>
    </row>
    <row r="301" spans="1:17" x14ac:dyDescent="0.2">
      <c r="A301" s="3">
        <v>7516</v>
      </c>
      <c r="B301" s="4" t="s">
        <v>254</v>
      </c>
      <c r="C301" s="2">
        <f>VLOOKUP($A301,'By SKU - Old RTs'!$A:$V,8,FALSE)</f>
        <v>0</v>
      </c>
      <c r="D301" s="2">
        <f>VLOOKUP($A301,'By SKU - New RTs'!$A:$V,8,FALSE)</f>
        <v>0</v>
      </c>
      <c r="E301" s="5">
        <f t="shared" si="20"/>
        <v>0</v>
      </c>
      <c r="F301" s="2">
        <f>VLOOKUP($A301,'By SKU - Old RTs'!$A:$V,9,FALSE)</f>
        <v>0</v>
      </c>
      <c r="G301" s="2">
        <f>VLOOKUP($A301,'By SKU - New RTs'!$A:$V,9,FALSE)</f>
        <v>0</v>
      </c>
      <c r="H301" s="5">
        <f t="shared" si="21"/>
        <v>0</v>
      </c>
      <c r="I301" s="2">
        <f>VLOOKUP($A301,'By SKU - Old RTs'!$A:$V,10,FALSE)</f>
        <v>0</v>
      </c>
      <c r="J301" s="2">
        <f>VLOOKUP($A301,'By SKU - New RTs'!$A:$V,10,FALSE)</f>
        <v>0</v>
      </c>
      <c r="K301" s="5">
        <f t="shared" si="22"/>
        <v>0</v>
      </c>
      <c r="L301" s="2">
        <f>VLOOKUP($A301,'By SKU - Old RTs'!$A:$V,11,FALSE)</f>
        <v>0</v>
      </c>
      <c r="M301" s="2">
        <f>VLOOKUP($A301,'By SKU - New RTs'!$A:$V,11,FALSE)</f>
        <v>0</v>
      </c>
      <c r="N301" s="5">
        <f t="shared" si="23"/>
        <v>0</v>
      </c>
      <c r="O301" s="2">
        <f>VLOOKUP($A301,'By SKU - Old RTs'!$A:$V,12,FALSE)</f>
        <v>0</v>
      </c>
      <c r="P301" s="2">
        <f>VLOOKUP($A301,'By SKU - New RTs'!$A:$V,12,FALSE)</f>
        <v>0</v>
      </c>
      <c r="Q301" s="2">
        <f t="shared" si="24"/>
        <v>0</v>
      </c>
    </row>
    <row r="302" spans="1:17" x14ac:dyDescent="0.2">
      <c r="A302" s="3">
        <v>7526</v>
      </c>
      <c r="B302" s="4" t="s">
        <v>188</v>
      </c>
      <c r="C302" s="2">
        <f>VLOOKUP($A302,'By SKU - Old RTs'!$A:$V,8,FALSE)</f>
        <v>0</v>
      </c>
      <c r="D302" s="2">
        <f>VLOOKUP($A302,'By SKU - New RTs'!$A:$V,8,FALSE)</f>
        <v>0.25</v>
      </c>
      <c r="E302" s="5">
        <f t="shared" si="20"/>
        <v>0.25</v>
      </c>
      <c r="F302" s="2">
        <f>VLOOKUP($A302,'By SKU - Old RTs'!$A:$V,9,FALSE)</f>
        <v>0</v>
      </c>
      <c r="G302" s="2">
        <f>VLOOKUP($A302,'By SKU - New RTs'!$A:$V,9,FALSE)</f>
        <v>0</v>
      </c>
      <c r="H302" s="5">
        <f t="shared" si="21"/>
        <v>0</v>
      </c>
      <c r="I302" s="2">
        <f>VLOOKUP($A302,'By SKU - Old RTs'!$A:$V,10,FALSE)</f>
        <v>0</v>
      </c>
      <c r="J302" s="2">
        <f>VLOOKUP($A302,'By SKU - New RTs'!$A:$V,10,FALSE)</f>
        <v>0</v>
      </c>
      <c r="K302" s="5">
        <f t="shared" si="22"/>
        <v>0</v>
      </c>
      <c r="L302" s="2">
        <f>VLOOKUP($A302,'By SKU - Old RTs'!$A:$V,11,FALSE)</f>
        <v>0.75</v>
      </c>
      <c r="M302" s="2">
        <f>VLOOKUP($A302,'By SKU - New RTs'!$A:$V,11,FALSE)</f>
        <v>0</v>
      </c>
      <c r="N302" s="5">
        <f t="shared" si="23"/>
        <v>-0.75</v>
      </c>
      <c r="O302" s="2">
        <f>VLOOKUP($A302,'By SKU - Old RTs'!$A:$V,12,FALSE)</f>
        <v>0</v>
      </c>
      <c r="P302" s="2">
        <f>VLOOKUP($A302,'By SKU - New RTs'!$A:$V,12,FALSE)</f>
        <v>0.5</v>
      </c>
      <c r="Q302" s="2">
        <f t="shared" si="24"/>
        <v>0.5</v>
      </c>
    </row>
    <row r="303" spans="1:17" x14ac:dyDescent="0.2">
      <c r="A303" s="3">
        <v>7538</v>
      </c>
      <c r="B303" s="4" t="s">
        <v>255</v>
      </c>
      <c r="C303" s="2">
        <f>VLOOKUP($A303,'By SKU - Old RTs'!$A:$V,8,FALSE)</f>
        <v>0</v>
      </c>
      <c r="D303" s="2">
        <f>VLOOKUP($A303,'By SKU - New RTs'!$A:$V,8,FALSE)</f>
        <v>0</v>
      </c>
      <c r="E303" s="5">
        <f t="shared" si="20"/>
        <v>0</v>
      </c>
      <c r="F303" s="2">
        <f>VLOOKUP($A303,'By SKU - Old RTs'!$A:$V,9,FALSE)</f>
        <v>0</v>
      </c>
      <c r="G303" s="2">
        <f>VLOOKUP($A303,'By SKU - New RTs'!$A:$V,9,FALSE)</f>
        <v>0</v>
      </c>
      <c r="H303" s="5">
        <f t="shared" si="21"/>
        <v>0</v>
      </c>
      <c r="I303" s="2">
        <f>VLOOKUP($A303,'By SKU - Old RTs'!$A:$V,10,FALSE)</f>
        <v>0</v>
      </c>
      <c r="J303" s="2">
        <f>VLOOKUP($A303,'By SKU - New RTs'!$A:$V,10,FALSE)</f>
        <v>0</v>
      </c>
      <c r="K303" s="5">
        <f t="shared" si="22"/>
        <v>0</v>
      </c>
      <c r="L303" s="2">
        <f>VLOOKUP($A303,'By SKU - Old RTs'!$A:$V,11,FALSE)</f>
        <v>0</v>
      </c>
      <c r="M303" s="2">
        <f>VLOOKUP($A303,'By SKU - New RTs'!$A:$V,11,FALSE)</f>
        <v>0</v>
      </c>
      <c r="N303" s="5">
        <f t="shared" si="23"/>
        <v>0</v>
      </c>
      <c r="O303" s="2">
        <f>VLOOKUP($A303,'By SKU - Old RTs'!$A:$V,12,FALSE)</f>
        <v>0</v>
      </c>
      <c r="P303" s="2">
        <f>VLOOKUP($A303,'By SKU - New RTs'!$A:$V,12,FALSE)</f>
        <v>0</v>
      </c>
      <c r="Q303" s="2">
        <f t="shared" si="24"/>
        <v>0</v>
      </c>
    </row>
    <row r="304" spans="1:17" x14ac:dyDescent="0.2">
      <c r="A304" s="3">
        <v>7540</v>
      </c>
      <c r="B304" s="4" t="s">
        <v>256</v>
      </c>
      <c r="C304" s="2">
        <f>VLOOKUP($A304,'By SKU - Old RTs'!$A:$V,8,FALSE)</f>
        <v>0</v>
      </c>
      <c r="D304" s="2">
        <f>VLOOKUP($A304,'By SKU - New RTs'!$A:$V,8,FALSE)</f>
        <v>0</v>
      </c>
      <c r="E304" s="5">
        <f t="shared" si="20"/>
        <v>0</v>
      </c>
      <c r="F304" s="2">
        <f>VLOOKUP($A304,'By SKU - Old RTs'!$A:$V,9,FALSE)</f>
        <v>0</v>
      </c>
      <c r="G304" s="2">
        <f>VLOOKUP($A304,'By SKU - New RTs'!$A:$V,9,FALSE)</f>
        <v>0</v>
      </c>
      <c r="H304" s="5">
        <f t="shared" si="21"/>
        <v>0</v>
      </c>
      <c r="I304" s="2">
        <f>VLOOKUP($A304,'By SKU - Old RTs'!$A:$V,10,FALSE)</f>
        <v>0</v>
      </c>
      <c r="J304" s="2">
        <f>VLOOKUP($A304,'By SKU - New RTs'!$A:$V,10,FALSE)</f>
        <v>0</v>
      </c>
      <c r="K304" s="5">
        <f t="shared" si="22"/>
        <v>0</v>
      </c>
      <c r="L304" s="2">
        <f>VLOOKUP($A304,'By SKU - Old RTs'!$A:$V,11,FALSE)</f>
        <v>0</v>
      </c>
      <c r="M304" s="2">
        <f>VLOOKUP($A304,'By SKU - New RTs'!$A:$V,11,FALSE)</f>
        <v>0</v>
      </c>
      <c r="N304" s="5">
        <f t="shared" si="23"/>
        <v>0</v>
      </c>
      <c r="O304" s="2">
        <f>VLOOKUP($A304,'By SKU - Old RTs'!$A:$V,12,FALSE)</f>
        <v>0</v>
      </c>
      <c r="P304" s="2">
        <f>VLOOKUP($A304,'By SKU - New RTs'!$A:$V,12,FALSE)</f>
        <v>0</v>
      </c>
      <c r="Q304" s="2">
        <f t="shared" si="24"/>
        <v>0</v>
      </c>
    </row>
    <row r="305" spans="1:17" x14ac:dyDescent="0.2">
      <c r="A305" s="3">
        <v>7550</v>
      </c>
      <c r="B305" s="4" t="s">
        <v>189</v>
      </c>
      <c r="C305" s="2">
        <f>VLOOKUP($A305,'By SKU - Old RTs'!$A:$V,8,FALSE)</f>
        <v>0</v>
      </c>
      <c r="D305" s="2">
        <f>VLOOKUP($A305,'By SKU - New RTs'!$A:$V,8,FALSE)</f>
        <v>0.25</v>
      </c>
      <c r="E305" s="5">
        <f t="shared" si="20"/>
        <v>0.25</v>
      </c>
      <c r="F305" s="2">
        <f>VLOOKUP($A305,'By SKU - Old RTs'!$A:$V,9,FALSE)</f>
        <v>0</v>
      </c>
      <c r="G305" s="2">
        <f>VLOOKUP($A305,'By SKU - New RTs'!$A:$V,9,FALSE)</f>
        <v>0</v>
      </c>
      <c r="H305" s="5">
        <f t="shared" si="21"/>
        <v>0</v>
      </c>
      <c r="I305" s="2">
        <f>VLOOKUP($A305,'By SKU - Old RTs'!$A:$V,10,FALSE)</f>
        <v>0</v>
      </c>
      <c r="J305" s="2">
        <f>VLOOKUP($A305,'By SKU - New RTs'!$A:$V,10,FALSE)</f>
        <v>0</v>
      </c>
      <c r="K305" s="5">
        <f t="shared" si="22"/>
        <v>0</v>
      </c>
      <c r="L305" s="2">
        <f>VLOOKUP($A305,'By SKU - Old RTs'!$A:$V,11,FALSE)</f>
        <v>1.25</v>
      </c>
      <c r="M305" s="2">
        <f>VLOOKUP($A305,'By SKU - New RTs'!$A:$V,11,FALSE)</f>
        <v>0</v>
      </c>
      <c r="N305" s="5">
        <f t="shared" si="23"/>
        <v>-1.25</v>
      </c>
      <c r="O305" s="2">
        <f>VLOOKUP($A305,'By SKU - Old RTs'!$A:$V,12,FALSE)</f>
        <v>0</v>
      </c>
      <c r="P305" s="2">
        <f>VLOOKUP($A305,'By SKU - New RTs'!$A:$V,12,FALSE)</f>
        <v>1</v>
      </c>
      <c r="Q305" s="2">
        <f t="shared" si="24"/>
        <v>1</v>
      </c>
    </row>
    <row r="306" spans="1:17" x14ac:dyDescent="0.2">
      <c r="A306" s="3">
        <v>7552</v>
      </c>
      <c r="B306" s="4" t="s">
        <v>404</v>
      </c>
      <c r="C306" s="2">
        <f>VLOOKUP($A306,'By SKU - Old RTs'!$A:$V,8,FALSE)</f>
        <v>0.5</v>
      </c>
      <c r="D306" s="2">
        <f>VLOOKUP($A306,'By SKU - New RTs'!$A:$V,8,FALSE)</f>
        <v>0</v>
      </c>
      <c r="E306" s="5">
        <f t="shared" si="20"/>
        <v>-0.5</v>
      </c>
      <c r="F306" s="2">
        <f>VLOOKUP($A306,'By SKU - Old RTs'!$A:$V,9,FALSE)</f>
        <v>0.25</v>
      </c>
      <c r="G306" s="2">
        <f>VLOOKUP($A306,'By SKU - New RTs'!$A:$V,9,FALSE)</f>
        <v>0.5</v>
      </c>
      <c r="H306" s="5">
        <f t="shared" si="21"/>
        <v>0.25</v>
      </c>
      <c r="I306" s="2">
        <f>VLOOKUP($A306,'By SKU - Old RTs'!$A:$V,10,FALSE)</f>
        <v>0.25</v>
      </c>
      <c r="J306" s="2">
        <f>VLOOKUP($A306,'By SKU - New RTs'!$A:$V,10,FALSE)</f>
        <v>0.5</v>
      </c>
      <c r="K306" s="5">
        <f t="shared" si="22"/>
        <v>0.25</v>
      </c>
      <c r="L306" s="2">
        <f>VLOOKUP($A306,'By SKU - Old RTs'!$A:$V,11,FALSE)</f>
        <v>0</v>
      </c>
      <c r="M306" s="2">
        <f>VLOOKUP($A306,'By SKU - New RTs'!$A:$V,11,FALSE)</f>
        <v>0</v>
      </c>
      <c r="N306" s="5">
        <f t="shared" si="23"/>
        <v>0</v>
      </c>
      <c r="O306" s="2">
        <f>VLOOKUP($A306,'By SKU - Old RTs'!$A:$V,12,FALSE)</f>
        <v>0</v>
      </c>
      <c r="P306" s="2">
        <f>VLOOKUP($A306,'By SKU - New RTs'!$A:$V,12,FALSE)</f>
        <v>0</v>
      </c>
      <c r="Q306" s="2">
        <f t="shared" si="24"/>
        <v>0</v>
      </c>
    </row>
    <row r="307" spans="1:17" x14ac:dyDescent="0.2">
      <c r="A307" s="3">
        <v>7600</v>
      </c>
      <c r="B307" s="4" t="s">
        <v>190</v>
      </c>
      <c r="C307" s="2">
        <f>VLOOKUP($A307,'By SKU - Old RTs'!$A:$V,8,FALSE)</f>
        <v>0</v>
      </c>
      <c r="D307" s="2">
        <f>VLOOKUP($A307,'By SKU - New RTs'!$A:$V,8,FALSE)</f>
        <v>0</v>
      </c>
      <c r="E307" s="5">
        <f t="shared" si="20"/>
        <v>0</v>
      </c>
      <c r="F307" s="2">
        <f>VLOOKUP($A307,'By SKU - Old RTs'!$A:$V,9,FALSE)</f>
        <v>0</v>
      </c>
      <c r="G307" s="2">
        <f>VLOOKUP($A307,'By SKU - New RTs'!$A:$V,9,FALSE)</f>
        <v>0</v>
      </c>
      <c r="H307" s="5">
        <f t="shared" si="21"/>
        <v>0</v>
      </c>
      <c r="I307" s="2">
        <f>VLOOKUP($A307,'By SKU - Old RTs'!$A:$V,10,FALSE)</f>
        <v>0</v>
      </c>
      <c r="J307" s="2">
        <f>VLOOKUP($A307,'By SKU - New RTs'!$A:$V,10,FALSE)</f>
        <v>0</v>
      </c>
      <c r="K307" s="5">
        <f t="shared" si="22"/>
        <v>0</v>
      </c>
      <c r="L307" s="2">
        <f>VLOOKUP($A307,'By SKU - Old RTs'!$A:$V,11,FALSE)</f>
        <v>0</v>
      </c>
      <c r="M307" s="2">
        <f>VLOOKUP($A307,'By SKU - New RTs'!$A:$V,11,FALSE)</f>
        <v>0</v>
      </c>
      <c r="N307" s="5">
        <f t="shared" si="23"/>
        <v>0</v>
      </c>
      <c r="O307" s="2">
        <f>VLOOKUP($A307,'By SKU - Old RTs'!$A:$V,12,FALSE)</f>
        <v>0</v>
      </c>
      <c r="P307" s="2">
        <f>VLOOKUP($A307,'By SKU - New RTs'!$A:$V,12,FALSE)</f>
        <v>0</v>
      </c>
      <c r="Q307" s="2">
        <f t="shared" si="24"/>
        <v>0</v>
      </c>
    </row>
    <row r="308" spans="1:17" x14ac:dyDescent="0.2">
      <c r="A308" s="3">
        <v>7601</v>
      </c>
      <c r="B308" s="4" t="s">
        <v>191</v>
      </c>
      <c r="C308" s="2">
        <f>VLOOKUP($A308,'By SKU - Old RTs'!$A:$V,8,FALSE)</f>
        <v>0.5</v>
      </c>
      <c r="D308" s="2">
        <f>VLOOKUP($A308,'By SKU - New RTs'!$A:$V,8,FALSE)</f>
        <v>0</v>
      </c>
      <c r="E308" s="5">
        <f t="shared" si="20"/>
        <v>-0.5</v>
      </c>
      <c r="F308" s="2">
        <f>VLOOKUP($A308,'By SKU - Old RTs'!$A:$V,9,FALSE)</f>
        <v>1</v>
      </c>
      <c r="G308" s="2">
        <f>VLOOKUP($A308,'By SKU - New RTs'!$A:$V,9,FALSE)</f>
        <v>0</v>
      </c>
      <c r="H308" s="5">
        <f t="shared" si="21"/>
        <v>-1</v>
      </c>
      <c r="I308" s="2">
        <f>VLOOKUP($A308,'By SKU - Old RTs'!$A:$V,10,FALSE)</f>
        <v>0</v>
      </c>
      <c r="J308" s="2">
        <f>VLOOKUP($A308,'By SKU - New RTs'!$A:$V,10,FALSE)</f>
        <v>0.5</v>
      </c>
      <c r="K308" s="5">
        <f t="shared" si="22"/>
        <v>0.5</v>
      </c>
      <c r="L308" s="2">
        <f>VLOOKUP($A308,'By SKU - Old RTs'!$A:$V,11,FALSE)</f>
        <v>0</v>
      </c>
      <c r="M308" s="2">
        <f>VLOOKUP($A308,'By SKU - New RTs'!$A:$V,11,FALSE)</f>
        <v>1</v>
      </c>
      <c r="N308" s="5">
        <f t="shared" si="23"/>
        <v>1</v>
      </c>
      <c r="O308" s="2">
        <f>VLOOKUP($A308,'By SKU - Old RTs'!$A:$V,12,FALSE)</f>
        <v>0</v>
      </c>
      <c r="P308" s="2">
        <f>VLOOKUP($A308,'By SKU - New RTs'!$A:$V,12,FALSE)</f>
        <v>0</v>
      </c>
      <c r="Q308" s="2">
        <f t="shared" si="24"/>
        <v>0</v>
      </c>
    </row>
    <row r="309" spans="1:17" x14ac:dyDescent="0.2">
      <c r="A309" s="3">
        <v>7602</v>
      </c>
      <c r="B309" s="4" t="s">
        <v>192</v>
      </c>
      <c r="C309" s="2">
        <f>VLOOKUP($A309,'By SKU - Old RTs'!$A:$V,8,FALSE)</f>
        <v>0</v>
      </c>
      <c r="D309" s="2">
        <f>VLOOKUP($A309,'By SKU - New RTs'!$A:$V,8,FALSE)</f>
        <v>0</v>
      </c>
      <c r="E309" s="5">
        <f t="shared" si="20"/>
        <v>0</v>
      </c>
      <c r="F309" s="2">
        <f>VLOOKUP($A309,'By SKU - Old RTs'!$A:$V,9,FALSE)</f>
        <v>0</v>
      </c>
      <c r="G309" s="2">
        <f>VLOOKUP($A309,'By SKU - New RTs'!$A:$V,9,FALSE)</f>
        <v>0</v>
      </c>
      <c r="H309" s="5">
        <f t="shared" si="21"/>
        <v>0</v>
      </c>
      <c r="I309" s="2">
        <f>VLOOKUP($A309,'By SKU - Old RTs'!$A:$V,10,FALSE)</f>
        <v>0</v>
      </c>
      <c r="J309" s="2">
        <f>VLOOKUP($A309,'By SKU - New RTs'!$A:$V,10,FALSE)</f>
        <v>0</v>
      </c>
      <c r="K309" s="5">
        <f t="shared" si="22"/>
        <v>0</v>
      </c>
      <c r="L309" s="2">
        <f>VLOOKUP($A309,'By SKU - Old RTs'!$A:$V,11,FALSE)</f>
        <v>0</v>
      </c>
      <c r="M309" s="2">
        <f>VLOOKUP($A309,'By SKU - New RTs'!$A:$V,11,FALSE)</f>
        <v>0</v>
      </c>
      <c r="N309" s="5">
        <f t="shared" si="23"/>
        <v>0</v>
      </c>
      <c r="O309" s="2">
        <f>VLOOKUP($A309,'By SKU - Old RTs'!$A:$V,12,FALSE)</f>
        <v>0</v>
      </c>
      <c r="P309" s="2">
        <f>VLOOKUP($A309,'By SKU - New RTs'!$A:$V,12,FALSE)</f>
        <v>0</v>
      </c>
      <c r="Q309" s="2">
        <f t="shared" si="24"/>
        <v>0</v>
      </c>
    </row>
    <row r="310" spans="1:17" x14ac:dyDescent="0.2">
      <c r="A310" s="3">
        <v>7603</v>
      </c>
      <c r="B310" s="4" t="s">
        <v>257</v>
      </c>
      <c r="C310" s="2">
        <f>VLOOKUP($A310,'By SKU - Old RTs'!$A:$V,8,FALSE)</f>
        <v>0</v>
      </c>
      <c r="D310" s="2">
        <f>VLOOKUP($A310,'By SKU - New RTs'!$A:$V,8,FALSE)</f>
        <v>0</v>
      </c>
      <c r="E310" s="5">
        <f t="shared" si="20"/>
        <v>0</v>
      </c>
      <c r="F310" s="2">
        <f>VLOOKUP($A310,'By SKU - Old RTs'!$A:$V,9,FALSE)</f>
        <v>0</v>
      </c>
      <c r="G310" s="2">
        <f>VLOOKUP($A310,'By SKU - New RTs'!$A:$V,9,FALSE)</f>
        <v>0</v>
      </c>
      <c r="H310" s="5">
        <f t="shared" si="21"/>
        <v>0</v>
      </c>
      <c r="I310" s="2">
        <f>VLOOKUP($A310,'By SKU - Old RTs'!$A:$V,10,FALSE)</f>
        <v>0</v>
      </c>
      <c r="J310" s="2">
        <f>VLOOKUP($A310,'By SKU - New RTs'!$A:$V,10,FALSE)</f>
        <v>0</v>
      </c>
      <c r="K310" s="5">
        <f t="shared" si="22"/>
        <v>0</v>
      </c>
      <c r="L310" s="2">
        <f>VLOOKUP($A310,'By SKU - Old RTs'!$A:$V,11,FALSE)</f>
        <v>0</v>
      </c>
      <c r="M310" s="2">
        <f>VLOOKUP($A310,'By SKU - New RTs'!$A:$V,11,FALSE)</f>
        <v>0</v>
      </c>
      <c r="N310" s="5">
        <f t="shared" si="23"/>
        <v>0</v>
      </c>
      <c r="O310" s="2">
        <f>VLOOKUP($A310,'By SKU - Old RTs'!$A:$V,12,FALSE)</f>
        <v>0</v>
      </c>
      <c r="P310" s="2">
        <f>VLOOKUP($A310,'By SKU - New RTs'!$A:$V,12,FALSE)</f>
        <v>0</v>
      </c>
      <c r="Q310" s="2">
        <f t="shared" si="24"/>
        <v>0</v>
      </c>
    </row>
    <row r="311" spans="1:17" x14ac:dyDescent="0.2">
      <c r="A311" s="3">
        <v>7604</v>
      </c>
      <c r="B311" s="4" t="s">
        <v>193</v>
      </c>
      <c r="C311" s="2">
        <f>VLOOKUP($A311,'By SKU - Old RTs'!$A:$V,8,FALSE)</f>
        <v>0</v>
      </c>
      <c r="D311" s="2">
        <f>VLOOKUP($A311,'By SKU - New RTs'!$A:$V,8,FALSE)</f>
        <v>0</v>
      </c>
      <c r="E311" s="5">
        <f t="shared" si="20"/>
        <v>0</v>
      </c>
      <c r="F311" s="2">
        <f>VLOOKUP($A311,'By SKU - Old RTs'!$A:$V,9,FALSE)</f>
        <v>0</v>
      </c>
      <c r="G311" s="2">
        <f>VLOOKUP($A311,'By SKU - New RTs'!$A:$V,9,FALSE)</f>
        <v>0</v>
      </c>
      <c r="H311" s="5">
        <f t="shared" si="21"/>
        <v>0</v>
      </c>
      <c r="I311" s="2">
        <f>VLOOKUP($A311,'By SKU - Old RTs'!$A:$V,10,FALSE)</f>
        <v>0</v>
      </c>
      <c r="J311" s="2">
        <f>VLOOKUP($A311,'By SKU - New RTs'!$A:$V,10,FALSE)</f>
        <v>0</v>
      </c>
      <c r="K311" s="5">
        <f t="shared" si="22"/>
        <v>0</v>
      </c>
      <c r="L311" s="2">
        <f>VLOOKUP($A311,'By SKU - Old RTs'!$A:$V,11,FALSE)</f>
        <v>0</v>
      </c>
      <c r="M311" s="2">
        <f>VLOOKUP($A311,'By SKU - New RTs'!$A:$V,11,FALSE)</f>
        <v>0</v>
      </c>
      <c r="N311" s="5">
        <f t="shared" si="23"/>
        <v>0</v>
      </c>
      <c r="O311" s="2">
        <f>VLOOKUP($A311,'By SKU - Old RTs'!$A:$V,12,FALSE)</f>
        <v>0</v>
      </c>
      <c r="P311" s="2">
        <f>VLOOKUP($A311,'By SKU - New RTs'!$A:$V,12,FALSE)</f>
        <v>0</v>
      </c>
      <c r="Q311" s="2">
        <f t="shared" si="24"/>
        <v>0</v>
      </c>
    </row>
    <row r="312" spans="1:17" x14ac:dyDescent="0.2">
      <c r="A312" s="3">
        <v>7614</v>
      </c>
      <c r="B312" s="4" t="s">
        <v>258</v>
      </c>
      <c r="C312" s="2">
        <f>VLOOKUP($A312,'By SKU - Old RTs'!$A:$V,8,FALSE)</f>
        <v>0</v>
      </c>
      <c r="D312" s="2">
        <f>VLOOKUP($A312,'By SKU - New RTs'!$A:$V,8,FALSE)</f>
        <v>0</v>
      </c>
      <c r="E312" s="5">
        <f t="shared" si="20"/>
        <v>0</v>
      </c>
      <c r="F312" s="2">
        <f>VLOOKUP($A312,'By SKU - Old RTs'!$A:$V,9,FALSE)</f>
        <v>0</v>
      </c>
      <c r="G312" s="2">
        <f>VLOOKUP($A312,'By SKU - New RTs'!$A:$V,9,FALSE)</f>
        <v>0</v>
      </c>
      <c r="H312" s="5">
        <f t="shared" si="21"/>
        <v>0</v>
      </c>
      <c r="I312" s="2">
        <f>VLOOKUP($A312,'By SKU - Old RTs'!$A:$V,10,FALSE)</f>
        <v>0</v>
      </c>
      <c r="J312" s="2">
        <f>VLOOKUP($A312,'By SKU - New RTs'!$A:$V,10,FALSE)</f>
        <v>0</v>
      </c>
      <c r="K312" s="5">
        <f t="shared" si="22"/>
        <v>0</v>
      </c>
      <c r="L312" s="2">
        <f>VLOOKUP($A312,'By SKU - Old RTs'!$A:$V,11,FALSE)</f>
        <v>0</v>
      </c>
      <c r="M312" s="2">
        <f>VLOOKUP($A312,'By SKU - New RTs'!$A:$V,11,FALSE)</f>
        <v>0</v>
      </c>
      <c r="N312" s="5">
        <f t="shared" si="23"/>
        <v>0</v>
      </c>
      <c r="O312" s="2">
        <f>VLOOKUP($A312,'By SKU - Old RTs'!$A:$V,12,FALSE)</f>
        <v>0</v>
      </c>
      <c r="P312" s="2">
        <f>VLOOKUP($A312,'By SKU - New RTs'!$A:$V,12,FALSE)</f>
        <v>0</v>
      </c>
      <c r="Q312" s="2">
        <f t="shared" si="24"/>
        <v>0</v>
      </c>
    </row>
    <row r="313" spans="1:17" x14ac:dyDescent="0.2">
      <c r="A313" s="3">
        <v>7625</v>
      </c>
      <c r="B313" s="4" t="s">
        <v>194</v>
      </c>
      <c r="C313" s="2">
        <f>VLOOKUP($A313,'By SKU - Old RTs'!$A:$V,8,FALSE)</f>
        <v>0</v>
      </c>
      <c r="D313" s="2">
        <f>VLOOKUP($A313,'By SKU - New RTs'!$A:$V,8,FALSE)</f>
        <v>0</v>
      </c>
      <c r="E313" s="5">
        <f t="shared" si="20"/>
        <v>0</v>
      </c>
      <c r="F313" s="2">
        <f>VLOOKUP($A313,'By SKU - Old RTs'!$A:$V,9,FALSE)</f>
        <v>0</v>
      </c>
      <c r="G313" s="2">
        <f>VLOOKUP($A313,'By SKU - New RTs'!$A:$V,9,FALSE)</f>
        <v>0</v>
      </c>
      <c r="H313" s="5">
        <f t="shared" si="21"/>
        <v>0</v>
      </c>
      <c r="I313" s="2">
        <f>VLOOKUP($A313,'By SKU - Old RTs'!$A:$V,10,FALSE)</f>
        <v>0.25</v>
      </c>
      <c r="J313" s="2">
        <f>VLOOKUP($A313,'By SKU - New RTs'!$A:$V,10,FALSE)</f>
        <v>0</v>
      </c>
      <c r="K313" s="5">
        <f t="shared" si="22"/>
        <v>-0.25</v>
      </c>
      <c r="L313" s="2">
        <f>VLOOKUP($A313,'By SKU - Old RTs'!$A:$V,11,FALSE)</f>
        <v>0</v>
      </c>
      <c r="M313" s="2">
        <f>VLOOKUP($A313,'By SKU - New RTs'!$A:$V,11,FALSE)</f>
        <v>0.25</v>
      </c>
      <c r="N313" s="5">
        <f t="shared" si="23"/>
        <v>0.25</v>
      </c>
      <c r="O313" s="2">
        <f>VLOOKUP($A313,'By SKU - Old RTs'!$A:$V,12,FALSE)</f>
        <v>0</v>
      </c>
      <c r="P313" s="2">
        <f>VLOOKUP($A313,'By SKU - New RTs'!$A:$V,12,FALSE)</f>
        <v>0</v>
      </c>
      <c r="Q313" s="2">
        <f t="shared" si="24"/>
        <v>0</v>
      </c>
    </row>
    <row r="314" spans="1:17" x14ac:dyDescent="0.2">
      <c r="A314" s="3">
        <v>7626</v>
      </c>
      <c r="B314" s="4" t="s">
        <v>259</v>
      </c>
      <c r="C314" s="2">
        <f>VLOOKUP($A314,'By SKU - Old RTs'!$A:$V,8,FALSE)</f>
        <v>0</v>
      </c>
      <c r="D314" s="2">
        <f>VLOOKUP($A314,'By SKU - New RTs'!$A:$V,8,FALSE)</f>
        <v>0</v>
      </c>
      <c r="E314" s="5">
        <f t="shared" si="20"/>
        <v>0</v>
      </c>
      <c r="F314" s="2">
        <f>VLOOKUP($A314,'By SKU - Old RTs'!$A:$V,9,FALSE)</f>
        <v>0</v>
      </c>
      <c r="G314" s="2">
        <f>VLOOKUP($A314,'By SKU - New RTs'!$A:$V,9,FALSE)</f>
        <v>0</v>
      </c>
      <c r="H314" s="5">
        <f t="shared" si="21"/>
        <v>0</v>
      </c>
      <c r="I314" s="2">
        <f>VLOOKUP($A314,'By SKU - Old RTs'!$A:$V,10,FALSE)</f>
        <v>0</v>
      </c>
      <c r="J314" s="2">
        <f>VLOOKUP($A314,'By SKU - New RTs'!$A:$V,10,FALSE)</f>
        <v>0</v>
      </c>
      <c r="K314" s="5">
        <f t="shared" si="22"/>
        <v>0</v>
      </c>
      <c r="L314" s="2">
        <f>VLOOKUP($A314,'By SKU - Old RTs'!$A:$V,11,FALSE)</f>
        <v>0</v>
      </c>
      <c r="M314" s="2">
        <f>VLOOKUP($A314,'By SKU - New RTs'!$A:$V,11,FALSE)</f>
        <v>0</v>
      </c>
      <c r="N314" s="5">
        <f t="shared" si="23"/>
        <v>0</v>
      </c>
      <c r="O314" s="2">
        <f>VLOOKUP($A314,'By SKU - Old RTs'!$A:$V,12,FALSE)</f>
        <v>0</v>
      </c>
      <c r="P314" s="2">
        <f>VLOOKUP($A314,'By SKU - New RTs'!$A:$V,12,FALSE)</f>
        <v>0</v>
      </c>
      <c r="Q314" s="2">
        <f t="shared" si="24"/>
        <v>0</v>
      </c>
    </row>
    <row r="315" spans="1:17" x14ac:dyDescent="0.2">
      <c r="A315" s="3">
        <v>7627</v>
      </c>
      <c r="B315" s="4" t="s">
        <v>195</v>
      </c>
      <c r="C315" s="2">
        <f>VLOOKUP($A315,'By SKU - Old RTs'!$A:$V,8,FALSE)</f>
        <v>0</v>
      </c>
      <c r="D315" s="2">
        <f>VLOOKUP($A315,'By SKU - New RTs'!$A:$V,8,FALSE)</f>
        <v>0</v>
      </c>
      <c r="E315" s="5">
        <f t="shared" si="20"/>
        <v>0</v>
      </c>
      <c r="F315" s="2">
        <f>VLOOKUP($A315,'By SKU - Old RTs'!$A:$V,9,FALSE)</f>
        <v>0.25</v>
      </c>
      <c r="G315" s="2">
        <f>VLOOKUP($A315,'By SKU - New RTs'!$A:$V,9,FALSE)</f>
        <v>0</v>
      </c>
      <c r="H315" s="5">
        <f t="shared" si="21"/>
        <v>-0.25</v>
      </c>
      <c r="I315" s="2">
        <f>VLOOKUP($A315,'By SKU - Old RTs'!$A:$V,10,FALSE)</f>
        <v>0.5</v>
      </c>
      <c r="J315" s="2">
        <f>VLOOKUP($A315,'By SKU - New RTs'!$A:$V,10,FALSE)</f>
        <v>0.25</v>
      </c>
      <c r="K315" s="5">
        <f t="shared" si="22"/>
        <v>-0.25</v>
      </c>
      <c r="L315" s="2">
        <f>VLOOKUP($A315,'By SKU - Old RTs'!$A:$V,11,FALSE)</f>
        <v>0</v>
      </c>
      <c r="M315" s="2">
        <f>VLOOKUP($A315,'By SKU - New RTs'!$A:$V,11,FALSE)</f>
        <v>0.5</v>
      </c>
      <c r="N315" s="5">
        <f t="shared" si="23"/>
        <v>0.5</v>
      </c>
      <c r="O315" s="2">
        <f>VLOOKUP($A315,'By SKU - Old RTs'!$A:$V,12,FALSE)</f>
        <v>0</v>
      </c>
      <c r="P315" s="2">
        <f>VLOOKUP($A315,'By SKU - New RTs'!$A:$V,12,FALSE)</f>
        <v>0</v>
      </c>
      <c r="Q315" s="2">
        <f t="shared" si="24"/>
        <v>0</v>
      </c>
    </row>
    <row r="316" spans="1:17" x14ac:dyDescent="0.2">
      <c r="A316" s="3">
        <v>7630</v>
      </c>
      <c r="B316" s="4" t="s">
        <v>260</v>
      </c>
      <c r="C316" s="2">
        <f>VLOOKUP($A316,'By SKU - Old RTs'!$A:$V,8,FALSE)</f>
        <v>0</v>
      </c>
      <c r="D316" s="2">
        <f>VLOOKUP($A316,'By SKU - New RTs'!$A:$V,8,FALSE)</f>
        <v>0</v>
      </c>
      <c r="E316" s="5">
        <f t="shared" si="20"/>
        <v>0</v>
      </c>
      <c r="F316" s="2">
        <f>VLOOKUP($A316,'By SKU - Old RTs'!$A:$V,9,FALSE)</f>
        <v>0</v>
      </c>
      <c r="G316" s="2">
        <f>VLOOKUP($A316,'By SKU - New RTs'!$A:$V,9,FALSE)</f>
        <v>0</v>
      </c>
      <c r="H316" s="5">
        <f t="shared" si="21"/>
        <v>0</v>
      </c>
      <c r="I316" s="2">
        <f>VLOOKUP($A316,'By SKU - Old RTs'!$A:$V,10,FALSE)</f>
        <v>0</v>
      </c>
      <c r="J316" s="2">
        <f>VLOOKUP($A316,'By SKU - New RTs'!$A:$V,10,FALSE)</f>
        <v>0</v>
      </c>
      <c r="K316" s="5">
        <f t="shared" si="22"/>
        <v>0</v>
      </c>
      <c r="L316" s="2">
        <f>VLOOKUP($A316,'By SKU - Old RTs'!$A:$V,11,FALSE)</f>
        <v>0</v>
      </c>
      <c r="M316" s="2">
        <f>VLOOKUP($A316,'By SKU - New RTs'!$A:$V,11,FALSE)</f>
        <v>0</v>
      </c>
      <c r="N316" s="5">
        <f t="shared" si="23"/>
        <v>0</v>
      </c>
      <c r="O316" s="2">
        <f>VLOOKUP($A316,'By SKU - Old RTs'!$A:$V,12,FALSE)</f>
        <v>0</v>
      </c>
      <c r="P316" s="2">
        <f>VLOOKUP($A316,'By SKU - New RTs'!$A:$V,12,FALSE)</f>
        <v>0</v>
      </c>
      <c r="Q316" s="2">
        <f t="shared" si="24"/>
        <v>0</v>
      </c>
    </row>
    <row r="317" spans="1:17" x14ac:dyDescent="0.2">
      <c r="A317" s="3">
        <v>7631</v>
      </c>
      <c r="B317" s="4" t="s">
        <v>409</v>
      </c>
      <c r="C317" s="2">
        <f>VLOOKUP($A317,'By SKU - Old RTs'!$A:$V,8,FALSE)</f>
        <v>0</v>
      </c>
      <c r="D317" s="2">
        <f>VLOOKUP($A317,'By SKU - New RTs'!$A:$V,8,FALSE)</f>
        <v>0</v>
      </c>
      <c r="E317" s="5">
        <f t="shared" si="20"/>
        <v>0</v>
      </c>
      <c r="F317" s="2">
        <f>VLOOKUP($A317,'By SKU - Old RTs'!$A:$V,9,FALSE)</f>
        <v>0</v>
      </c>
      <c r="G317" s="2">
        <f>VLOOKUP($A317,'By SKU - New RTs'!$A:$V,9,FALSE)</f>
        <v>0</v>
      </c>
      <c r="H317" s="5">
        <f t="shared" si="21"/>
        <v>0</v>
      </c>
      <c r="I317" s="2">
        <f>VLOOKUP($A317,'By SKU - Old RTs'!$A:$V,10,FALSE)</f>
        <v>0</v>
      </c>
      <c r="J317" s="2">
        <f>VLOOKUP($A317,'By SKU - New RTs'!$A:$V,10,FALSE)</f>
        <v>0</v>
      </c>
      <c r="K317" s="5">
        <f t="shared" si="22"/>
        <v>0</v>
      </c>
      <c r="L317" s="2">
        <f>VLOOKUP($A317,'By SKU - Old RTs'!$A:$V,11,FALSE)</f>
        <v>0</v>
      </c>
      <c r="M317" s="2">
        <f>VLOOKUP($A317,'By SKU - New RTs'!$A:$V,11,FALSE)</f>
        <v>0</v>
      </c>
      <c r="N317" s="5">
        <f t="shared" si="23"/>
        <v>0</v>
      </c>
      <c r="O317" s="2">
        <f>VLOOKUP($A317,'By SKU - Old RTs'!$A:$V,12,FALSE)</f>
        <v>0</v>
      </c>
      <c r="P317" s="2">
        <f>VLOOKUP($A317,'By SKU - New RTs'!$A:$V,12,FALSE)</f>
        <v>0</v>
      </c>
      <c r="Q317" s="2">
        <f t="shared" si="24"/>
        <v>0</v>
      </c>
    </row>
    <row r="318" spans="1:17" x14ac:dyDescent="0.2">
      <c r="A318" s="3">
        <v>7632</v>
      </c>
      <c r="B318" s="4" t="s">
        <v>196</v>
      </c>
      <c r="C318" s="2">
        <f>VLOOKUP($A318,'By SKU - Old RTs'!$A:$V,8,FALSE)</f>
        <v>0</v>
      </c>
      <c r="D318" s="2">
        <f>VLOOKUP($A318,'By SKU - New RTs'!$A:$V,8,FALSE)</f>
        <v>0</v>
      </c>
      <c r="E318" s="5">
        <f t="shared" si="20"/>
        <v>0</v>
      </c>
      <c r="F318" s="2">
        <f>VLOOKUP($A318,'By SKU - Old RTs'!$A:$V,9,FALSE)</f>
        <v>0</v>
      </c>
      <c r="G318" s="2">
        <f>VLOOKUP($A318,'By SKU - New RTs'!$A:$V,9,FALSE)</f>
        <v>0</v>
      </c>
      <c r="H318" s="5">
        <f t="shared" si="21"/>
        <v>0</v>
      </c>
      <c r="I318" s="2">
        <f>VLOOKUP($A318,'By SKU - Old RTs'!$A:$V,10,FALSE)</f>
        <v>0</v>
      </c>
      <c r="J318" s="2">
        <f>VLOOKUP($A318,'By SKU - New RTs'!$A:$V,10,FALSE)</f>
        <v>0</v>
      </c>
      <c r="K318" s="5">
        <f t="shared" si="22"/>
        <v>0</v>
      </c>
      <c r="L318" s="2">
        <f>VLOOKUP($A318,'By SKU - Old RTs'!$A:$V,11,FALSE)</f>
        <v>0</v>
      </c>
      <c r="M318" s="2">
        <f>VLOOKUP($A318,'By SKU - New RTs'!$A:$V,11,FALSE)</f>
        <v>0</v>
      </c>
      <c r="N318" s="5">
        <f t="shared" si="23"/>
        <v>0</v>
      </c>
      <c r="O318" s="2">
        <f>VLOOKUP($A318,'By SKU - Old RTs'!$A:$V,12,FALSE)</f>
        <v>0</v>
      </c>
      <c r="P318" s="2">
        <f>VLOOKUP($A318,'By SKU - New RTs'!$A:$V,12,FALSE)</f>
        <v>0</v>
      </c>
      <c r="Q318" s="2">
        <f t="shared" si="24"/>
        <v>0</v>
      </c>
    </row>
    <row r="319" spans="1:17" x14ac:dyDescent="0.2">
      <c r="A319" s="3">
        <v>7633</v>
      </c>
      <c r="B319" s="4" t="s">
        <v>197</v>
      </c>
      <c r="C319" s="2">
        <f>VLOOKUP($A319,'By SKU - Old RTs'!$A:$V,8,FALSE)</f>
        <v>0</v>
      </c>
      <c r="D319" s="2">
        <f>VLOOKUP($A319,'By SKU - New RTs'!$A:$V,8,FALSE)</f>
        <v>0</v>
      </c>
      <c r="E319" s="5">
        <f t="shared" si="20"/>
        <v>0</v>
      </c>
      <c r="F319" s="2">
        <f>VLOOKUP($A319,'By SKU - Old RTs'!$A:$V,9,FALSE)</f>
        <v>0</v>
      </c>
      <c r="G319" s="2">
        <f>VLOOKUP($A319,'By SKU - New RTs'!$A:$V,9,FALSE)</f>
        <v>0</v>
      </c>
      <c r="H319" s="5">
        <f t="shared" si="21"/>
        <v>0</v>
      </c>
      <c r="I319" s="2">
        <f>VLOOKUP($A319,'By SKU - Old RTs'!$A:$V,10,FALSE)</f>
        <v>0</v>
      </c>
      <c r="J319" s="2">
        <f>VLOOKUP($A319,'By SKU - New RTs'!$A:$V,10,FALSE)</f>
        <v>0</v>
      </c>
      <c r="K319" s="5">
        <f t="shared" si="22"/>
        <v>0</v>
      </c>
      <c r="L319" s="2">
        <f>VLOOKUP($A319,'By SKU - Old RTs'!$A:$V,11,FALSE)</f>
        <v>0</v>
      </c>
      <c r="M319" s="2">
        <f>VLOOKUP($A319,'By SKU - New RTs'!$A:$V,11,FALSE)</f>
        <v>0</v>
      </c>
      <c r="N319" s="5">
        <f t="shared" si="23"/>
        <v>0</v>
      </c>
      <c r="O319" s="2">
        <f>VLOOKUP($A319,'By SKU - Old RTs'!$A:$V,12,FALSE)</f>
        <v>0</v>
      </c>
      <c r="P319" s="2">
        <f>VLOOKUP($A319,'By SKU - New RTs'!$A:$V,12,FALSE)</f>
        <v>0</v>
      </c>
      <c r="Q319" s="2">
        <f t="shared" si="24"/>
        <v>0</v>
      </c>
    </row>
    <row r="320" spans="1:17" x14ac:dyDescent="0.2">
      <c r="A320" s="3">
        <v>7634</v>
      </c>
      <c r="B320" s="4" t="s">
        <v>261</v>
      </c>
      <c r="C320" s="2">
        <f>VLOOKUP($A320,'By SKU - Old RTs'!$A:$V,8,FALSE)</f>
        <v>0</v>
      </c>
      <c r="D320" s="2">
        <f>VLOOKUP($A320,'By SKU - New RTs'!$A:$V,8,FALSE)</f>
        <v>0</v>
      </c>
      <c r="E320" s="5">
        <f t="shared" si="20"/>
        <v>0</v>
      </c>
      <c r="F320" s="2">
        <f>VLOOKUP($A320,'By SKU - Old RTs'!$A:$V,9,FALSE)</f>
        <v>0</v>
      </c>
      <c r="G320" s="2">
        <f>VLOOKUP($A320,'By SKU - New RTs'!$A:$V,9,FALSE)</f>
        <v>0</v>
      </c>
      <c r="H320" s="5">
        <f t="shared" si="21"/>
        <v>0</v>
      </c>
      <c r="I320" s="2">
        <f>VLOOKUP($A320,'By SKU - Old RTs'!$A:$V,10,FALSE)</f>
        <v>0</v>
      </c>
      <c r="J320" s="2">
        <f>VLOOKUP($A320,'By SKU - New RTs'!$A:$V,10,FALSE)</f>
        <v>0</v>
      </c>
      <c r="K320" s="5">
        <f t="shared" si="22"/>
        <v>0</v>
      </c>
      <c r="L320" s="2">
        <f>VLOOKUP($A320,'By SKU - Old RTs'!$A:$V,11,FALSE)</f>
        <v>0</v>
      </c>
      <c r="M320" s="2">
        <f>VLOOKUP($A320,'By SKU - New RTs'!$A:$V,11,FALSE)</f>
        <v>0</v>
      </c>
      <c r="N320" s="5">
        <f t="shared" si="23"/>
        <v>0</v>
      </c>
      <c r="O320" s="2">
        <f>VLOOKUP($A320,'By SKU - Old RTs'!$A:$V,12,FALSE)</f>
        <v>0</v>
      </c>
      <c r="P320" s="2">
        <f>VLOOKUP($A320,'By SKU - New RTs'!$A:$V,12,FALSE)</f>
        <v>0</v>
      </c>
      <c r="Q320" s="2">
        <f t="shared" si="24"/>
        <v>0</v>
      </c>
    </row>
    <row r="321" spans="1:17" x14ac:dyDescent="0.2">
      <c r="A321" s="3">
        <v>7637</v>
      </c>
      <c r="B321" s="4" t="s">
        <v>262</v>
      </c>
      <c r="C321" s="2">
        <f>VLOOKUP($A321,'By SKU - Old RTs'!$A:$V,8,FALSE)</f>
        <v>0</v>
      </c>
      <c r="D321" s="2">
        <f>VLOOKUP($A321,'By SKU - New RTs'!$A:$V,8,FALSE)</f>
        <v>0</v>
      </c>
      <c r="E321" s="5">
        <f t="shared" si="20"/>
        <v>0</v>
      </c>
      <c r="F321" s="2">
        <f>VLOOKUP($A321,'By SKU - Old RTs'!$A:$V,9,FALSE)</f>
        <v>0</v>
      </c>
      <c r="G321" s="2">
        <f>VLOOKUP($A321,'By SKU - New RTs'!$A:$V,9,FALSE)</f>
        <v>0</v>
      </c>
      <c r="H321" s="5">
        <f t="shared" si="21"/>
        <v>0</v>
      </c>
      <c r="I321" s="2">
        <f>VLOOKUP($A321,'By SKU - Old RTs'!$A:$V,10,FALSE)</f>
        <v>0</v>
      </c>
      <c r="J321" s="2">
        <f>VLOOKUP($A321,'By SKU - New RTs'!$A:$V,10,FALSE)</f>
        <v>0</v>
      </c>
      <c r="K321" s="5">
        <f t="shared" si="22"/>
        <v>0</v>
      </c>
      <c r="L321" s="2">
        <f>VLOOKUP($A321,'By SKU - Old RTs'!$A:$V,11,FALSE)</f>
        <v>0</v>
      </c>
      <c r="M321" s="2">
        <f>VLOOKUP($A321,'By SKU - New RTs'!$A:$V,11,FALSE)</f>
        <v>0</v>
      </c>
      <c r="N321" s="5">
        <f t="shared" si="23"/>
        <v>0</v>
      </c>
      <c r="O321" s="2">
        <f>VLOOKUP($A321,'By SKU - Old RTs'!$A:$V,12,FALSE)</f>
        <v>0</v>
      </c>
      <c r="P321" s="2">
        <f>VLOOKUP($A321,'By SKU - New RTs'!$A:$V,12,FALSE)</f>
        <v>0</v>
      </c>
      <c r="Q321" s="2">
        <f t="shared" si="24"/>
        <v>0</v>
      </c>
    </row>
    <row r="322" spans="1:17" x14ac:dyDescent="0.2">
      <c r="A322" s="3">
        <v>7643</v>
      </c>
      <c r="B322" s="4" t="s">
        <v>198</v>
      </c>
      <c r="C322" s="2">
        <f>VLOOKUP($A322,'By SKU - Old RTs'!$A:$V,8,FALSE)</f>
        <v>0</v>
      </c>
      <c r="D322" s="2">
        <f>VLOOKUP($A322,'By SKU - New RTs'!$A:$V,8,FALSE)</f>
        <v>0</v>
      </c>
      <c r="E322" s="5">
        <f t="shared" si="20"/>
        <v>0</v>
      </c>
      <c r="F322" s="2">
        <f>VLOOKUP($A322,'By SKU - Old RTs'!$A:$V,9,FALSE)</f>
        <v>0</v>
      </c>
      <c r="G322" s="2">
        <f>VLOOKUP($A322,'By SKU - New RTs'!$A:$V,9,FALSE)</f>
        <v>0</v>
      </c>
      <c r="H322" s="5">
        <f t="shared" si="21"/>
        <v>0</v>
      </c>
      <c r="I322" s="2">
        <f>VLOOKUP($A322,'By SKU - Old RTs'!$A:$V,10,FALSE)</f>
        <v>0</v>
      </c>
      <c r="J322" s="2">
        <f>VLOOKUP($A322,'By SKU - New RTs'!$A:$V,10,FALSE)</f>
        <v>0</v>
      </c>
      <c r="K322" s="5">
        <f t="shared" si="22"/>
        <v>0</v>
      </c>
      <c r="L322" s="2">
        <f>VLOOKUP($A322,'By SKU - Old RTs'!$A:$V,11,FALSE)</f>
        <v>0</v>
      </c>
      <c r="M322" s="2">
        <f>VLOOKUP($A322,'By SKU - New RTs'!$A:$V,11,FALSE)</f>
        <v>0</v>
      </c>
      <c r="N322" s="5">
        <f t="shared" si="23"/>
        <v>0</v>
      </c>
      <c r="O322" s="2">
        <f>VLOOKUP($A322,'By SKU - Old RTs'!$A:$V,12,FALSE)</f>
        <v>0</v>
      </c>
      <c r="P322" s="2">
        <f>VLOOKUP($A322,'By SKU - New RTs'!$A:$V,12,FALSE)</f>
        <v>0</v>
      </c>
      <c r="Q322" s="2">
        <f t="shared" si="24"/>
        <v>0</v>
      </c>
    </row>
    <row r="323" spans="1:17" x14ac:dyDescent="0.2">
      <c r="A323" s="3">
        <v>7661</v>
      </c>
      <c r="B323" s="4" t="s">
        <v>199</v>
      </c>
      <c r="C323" s="2">
        <f>VLOOKUP($A323,'By SKU - Old RTs'!$A:$V,8,FALSE)</f>
        <v>0</v>
      </c>
      <c r="D323" s="2">
        <f>VLOOKUP($A323,'By SKU - New RTs'!$A:$V,8,FALSE)</f>
        <v>0.25</v>
      </c>
      <c r="E323" s="5">
        <f t="shared" si="20"/>
        <v>0.25</v>
      </c>
      <c r="F323" s="2">
        <f>VLOOKUP($A323,'By SKU - Old RTs'!$A:$V,9,FALSE)</f>
        <v>0</v>
      </c>
      <c r="G323" s="2">
        <f>VLOOKUP($A323,'By SKU - New RTs'!$A:$V,9,FALSE)</f>
        <v>0</v>
      </c>
      <c r="H323" s="5">
        <f t="shared" si="21"/>
        <v>0</v>
      </c>
      <c r="I323" s="2">
        <f>VLOOKUP($A323,'By SKU - Old RTs'!$A:$V,10,FALSE)</f>
        <v>0</v>
      </c>
      <c r="J323" s="2">
        <f>VLOOKUP($A323,'By SKU - New RTs'!$A:$V,10,FALSE)</f>
        <v>0</v>
      </c>
      <c r="K323" s="5">
        <f t="shared" si="22"/>
        <v>0</v>
      </c>
      <c r="L323" s="2">
        <f>VLOOKUP($A323,'By SKU - Old RTs'!$A:$V,11,FALSE)</f>
        <v>0.25</v>
      </c>
      <c r="M323" s="2">
        <f>VLOOKUP($A323,'By SKU - New RTs'!$A:$V,11,FALSE)</f>
        <v>0</v>
      </c>
      <c r="N323" s="5">
        <f t="shared" si="23"/>
        <v>-0.25</v>
      </c>
      <c r="O323" s="2">
        <f>VLOOKUP($A323,'By SKU - Old RTs'!$A:$V,12,FALSE)</f>
        <v>0</v>
      </c>
      <c r="P323" s="2">
        <f>VLOOKUP($A323,'By SKU - New RTs'!$A:$V,12,FALSE)</f>
        <v>0</v>
      </c>
      <c r="Q323" s="2">
        <f t="shared" si="24"/>
        <v>0</v>
      </c>
    </row>
    <row r="324" spans="1:17" x14ac:dyDescent="0.2">
      <c r="A324" s="3">
        <v>7670</v>
      </c>
      <c r="B324" s="4" t="s">
        <v>200</v>
      </c>
      <c r="C324" s="2">
        <f>VLOOKUP($A324,'By SKU - Old RTs'!$A:$V,8,FALSE)</f>
        <v>0</v>
      </c>
      <c r="D324" s="2">
        <f>VLOOKUP($A324,'By SKU - New RTs'!$A:$V,8,FALSE)</f>
        <v>0</v>
      </c>
      <c r="E324" s="5">
        <f t="shared" ref="E324:E363" si="25">D324-C324</f>
        <v>0</v>
      </c>
      <c r="F324" s="2">
        <f>VLOOKUP($A324,'By SKU - Old RTs'!$A:$V,9,FALSE)</f>
        <v>0</v>
      </c>
      <c r="G324" s="2">
        <f>VLOOKUP($A324,'By SKU - New RTs'!$A:$V,9,FALSE)</f>
        <v>0</v>
      </c>
      <c r="H324" s="5">
        <f t="shared" ref="H324:H363" si="26">G324-F324</f>
        <v>0</v>
      </c>
      <c r="I324" s="2">
        <f>VLOOKUP($A324,'By SKU - Old RTs'!$A:$V,10,FALSE)</f>
        <v>0</v>
      </c>
      <c r="J324" s="2">
        <f>VLOOKUP($A324,'By SKU - New RTs'!$A:$V,10,FALSE)</f>
        <v>0</v>
      </c>
      <c r="K324" s="5">
        <f t="shared" ref="K324:K363" si="27">J324-I324</f>
        <v>0</v>
      </c>
      <c r="L324" s="2">
        <f>VLOOKUP($A324,'By SKU - Old RTs'!$A:$V,11,FALSE)</f>
        <v>0.25</v>
      </c>
      <c r="M324" s="2">
        <f>VLOOKUP($A324,'By SKU - New RTs'!$A:$V,11,FALSE)</f>
        <v>0.25</v>
      </c>
      <c r="N324" s="5">
        <f t="shared" ref="N324:N363" si="28">M324-L324</f>
        <v>0</v>
      </c>
      <c r="O324" s="2">
        <f>VLOOKUP($A324,'By SKU - Old RTs'!$A:$V,12,FALSE)</f>
        <v>0</v>
      </c>
      <c r="P324" s="2">
        <f>VLOOKUP($A324,'By SKU - New RTs'!$A:$V,12,FALSE)</f>
        <v>0</v>
      </c>
      <c r="Q324" s="2">
        <f t="shared" ref="Q324:Q363" si="29">P324-O324</f>
        <v>0</v>
      </c>
    </row>
    <row r="325" spans="1:17" x14ac:dyDescent="0.2">
      <c r="A325" s="3">
        <v>7672</v>
      </c>
      <c r="B325" s="4" t="s">
        <v>410</v>
      </c>
      <c r="C325" s="2">
        <f>VLOOKUP($A325,'By SKU - Old RTs'!$A:$V,8,FALSE)</f>
        <v>0</v>
      </c>
      <c r="D325" s="2">
        <f>VLOOKUP($A325,'By SKU - New RTs'!$A:$V,8,FALSE)</f>
        <v>0</v>
      </c>
      <c r="E325" s="5">
        <f t="shared" si="25"/>
        <v>0</v>
      </c>
      <c r="F325" s="2">
        <f>VLOOKUP($A325,'By SKU - Old RTs'!$A:$V,9,FALSE)</f>
        <v>0</v>
      </c>
      <c r="G325" s="2">
        <f>VLOOKUP($A325,'By SKU - New RTs'!$A:$V,9,FALSE)</f>
        <v>0</v>
      </c>
      <c r="H325" s="5">
        <f t="shared" si="26"/>
        <v>0</v>
      </c>
      <c r="I325" s="2">
        <f>VLOOKUP($A325,'By SKU - Old RTs'!$A:$V,10,FALSE)</f>
        <v>0</v>
      </c>
      <c r="J325" s="2">
        <f>VLOOKUP($A325,'By SKU - New RTs'!$A:$V,10,FALSE)</f>
        <v>0</v>
      </c>
      <c r="K325" s="5">
        <f t="shared" si="27"/>
        <v>0</v>
      </c>
      <c r="L325" s="2">
        <f>VLOOKUP($A325,'By SKU - Old RTs'!$A:$V,11,FALSE)</f>
        <v>0</v>
      </c>
      <c r="M325" s="2">
        <f>VLOOKUP($A325,'By SKU - New RTs'!$A:$V,11,FALSE)</f>
        <v>0</v>
      </c>
      <c r="N325" s="5">
        <f t="shared" si="28"/>
        <v>0</v>
      </c>
      <c r="O325" s="2">
        <f>VLOOKUP($A325,'By SKU - Old RTs'!$A:$V,12,FALSE)</f>
        <v>0</v>
      </c>
      <c r="P325" s="2">
        <f>VLOOKUP($A325,'By SKU - New RTs'!$A:$V,12,FALSE)</f>
        <v>0</v>
      </c>
      <c r="Q325" s="2">
        <f t="shared" si="29"/>
        <v>0</v>
      </c>
    </row>
    <row r="326" spans="1:17" x14ac:dyDescent="0.2">
      <c r="A326" s="3">
        <v>7680</v>
      </c>
      <c r="B326" s="4" t="s">
        <v>201</v>
      </c>
      <c r="C326" s="2">
        <f>VLOOKUP($A326,'By SKU - Old RTs'!$A:$V,8,FALSE)</f>
        <v>0</v>
      </c>
      <c r="D326" s="2">
        <f>VLOOKUP($A326,'By SKU - New RTs'!$A:$V,8,FALSE)</f>
        <v>0</v>
      </c>
      <c r="E326" s="5">
        <f t="shared" si="25"/>
        <v>0</v>
      </c>
      <c r="F326" s="2">
        <f>VLOOKUP($A326,'By SKU - Old RTs'!$A:$V,9,FALSE)</f>
        <v>0</v>
      </c>
      <c r="G326" s="2">
        <f>VLOOKUP($A326,'By SKU - New RTs'!$A:$V,9,FALSE)</f>
        <v>0</v>
      </c>
      <c r="H326" s="5">
        <f t="shared" si="26"/>
        <v>0</v>
      </c>
      <c r="I326" s="2">
        <f>VLOOKUP($A326,'By SKU - Old RTs'!$A:$V,10,FALSE)</f>
        <v>0</v>
      </c>
      <c r="J326" s="2">
        <f>VLOOKUP($A326,'By SKU - New RTs'!$A:$V,10,FALSE)</f>
        <v>0</v>
      </c>
      <c r="K326" s="5">
        <f t="shared" si="27"/>
        <v>0</v>
      </c>
      <c r="L326" s="2">
        <f>VLOOKUP($A326,'By SKU - Old RTs'!$A:$V,11,FALSE)</f>
        <v>0</v>
      </c>
      <c r="M326" s="2">
        <f>VLOOKUP($A326,'By SKU - New RTs'!$A:$V,11,FALSE)</f>
        <v>0</v>
      </c>
      <c r="N326" s="5">
        <f t="shared" si="28"/>
        <v>0</v>
      </c>
      <c r="O326" s="2">
        <f>VLOOKUP($A326,'By SKU - Old RTs'!$A:$V,12,FALSE)</f>
        <v>0</v>
      </c>
      <c r="P326" s="2">
        <f>VLOOKUP($A326,'By SKU - New RTs'!$A:$V,12,FALSE)</f>
        <v>0</v>
      </c>
      <c r="Q326" s="2">
        <f t="shared" si="29"/>
        <v>0</v>
      </c>
    </row>
    <row r="327" spans="1:17" x14ac:dyDescent="0.2">
      <c r="A327" s="3">
        <v>8561</v>
      </c>
      <c r="B327" s="4" t="s">
        <v>411</v>
      </c>
      <c r="C327" s="2">
        <f>VLOOKUP($A327,'By SKU - Old RTs'!$A:$V,8,FALSE)</f>
        <v>0</v>
      </c>
      <c r="D327" s="2">
        <f>VLOOKUP($A327,'By SKU - New RTs'!$A:$V,8,FALSE)</f>
        <v>0</v>
      </c>
      <c r="E327" s="5">
        <f t="shared" si="25"/>
        <v>0</v>
      </c>
      <c r="F327" s="2">
        <f>VLOOKUP($A327,'By SKU - Old RTs'!$A:$V,9,FALSE)</f>
        <v>0</v>
      </c>
      <c r="G327" s="2">
        <f>VLOOKUP($A327,'By SKU - New RTs'!$A:$V,9,FALSE)</f>
        <v>0</v>
      </c>
      <c r="H327" s="5">
        <f t="shared" si="26"/>
        <v>0</v>
      </c>
      <c r="I327" s="2">
        <f>VLOOKUP($A327,'By SKU - Old RTs'!$A:$V,10,FALSE)</f>
        <v>0</v>
      </c>
      <c r="J327" s="2">
        <f>VLOOKUP($A327,'By SKU - New RTs'!$A:$V,10,FALSE)</f>
        <v>0</v>
      </c>
      <c r="K327" s="5">
        <f t="shared" si="27"/>
        <v>0</v>
      </c>
      <c r="L327" s="2">
        <f>VLOOKUP($A327,'By SKU - Old RTs'!$A:$V,11,FALSE)</f>
        <v>0</v>
      </c>
      <c r="M327" s="2">
        <f>VLOOKUP($A327,'By SKU - New RTs'!$A:$V,11,FALSE)</f>
        <v>0</v>
      </c>
      <c r="N327" s="5">
        <f t="shared" si="28"/>
        <v>0</v>
      </c>
      <c r="O327" s="2">
        <f>VLOOKUP($A327,'By SKU - Old RTs'!$A:$V,12,FALSE)</f>
        <v>0</v>
      </c>
      <c r="P327" s="2">
        <f>VLOOKUP($A327,'By SKU - New RTs'!$A:$V,12,FALSE)</f>
        <v>0</v>
      </c>
      <c r="Q327" s="2">
        <f t="shared" si="29"/>
        <v>0</v>
      </c>
    </row>
    <row r="328" spans="1:17" x14ac:dyDescent="0.2">
      <c r="A328" s="3">
        <v>4016210</v>
      </c>
      <c r="B328" s="4" t="s">
        <v>263</v>
      </c>
      <c r="C328" s="2">
        <f>VLOOKUP($A328,'By SKU - Old RTs'!$A:$V,8,FALSE)</f>
        <v>0</v>
      </c>
      <c r="D328" s="2">
        <f>VLOOKUP($A328,'By SKU - New RTs'!$A:$V,8,FALSE)</f>
        <v>0</v>
      </c>
      <c r="E328" s="5">
        <f t="shared" si="25"/>
        <v>0</v>
      </c>
      <c r="F328" s="2">
        <f>VLOOKUP($A328,'By SKU - Old RTs'!$A:$V,9,FALSE)</f>
        <v>0</v>
      </c>
      <c r="G328" s="2">
        <f>VLOOKUP($A328,'By SKU - New RTs'!$A:$V,9,FALSE)</f>
        <v>0</v>
      </c>
      <c r="H328" s="5">
        <f t="shared" si="26"/>
        <v>0</v>
      </c>
      <c r="I328" s="2">
        <f>VLOOKUP($A328,'By SKU - Old RTs'!$A:$V,10,FALSE)</f>
        <v>0</v>
      </c>
      <c r="J328" s="2">
        <f>VLOOKUP($A328,'By SKU - New RTs'!$A:$V,10,FALSE)</f>
        <v>0</v>
      </c>
      <c r="K328" s="5">
        <f t="shared" si="27"/>
        <v>0</v>
      </c>
      <c r="L328" s="2">
        <f>VLOOKUP($A328,'By SKU - Old RTs'!$A:$V,11,FALSE)</f>
        <v>0</v>
      </c>
      <c r="M328" s="2">
        <f>VLOOKUP($A328,'By SKU - New RTs'!$A:$V,11,FALSE)</f>
        <v>0</v>
      </c>
      <c r="N328" s="5">
        <f t="shared" si="28"/>
        <v>0</v>
      </c>
      <c r="O328" s="2">
        <f>VLOOKUP($A328,'By SKU - Old RTs'!$A:$V,12,FALSE)</f>
        <v>0</v>
      </c>
      <c r="P328" s="2">
        <f>VLOOKUP($A328,'By SKU - New RTs'!$A:$V,12,FALSE)</f>
        <v>0</v>
      </c>
      <c r="Q328" s="2">
        <f t="shared" si="29"/>
        <v>0</v>
      </c>
    </row>
    <row r="329" spans="1:17" x14ac:dyDescent="0.2">
      <c r="A329" s="3" t="s">
        <v>311</v>
      </c>
      <c r="B329" s="4" t="s">
        <v>286</v>
      </c>
      <c r="C329" s="2">
        <f>VLOOKUP($A329,'By SKU - Old RTs'!$A:$V,8,FALSE)</f>
        <v>0</v>
      </c>
      <c r="D329" s="2">
        <f>VLOOKUP($A329,'By SKU - New RTs'!$A:$V,8,FALSE)</f>
        <v>0</v>
      </c>
      <c r="E329" s="5">
        <f t="shared" si="25"/>
        <v>0</v>
      </c>
      <c r="F329" s="2">
        <f>VLOOKUP($A329,'By SKU - Old RTs'!$A:$V,9,FALSE)</f>
        <v>0</v>
      </c>
      <c r="G329" s="2">
        <f>VLOOKUP($A329,'By SKU - New RTs'!$A:$V,9,FALSE)</f>
        <v>0</v>
      </c>
      <c r="H329" s="5">
        <f t="shared" si="26"/>
        <v>0</v>
      </c>
      <c r="I329" s="2">
        <f>VLOOKUP($A329,'By SKU - Old RTs'!$A:$V,10,FALSE)</f>
        <v>0</v>
      </c>
      <c r="J329" s="2">
        <f>VLOOKUP($A329,'By SKU - New RTs'!$A:$V,10,FALSE)</f>
        <v>0</v>
      </c>
      <c r="K329" s="5">
        <f t="shared" si="27"/>
        <v>0</v>
      </c>
      <c r="L329" s="2">
        <f>VLOOKUP($A329,'By SKU - Old RTs'!$A:$V,11,FALSE)</f>
        <v>0</v>
      </c>
      <c r="M329" s="2">
        <f>VLOOKUP($A329,'By SKU - New RTs'!$A:$V,11,FALSE)</f>
        <v>0</v>
      </c>
      <c r="N329" s="5">
        <f t="shared" si="28"/>
        <v>0</v>
      </c>
      <c r="O329" s="2">
        <f>VLOOKUP($A329,'By SKU - Old RTs'!$A:$V,12,FALSE)</f>
        <v>0</v>
      </c>
      <c r="P329" s="2">
        <f>VLOOKUP($A329,'By SKU - New RTs'!$A:$V,12,FALSE)</f>
        <v>0</v>
      </c>
      <c r="Q329" s="2">
        <f t="shared" si="29"/>
        <v>0</v>
      </c>
    </row>
    <row r="330" spans="1:17" x14ac:dyDescent="0.2">
      <c r="A330" s="3" t="s">
        <v>287</v>
      </c>
      <c r="B330" s="4" t="s">
        <v>288</v>
      </c>
      <c r="C330" s="2">
        <f>VLOOKUP($A330,'By SKU - Old RTs'!$A:$V,8,FALSE)</f>
        <v>0</v>
      </c>
      <c r="D330" s="2">
        <f>VLOOKUP($A330,'By SKU - New RTs'!$A:$V,8,FALSE)</f>
        <v>0</v>
      </c>
      <c r="E330" s="5">
        <f t="shared" si="25"/>
        <v>0</v>
      </c>
      <c r="F330" s="2">
        <f>VLOOKUP($A330,'By SKU - Old RTs'!$A:$V,9,FALSE)</f>
        <v>0</v>
      </c>
      <c r="G330" s="2">
        <f>VLOOKUP($A330,'By SKU - New RTs'!$A:$V,9,FALSE)</f>
        <v>0</v>
      </c>
      <c r="H330" s="5">
        <f t="shared" si="26"/>
        <v>0</v>
      </c>
      <c r="I330" s="2">
        <f>VLOOKUP($A330,'By SKU - Old RTs'!$A:$V,10,FALSE)</f>
        <v>0</v>
      </c>
      <c r="J330" s="2">
        <f>VLOOKUP($A330,'By SKU - New RTs'!$A:$V,10,FALSE)</f>
        <v>0</v>
      </c>
      <c r="K330" s="5">
        <f t="shared" si="27"/>
        <v>0</v>
      </c>
      <c r="L330" s="2">
        <f>VLOOKUP($A330,'By SKU - Old RTs'!$A:$V,11,FALSE)</f>
        <v>0</v>
      </c>
      <c r="M330" s="2">
        <f>VLOOKUP($A330,'By SKU - New RTs'!$A:$V,11,FALSE)</f>
        <v>0</v>
      </c>
      <c r="N330" s="5">
        <f t="shared" si="28"/>
        <v>0</v>
      </c>
      <c r="O330" s="2">
        <f>VLOOKUP($A330,'By SKU - Old RTs'!$A:$V,12,FALSE)</f>
        <v>0</v>
      </c>
      <c r="P330" s="2">
        <f>VLOOKUP($A330,'By SKU - New RTs'!$A:$V,12,FALSE)</f>
        <v>0</v>
      </c>
      <c r="Q330" s="2">
        <f t="shared" si="29"/>
        <v>0</v>
      </c>
    </row>
    <row r="331" spans="1:17" x14ac:dyDescent="0.2">
      <c r="A331" s="3" t="s">
        <v>312</v>
      </c>
      <c r="B331" s="4" t="s">
        <v>286</v>
      </c>
      <c r="C331" s="2">
        <f>VLOOKUP($A331,'By SKU - Old RTs'!$A:$V,8,FALSE)</f>
        <v>0</v>
      </c>
      <c r="D331" s="2">
        <f>VLOOKUP($A331,'By SKU - New RTs'!$A:$V,8,FALSE)</f>
        <v>0</v>
      </c>
      <c r="E331" s="5">
        <f t="shared" si="25"/>
        <v>0</v>
      </c>
      <c r="F331" s="2">
        <f>VLOOKUP($A331,'By SKU - Old RTs'!$A:$V,9,FALSE)</f>
        <v>0</v>
      </c>
      <c r="G331" s="2">
        <f>VLOOKUP($A331,'By SKU - New RTs'!$A:$V,9,FALSE)</f>
        <v>0</v>
      </c>
      <c r="H331" s="5">
        <f t="shared" si="26"/>
        <v>0</v>
      </c>
      <c r="I331" s="2">
        <f>VLOOKUP($A331,'By SKU - Old RTs'!$A:$V,10,FALSE)</f>
        <v>0</v>
      </c>
      <c r="J331" s="2">
        <f>VLOOKUP($A331,'By SKU - New RTs'!$A:$V,10,FALSE)</f>
        <v>0</v>
      </c>
      <c r="K331" s="5">
        <f t="shared" si="27"/>
        <v>0</v>
      </c>
      <c r="L331" s="2">
        <f>VLOOKUP($A331,'By SKU - Old RTs'!$A:$V,11,FALSE)</f>
        <v>0</v>
      </c>
      <c r="M331" s="2">
        <f>VLOOKUP($A331,'By SKU - New RTs'!$A:$V,11,FALSE)</f>
        <v>0</v>
      </c>
      <c r="N331" s="5">
        <f t="shared" si="28"/>
        <v>0</v>
      </c>
      <c r="O331" s="2">
        <f>VLOOKUP($A331,'By SKU - Old RTs'!$A:$V,12,FALSE)</f>
        <v>0</v>
      </c>
      <c r="P331" s="2">
        <f>VLOOKUP($A331,'By SKU - New RTs'!$A:$V,12,FALSE)</f>
        <v>0</v>
      </c>
      <c r="Q331" s="2">
        <f t="shared" si="29"/>
        <v>0</v>
      </c>
    </row>
    <row r="332" spans="1:17" x14ac:dyDescent="0.2">
      <c r="A332" s="3" t="s">
        <v>315</v>
      </c>
      <c r="B332" s="4" t="s">
        <v>316</v>
      </c>
      <c r="C332" s="2">
        <f>VLOOKUP($A332,'By SKU - Old RTs'!$A:$V,8,FALSE)</f>
        <v>1</v>
      </c>
      <c r="D332" s="2">
        <f>VLOOKUP($A332,'By SKU - New RTs'!$A:$V,8,FALSE)</f>
        <v>0</v>
      </c>
      <c r="E332" s="5">
        <f t="shared" si="25"/>
        <v>-1</v>
      </c>
      <c r="F332" s="2">
        <f>VLOOKUP($A332,'By SKU - Old RTs'!$A:$V,9,FALSE)</f>
        <v>2</v>
      </c>
      <c r="G332" s="2">
        <f>VLOOKUP($A332,'By SKU - New RTs'!$A:$V,9,FALSE)</f>
        <v>0</v>
      </c>
      <c r="H332" s="5">
        <f t="shared" si="26"/>
        <v>-2</v>
      </c>
      <c r="I332" s="2">
        <f>VLOOKUP($A332,'By SKU - Old RTs'!$A:$V,10,FALSE)</f>
        <v>1</v>
      </c>
      <c r="J332" s="2">
        <f>VLOOKUP($A332,'By SKU - New RTs'!$A:$V,10,FALSE)</f>
        <v>1</v>
      </c>
      <c r="K332" s="5">
        <f t="shared" si="27"/>
        <v>0</v>
      </c>
      <c r="L332" s="2">
        <f>VLOOKUP($A332,'By SKU - Old RTs'!$A:$V,11,FALSE)</f>
        <v>0</v>
      </c>
      <c r="M332" s="2">
        <f>VLOOKUP($A332,'By SKU - New RTs'!$A:$V,11,FALSE)</f>
        <v>1</v>
      </c>
      <c r="N332" s="5">
        <f t="shared" si="28"/>
        <v>1</v>
      </c>
      <c r="O332" s="2">
        <f>VLOOKUP($A332,'By SKU - Old RTs'!$A:$V,12,FALSE)</f>
        <v>1</v>
      </c>
      <c r="P332" s="2">
        <f>VLOOKUP($A332,'By SKU - New RTs'!$A:$V,12,FALSE)</f>
        <v>3</v>
      </c>
      <c r="Q332" s="2">
        <f t="shared" si="29"/>
        <v>2</v>
      </c>
    </row>
    <row r="333" spans="1:17" x14ac:dyDescent="0.2">
      <c r="A333" s="3" t="s">
        <v>202</v>
      </c>
      <c r="B333" s="4" t="s">
        <v>203</v>
      </c>
      <c r="C333" s="2">
        <f>VLOOKUP($A333,'By SKU - Old RTs'!$A:$V,8,FALSE)</f>
        <v>0</v>
      </c>
      <c r="D333" s="2">
        <f>VLOOKUP($A333,'By SKU - New RTs'!$A:$V,8,FALSE)</f>
        <v>0</v>
      </c>
      <c r="E333" s="5">
        <f t="shared" si="25"/>
        <v>0</v>
      </c>
      <c r="F333" s="2">
        <f>VLOOKUP($A333,'By SKU - Old RTs'!$A:$V,9,FALSE)</f>
        <v>0</v>
      </c>
      <c r="G333" s="2">
        <f>VLOOKUP($A333,'By SKU - New RTs'!$A:$V,9,FALSE)</f>
        <v>0</v>
      </c>
      <c r="H333" s="5">
        <f t="shared" si="26"/>
        <v>0</v>
      </c>
      <c r="I333" s="2">
        <f>VLOOKUP($A333,'By SKU - Old RTs'!$A:$V,10,FALSE)</f>
        <v>0</v>
      </c>
      <c r="J333" s="2">
        <f>VLOOKUP($A333,'By SKU - New RTs'!$A:$V,10,FALSE)</f>
        <v>0</v>
      </c>
      <c r="K333" s="5">
        <f t="shared" si="27"/>
        <v>0</v>
      </c>
      <c r="L333" s="2">
        <f>VLOOKUP($A333,'By SKU - Old RTs'!$A:$V,11,FALSE)</f>
        <v>0</v>
      </c>
      <c r="M333" s="2">
        <f>VLOOKUP($A333,'By SKU - New RTs'!$A:$V,11,FALSE)</f>
        <v>0</v>
      </c>
      <c r="N333" s="5">
        <f t="shared" si="28"/>
        <v>0</v>
      </c>
      <c r="O333" s="2">
        <f>VLOOKUP($A333,'By SKU - Old RTs'!$A:$V,12,FALSE)</f>
        <v>0</v>
      </c>
      <c r="P333" s="2">
        <f>VLOOKUP($A333,'By SKU - New RTs'!$A:$V,12,FALSE)</f>
        <v>0</v>
      </c>
      <c r="Q333" s="2">
        <f t="shared" si="29"/>
        <v>0</v>
      </c>
    </row>
    <row r="334" spans="1:17" x14ac:dyDescent="0.2">
      <c r="A334" s="3" t="s">
        <v>204</v>
      </c>
      <c r="B334" s="4" t="s">
        <v>205</v>
      </c>
      <c r="C334" s="2">
        <f>VLOOKUP($A334,'By SKU - Old RTs'!$A:$V,8,FALSE)</f>
        <v>5</v>
      </c>
      <c r="D334" s="2">
        <f>VLOOKUP($A334,'By SKU - New RTs'!$A:$V,8,FALSE)</f>
        <v>4</v>
      </c>
      <c r="E334" s="5">
        <f t="shared" si="25"/>
        <v>-1</v>
      </c>
      <c r="F334" s="2">
        <f>VLOOKUP($A334,'By SKU - Old RTs'!$A:$V,9,FALSE)</f>
        <v>5</v>
      </c>
      <c r="G334" s="2">
        <f>VLOOKUP($A334,'By SKU - New RTs'!$A:$V,9,FALSE)</f>
        <v>2</v>
      </c>
      <c r="H334" s="5">
        <f t="shared" si="26"/>
        <v>-3</v>
      </c>
      <c r="I334" s="2">
        <f>VLOOKUP($A334,'By SKU - Old RTs'!$A:$V,10,FALSE)</f>
        <v>6</v>
      </c>
      <c r="J334" s="2">
        <f>VLOOKUP($A334,'By SKU - New RTs'!$A:$V,10,FALSE)</f>
        <v>8</v>
      </c>
      <c r="K334" s="5">
        <f t="shared" si="27"/>
        <v>2</v>
      </c>
      <c r="L334" s="2">
        <f>VLOOKUP($A334,'By SKU - Old RTs'!$A:$V,11,FALSE)</f>
        <v>3</v>
      </c>
      <c r="M334" s="2">
        <f>VLOOKUP($A334,'By SKU - New RTs'!$A:$V,11,FALSE)</f>
        <v>3</v>
      </c>
      <c r="N334" s="5">
        <f t="shared" si="28"/>
        <v>0</v>
      </c>
      <c r="O334" s="2">
        <f>VLOOKUP($A334,'By SKU - Old RTs'!$A:$V,12,FALSE)</f>
        <v>3</v>
      </c>
      <c r="P334" s="2">
        <f>VLOOKUP($A334,'By SKU - New RTs'!$A:$V,12,FALSE)</f>
        <v>5</v>
      </c>
      <c r="Q334" s="2">
        <f t="shared" si="29"/>
        <v>2</v>
      </c>
    </row>
    <row r="335" spans="1:17" x14ac:dyDescent="0.2">
      <c r="A335" s="3" t="s">
        <v>323</v>
      </c>
      <c r="B335" s="4" t="s">
        <v>324</v>
      </c>
      <c r="C335" s="2">
        <f>VLOOKUP($A335,'By SKU - Old RTs'!$A:$V,8,FALSE)</f>
        <v>0</v>
      </c>
      <c r="D335" s="2">
        <f>VLOOKUP($A335,'By SKU - New RTs'!$A:$V,8,FALSE)</f>
        <v>0</v>
      </c>
      <c r="E335" s="5">
        <f t="shared" si="25"/>
        <v>0</v>
      </c>
      <c r="F335" s="2">
        <f>VLOOKUP($A335,'By SKU - Old RTs'!$A:$V,9,FALSE)</f>
        <v>0</v>
      </c>
      <c r="G335" s="2">
        <f>VLOOKUP($A335,'By SKU - New RTs'!$A:$V,9,FALSE)</f>
        <v>0</v>
      </c>
      <c r="H335" s="5">
        <f t="shared" si="26"/>
        <v>0</v>
      </c>
      <c r="I335" s="2">
        <f>VLOOKUP($A335,'By SKU - Old RTs'!$A:$V,10,FALSE)</f>
        <v>0</v>
      </c>
      <c r="J335" s="2">
        <f>VLOOKUP($A335,'By SKU - New RTs'!$A:$V,10,FALSE)</f>
        <v>0</v>
      </c>
      <c r="K335" s="5">
        <f t="shared" si="27"/>
        <v>0</v>
      </c>
      <c r="L335" s="2">
        <f>VLOOKUP($A335,'By SKU - Old RTs'!$A:$V,11,FALSE)</f>
        <v>0</v>
      </c>
      <c r="M335" s="2">
        <f>VLOOKUP($A335,'By SKU - New RTs'!$A:$V,11,FALSE)</f>
        <v>0</v>
      </c>
      <c r="N335" s="5">
        <f t="shared" si="28"/>
        <v>0</v>
      </c>
      <c r="O335" s="2">
        <f>VLOOKUP($A335,'By SKU - Old RTs'!$A:$V,12,FALSE)</f>
        <v>0</v>
      </c>
      <c r="P335" s="2">
        <f>VLOOKUP($A335,'By SKU - New RTs'!$A:$V,12,FALSE)</f>
        <v>0</v>
      </c>
      <c r="Q335" s="2">
        <f t="shared" si="29"/>
        <v>0</v>
      </c>
    </row>
    <row r="336" spans="1:17" x14ac:dyDescent="0.2">
      <c r="A336" s="3" t="s">
        <v>329</v>
      </c>
      <c r="B336" s="4" t="s">
        <v>330</v>
      </c>
      <c r="C336" s="2">
        <f>VLOOKUP($A336,'By SKU - Old RTs'!$A:$V,8,FALSE)</f>
        <v>0</v>
      </c>
      <c r="D336" s="2">
        <f>VLOOKUP($A336,'By SKU - New RTs'!$A:$V,8,FALSE)</f>
        <v>0</v>
      </c>
      <c r="E336" s="5">
        <f t="shared" si="25"/>
        <v>0</v>
      </c>
      <c r="F336" s="2">
        <f>VLOOKUP($A336,'By SKU - Old RTs'!$A:$V,9,FALSE)</f>
        <v>0</v>
      </c>
      <c r="G336" s="2">
        <f>VLOOKUP($A336,'By SKU - New RTs'!$A:$V,9,FALSE)</f>
        <v>0</v>
      </c>
      <c r="H336" s="5">
        <f t="shared" si="26"/>
        <v>0</v>
      </c>
      <c r="I336" s="2">
        <f>VLOOKUP($A336,'By SKU - Old RTs'!$A:$V,10,FALSE)</f>
        <v>0</v>
      </c>
      <c r="J336" s="2">
        <f>VLOOKUP($A336,'By SKU - New RTs'!$A:$V,10,FALSE)</f>
        <v>0</v>
      </c>
      <c r="K336" s="5">
        <f t="shared" si="27"/>
        <v>0</v>
      </c>
      <c r="L336" s="2">
        <f>VLOOKUP($A336,'By SKU - Old RTs'!$A:$V,11,FALSE)</f>
        <v>0</v>
      </c>
      <c r="M336" s="2">
        <f>VLOOKUP($A336,'By SKU - New RTs'!$A:$V,11,FALSE)</f>
        <v>1</v>
      </c>
      <c r="N336" s="5">
        <f t="shared" si="28"/>
        <v>1</v>
      </c>
      <c r="O336" s="2">
        <f>VLOOKUP($A336,'By SKU - Old RTs'!$A:$V,12,FALSE)</f>
        <v>1</v>
      </c>
      <c r="P336" s="2">
        <f>VLOOKUP($A336,'By SKU - New RTs'!$A:$V,12,FALSE)</f>
        <v>0</v>
      </c>
      <c r="Q336" s="2">
        <f t="shared" si="29"/>
        <v>-1</v>
      </c>
    </row>
    <row r="337" spans="1:17" x14ac:dyDescent="0.2">
      <c r="A337" s="3" t="s">
        <v>373</v>
      </c>
      <c r="B337" s="4" t="s">
        <v>374</v>
      </c>
      <c r="C337" s="2">
        <f>VLOOKUP($A337,'By SKU - Old RTs'!$A:$V,8,FALSE)</f>
        <v>0</v>
      </c>
      <c r="D337" s="2">
        <f>VLOOKUP($A337,'By SKU - New RTs'!$A:$V,8,FALSE)</f>
        <v>0</v>
      </c>
      <c r="E337" s="5">
        <f t="shared" si="25"/>
        <v>0</v>
      </c>
      <c r="F337" s="2">
        <f>VLOOKUP($A337,'By SKU - Old RTs'!$A:$V,9,FALSE)</f>
        <v>0</v>
      </c>
      <c r="G337" s="2">
        <f>VLOOKUP($A337,'By SKU - New RTs'!$A:$V,9,FALSE)</f>
        <v>0</v>
      </c>
      <c r="H337" s="5">
        <f t="shared" si="26"/>
        <v>0</v>
      </c>
      <c r="I337" s="2">
        <f>VLOOKUP($A337,'By SKU - Old RTs'!$A:$V,10,FALSE)</f>
        <v>0</v>
      </c>
      <c r="J337" s="2">
        <f>VLOOKUP($A337,'By SKU - New RTs'!$A:$V,10,FALSE)</f>
        <v>0</v>
      </c>
      <c r="K337" s="5">
        <f t="shared" si="27"/>
        <v>0</v>
      </c>
      <c r="L337" s="2">
        <f>VLOOKUP($A337,'By SKU - Old RTs'!$A:$V,11,FALSE)</f>
        <v>0</v>
      </c>
      <c r="M337" s="2">
        <f>VLOOKUP($A337,'By SKU - New RTs'!$A:$V,11,FALSE)</f>
        <v>0</v>
      </c>
      <c r="N337" s="5">
        <f t="shared" si="28"/>
        <v>0</v>
      </c>
      <c r="O337" s="2">
        <f>VLOOKUP($A337,'By SKU - Old RTs'!$A:$V,12,FALSE)</f>
        <v>0</v>
      </c>
      <c r="P337" s="2">
        <f>VLOOKUP($A337,'By SKU - New RTs'!$A:$V,12,FALSE)</f>
        <v>0</v>
      </c>
      <c r="Q337" s="2">
        <f t="shared" si="29"/>
        <v>0</v>
      </c>
    </row>
    <row r="338" spans="1:17" x14ac:dyDescent="0.2">
      <c r="A338" s="3" t="s">
        <v>405</v>
      </c>
      <c r="B338" s="4" t="s">
        <v>406</v>
      </c>
      <c r="C338" s="2">
        <f>VLOOKUP($A338,'By SKU - Old RTs'!$A:$V,8,FALSE)</f>
        <v>0</v>
      </c>
      <c r="D338" s="2">
        <f>VLOOKUP($A338,'By SKU - New RTs'!$A:$V,8,FALSE)</f>
        <v>0</v>
      </c>
      <c r="E338" s="5">
        <f t="shared" si="25"/>
        <v>0</v>
      </c>
      <c r="F338" s="2">
        <f>VLOOKUP($A338,'By SKU - Old RTs'!$A:$V,9,FALSE)</f>
        <v>0</v>
      </c>
      <c r="G338" s="2">
        <f>VLOOKUP($A338,'By SKU - New RTs'!$A:$V,9,FALSE)</f>
        <v>0</v>
      </c>
      <c r="H338" s="5">
        <f t="shared" si="26"/>
        <v>0</v>
      </c>
      <c r="I338" s="2">
        <f>VLOOKUP($A338,'By SKU - Old RTs'!$A:$V,10,FALSE)</f>
        <v>0</v>
      </c>
      <c r="J338" s="2">
        <f>VLOOKUP($A338,'By SKU - New RTs'!$A:$V,10,FALSE)</f>
        <v>0</v>
      </c>
      <c r="K338" s="5">
        <f t="shared" si="27"/>
        <v>0</v>
      </c>
      <c r="L338" s="2">
        <f>VLOOKUP($A338,'By SKU - Old RTs'!$A:$V,11,FALSE)</f>
        <v>0</v>
      </c>
      <c r="M338" s="2">
        <f>VLOOKUP($A338,'By SKU - New RTs'!$A:$V,11,FALSE)</f>
        <v>0</v>
      </c>
      <c r="N338" s="5">
        <f t="shared" si="28"/>
        <v>0</v>
      </c>
      <c r="O338" s="2">
        <f>VLOOKUP($A338,'By SKU - Old RTs'!$A:$V,12,FALSE)</f>
        <v>0</v>
      </c>
      <c r="P338" s="2">
        <f>VLOOKUP($A338,'By SKU - New RTs'!$A:$V,12,FALSE)</f>
        <v>0</v>
      </c>
      <c r="Q338" s="2">
        <f t="shared" si="29"/>
        <v>0</v>
      </c>
    </row>
    <row r="339" spans="1:17" x14ac:dyDescent="0.2">
      <c r="A339" s="3" t="s">
        <v>407</v>
      </c>
      <c r="B339" s="4" t="s">
        <v>408</v>
      </c>
      <c r="C339" s="2">
        <f>VLOOKUP($A339,'By SKU - Old RTs'!$A:$V,8,FALSE)</f>
        <v>0</v>
      </c>
      <c r="D339" s="2">
        <f>VLOOKUP($A339,'By SKU - New RTs'!$A:$V,8,FALSE)</f>
        <v>0</v>
      </c>
      <c r="E339" s="5">
        <f t="shared" si="25"/>
        <v>0</v>
      </c>
      <c r="F339" s="2">
        <f>VLOOKUP($A339,'By SKU - Old RTs'!$A:$V,9,FALSE)</f>
        <v>0</v>
      </c>
      <c r="G339" s="2">
        <f>VLOOKUP($A339,'By SKU - New RTs'!$A:$V,9,FALSE)</f>
        <v>0</v>
      </c>
      <c r="H339" s="5">
        <f t="shared" si="26"/>
        <v>0</v>
      </c>
      <c r="I339" s="2">
        <f>VLOOKUP($A339,'By SKU - Old RTs'!$A:$V,10,FALSE)</f>
        <v>0</v>
      </c>
      <c r="J339" s="2">
        <f>VLOOKUP($A339,'By SKU - New RTs'!$A:$V,10,FALSE)</f>
        <v>0</v>
      </c>
      <c r="K339" s="5">
        <f t="shared" si="27"/>
        <v>0</v>
      </c>
      <c r="L339" s="2">
        <f>VLOOKUP($A339,'By SKU - Old RTs'!$A:$V,11,FALSE)</f>
        <v>0</v>
      </c>
      <c r="M339" s="2">
        <f>VLOOKUP($A339,'By SKU - New RTs'!$A:$V,11,FALSE)</f>
        <v>0</v>
      </c>
      <c r="N339" s="5">
        <f t="shared" si="28"/>
        <v>0</v>
      </c>
      <c r="O339" s="2">
        <f>VLOOKUP($A339,'By SKU - Old RTs'!$A:$V,12,FALSE)</f>
        <v>0</v>
      </c>
      <c r="P339" s="2">
        <f>VLOOKUP($A339,'By SKU - New RTs'!$A:$V,12,FALSE)</f>
        <v>0</v>
      </c>
      <c r="Q339" s="2">
        <f t="shared" si="29"/>
        <v>0</v>
      </c>
    </row>
    <row r="340" spans="1:17" x14ac:dyDescent="0.2">
      <c r="A340" s="3" t="s">
        <v>412</v>
      </c>
      <c r="B340" s="4" t="s">
        <v>272</v>
      </c>
      <c r="C340" s="2">
        <f>VLOOKUP($A340,'By SKU - Old RTs'!$A:$V,8,FALSE)</f>
        <v>0</v>
      </c>
      <c r="D340" s="2">
        <f>VLOOKUP($A340,'By SKU - New RTs'!$A:$V,8,FALSE)</f>
        <v>0</v>
      </c>
      <c r="E340" s="5">
        <f t="shared" si="25"/>
        <v>0</v>
      </c>
      <c r="F340" s="2">
        <f>VLOOKUP($A340,'By SKU - Old RTs'!$A:$V,9,FALSE)</f>
        <v>0</v>
      </c>
      <c r="G340" s="2">
        <f>VLOOKUP($A340,'By SKU - New RTs'!$A:$V,9,FALSE)</f>
        <v>5.25</v>
      </c>
      <c r="H340" s="5">
        <f t="shared" si="26"/>
        <v>5.25</v>
      </c>
      <c r="I340" s="2">
        <f>VLOOKUP($A340,'By SKU - Old RTs'!$A:$V,10,FALSE)</f>
        <v>5.25</v>
      </c>
      <c r="J340" s="2">
        <f>VLOOKUP($A340,'By SKU - New RTs'!$A:$V,10,FALSE)</f>
        <v>0</v>
      </c>
      <c r="K340" s="5">
        <f t="shared" si="27"/>
        <v>-5.25</v>
      </c>
      <c r="L340" s="2">
        <f>VLOOKUP($A340,'By SKU - Old RTs'!$A:$V,11,FALSE)</f>
        <v>0</v>
      </c>
      <c r="M340" s="2">
        <f>VLOOKUP($A340,'By SKU - New RTs'!$A:$V,11,FALSE)</f>
        <v>0</v>
      </c>
      <c r="N340" s="5">
        <f t="shared" si="28"/>
        <v>0</v>
      </c>
      <c r="O340" s="2">
        <f>VLOOKUP($A340,'By SKU - Old RTs'!$A:$V,12,FALSE)</f>
        <v>0</v>
      </c>
      <c r="P340" s="2">
        <f>VLOOKUP($A340,'By SKU - New RTs'!$A:$V,12,FALSE)</f>
        <v>0</v>
      </c>
      <c r="Q340" s="2">
        <f t="shared" si="29"/>
        <v>0</v>
      </c>
    </row>
    <row r="341" spans="1:17" x14ac:dyDescent="0.2">
      <c r="A341" s="3" t="s">
        <v>413</v>
      </c>
      <c r="B341" s="4" t="s">
        <v>268</v>
      </c>
      <c r="C341" s="2">
        <f>VLOOKUP($A341,'By SKU - Old RTs'!$A:$V,8,FALSE)</f>
        <v>0</v>
      </c>
      <c r="D341" s="2">
        <f>VLOOKUP($A341,'By SKU - New RTs'!$A:$V,8,FALSE)</f>
        <v>0</v>
      </c>
      <c r="E341" s="5">
        <f t="shared" si="25"/>
        <v>0</v>
      </c>
      <c r="F341" s="2">
        <f>VLOOKUP($A341,'By SKU - Old RTs'!$A:$V,9,FALSE)</f>
        <v>0</v>
      </c>
      <c r="G341" s="2">
        <f>VLOOKUP($A341,'By SKU - New RTs'!$A:$V,9,FALSE)</f>
        <v>0</v>
      </c>
      <c r="H341" s="5">
        <f t="shared" si="26"/>
        <v>0</v>
      </c>
      <c r="I341" s="2">
        <f>VLOOKUP($A341,'By SKU - Old RTs'!$A:$V,10,FALSE)</f>
        <v>0</v>
      </c>
      <c r="J341" s="2">
        <f>VLOOKUP($A341,'By SKU - New RTs'!$A:$V,10,FALSE)</f>
        <v>0</v>
      </c>
      <c r="K341" s="5">
        <f t="shared" si="27"/>
        <v>0</v>
      </c>
      <c r="L341" s="2">
        <f>VLOOKUP($A341,'By SKU - Old RTs'!$A:$V,11,FALSE)</f>
        <v>0</v>
      </c>
      <c r="M341" s="2">
        <f>VLOOKUP($A341,'By SKU - New RTs'!$A:$V,11,FALSE)</f>
        <v>0</v>
      </c>
      <c r="N341" s="5">
        <f t="shared" si="28"/>
        <v>0</v>
      </c>
      <c r="O341" s="2">
        <f>VLOOKUP($A341,'By SKU - Old RTs'!$A:$V,12,FALSE)</f>
        <v>0</v>
      </c>
      <c r="P341" s="2">
        <f>VLOOKUP($A341,'By SKU - New RTs'!$A:$V,12,FALSE)</f>
        <v>0</v>
      </c>
      <c r="Q341" s="2">
        <f t="shared" si="29"/>
        <v>0</v>
      </c>
    </row>
    <row r="342" spans="1:17" x14ac:dyDescent="0.2">
      <c r="A342" s="3" t="s">
        <v>414</v>
      </c>
      <c r="B342" s="4" t="s">
        <v>269</v>
      </c>
      <c r="C342" s="2">
        <f>VLOOKUP($A342,'By SKU - Old RTs'!$A:$V,8,FALSE)</f>
        <v>1</v>
      </c>
      <c r="D342" s="2">
        <f>VLOOKUP($A342,'By SKU - New RTs'!$A:$V,8,FALSE)</f>
        <v>0</v>
      </c>
      <c r="E342" s="5">
        <f t="shared" si="25"/>
        <v>-1</v>
      </c>
      <c r="F342" s="2">
        <f>VLOOKUP($A342,'By SKU - Old RTs'!$A:$V,9,FALSE)</f>
        <v>0</v>
      </c>
      <c r="G342" s="2">
        <f>VLOOKUP($A342,'By SKU - New RTs'!$A:$V,9,FALSE)</f>
        <v>0</v>
      </c>
      <c r="H342" s="5">
        <f t="shared" si="26"/>
        <v>0</v>
      </c>
      <c r="I342" s="2">
        <f>VLOOKUP($A342,'By SKU - Old RTs'!$A:$V,10,FALSE)</f>
        <v>0</v>
      </c>
      <c r="J342" s="2">
        <f>VLOOKUP($A342,'By SKU - New RTs'!$A:$V,10,FALSE)</f>
        <v>1</v>
      </c>
      <c r="K342" s="5">
        <f t="shared" si="27"/>
        <v>1</v>
      </c>
      <c r="L342" s="2">
        <f>VLOOKUP($A342,'By SKU - Old RTs'!$A:$V,11,FALSE)</f>
        <v>0</v>
      </c>
      <c r="M342" s="2">
        <f>VLOOKUP($A342,'By SKU - New RTs'!$A:$V,11,FALSE)</f>
        <v>0</v>
      </c>
      <c r="N342" s="5">
        <f t="shared" si="28"/>
        <v>0</v>
      </c>
      <c r="O342" s="2">
        <f>VLOOKUP($A342,'By SKU - Old RTs'!$A:$V,12,FALSE)</f>
        <v>0</v>
      </c>
      <c r="P342" s="2">
        <f>VLOOKUP($A342,'By SKU - New RTs'!$A:$V,12,FALSE)</f>
        <v>0</v>
      </c>
      <c r="Q342" s="2">
        <f t="shared" si="29"/>
        <v>0</v>
      </c>
    </row>
    <row r="343" spans="1:17" x14ac:dyDescent="0.2">
      <c r="A343" s="3" t="s">
        <v>415</v>
      </c>
      <c r="B343" s="4" t="s">
        <v>416</v>
      </c>
      <c r="C343" s="2">
        <f>VLOOKUP($A343,'By SKU - Old RTs'!$A:$V,8,FALSE)</f>
        <v>0</v>
      </c>
      <c r="D343" s="2">
        <f>VLOOKUP($A343,'By SKU - New RTs'!$A:$V,8,FALSE)</f>
        <v>0</v>
      </c>
      <c r="E343" s="5">
        <f t="shared" si="25"/>
        <v>0</v>
      </c>
      <c r="F343" s="2">
        <f>VLOOKUP($A343,'By SKU - Old RTs'!$A:$V,9,FALSE)</f>
        <v>0</v>
      </c>
      <c r="G343" s="2">
        <f>VLOOKUP($A343,'By SKU - New RTs'!$A:$V,9,FALSE)</f>
        <v>0</v>
      </c>
      <c r="H343" s="5">
        <f t="shared" si="26"/>
        <v>0</v>
      </c>
      <c r="I343" s="2">
        <f>VLOOKUP($A343,'By SKU - Old RTs'!$A:$V,10,FALSE)</f>
        <v>0</v>
      </c>
      <c r="J343" s="2">
        <f>VLOOKUP($A343,'By SKU - New RTs'!$A:$V,10,FALSE)</f>
        <v>0</v>
      </c>
      <c r="K343" s="5">
        <f t="shared" si="27"/>
        <v>0</v>
      </c>
      <c r="L343" s="2">
        <f>VLOOKUP($A343,'By SKU - Old RTs'!$A:$V,11,FALSE)</f>
        <v>0</v>
      </c>
      <c r="M343" s="2">
        <f>VLOOKUP($A343,'By SKU - New RTs'!$A:$V,11,FALSE)</f>
        <v>0</v>
      </c>
      <c r="N343" s="5">
        <f t="shared" si="28"/>
        <v>0</v>
      </c>
      <c r="O343" s="2">
        <f>VLOOKUP($A343,'By SKU - Old RTs'!$A:$V,12,FALSE)</f>
        <v>0</v>
      </c>
      <c r="P343" s="2">
        <f>VLOOKUP($A343,'By SKU - New RTs'!$A:$V,12,FALSE)</f>
        <v>0</v>
      </c>
      <c r="Q343" s="2">
        <f t="shared" si="29"/>
        <v>0</v>
      </c>
    </row>
    <row r="344" spans="1:17" x14ac:dyDescent="0.2">
      <c r="A344" s="3" t="s">
        <v>417</v>
      </c>
      <c r="B344" s="4" t="s">
        <v>418</v>
      </c>
      <c r="C344" s="2">
        <f>VLOOKUP($A344,'By SKU - Old RTs'!$A:$V,8,FALSE)</f>
        <v>0</v>
      </c>
      <c r="D344" s="2">
        <f>VLOOKUP($A344,'By SKU - New RTs'!$A:$V,8,FALSE)</f>
        <v>0</v>
      </c>
      <c r="E344" s="5">
        <f t="shared" si="25"/>
        <v>0</v>
      </c>
      <c r="F344" s="2">
        <f>VLOOKUP($A344,'By SKU - Old RTs'!$A:$V,9,FALSE)</f>
        <v>0</v>
      </c>
      <c r="G344" s="2">
        <f>VLOOKUP($A344,'By SKU - New RTs'!$A:$V,9,FALSE)</f>
        <v>0</v>
      </c>
      <c r="H344" s="5">
        <f t="shared" si="26"/>
        <v>0</v>
      </c>
      <c r="I344" s="2">
        <f>VLOOKUP($A344,'By SKU - Old RTs'!$A:$V,10,FALSE)</f>
        <v>0</v>
      </c>
      <c r="J344" s="2">
        <f>VLOOKUP($A344,'By SKU - New RTs'!$A:$V,10,FALSE)</f>
        <v>0</v>
      </c>
      <c r="K344" s="5">
        <f t="shared" si="27"/>
        <v>0</v>
      </c>
      <c r="L344" s="2">
        <f>VLOOKUP($A344,'By SKU - Old RTs'!$A:$V,11,FALSE)</f>
        <v>0</v>
      </c>
      <c r="M344" s="2">
        <f>VLOOKUP($A344,'By SKU - New RTs'!$A:$V,11,FALSE)</f>
        <v>0</v>
      </c>
      <c r="N344" s="5">
        <f t="shared" si="28"/>
        <v>0</v>
      </c>
      <c r="O344" s="2">
        <f>VLOOKUP($A344,'By SKU - Old RTs'!$A:$V,12,FALSE)</f>
        <v>0</v>
      </c>
      <c r="P344" s="2">
        <f>VLOOKUP($A344,'By SKU - New RTs'!$A:$V,12,FALSE)</f>
        <v>0</v>
      </c>
      <c r="Q344" s="2">
        <f t="shared" si="29"/>
        <v>0</v>
      </c>
    </row>
    <row r="345" spans="1:17" x14ac:dyDescent="0.2">
      <c r="A345" s="3" t="s">
        <v>419</v>
      </c>
      <c r="B345" s="4" t="s">
        <v>269</v>
      </c>
      <c r="C345" s="2">
        <f>VLOOKUP($A345,'By SKU - Old RTs'!$A:$V,8,FALSE)</f>
        <v>0</v>
      </c>
      <c r="D345" s="2">
        <f>VLOOKUP($A345,'By SKU - New RTs'!$A:$V,8,FALSE)</f>
        <v>0</v>
      </c>
      <c r="E345" s="5">
        <f t="shared" si="25"/>
        <v>0</v>
      </c>
      <c r="F345" s="2">
        <f>VLOOKUP($A345,'By SKU - Old RTs'!$A:$V,9,FALSE)</f>
        <v>0</v>
      </c>
      <c r="G345" s="2">
        <f>VLOOKUP($A345,'By SKU - New RTs'!$A:$V,9,FALSE)</f>
        <v>0</v>
      </c>
      <c r="H345" s="5">
        <f t="shared" si="26"/>
        <v>0</v>
      </c>
      <c r="I345" s="2">
        <f>VLOOKUP($A345,'By SKU - Old RTs'!$A:$V,10,FALSE)</f>
        <v>0</v>
      </c>
      <c r="J345" s="2">
        <f>VLOOKUP($A345,'By SKU - New RTs'!$A:$V,10,FALSE)</f>
        <v>0</v>
      </c>
      <c r="K345" s="5">
        <f t="shared" si="27"/>
        <v>0</v>
      </c>
      <c r="L345" s="2">
        <f>VLOOKUP($A345,'By SKU - Old RTs'!$A:$V,11,FALSE)</f>
        <v>0</v>
      </c>
      <c r="M345" s="2">
        <f>VLOOKUP($A345,'By SKU - New RTs'!$A:$V,11,FALSE)</f>
        <v>0</v>
      </c>
      <c r="N345" s="5">
        <f t="shared" si="28"/>
        <v>0</v>
      </c>
      <c r="O345" s="2">
        <f>VLOOKUP($A345,'By SKU - Old RTs'!$A:$V,12,FALSE)</f>
        <v>0</v>
      </c>
      <c r="P345" s="2">
        <f>VLOOKUP($A345,'By SKU - New RTs'!$A:$V,12,FALSE)</f>
        <v>0</v>
      </c>
      <c r="Q345" s="2">
        <f t="shared" si="29"/>
        <v>0</v>
      </c>
    </row>
    <row r="346" spans="1:17" x14ac:dyDescent="0.2">
      <c r="A346" s="3" t="s">
        <v>420</v>
      </c>
      <c r="B346" s="4" t="s">
        <v>269</v>
      </c>
      <c r="C346" s="2">
        <f>VLOOKUP($A346,'By SKU - Old RTs'!$A:$V,8,FALSE)</f>
        <v>2</v>
      </c>
      <c r="D346" s="2">
        <f>VLOOKUP($A346,'By SKU - New RTs'!$A:$V,8,FALSE)</f>
        <v>0</v>
      </c>
      <c r="E346" s="5">
        <f t="shared" si="25"/>
        <v>-2</v>
      </c>
      <c r="F346" s="2">
        <f>VLOOKUP($A346,'By SKU - Old RTs'!$A:$V,9,FALSE)</f>
        <v>0</v>
      </c>
      <c r="G346" s="2">
        <f>VLOOKUP($A346,'By SKU - New RTs'!$A:$V,9,FALSE)</f>
        <v>2</v>
      </c>
      <c r="H346" s="5">
        <f t="shared" si="26"/>
        <v>2</v>
      </c>
      <c r="I346" s="2">
        <f>VLOOKUP($A346,'By SKU - Old RTs'!$A:$V,10,FALSE)</f>
        <v>0</v>
      </c>
      <c r="J346" s="2">
        <f>VLOOKUP($A346,'By SKU - New RTs'!$A:$V,10,FALSE)</f>
        <v>0</v>
      </c>
      <c r="K346" s="5">
        <f t="shared" si="27"/>
        <v>0</v>
      </c>
      <c r="L346" s="2">
        <f>VLOOKUP($A346,'By SKU - Old RTs'!$A:$V,11,FALSE)</f>
        <v>0</v>
      </c>
      <c r="M346" s="2">
        <f>VLOOKUP($A346,'By SKU - New RTs'!$A:$V,11,FALSE)</f>
        <v>0</v>
      </c>
      <c r="N346" s="5">
        <f t="shared" si="28"/>
        <v>0</v>
      </c>
      <c r="O346" s="2">
        <f>VLOOKUP($A346,'By SKU - Old RTs'!$A:$V,12,FALSE)</f>
        <v>0</v>
      </c>
      <c r="P346" s="2">
        <f>VLOOKUP($A346,'By SKU - New RTs'!$A:$V,12,FALSE)</f>
        <v>0</v>
      </c>
      <c r="Q346" s="2">
        <f t="shared" si="29"/>
        <v>0</v>
      </c>
    </row>
    <row r="347" spans="1:17" x14ac:dyDescent="0.2">
      <c r="A347" s="3" t="s">
        <v>421</v>
      </c>
      <c r="B347" s="4" t="s">
        <v>269</v>
      </c>
      <c r="C347" s="2">
        <f>VLOOKUP($A347,'By SKU - Old RTs'!$A:$V,8,FALSE)</f>
        <v>0</v>
      </c>
      <c r="D347" s="2">
        <f>VLOOKUP($A347,'By SKU - New RTs'!$A:$V,8,FALSE)</f>
        <v>0</v>
      </c>
      <c r="E347" s="5">
        <f t="shared" si="25"/>
        <v>0</v>
      </c>
      <c r="F347" s="2">
        <f>VLOOKUP($A347,'By SKU - Old RTs'!$A:$V,9,FALSE)</f>
        <v>0</v>
      </c>
      <c r="G347" s="2">
        <f>VLOOKUP($A347,'By SKU - New RTs'!$A:$V,9,FALSE)</f>
        <v>0</v>
      </c>
      <c r="H347" s="5">
        <f t="shared" si="26"/>
        <v>0</v>
      </c>
      <c r="I347" s="2">
        <f>VLOOKUP($A347,'By SKU - Old RTs'!$A:$V,10,FALSE)</f>
        <v>0</v>
      </c>
      <c r="J347" s="2">
        <f>VLOOKUP($A347,'By SKU - New RTs'!$A:$V,10,FALSE)</f>
        <v>0</v>
      </c>
      <c r="K347" s="5">
        <f t="shared" si="27"/>
        <v>0</v>
      </c>
      <c r="L347" s="2">
        <f>VLOOKUP($A347,'By SKU - Old RTs'!$A:$V,11,FALSE)</f>
        <v>0</v>
      </c>
      <c r="M347" s="2">
        <f>VLOOKUP($A347,'By SKU - New RTs'!$A:$V,11,FALSE)</f>
        <v>0</v>
      </c>
      <c r="N347" s="5">
        <f t="shared" si="28"/>
        <v>0</v>
      </c>
      <c r="O347" s="2">
        <f>VLOOKUP($A347,'By SKU - Old RTs'!$A:$V,12,FALSE)</f>
        <v>0</v>
      </c>
      <c r="P347" s="2">
        <f>VLOOKUP($A347,'By SKU - New RTs'!$A:$V,12,FALSE)</f>
        <v>0</v>
      </c>
      <c r="Q347" s="2">
        <f t="shared" si="29"/>
        <v>0</v>
      </c>
    </row>
    <row r="348" spans="1:17" x14ac:dyDescent="0.2">
      <c r="A348" s="3" t="s">
        <v>422</v>
      </c>
      <c r="B348" s="4" t="s">
        <v>423</v>
      </c>
      <c r="C348" s="2">
        <f>VLOOKUP($A348,'By SKU - Old RTs'!$A:$V,8,FALSE)</f>
        <v>0</v>
      </c>
      <c r="D348" s="2">
        <f>VLOOKUP($A348,'By SKU - New RTs'!$A:$V,8,FALSE)</f>
        <v>0</v>
      </c>
      <c r="E348" s="5">
        <f t="shared" si="25"/>
        <v>0</v>
      </c>
      <c r="F348" s="2">
        <f>VLOOKUP($A348,'By SKU - Old RTs'!$A:$V,9,FALSE)</f>
        <v>0</v>
      </c>
      <c r="G348" s="2">
        <f>VLOOKUP($A348,'By SKU - New RTs'!$A:$V,9,FALSE)</f>
        <v>0</v>
      </c>
      <c r="H348" s="5">
        <f t="shared" si="26"/>
        <v>0</v>
      </c>
      <c r="I348" s="2">
        <f>VLOOKUP($A348,'By SKU - Old RTs'!$A:$V,10,FALSE)</f>
        <v>0</v>
      </c>
      <c r="J348" s="2">
        <f>VLOOKUP($A348,'By SKU - New RTs'!$A:$V,10,FALSE)</f>
        <v>0</v>
      </c>
      <c r="K348" s="5">
        <f t="shared" si="27"/>
        <v>0</v>
      </c>
      <c r="L348" s="2">
        <f>VLOOKUP($A348,'By SKU - Old RTs'!$A:$V,11,FALSE)</f>
        <v>0</v>
      </c>
      <c r="M348" s="2">
        <f>VLOOKUP($A348,'By SKU - New RTs'!$A:$V,11,FALSE)</f>
        <v>0</v>
      </c>
      <c r="N348" s="5">
        <f t="shared" si="28"/>
        <v>0</v>
      </c>
      <c r="O348" s="2">
        <f>VLOOKUP($A348,'By SKU - Old RTs'!$A:$V,12,FALSE)</f>
        <v>0</v>
      </c>
      <c r="P348" s="2">
        <f>VLOOKUP($A348,'By SKU - New RTs'!$A:$V,12,FALSE)</f>
        <v>0</v>
      </c>
      <c r="Q348" s="2">
        <f t="shared" si="29"/>
        <v>0</v>
      </c>
    </row>
    <row r="349" spans="1:17" x14ac:dyDescent="0.2">
      <c r="A349" s="3" t="s">
        <v>424</v>
      </c>
      <c r="B349" s="4" t="s">
        <v>264</v>
      </c>
      <c r="C349" s="2">
        <f>VLOOKUP($A349,'By SKU - Old RTs'!$A:$V,8,FALSE)</f>
        <v>2.75</v>
      </c>
      <c r="D349" s="2">
        <f>VLOOKUP($A349,'By SKU - New RTs'!$A:$V,8,FALSE)</f>
        <v>0</v>
      </c>
      <c r="E349" s="5">
        <f t="shared" si="25"/>
        <v>-2.75</v>
      </c>
      <c r="F349" s="2">
        <f>VLOOKUP($A349,'By SKU - Old RTs'!$A:$V,9,FALSE)</f>
        <v>7.25</v>
      </c>
      <c r="G349" s="2">
        <f>VLOOKUP($A349,'By SKU - New RTs'!$A:$V,9,FALSE)</f>
        <v>2.75</v>
      </c>
      <c r="H349" s="5">
        <f t="shared" si="26"/>
        <v>-4.5</v>
      </c>
      <c r="I349" s="2">
        <f>VLOOKUP($A349,'By SKU - Old RTs'!$A:$V,10,FALSE)</f>
        <v>0</v>
      </c>
      <c r="J349" s="2">
        <f>VLOOKUP($A349,'By SKU - New RTs'!$A:$V,10,FALSE)</f>
        <v>15.5</v>
      </c>
      <c r="K349" s="5">
        <f t="shared" si="27"/>
        <v>15.5</v>
      </c>
      <c r="L349" s="2">
        <f>VLOOKUP($A349,'By SKU - Old RTs'!$A:$V,11,FALSE)</f>
        <v>3.75</v>
      </c>
      <c r="M349" s="2">
        <f>VLOOKUP($A349,'By SKU - New RTs'!$A:$V,11,FALSE)</f>
        <v>0</v>
      </c>
      <c r="N349" s="5">
        <f t="shared" si="28"/>
        <v>-3.75</v>
      </c>
      <c r="O349" s="2">
        <f>VLOOKUP($A349,'By SKU - Old RTs'!$A:$V,12,FALSE)</f>
        <v>4.5</v>
      </c>
      <c r="P349" s="2">
        <f>VLOOKUP($A349,'By SKU - New RTs'!$A:$V,12,FALSE)</f>
        <v>0</v>
      </c>
      <c r="Q349" s="2">
        <f t="shared" si="29"/>
        <v>-4.5</v>
      </c>
    </row>
    <row r="350" spans="1:17" x14ac:dyDescent="0.2">
      <c r="A350" s="3" t="s">
        <v>425</v>
      </c>
      <c r="B350" s="4" t="s">
        <v>265</v>
      </c>
      <c r="C350" s="2">
        <f>VLOOKUP($A350,'By SKU - Old RTs'!$A:$V,8,FALSE)</f>
        <v>0</v>
      </c>
      <c r="D350" s="2">
        <f>VLOOKUP($A350,'By SKU - New RTs'!$A:$V,8,FALSE)</f>
        <v>11.5</v>
      </c>
      <c r="E350" s="5">
        <f t="shared" si="25"/>
        <v>11.5</v>
      </c>
      <c r="F350" s="2">
        <f>VLOOKUP($A350,'By SKU - Old RTs'!$A:$V,9,FALSE)</f>
        <v>5.5</v>
      </c>
      <c r="G350" s="2">
        <f>VLOOKUP($A350,'By SKU - New RTs'!$A:$V,9,FALSE)</f>
        <v>25.25</v>
      </c>
      <c r="H350" s="5">
        <f t="shared" si="26"/>
        <v>19.75</v>
      </c>
      <c r="I350" s="2">
        <f>VLOOKUP($A350,'By SKU - Old RTs'!$A:$V,10,FALSE)</f>
        <v>19.75</v>
      </c>
      <c r="J350" s="2">
        <f>VLOOKUP($A350,'By SKU - New RTs'!$A:$V,10,FALSE)</f>
        <v>0</v>
      </c>
      <c r="K350" s="5">
        <f t="shared" si="27"/>
        <v>-19.75</v>
      </c>
      <c r="L350" s="2">
        <f>VLOOKUP($A350,'By SKU - Old RTs'!$A:$V,11,FALSE)</f>
        <v>11.5</v>
      </c>
      <c r="M350" s="2">
        <f>VLOOKUP($A350,'By SKU - New RTs'!$A:$V,11,FALSE)</f>
        <v>2.5</v>
      </c>
      <c r="N350" s="5">
        <f t="shared" si="28"/>
        <v>-9</v>
      </c>
      <c r="O350" s="2">
        <f>VLOOKUP($A350,'By SKU - Old RTs'!$A:$V,12,FALSE)</f>
        <v>2.5</v>
      </c>
      <c r="P350" s="2">
        <f>VLOOKUP($A350,'By SKU - New RTs'!$A:$V,12,FALSE)</f>
        <v>0</v>
      </c>
      <c r="Q350" s="2">
        <f t="shared" si="29"/>
        <v>-2.5</v>
      </c>
    </row>
    <row r="351" spans="1:17" x14ac:dyDescent="0.2">
      <c r="A351" s="3" t="s">
        <v>426</v>
      </c>
      <c r="B351" s="4" t="s">
        <v>266</v>
      </c>
      <c r="C351" s="2">
        <f>VLOOKUP($A351,'By SKU - Old RTs'!$A:$V,8,FALSE)</f>
        <v>0</v>
      </c>
      <c r="D351" s="2">
        <f>VLOOKUP($A351,'By SKU - New RTs'!$A:$V,8,FALSE)</f>
        <v>0</v>
      </c>
      <c r="E351" s="5">
        <f t="shared" si="25"/>
        <v>0</v>
      </c>
      <c r="F351" s="2">
        <f>VLOOKUP($A351,'By SKU - Old RTs'!$A:$V,9,FALSE)</f>
        <v>0</v>
      </c>
      <c r="G351" s="2">
        <f>VLOOKUP($A351,'By SKU - New RTs'!$A:$V,9,FALSE)</f>
        <v>0</v>
      </c>
      <c r="H351" s="5">
        <f t="shared" si="26"/>
        <v>0</v>
      </c>
      <c r="I351" s="2">
        <f>VLOOKUP($A351,'By SKU - Old RTs'!$A:$V,10,FALSE)</f>
        <v>0</v>
      </c>
      <c r="J351" s="2">
        <f>VLOOKUP($A351,'By SKU - New RTs'!$A:$V,10,FALSE)</f>
        <v>0</v>
      </c>
      <c r="K351" s="5">
        <f t="shared" si="27"/>
        <v>0</v>
      </c>
      <c r="L351" s="2">
        <f>VLOOKUP($A351,'By SKU - Old RTs'!$A:$V,11,FALSE)</f>
        <v>0</v>
      </c>
      <c r="M351" s="2">
        <f>VLOOKUP($A351,'By SKU - New RTs'!$A:$V,11,FALSE)</f>
        <v>0</v>
      </c>
      <c r="N351" s="5">
        <f t="shared" si="28"/>
        <v>0</v>
      </c>
      <c r="O351" s="2">
        <f>VLOOKUP($A351,'By SKU - Old RTs'!$A:$V,12,FALSE)</f>
        <v>0</v>
      </c>
      <c r="P351" s="2">
        <f>VLOOKUP($A351,'By SKU - New RTs'!$A:$V,12,FALSE)</f>
        <v>0</v>
      </c>
      <c r="Q351" s="2">
        <f t="shared" si="29"/>
        <v>0</v>
      </c>
    </row>
    <row r="352" spans="1:17" x14ac:dyDescent="0.2">
      <c r="A352" s="3" t="s">
        <v>427</v>
      </c>
      <c r="B352" s="4" t="s">
        <v>428</v>
      </c>
      <c r="C352" s="2">
        <f>VLOOKUP($A352,'By SKU - Old RTs'!$A:$V,8,FALSE)</f>
        <v>0.25</v>
      </c>
      <c r="D352" s="2">
        <f>VLOOKUP($A352,'By SKU - New RTs'!$A:$V,8,FALSE)</f>
        <v>0</v>
      </c>
      <c r="E352" s="5">
        <f t="shared" si="25"/>
        <v>-0.25</v>
      </c>
      <c r="F352" s="2">
        <f>VLOOKUP($A352,'By SKU - Old RTs'!$A:$V,9,FALSE)</f>
        <v>0</v>
      </c>
      <c r="G352" s="2">
        <f>VLOOKUP($A352,'By SKU - New RTs'!$A:$V,9,FALSE)</f>
        <v>0.25</v>
      </c>
      <c r="H352" s="5">
        <f t="shared" si="26"/>
        <v>0.25</v>
      </c>
      <c r="I352" s="2">
        <f>VLOOKUP($A352,'By SKU - Old RTs'!$A:$V,10,FALSE)</f>
        <v>0</v>
      </c>
      <c r="J352" s="2">
        <f>VLOOKUP($A352,'By SKU - New RTs'!$A:$V,10,FALSE)</f>
        <v>0.5</v>
      </c>
      <c r="K352" s="5">
        <f t="shared" si="27"/>
        <v>0.5</v>
      </c>
      <c r="L352" s="2">
        <f>VLOOKUP($A352,'By SKU - Old RTs'!$A:$V,11,FALSE)</f>
        <v>0.5</v>
      </c>
      <c r="M352" s="2">
        <f>VLOOKUP($A352,'By SKU - New RTs'!$A:$V,11,FALSE)</f>
        <v>0</v>
      </c>
      <c r="N352" s="5">
        <f t="shared" si="28"/>
        <v>-0.5</v>
      </c>
      <c r="O352" s="2">
        <f>VLOOKUP($A352,'By SKU - Old RTs'!$A:$V,12,FALSE)</f>
        <v>0</v>
      </c>
      <c r="P352" s="2">
        <f>VLOOKUP($A352,'By SKU - New RTs'!$A:$V,12,FALSE)</f>
        <v>0</v>
      </c>
      <c r="Q352" s="2">
        <f t="shared" si="29"/>
        <v>0</v>
      </c>
    </row>
    <row r="353" spans="1:17" x14ac:dyDescent="0.2">
      <c r="A353" s="3" t="s">
        <v>289</v>
      </c>
      <c r="B353" s="4" t="s">
        <v>290</v>
      </c>
      <c r="C353" s="2">
        <f>VLOOKUP($A353,'By SKU - Old RTs'!$A:$V,8,FALSE)</f>
        <v>0</v>
      </c>
      <c r="D353" s="2">
        <f>VLOOKUP($A353,'By SKU - New RTs'!$A:$V,8,FALSE)</f>
        <v>0</v>
      </c>
      <c r="E353" s="5">
        <f t="shared" si="25"/>
        <v>0</v>
      </c>
      <c r="F353" s="2">
        <f>VLOOKUP($A353,'By SKU - Old RTs'!$A:$V,9,FALSE)</f>
        <v>0</v>
      </c>
      <c r="G353" s="2">
        <f>VLOOKUP($A353,'By SKU - New RTs'!$A:$V,9,FALSE)</f>
        <v>0</v>
      </c>
      <c r="H353" s="5">
        <f t="shared" si="26"/>
        <v>0</v>
      </c>
      <c r="I353" s="2">
        <f>VLOOKUP($A353,'By SKU - Old RTs'!$A:$V,10,FALSE)</f>
        <v>0</v>
      </c>
      <c r="J353" s="2">
        <f>VLOOKUP($A353,'By SKU - New RTs'!$A:$V,10,FALSE)</f>
        <v>0</v>
      </c>
      <c r="K353" s="5">
        <f t="shared" si="27"/>
        <v>0</v>
      </c>
      <c r="L353" s="2">
        <f>VLOOKUP($A353,'By SKU - Old RTs'!$A:$V,11,FALSE)</f>
        <v>0</v>
      </c>
      <c r="M353" s="2">
        <f>VLOOKUP($A353,'By SKU - New RTs'!$A:$V,11,FALSE)</f>
        <v>0</v>
      </c>
      <c r="N353" s="5">
        <f t="shared" si="28"/>
        <v>0</v>
      </c>
      <c r="O353" s="2">
        <f>VLOOKUP($A353,'By SKU - Old RTs'!$A:$V,12,FALSE)</f>
        <v>0</v>
      </c>
      <c r="P353" s="2">
        <f>VLOOKUP($A353,'By SKU - New RTs'!$A:$V,12,FALSE)</f>
        <v>0</v>
      </c>
      <c r="Q353" s="2">
        <f t="shared" si="29"/>
        <v>0</v>
      </c>
    </row>
    <row r="354" spans="1:17" x14ac:dyDescent="0.2">
      <c r="A354" s="3" t="s">
        <v>291</v>
      </c>
      <c r="B354" s="4" t="s">
        <v>292</v>
      </c>
      <c r="C354" s="2">
        <f>VLOOKUP($A354,'By SKU - Old RTs'!$A:$V,8,FALSE)</f>
        <v>0</v>
      </c>
      <c r="D354" s="2">
        <f>VLOOKUP($A354,'By SKU - New RTs'!$A:$V,8,FALSE)</f>
        <v>0</v>
      </c>
      <c r="E354" s="5">
        <f t="shared" si="25"/>
        <v>0</v>
      </c>
      <c r="F354" s="2">
        <f>VLOOKUP($A354,'By SKU - Old RTs'!$A:$V,9,FALSE)</f>
        <v>0.25</v>
      </c>
      <c r="G354" s="2">
        <f>VLOOKUP($A354,'By SKU - New RTs'!$A:$V,9,FALSE)</f>
        <v>0</v>
      </c>
      <c r="H354" s="5">
        <f t="shared" si="26"/>
        <v>-0.25</v>
      </c>
      <c r="I354" s="2">
        <f>VLOOKUP($A354,'By SKU - Old RTs'!$A:$V,10,FALSE)</f>
        <v>0</v>
      </c>
      <c r="J354" s="2">
        <f>VLOOKUP($A354,'By SKU - New RTs'!$A:$V,10,FALSE)</f>
        <v>0.25</v>
      </c>
      <c r="K354" s="5">
        <f t="shared" si="27"/>
        <v>0.25</v>
      </c>
      <c r="L354" s="2">
        <f>VLOOKUP($A354,'By SKU - Old RTs'!$A:$V,11,FALSE)</f>
        <v>0</v>
      </c>
      <c r="M354" s="2">
        <f>VLOOKUP($A354,'By SKU - New RTs'!$A:$V,11,FALSE)</f>
        <v>0</v>
      </c>
      <c r="N354" s="5">
        <f t="shared" si="28"/>
        <v>0</v>
      </c>
      <c r="O354" s="2">
        <f>VLOOKUP($A354,'By SKU - Old RTs'!$A:$V,12,FALSE)</f>
        <v>0</v>
      </c>
      <c r="P354" s="2">
        <f>VLOOKUP($A354,'By SKU - New RTs'!$A:$V,12,FALSE)</f>
        <v>0</v>
      </c>
      <c r="Q354" s="2">
        <f t="shared" si="29"/>
        <v>0</v>
      </c>
    </row>
    <row r="355" spans="1:17" x14ac:dyDescent="0.2">
      <c r="A355" s="3" t="s">
        <v>293</v>
      </c>
      <c r="B355" s="4" t="s">
        <v>294</v>
      </c>
      <c r="C355" s="2">
        <f>VLOOKUP($A355,'By SKU - Old RTs'!$A:$V,8,FALSE)</f>
        <v>0</v>
      </c>
      <c r="D355" s="2">
        <f>VLOOKUP($A355,'By SKU - New RTs'!$A:$V,8,FALSE)</f>
        <v>0</v>
      </c>
      <c r="E355" s="5">
        <f t="shared" si="25"/>
        <v>0</v>
      </c>
      <c r="F355" s="2">
        <f>VLOOKUP($A355,'By SKU - Old RTs'!$A:$V,9,FALSE)</f>
        <v>0.25</v>
      </c>
      <c r="G355" s="2">
        <f>VLOOKUP($A355,'By SKU - New RTs'!$A:$V,9,FALSE)</f>
        <v>0</v>
      </c>
      <c r="H355" s="5">
        <f t="shared" si="26"/>
        <v>-0.25</v>
      </c>
      <c r="I355" s="2">
        <f>VLOOKUP($A355,'By SKU - Old RTs'!$A:$V,10,FALSE)</f>
        <v>0</v>
      </c>
      <c r="J355" s="2">
        <f>VLOOKUP($A355,'By SKU - New RTs'!$A:$V,10,FALSE)</f>
        <v>0.25</v>
      </c>
      <c r="K355" s="5">
        <f t="shared" si="27"/>
        <v>0.25</v>
      </c>
      <c r="L355" s="2">
        <f>VLOOKUP($A355,'By SKU - Old RTs'!$A:$V,11,FALSE)</f>
        <v>0</v>
      </c>
      <c r="M355" s="2">
        <f>VLOOKUP($A355,'By SKU - New RTs'!$A:$V,11,FALSE)</f>
        <v>0</v>
      </c>
      <c r="N355" s="5">
        <f t="shared" si="28"/>
        <v>0</v>
      </c>
      <c r="O355" s="2">
        <f>VLOOKUP($A355,'By SKU - Old RTs'!$A:$V,12,FALSE)</f>
        <v>0</v>
      </c>
      <c r="P355" s="2">
        <f>VLOOKUP($A355,'By SKU - New RTs'!$A:$V,12,FALSE)</f>
        <v>0</v>
      </c>
      <c r="Q355" s="2">
        <f t="shared" si="29"/>
        <v>0</v>
      </c>
    </row>
    <row r="356" spans="1:17" x14ac:dyDescent="0.2">
      <c r="A356" s="3" t="s">
        <v>295</v>
      </c>
      <c r="B356" s="4" t="s">
        <v>296</v>
      </c>
      <c r="C356" s="2">
        <f>VLOOKUP($A356,'By SKU - Old RTs'!$A:$V,8,FALSE)</f>
        <v>0</v>
      </c>
      <c r="D356" s="2">
        <f>VLOOKUP($A356,'By SKU - New RTs'!$A:$V,8,FALSE)</f>
        <v>0</v>
      </c>
      <c r="E356" s="5">
        <f t="shared" si="25"/>
        <v>0</v>
      </c>
      <c r="F356" s="2">
        <f>VLOOKUP($A356,'By SKU - Old RTs'!$A:$V,9,FALSE)</f>
        <v>0.25</v>
      </c>
      <c r="G356" s="2">
        <f>VLOOKUP($A356,'By SKU - New RTs'!$A:$V,9,FALSE)</f>
        <v>0</v>
      </c>
      <c r="H356" s="5">
        <f t="shared" si="26"/>
        <v>-0.25</v>
      </c>
      <c r="I356" s="2">
        <f>VLOOKUP($A356,'By SKU - Old RTs'!$A:$V,10,FALSE)</f>
        <v>0</v>
      </c>
      <c r="J356" s="2">
        <f>VLOOKUP($A356,'By SKU - New RTs'!$A:$V,10,FALSE)</f>
        <v>0.25</v>
      </c>
      <c r="K356" s="5">
        <f t="shared" si="27"/>
        <v>0.25</v>
      </c>
      <c r="L356" s="2">
        <f>VLOOKUP($A356,'By SKU - Old RTs'!$A:$V,11,FALSE)</f>
        <v>0</v>
      </c>
      <c r="M356" s="2">
        <f>VLOOKUP($A356,'By SKU - New RTs'!$A:$V,11,FALSE)</f>
        <v>0</v>
      </c>
      <c r="N356" s="5">
        <f t="shared" si="28"/>
        <v>0</v>
      </c>
      <c r="O356" s="2">
        <f>VLOOKUP($A356,'By SKU - Old RTs'!$A:$V,12,FALSE)</f>
        <v>0</v>
      </c>
      <c r="P356" s="2">
        <f>VLOOKUP($A356,'By SKU - New RTs'!$A:$V,12,FALSE)</f>
        <v>0</v>
      </c>
      <c r="Q356" s="2">
        <f t="shared" si="29"/>
        <v>0</v>
      </c>
    </row>
    <row r="357" spans="1:17" x14ac:dyDescent="0.2">
      <c r="A357" s="3" t="s">
        <v>429</v>
      </c>
      <c r="B357" s="4" t="s">
        <v>430</v>
      </c>
      <c r="C357" s="2">
        <f>VLOOKUP($A357,'By SKU - Old RTs'!$A:$V,8,FALSE)</f>
        <v>0</v>
      </c>
      <c r="D357" s="2">
        <f>VLOOKUP($A357,'By SKU - New RTs'!$A:$V,8,FALSE)</f>
        <v>0</v>
      </c>
      <c r="E357" s="5">
        <f t="shared" si="25"/>
        <v>0</v>
      </c>
      <c r="F357" s="2">
        <f>VLOOKUP($A357,'By SKU - Old RTs'!$A:$V,9,FALSE)</f>
        <v>0.5</v>
      </c>
      <c r="G357" s="2">
        <f>VLOOKUP($A357,'By SKU - New RTs'!$A:$V,9,FALSE)</f>
        <v>0</v>
      </c>
      <c r="H357" s="5">
        <f t="shared" si="26"/>
        <v>-0.5</v>
      </c>
      <c r="I357" s="2">
        <f>VLOOKUP($A357,'By SKU - Old RTs'!$A:$V,10,FALSE)</f>
        <v>0</v>
      </c>
      <c r="J357" s="2">
        <f>VLOOKUP($A357,'By SKU - New RTs'!$A:$V,10,FALSE)</f>
        <v>0.5</v>
      </c>
      <c r="K357" s="5">
        <f t="shared" si="27"/>
        <v>0.5</v>
      </c>
      <c r="L357" s="2">
        <f>VLOOKUP($A357,'By SKU - Old RTs'!$A:$V,11,FALSE)</f>
        <v>0</v>
      </c>
      <c r="M357" s="2">
        <f>VLOOKUP($A357,'By SKU - New RTs'!$A:$V,11,FALSE)</f>
        <v>0</v>
      </c>
      <c r="N357" s="5">
        <f t="shared" si="28"/>
        <v>0</v>
      </c>
      <c r="O357" s="2">
        <f>VLOOKUP($A357,'By SKU - Old RTs'!$A:$V,12,FALSE)</f>
        <v>0</v>
      </c>
      <c r="P357" s="2">
        <f>VLOOKUP($A357,'By SKU - New RTs'!$A:$V,12,FALSE)</f>
        <v>0</v>
      </c>
      <c r="Q357" s="2">
        <f t="shared" si="29"/>
        <v>0</v>
      </c>
    </row>
    <row r="358" spans="1:17" x14ac:dyDescent="0.2">
      <c r="A358" s="3" t="s">
        <v>206</v>
      </c>
      <c r="B358" s="4" t="s">
        <v>2</v>
      </c>
      <c r="C358" s="2">
        <f>VLOOKUP($A358,'By SKU - Old RTs'!$A:$V,8,FALSE)</f>
        <v>0</v>
      </c>
      <c r="D358" s="2">
        <f>VLOOKUP($A358,'By SKU - New RTs'!$A:$V,8,FALSE)</f>
        <v>0</v>
      </c>
      <c r="E358" s="5">
        <f t="shared" si="25"/>
        <v>0</v>
      </c>
      <c r="F358" s="2">
        <f>VLOOKUP($A358,'By SKU - Old RTs'!$A:$V,9,FALSE)</f>
        <v>0.5</v>
      </c>
      <c r="G358" s="2">
        <f>VLOOKUP($A358,'By SKU - New RTs'!$A:$V,9,FALSE)</f>
        <v>0</v>
      </c>
      <c r="H358" s="5">
        <f t="shared" si="26"/>
        <v>-0.5</v>
      </c>
      <c r="I358" s="2">
        <f>VLOOKUP($A358,'By SKU - Old RTs'!$A:$V,10,FALSE)</f>
        <v>0</v>
      </c>
      <c r="J358" s="2">
        <f>VLOOKUP($A358,'By SKU - New RTs'!$A:$V,10,FALSE)</f>
        <v>0.5</v>
      </c>
      <c r="K358" s="5">
        <f t="shared" si="27"/>
        <v>0.5</v>
      </c>
      <c r="L358" s="2">
        <f>VLOOKUP($A358,'By SKU - Old RTs'!$A:$V,11,FALSE)</f>
        <v>0</v>
      </c>
      <c r="M358" s="2">
        <f>VLOOKUP($A358,'By SKU - New RTs'!$A:$V,11,FALSE)</f>
        <v>0</v>
      </c>
      <c r="N358" s="5">
        <f t="shared" si="28"/>
        <v>0</v>
      </c>
      <c r="O358" s="2">
        <f>VLOOKUP($A358,'By SKU - Old RTs'!$A:$V,12,FALSE)</f>
        <v>0</v>
      </c>
      <c r="P358" s="2">
        <f>VLOOKUP($A358,'By SKU - New RTs'!$A:$V,12,FALSE)</f>
        <v>0</v>
      </c>
      <c r="Q358" s="2">
        <f t="shared" si="29"/>
        <v>0</v>
      </c>
    </row>
    <row r="359" spans="1:17" x14ac:dyDescent="0.2">
      <c r="A359" s="3" t="s">
        <v>297</v>
      </c>
      <c r="B359" s="4" t="s">
        <v>298</v>
      </c>
      <c r="C359" s="2">
        <f>VLOOKUP($A359,'By SKU - Old RTs'!$A:$V,8,FALSE)</f>
        <v>0</v>
      </c>
      <c r="D359" s="2">
        <f>VLOOKUP($A359,'By SKU - New RTs'!$A:$V,8,FALSE)</f>
        <v>0</v>
      </c>
      <c r="E359" s="5">
        <f t="shared" si="25"/>
        <v>0</v>
      </c>
      <c r="F359" s="2">
        <f>VLOOKUP($A359,'By SKU - Old RTs'!$A:$V,9,FALSE)</f>
        <v>0.25</v>
      </c>
      <c r="G359" s="2">
        <f>VLOOKUP($A359,'By SKU - New RTs'!$A:$V,9,FALSE)</f>
        <v>0</v>
      </c>
      <c r="H359" s="5">
        <f t="shared" si="26"/>
        <v>-0.25</v>
      </c>
      <c r="I359" s="2">
        <f>VLOOKUP($A359,'By SKU - Old RTs'!$A:$V,10,FALSE)</f>
        <v>0</v>
      </c>
      <c r="J359" s="2">
        <f>VLOOKUP($A359,'By SKU - New RTs'!$A:$V,10,FALSE)</f>
        <v>0.25</v>
      </c>
      <c r="K359" s="5">
        <f t="shared" si="27"/>
        <v>0.25</v>
      </c>
      <c r="L359" s="2">
        <f>VLOOKUP($A359,'By SKU - Old RTs'!$A:$V,11,FALSE)</f>
        <v>0</v>
      </c>
      <c r="M359" s="2">
        <f>VLOOKUP($A359,'By SKU - New RTs'!$A:$V,11,FALSE)</f>
        <v>0</v>
      </c>
      <c r="N359" s="5">
        <f t="shared" si="28"/>
        <v>0</v>
      </c>
      <c r="O359" s="2">
        <f>VLOOKUP($A359,'By SKU - Old RTs'!$A:$V,12,FALSE)</f>
        <v>0</v>
      </c>
      <c r="P359" s="2">
        <f>VLOOKUP($A359,'By SKU - New RTs'!$A:$V,12,FALSE)</f>
        <v>0</v>
      </c>
      <c r="Q359" s="2">
        <f t="shared" si="29"/>
        <v>0</v>
      </c>
    </row>
    <row r="360" spans="1:17" x14ac:dyDescent="0.2">
      <c r="A360" s="3" t="s">
        <v>431</v>
      </c>
      <c r="B360" s="4" t="s">
        <v>432</v>
      </c>
      <c r="C360" s="2">
        <f>VLOOKUP($A360,'By SKU - Old RTs'!$A:$V,8,FALSE)</f>
        <v>0</v>
      </c>
      <c r="D360" s="2">
        <f>VLOOKUP($A360,'By SKU - New RTs'!$A:$V,8,FALSE)</f>
        <v>0</v>
      </c>
      <c r="E360" s="5">
        <f t="shared" si="25"/>
        <v>0</v>
      </c>
      <c r="F360" s="2">
        <f>VLOOKUP($A360,'By SKU - Old RTs'!$A:$V,9,FALSE)</f>
        <v>0.25</v>
      </c>
      <c r="G360" s="2">
        <f>VLOOKUP($A360,'By SKU - New RTs'!$A:$V,9,FALSE)</f>
        <v>0</v>
      </c>
      <c r="H360" s="5">
        <f t="shared" si="26"/>
        <v>-0.25</v>
      </c>
      <c r="I360" s="2">
        <f>VLOOKUP($A360,'By SKU - Old RTs'!$A:$V,10,FALSE)</f>
        <v>0</v>
      </c>
      <c r="J360" s="2">
        <f>VLOOKUP($A360,'By SKU - New RTs'!$A:$V,10,FALSE)</f>
        <v>0.25</v>
      </c>
      <c r="K360" s="5">
        <f t="shared" si="27"/>
        <v>0.25</v>
      </c>
      <c r="L360" s="2">
        <f>VLOOKUP($A360,'By SKU - Old RTs'!$A:$V,11,FALSE)</f>
        <v>0</v>
      </c>
      <c r="M360" s="2">
        <f>VLOOKUP($A360,'By SKU - New RTs'!$A:$V,11,FALSE)</f>
        <v>0</v>
      </c>
      <c r="N360" s="5">
        <f t="shared" si="28"/>
        <v>0</v>
      </c>
      <c r="O360" s="2">
        <f>VLOOKUP($A360,'By SKU - Old RTs'!$A:$V,12,FALSE)</f>
        <v>0</v>
      </c>
      <c r="P360" s="2">
        <f>VLOOKUP($A360,'By SKU - New RTs'!$A:$V,12,FALSE)</f>
        <v>0</v>
      </c>
      <c r="Q360" s="2">
        <f t="shared" si="29"/>
        <v>0</v>
      </c>
    </row>
    <row r="361" spans="1:17" x14ac:dyDescent="0.2">
      <c r="A361" s="3" t="s">
        <v>207</v>
      </c>
      <c r="B361" s="4" t="s">
        <v>208</v>
      </c>
      <c r="C361" s="2">
        <f>VLOOKUP($A361,'By SKU - Old RTs'!$A:$V,8,FALSE)</f>
        <v>0</v>
      </c>
      <c r="D361" s="2">
        <f>VLOOKUP($A361,'By SKU - New RTs'!$A:$V,8,FALSE)</f>
        <v>0</v>
      </c>
      <c r="E361" s="5">
        <f t="shared" si="25"/>
        <v>0</v>
      </c>
      <c r="F361" s="2">
        <f>VLOOKUP($A361,'By SKU - Old RTs'!$A:$V,9,FALSE)</f>
        <v>0.5</v>
      </c>
      <c r="G361" s="2">
        <f>VLOOKUP($A361,'By SKU - New RTs'!$A:$V,9,FALSE)</f>
        <v>0</v>
      </c>
      <c r="H361" s="5">
        <f t="shared" si="26"/>
        <v>-0.5</v>
      </c>
      <c r="I361" s="2">
        <f>VLOOKUP($A361,'By SKU - Old RTs'!$A:$V,10,FALSE)</f>
        <v>0</v>
      </c>
      <c r="J361" s="2">
        <f>VLOOKUP($A361,'By SKU - New RTs'!$A:$V,10,FALSE)</f>
        <v>0.5</v>
      </c>
      <c r="K361" s="5">
        <f t="shared" si="27"/>
        <v>0.5</v>
      </c>
      <c r="L361" s="2">
        <f>VLOOKUP($A361,'By SKU - Old RTs'!$A:$V,11,FALSE)</f>
        <v>0</v>
      </c>
      <c r="M361" s="2">
        <f>VLOOKUP($A361,'By SKU - New RTs'!$A:$V,11,FALSE)</f>
        <v>0</v>
      </c>
      <c r="N361" s="5">
        <f t="shared" si="28"/>
        <v>0</v>
      </c>
      <c r="O361" s="2">
        <f>VLOOKUP($A361,'By SKU - Old RTs'!$A:$V,12,FALSE)</f>
        <v>0</v>
      </c>
      <c r="P361" s="2">
        <f>VLOOKUP($A361,'By SKU - New RTs'!$A:$V,12,FALSE)</f>
        <v>0</v>
      </c>
      <c r="Q361" s="2">
        <f t="shared" si="29"/>
        <v>0</v>
      </c>
    </row>
    <row r="362" spans="1:17" x14ac:dyDescent="0.2">
      <c r="A362" s="3" t="s">
        <v>299</v>
      </c>
      <c r="B362" s="4" t="s">
        <v>300</v>
      </c>
      <c r="C362" s="2">
        <f>VLOOKUP($A362,'By SKU - Old RTs'!$A:$V,8,FALSE)</f>
        <v>0</v>
      </c>
      <c r="D362" s="2">
        <f>VLOOKUP($A362,'By SKU - New RTs'!$A:$V,8,FALSE)</f>
        <v>0</v>
      </c>
      <c r="E362" s="5">
        <f t="shared" si="25"/>
        <v>0</v>
      </c>
      <c r="F362" s="2">
        <f>VLOOKUP($A362,'By SKU - Old RTs'!$A:$V,9,FALSE)</f>
        <v>0.25</v>
      </c>
      <c r="G362" s="2">
        <f>VLOOKUP($A362,'By SKU - New RTs'!$A:$V,9,FALSE)</f>
        <v>0</v>
      </c>
      <c r="H362" s="5">
        <f t="shared" si="26"/>
        <v>-0.25</v>
      </c>
      <c r="I362" s="2">
        <f>VLOOKUP($A362,'By SKU - Old RTs'!$A:$V,10,FALSE)</f>
        <v>0</v>
      </c>
      <c r="J362" s="2">
        <f>VLOOKUP($A362,'By SKU - New RTs'!$A:$V,10,FALSE)</f>
        <v>0.25</v>
      </c>
      <c r="K362" s="5">
        <f t="shared" si="27"/>
        <v>0.25</v>
      </c>
      <c r="L362" s="2">
        <f>VLOOKUP($A362,'By SKU - Old RTs'!$A:$V,11,FALSE)</f>
        <v>0</v>
      </c>
      <c r="M362" s="2">
        <f>VLOOKUP($A362,'By SKU - New RTs'!$A:$V,11,FALSE)</f>
        <v>0</v>
      </c>
      <c r="N362" s="5">
        <f t="shared" si="28"/>
        <v>0</v>
      </c>
      <c r="O362" s="2">
        <f>VLOOKUP($A362,'By SKU - Old RTs'!$A:$V,12,FALSE)</f>
        <v>0</v>
      </c>
      <c r="P362" s="2">
        <f>VLOOKUP($A362,'By SKU - New RTs'!$A:$V,12,FALSE)</f>
        <v>0</v>
      </c>
      <c r="Q362" s="2">
        <f t="shared" si="29"/>
        <v>0</v>
      </c>
    </row>
    <row r="363" spans="1:17" x14ac:dyDescent="0.2">
      <c r="A363" s="3" t="s">
        <v>301</v>
      </c>
      <c r="B363" s="4" t="s">
        <v>302</v>
      </c>
      <c r="C363" s="2">
        <f>VLOOKUP($A363,'By SKU - Old RTs'!$A:$V,8,FALSE)</f>
        <v>0</v>
      </c>
      <c r="D363" s="2">
        <f>VLOOKUP($A363,'By SKU - New RTs'!$A:$V,8,FALSE)</f>
        <v>0</v>
      </c>
      <c r="E363" s="5">
        <f t="shared" si="25"/>
        <v>0</v>
      </c>
      <c r="F363" s="2">
        <f>VLOOKUP($A363,'By SKU - Old RTs'!$A:$V,9,FALSE)</f>
        <v>0.25</v>
      </c>
      <c r="G363" s="2">
        <f>VLOOKUP($A363,'By SKU - New RTs'!$A:$V,9,FALSE)</f>
        <v>0</v>
      </c>
      <c r="H363" s="5">
        <f t="shared" si="26"/>
        <v>-0.25</v>
      </c>
      <c r="I363" s="2">
        <f>VLOOKUP($A363,'By SKU - Old RTs'!$A:$V,10,FALSE)</f>
        <v>0</v>
      </c>
      <c r="J363" s="2">
        <f>VLOOKUP($A363,'By SKU - New RTs'!$A:$V,10,FALSE)</f>
        <v>0.25</v>
      </c>
      <c r="K363" s="5">
        <f t="shared" si="27"/>
        <v>0.25</v>
      </c>
      <c r="L363" s="2">
        <f>VLOOKUP($A363,'By SKU - Old RTs'!$A:$V,11,FALSE)</f>
        <v>0</v>
      </c>
      <c r="M363" s="2">
        <f>VLOOKUP($A363,'By SKU - New RTs'!$A:$V,11,FALSE)</f>
        <v>0</v>
      </c>
      <c r="N363" s="5">
        <f t="shared" si="28"/>
        <v>0</v>
      </c>
      <c r="O363" s="2">
        <f>VLOOKUP($A363,'By SKU - Old RTs'!$A:$V,12,FALSE)</f>
        <v>0</v>
      </c>
      <c r="P363" s="2">
        <f>VLOOKUP($A363,'By SKU - New RTs'!$A:$V,12,FALSE)</f>
        <v>0</v>
      </c>
      <c r="Q363" s="2">
        <f t="shared" si="29"/>
        <v>0</v>
      </c>
    </row>
    <row r="364" spans="1:17" x14ac:dyDescent="0.2">
      <c r="A364" s="3" t="s">
        <v>433</v>
      </c>
      <c r="B364" s="4" t="s">
        <v>434</v>
      </c>
      <c r="C364" s="11">
        <f>VLOOKUP($A364,'By SKU - Old RTs'!$A:$V,8,FALSE)</f>
        <v>0</v>
      </c>
      <c r="D364" s="11">
        <f>VLOOKUP($A364,'By SKU - New RTs'!$A:$V,8,FALSE)</f>
        <v>0</v>
      </c>
      <c r="E364" s="12">
        <f t="shared" ref="E364:E392" si="30">D364-C364</f>
        <v>0</v>
      </c>
      <c r="F364" s="11">
        <f>VLOOKUP($A364,'By SKU - Old RTs'!$A:$V,9,FALSE)</f>
        <v>0.25</v>
      </c>
      <c r="G364" s="11">
        <f>VLOOKUP($A364,'By SKU - New RTs'!$A:$V,9,FALSE)</f>
        <v>0</v>
      </c>
      <c r="H364" s="12">
        <f t="shared" ref="H364:H392" si="31">G364-F364</f>
        <v>-0.25</v>
      </c>
      <c r="I364" s="11">
        <f>VLOOKUP($A364,'By SKU - Old RTs'!$A:$V,10,FALSE)</f>
        <v>0</v>
      </c>
      <c r="J364" s="11">
        <f>VLOOKUP($A364,'By SKU - New RTs'!$A:$V,10,FALSE)</f>
        <v>0.25</v>
      </c>
      <c r="K364" s="12">
        <f t="shared" ref="K364:K392" si="32">J364-I364</f>
        <v>0.25</v>
      </c>
      <c r="L364" s="11">
        <f>VLOOKUP($A364,'By SKU - Old RTs'!$A:$V,11,FALSE)</f>
        <v>0</v>
      </c>
      <c r="M364" s="11">
        <f>VLOOKUP($A364,'By SKU - New RTs'!$A:$V,11,FALSE)</f>
        <v>0</v>
      </c>
      <c r="N364" s="12">
        <f t="shared" ref="N364:N392" si="33">M364-L364</f>
        <v>0</v>
      </c>
      <c r="O364" s="11">
        <f>VLOOKUP($A364,'By SKU - Old RTs'!$A:$V,12,FALSE)</f>
        <v>0</v>
      </c>
      <c r="P364" s="11">
        <f>VLOOKUP($A364,'By SKU - New RTs'!$A:$V,12,FALSE)</f>
        <v>0</v>
      </c>
      <c r="Q364" s="11">
        <f t="shared" ref="Q364:Q392" si="34">P364-O364</f>
        <v>0</v>
      </c>
    </row>
    <row r="365" spans="1:17" x14ac:dyDescent="0.2">
      <c r="A365" s="3" t="s">
        <v>303</v>
      </c>
      <c r="B365" s="4" t="s">
        <v>304</v>
      </c>
      <c r="C365" s="11">
        <f>VLOOKUP($A365,'By SKU - Old RTs'!$A:$V,8,FALSE)</f>
        <v>0</v>
      </c>
      <c r="D365" s="11">
        <f>VLOOKUP($A365,'By SKU - New RTs'!$A:$V,8,FALSE)</f>
        <v>0</v>
      </c>
      <c r="E365" s="12">
        <f t="shared" si="30"/>
        <v>0</v>
      </c>
      <c r="F365" s="11">
        <f>VLOOKUP($A365,'By SKU - Old RTs'!$A:$V,9,FALSE)</f>
        <v>0.25</v>
      </c>
      <c r="G365" s="11">
        <f>VLOOKUP($A365,'By SKU - New RTs'!$A:$V,9,FALSE)</f>
        <v>0</v>
      </c>
      <c r="H365" s="12">
        <f t="shared" si="31"/>
        <v>-0.25</v>
      </c>
      <c r="I365" s="11">
        <f>VLOOKUP($A365,'By SKU - Old RTs'!$A:$V,10,FALSE)</f>
        <v>0</v>
      </c>
      <c r="J365" s="11">
        <f>VLOOKUP($A365,'By SKU - New RTs'!$A:$V,10,FALSE)</f>
        <v>0.25</v>
      </c>
      <c r="K365" s="12">
        <f t="shared" si="32"/>
        <v>0.25</v>
      </c>
      <c r="L365" s="11">
        <f>VLOOKUP($A365,'By SKU - Old RTs'!$A:$V,11,FALSE)</f>
        <v>0</v>
      </c>
      <c r="M365" s="11">
        <f>VLOOKUP($A365,'By SKU - New RTs'!$A:$V,11,FALSE)</f>
        <v>0</v>
      </c>
      <c r="N365" s="12">
        <f t="shared" si="33"/>
        <v>0</v>
      </c>
      <c r="O365" s="11">
        <f>VLOOKUP($A365,'By SKU - Old RTs'!$A:$V,12,FALSE)</f>
        <v>0</v>
      </c>
      <c r="P365" s="11">
        <f>VLOOKUP($A365,'By SKU - New RTs'!$A:$V,12,FALSE)</f>
        <v>0</v>
      </c>
      <c r="Q365" s="11">
        <f t="shared" si="34"/>
        <v>0</v>
      </c>
    </row>
    <row r="366" spans="1:17" x14ac:dyDescent="0.2">
      <c r="A366" s="3" t="s">
        <v>435</v>
      </c>
      <c r="B366" s="4" t="s">
        <v>436</v>
      </c>
      <c r="C366" s="11">
        <f>VLOOKUP($A366,'By SKU - Old RTs'!$A:$V,8,FALSE)</f>
        <v>0</v>
      </c>
      <c r="D366" s="11">
        <f>VLOOKUP($A366,'By SKU - New RTs'!$A:$V,8,FALSE)</f>
        <v>0</v>
      </c>
      <c r="E366" s="12">
        <f t="shared" si="30"/>
        <v>0</v>
      </c>
      <c r="F366" s="11">
        <f>VLOOKUP($A366,'By SKU - Old RTs'!$A:$V,9,FALSE)</f>
        <v>0.25</v>
      </c>
      <c r="G366" s="11">
        <f>VLOOKUP($A366,'By SKU - New RTs'!$A:$V,9,FALSE)</f>
        <v>0</v>
      </c>
      <c r="H366" s="12">
        <f t="shared" si="31"/>
        <v>-0.25</v>
      </c>
      <c r="I366" s="11">
        <f>VLOOKUP($A366,'By SKU - Old RTs'!$A:$V,10,FALSE)</f>
        <v>0</v>
      </c>
      <c r="J366" s="11">
        <f>VLOOKUP($A366,'By SKU - New RTs'!$A:$V,10,FALSE)</f>
        <v>0.25</v>
      </c>
      <c r="K366" s="12">
        <f t="shared" si="32"/>
        <v>0.25</v>
      </c>
      <c r="L366" s="11">
        <f>VLOOKUP($A366,'By SKU - Old RTs'!$A:$V,11,FALSE)</f>
        <v>0</v>
      </c>
      <c r="M366" s="11">
        <f>VLOOKUP($A366,'By SKU - New RTs'!$A:$V,11,FALSE)</f>
        <v>0</v>
      </c>
      <c r="N366" s="12">
        <f t="shared" si="33"/>
        <v>0</v>
      </c>
      <c r="O366" s="11">
        <f>VLOOKUP($A366,'By SKU - Old RTs'!$A:$V,12,FALSE)</f>
        <v>0</v>
      </c>
      <c r="P366" s="11">
        <f>VLOOKUP($A366,'By SKU - New RTs'!$A:$V,12,FALSE)</f>
        <v>0</v>
      </c>
      <c r="Q366" s="11">
        <f t="shared" si="34"/>
        <v>0</v>
      </c>
    </row>
    <row r="367" spans="1:17" x14ac:dyDescent="0.2">
      <c r="A367" s="3" t="s">
        <v>305</v>
      </c>
      <c r="B367" s="4" t="s">
        <v>306</v>
      </c>
      <c r="C367" s="11">
        <f>VLOOKUP($A367,'By SKU - Old RTs'!$A:$V,8,FALSE)</f>
        <v>0</v>
      </c>
      <c r="D367" s="11">
        <f>VLOOKUP($A367,'By SKU - New RTs'!$A:$V,8,FALSE)</f>
        <v>0</v>
      </c>
      <c r="E367" s="12">
        <f t="shared" si="30"/>
        <v>0</v>
      </c>
      <c r="F367" s="11">
        <f>VLOOKUP($A367,'By SKU - Old RTs'!$A:$V,9,FALSE)</f>
        <v>0.25</v>
      </c>
      <c r="G367" s="11">
        <f>VLOOKUP($A367,'By SKU - New RTs'!$A:$V,9,FALSE)</f>
        <v>0</v>
      </c>
      <c r="H367" s="12">
        <f t="shared" si="31"/>
        <v>-0.25</v>
      </c>
      <c r="I367" s="11">
        <f>VLOOKUP($A367,'By SKU - Old RTs'!$A:$V,10,FALSE)</f>
        <v>0</v>
      </c>
      <c r="J367" s="11">
        <f>VLOOKUP($A367,'By SKU - New RTs'!$A:$V,10,FALSE)</f>
        <v>0.25</v>
      </c>
      <c r="K367" s="12">
        <f t="shared" si="32"/>
        <v>0.25</v>
      </c>
      <c r="L367" s="11">
        <f>VLOOKUP($A367,'By SKU - Old RTs'!$A:$V,11,FALSE)</f>
        <v>0</v>
      </c>
      <c r="M367" s="11">
        <f>VLOOKUP($A367,'By SKU - New RTs'!$A:$V,11,FALSE)</f>
        <v>0</v>
      </c>
      <c r="N367" s="12">
        <f t="shared" si="33"/>
        <v>0</v>
      </c>
      <c r="O367" s="11">
        <f>VLOOKUP($A367,'By SKU - Old RTs'!$A:$V,12,FALSE)</f>
        <v>0</v>
      </c>
      <c r="P367" s="11">
        <f>VLOOKUP($A367,'By SKU - New RTs'!$A:$V,12,FALSE)</f>
        <v>0</v>
      </c>
      <c r="Q367" s="11">
        <f t="shared" si="34"/>
        <v>0</v>
      </c>
    </row>
    <row r="368" spans="1:17" x14ac:dyDescent="0.2">
      <c r="A368" s="3" t="s">
        <v>209</v>
      </c>
      <c r="B368" s="4" t="s">
        <v>210</v>
      </c>
      <c r="C368" s="11">
        <f>VLOOKUP($A368,'By SKU - Old RTs'!$A:$V,8,FALSE)</f>
        <v>0</v>
      </c>
      <c r="D368" s="11">
        <f>VLOOKUP($A368,'By SKU - New RTs'!$A:$V,8,FALSE)</f>
        <v>0</v>
      </c>
      <c r="E368" s="12">
        <f t="shared" si="30"/>
        <v>0</v>
      </c>
      <c r="F368" s="11">
        <f>VLOOKUP($A368,'By SKU - Old RTs'!$A:$V,9,FALSE)</f>
        <v>0.25</v>
      </c>
      <c r="G368" s="11">
        <f>VLOOKUP($A368,'By SKU - New RTs'!$A:$V,9,FALSE)</f>
        <v>0</v>
      </c>
      <c r="H368" s="12">
        <f t="shared" si="31"/>
        <v>-0.25</v>
      </c>
      <c r="I368" s="11">
        <f>VLOOKUP($A368,'By SKU - Old RTs'!$A:$V,10,FALSE)</f>
        <v>0</v>
      </c>
      <c r="J368" s="11">
        <f>VLOOKUP($A368,'By SKU - New RTs'!$A:$V,10,FALSE)</f>
        <v>0.25</v>
      </c>
      <c r="K368" s="12">
        <f t="shared" si="32"/>
        <v>0.25</v>
      </c>
      <c r="L368" s="11">
        <f>VLOOKUP($A368,'By SKU - Old RTs'!$A:$V,11,FALSE)</f>
        <v>0</v>
      </c>
      <c r="M368" s="11">
        <f>VLOOKUP($A368,'By SKU - New RTs'!$A:$V,11,FALSE)</f>
        <v>0</v>
      </c>
      <c r="N368" s="12">
        <f t="shared" si="33"/>
        <v>0</v>
      </c>
      <c r="O368" s="11">
        <f>VLOOKUP($A368,'By SKU - Old RTs'!$A:$V,12,FALSE)</f>
        <v>0</v>
      </c>
      <c r="P368" s="11">
        <f>VLOOKUP($A368,'By SKU - New RTs'!$A:$V,12,FALSE)</f>
        <v>0</v>
      </c>
      <c r="Q368" s="11">
        <f t="shared" si="34"/>
        <v>0</v>
      </c>
    </row>
    <row r="369" spans="1:17" x14ac:dyDescent="0.2">
      <c r="A369" s="3" t="s">
        <v>211</v>
      </c>
      <c r="B369" s="4" t="s">
        <v>212</v>
      </c>
      <c r="C369" s="11">
        <f>VLOOKUP($A369,'By SKU - Old RTs'!$A:$V,8,FALSE)</f>
        <v>0</v>
      </c>
      <c r="D369" s="11">
        <f>VLOOKUP($A369,'By SKU - New RTs'!$A:$V,8,FALSE)</f>
        <v>0</v>
      </c>
      <c r="E369" s="12">
        <f t="shared" si="30"/>
        <v>0</v>
      </c>
      <c r="F369" s="11">
        <f>VLOOKUP($A369,'By SKU - Old RTs'!$A:$V,9,FALSE)</f>
        <v>0.25</v>
      </c>
      <c r="G369" s="11">
        <f>VLOOKUP($A369,'By SKU - New RTs'!$A:$V,9,FALSE)</f>
        <v>0</v>
      </c>
      <c r="H369" s="12">
        <f t="shared" si="31"/>
        <v>-0.25</v>
      </c>
      <c r="I369" s="11">
        <f>VLOOKUP($A369,'By SKU - Old RTs'!$A:$V,10,FALSE)</f>
        <v>0</v>
      </c>
      <c r="J369" s="11">
        <f>VLOOKUP($A369,'By SKU - New RTs'!$A:$V,10,FALSE)</f>
        <v>0.25</v>
      </c>
      <c r="K369" s="12">
        <f t="shared" si="32"/>
        <v>0.25</v>
      </c>
      <c r="L369" s="11">
        <f>VLOOKUP($A369,'By SKU - Old RTs'!$A:$V,11,FALSE)</f>
        <v>0</v>
      </c>
      <c r="M369" s="11">
        <f>VLOOKUP($A369,'By SKU - New RTs'!$A:$V,11,FALSE)</f>
        <v>0</v>
      </c>
      <c r="N369" s="12">
        <f t="shared" si="33"/>
        <v>0</v>
      </c>
      <c r="O369" s="11">
        <f>VLOOKUP($A369,'By SKU - Old RTs'!$A:$V,12,FALSE)</f>
        <v>0</v>
      </c>
      <c r="P369" s="11">
        <f>VLOOKUP($A369,'By SKU - New RTs'!$A:$V,12,FALSE)</f>
        <v>0</v>
      </c>
      <c r="Q369" s="11">
        <f t="shared" si="34"/>
        <v>0</v>
      </c>
    </row>
    <row r="370" spans="1:17" x14ac:dyDescent="0.2">
      <c r="A370" s="3" t="s">
        <v>307</v>
      </c>
      <c r="B370" s="4" t="s">
        <v>308</v>
      </c>
      <c r="C370" s="11">
        <f>VLOOKUP($A370,'By SKU - Old RTs'!$A:$V,8,FALSE)</f>
        <v>0</v>
      </c>
      <c r="D370" s="11">
        <f>VLOOKUP($A370,'By SKU - New RTs'!$A:$V,8,FALSE)</f>
        <v>0</v>
      </c>
      <c r="E370" s="12">
        <f t="shared" si="30"/>
        <v>0</v>
      </c>
      <c r="F370" s="11">
        <f>VLOOKUP($A370,'By SKU - Old RTs'!$A:$V,9,FALSE)</f>
        <v>0.25</v>
      </c>
      <c r="G370" s="11">
        <f>VLOOKUP($A370,'By SKU - New RTs'!$A:$V,9,FALSE)</f>
        <v>0</v>
      </c>
      <c r="H370" s="12">
        <f t="shared" si="31"/>
        <v>-0.25</v>
      </c>
      <c r="I370" s="11">
        <f>VLOOKUP($A370,'By SKU - Old RTs'!$A:$V,10,FALSE)</f>
        <v>0</v>
      </c>
      <c r="J370" s="11">
        <f>VLOOKUP($A370,'By SKU - New RTs'!$A:$V,10,FALSE)</f>
        <v>0.25</v>
      </c>
      <c r="K370" s="12">
        <f t="shared" si="32"/>
        <v>0.25</v>
      </c>
      <c r="L370" s="11">
        <f>VLOOKUP($A370,'By SKU - Old RTs'!$A:$V,11,FALSE)</f>
        <v>0</v>
      </c>
      <c r="M370" s="11">
        <f>VLOOKUP($A370,'By SKU - New RTs'!$A:$V,11,FALSE)</f>
        <v>0</v>
      </c>
      <c r="N370" s="12">
        <f t="shared" si="33"/>
        <v>0</v>
      </c>
      <c r="O370" s="11">
        <f>VLOOKUP($A370,'By SKU - Old RTs'!$A:$V,12,FALSE)</f>
        <v>0</v>
      </c>
      <c r="P370" s="11">
        <f>VLOOKUP($A370,'By SKU - New RTs'!$A:$V,12,FALSE)</f>
        <v>0</v>
      </c>
      <c r="Q370" s="11">
        <f t="shared" si="34"/>
        <v>0</v>
      </c>
    </row>
    <row r="371" spans="1:17" x14ac:dyDescent="0.2">
      <c r="A371" s="3" t="s">
        <v>437</v>
      </c>
      <c r="B371" s="4" t="s">
        <v>438</v>
      </c>
      <c r="C371" s="11">
        <f>VLOOKUP($A371,'By SKU - Old RTs'!$A:$V,8,FALSE)</f>
        <v>0</v>
      </c>
      <c r="D371" s="11">
        <f>VLOOKUP($A371,'By SKU - New RTs'!$A:$V,8,FALSE)</f>
        <v>0</v>
      </c>
      <c r="E371" s="12">
        <f t="shared" si="30"/>
        <v>0</v>
      </c>
      <c r="F371" s="11">
        <f>VLOOKUP($A371,'By SKU - Old RTs'!$A:$V,9,FALSE)</f>
        <v>0.25</v>
      </c>
      <c r="G371" s="11">
        <f>VLOOKUP($A371,'By SKU - New RTs'!$A:$V,9,FALSE)</f>
        <v>0</v>
      </c>
      <c r="H371" s="12">
        <f t="shared" si="31"/>
        <v>-0.25</v>
      </c>
      <c r="I371" s="11">
        <f>VLOOKUP($A371,'By SKU - Old RTs'!$A:$V,10,FALSE)</f>
        <v>0</v>
      </c>
      <c r="J371" s="11">
        <f>VLOOKUP($A371,'By SKU - New RTs'!$A:$V,10,FALSE)</f>
        <v>0.25</v>
      </c>
      <c r="K371" s="12">
        <f t="shared" si="32"/>
        <v>0.25</v>
      </c>
      <c r="L371" s="11">
        <f>VLOOKUP($A371,'By SKU - Old RTs'!$A:$V,11,FALSE)</f>
        <v>0</v>
      </c>
      <c r="M371" s="11">
        <f>VLOOKUP($A371,'By SKU - New RTs'!$A:$V,11,FALSE)</f>
        <v>0</v>
      </c>
      <c r="N371" s="12">
        <f t="shared" si="33"/>
        <v>0</v>
      </c>
      <c r="O371" s="11">
        <f>VLOOKUP($A371,'By SKU - Old RTs'!$A:$V,12,FALSE)</f>
        <v>0</v>
      </c>
      <c r="P371" s="11">
        <f>VLOOKUP($A371,'By SKU - New RTs'!$A:$V,12,FALSE)</f>
        <v>0</v>
      </c>
      <c r="Q371" s="11">
        <f t="shared" si="34"/>
        <v>0</v>
      </c>
    </row>
    <row r="372" spans="1:17" x14ac:dyDescent="0.2">
      <c r="A372" s="3" t="s">
        <v>309</v>
      </c>
      <c r="B372" s="4" t="s">
        <v>310</v>
      </c>
      <c r="C372" s="11">
        <f>VLOOKUP($A372,'By SKU - Old RTs'!$A:$V,8,FALSE)</f>
        <v>0</v>
      </c>
      <c r="D372" s="11">
        <f>VLOOKUP($A372,'By SKU - New RTs'!$A:$V,8,FALSE)</f>
        <v>0</v>
      </c>
      <c r="E372" s="12">
        <f t="shared" si="30"/>
        <v>0</v>
      </c>
      <c r="F372" s="11">
        <f>VLOOKUP($A372,'By SKU - Old RTs'!$A:$V,9,FALSE)</f>
        <v>0.25</v>
      </c>
      <c r="G372" s="11">
        <f>VLOOKUP($A372,'By SKU - New RTs'!$A:$V,9,FALSE)</f>
        <v>0</v>
      </c>
      <c r="H372" s="12">
        <f t="shared" si="31"/>
        <v>-0.25</v>
      </c>
      <c r="I372" s="11">
        <f>VLOOKUP($A372,'By SKU - Old RTs'!$A:$V,10,FALSE)</f>
        <v>0</v>
      </c>
      <c r="J372" s="11">
        <f>VLOOKUP($A372,'By SKU - New RTs'!$A:$V,10,FALSE)</f>
        <v>0.25</v>
      </c>
      <c r="K372" s="12">
        <f t="shared" si="32"/>
        <v>0.25</v>
      </c>
      <c r="L372" s="11">
        <f>VLOOKUP($A372,'By SKU - Old RTs'!$A:$V,11,FALSE)</f>
        <v>0</v>
      </c>
      <c r="M372" s="11">
        <f>VLOOKUP($A372,'By SKU - New RTs'!$A:$V,11,FALSE)</f>
        <v>0</v>
      </c>
      <c r="N372" s="12">
        <f t="shared" si="33"/>
        <v>0</v>
      </c>
      <c r="O372" s="11">
        <f>VLOOKUP($A372,'By SKU - Old RTs'!$A:$V,12,FALSE)</f>
        <v>0</v>
      </c>
      <c r="P372" s="11">
        <f>VLOOKUP($A372,'By SKU - New RTs'!$A:$V,12,FALSE)</f>
        <v>0</v>
      </c>
      <c r="Q372" s="11">
        <f t="shared" si="34"/>
        <v>0</v>
      </c>
    </row>
    <row r="373" spans="1:17" x14ac:dyDescent="0.2">
      <c r="A373" s="3" t="s">
        <v>439</v>
      </c>
      <c r="B373" s="4" t="s">
        <v>440</v>
      </c>
      <c r="C373" s="11">
        <f>VLOOKUP($A373,'By SKU - Old RTs'!$A:$V,8,FALSE)</f>
        <v>0</v>
      </c>
      <c r="D373" s="11">
        <f>VLOOKUP($A373,'By SKU - New RTs'!$A:$V,8,FALSE)</f>
        <v>0</v>
      </c>
      <c r="E373" s="12">
        <f t="shared" si="30"/>
        <v>0</v>
      </c>
      <c r="F373" s="11">
        <f>VLOOKUP($A373,'By SKU - Old RTs'!$A:$V,9,FALSE)</f>
        <v>0.25</v>
      </c>
      <c r="G373" s="11">
        <f>VLOOKUP($A373,'By SKU - New RTs'!$A:$V,9,FALSE)</f>
        <v>0</v>
      </c>
      <c r="H373" s="12">
        <f t="shared" si="31"/>
        <v>-0.25</v>
      </c>
      <c r="I373" s="11">
        <f>VLOOKUP($A373,'By SKU - Old RTs'!$A:$V,10,FALSE)</f>
        <v>0</v>
      </c>
      <c r="J373" s="11">
        <f>VLOOKUP($A373,'By SKU - New RTs'!$A:$V,10,FALSE)</f>
        <v>0.25</v>
      </c>
      <c r="K373" s="12">
        <f t="shared" si="32"/>
        <v>0.25</v>
      </c>
      <c r="L373" s="11">
        <f>VLOOKUP($A373,'By SKU - Old RTs'!$A:$V,11,FALSE)</f>
        <v>0</v>
      </c>
      <c r="M373" s="11">
        <f>VLOOKUP($A373,'By SKU - New RTs'!$A:$V,11,FALSE)</f>
        <v>0</v>
      </c>
      <c r="N373" s="12">
        <f t="shared" si="33"/>
        <v>0</v>
      </c>
      <c r="O373" s="11">
        <f>VLOOKUP($A373,'By SKU - Old RTs'!$A:$V,12,FALSE)</f>
        <v>0</v>
      </c>
      <c r="P373" s="11">
        <f>VLOOKUP($A373,'By SKU - New RTs'!$A:$V,12,FALSE)</f>
        <v>0</v>
      </c>
      <c r="Q373" s="11">
        <f t="shared" si="34"/>
        <v>0</v>
      </c>
    </row>
    <row r="374" spans="1:17" x14ac:dyDescent="0.2">
      <c r="A374" s="3" t="s">
        <v>441</v>
      </c>
      <c r="B374" s="4" t="s">
        <v>442</v>
      </c>
      <c r="C374" s="11">
        <f>VLOOKUP($A374,'By SKU - Old RTs'!$A:$V,8,FALSE)</f>
        <v>0</v>
      </c>
      <c r="D374" s="11">
        <f>VLOOKUP($A374,'By SKU - New RTs'!$A:$V,8,FALSE)</f>
        <v>0</v>
      </c>
      <c r="E374" s="12">
        <f t="shared" si="30"/>
        <v>0</v>
      </c>
      <c r="F374" s="11">
        <f>VLOOKUP($A374,'By SKU - Old RTs'!$A:$V,9,FALSE)</f>
        <v>0.25</v>
      </c>
      <c r="G374" s="11">
        <f>VLOOKUP($A374,'By SKU - New RTs'!$A:$V,9,FALSE)</f>
        <v>0</v>
      </c>
      <c r="H374" s="12">
        <f t="shared" si="31"/>
        <v>-0.25</v>
      </c>
      <c r="I374" s="11">
        <f>VLOOKUP($A374,'By SKU - Old RTs'!$A:$V,10,FALSE)</f>
        <v>0</v>
      </c>
      <c r="J374" s="11">
        <f>VLOOKUP($A374,'By SKU - New RTs'!$A:$V,10,FALSE)</f>
        <v>0.25</v>
      </c>
      <c r="K374" s="12">
        <f t="shared" si="32"/>
        <v>0.25</v>
      </c>
      <c r="L374" s="11">
        <f>VLOOKUP($A374,'By SKU - Old RTs'!$A:$V,11,FALSE)</f>
        <v>0</v>
      </c>
      <c r="M374" s="11">
        <f>VLOOKUP($A374,'By SKU - New RTs'!$A:$V,11,FALSE)</f>
        <v>0</v>
      </c>
      <c r="N374" s="12">
        <f t="shared" si="33"/>
        <v>0</v>
      </c>
      <c r="O374" s="11">
        <f>VLOOKUP($A374,'By SKU - Old RTs'!$A:$V,12,FALSE)</f>
        <v>0</v>
      </c>
      <c r="P374" s="11">
        <f>VLOOKUP($A374,'By SKU - New RTs'!$A:$V,12,FALSE)</f>
        <v>0</v>
      </c>
      <c r="Q374" s="11">
        <f t="shared" si="34"/>
        <v>0</v>
      </c>
    </row>
    <row r="375" spans="1:17" x14ac:dyDescent="0.2">
      <c r="A375" s="3" t="s">
        <v>443</v>
      </c>
      <c r="B375" s="4" t="s">
        <v>444</v>
      </c>
      <c r="C375" s="11">
        <f>VLOOKUP($A375,'By SKU - Old RTs'!$A:$V,8,FALSE)</f>
        <v>0</v>
      </c>
      <c r="D375" s="11">
        <f>VLOOKUP($A375,'By SKU - New RTs'!$A:$V,8,FALSE)</f>
        <v>0.5</v>
      </c>
      <c r="E375" s="12">
        <f t="shared" si="30"/>
        <v>0.5</v>
      </c>
      <c r="F375" s="11">
        <f>VLOOKUP($A375,'By SKU - Old RTs'!$A:$V,9,FALSE)</f>
        <v>0</v>
      </c>
      <c r="G375" s="11">
        <f>VLOOKUP($A375,'By SKU - New RTs'!$A:$V,9,FALSE)</f>
        <v>0.5</v>
      </c>
      <c r="H375" s="12">
        <f t="shared" si="31"/>
        <v>0.5</v>
      </c>
      <c r="I375" s="11">
        <f>VLOOKUP($A375,'By SKU - Old RTs'!$A:$V,10,FALSE)</f>
        <v>0.5</v>
      </c>
      <c r="J375" s="11">
        <f>VLOOKUP($A375,'By SKU - New RTs'!$A:$V,10,FALSE)</f>
        <v>0</v>
      </c>
      <c r="K375" s="12">
        <f t="shared" si="32"/>
        <v>-0.5</v>
      </c>
      <c r="L375" s="11">
        <f>VLOOKUP($A375,'By SKU - Old RTs'!$A:$V,11,FALSE)</f>
        <v>0.5</v>
      </c>
      <c r="M375" s="11">
        <f>VLOOKUP($A375,'By SKU - New RTs'!$A:$V,11,FALSE)</f>
        <v>2</v>
      </c>
      <c r="N375" s="12">
        <f t="shared" si="33"/>
        <v>1.5</v>
      </c>
      <c r="O375" s="11">
        <f>VLOOKUP($A375,'By SKU - Old RTs'!$A:$V,12,FALSE)</f>
        <v>2</v>
      </c>
      <c r="P375" s="11">
        <f>VLOOKUP($A375,'By SKU - New RTs'!$A:$V,12,FALSE)</f>
        <v>0</v>
      </c>
      <c r="Q375" s="11">
        <f t="shared" si="34"/>
        <v>-2</v>
      </c>
    </row>
    <row r="376" spans="1:17" x14ac:dyDescent="0.2">
      <c r="A376" s="3" t="s">
        <v>445</v>
      </c>
      <c r="B376" s="4" t="s">
        <v>444</v>
      </c>
      <c r="C376" s="11">
        <f>VLOOKUP($A376,'By SKU - Old RTs'!$A:$V,8,FALSE)</f>
        <v>0</v>
      </c>
      <c r="D376" s="11">
        <f>VLOOKUP($A376,'By SKU - New RTs'!$A:$V,8,FALSE)</f>
        <v>0</v>
      </c>
      <c r="E376" s="12">
        <f t="shared" si="30"/>
        <v>0</v>
      </c>
      <c r="F376" s="11">
        <f>VLOOKUP($A376,'By SKU - Old RTs'!$A:$V,9,FALSE)</f>
        <v>0</v>
      </c>
      <c r="G376" s="11">
        <f>VLOOKUP($A376,'By SKU - New RTs'!$A:$V,9,FALSE)</f>
        <v>0.75</v>
      </c>
      <c r="H376" s="12">
        <f t="shared" si="31"/>
        <v>0.75</v>
      </c>
      <c r="I376" s="11">
        <f>VLOOKUP($A376,'By SKU - Old RTs'!$A:$V,10,FALSE)</f>
        <v>0.75</v>
      </c>
      <c r="J376" s="11">
        <f>VLOOKUP($A376,'By SKU - New RTs'!$A:$V,10,FALSE)</f>
        <v>0</v>
      </c>
      <c r="K376" s="12">
        <f t="shared" si="32"/>
        <v>-0.75</v>
      </c>
      <c r="L376" s="11">
        <f>VLOOKUP($A376,'By SKU - Old RTs'!$A:$V,11,FALSE)</f>
        <v>0</v>
      </c>
      <c r="M376" s="11">
        <f>VLOOKUP($A376,'By SKU - New RTs'!$A:$V,11,FALSE)</f>
        <v>0</v>
      </c>
      <c r="N376" s="12">
        <f t="shared" si="33"/>
        <v>0</v>
      </c>
      <c r="O376" s="11">
        <f>VLOOKUP($A376,'By SKU - Old RTs'!$A:$V,12,FALSE)</f>
        <v>0</v>
      </c>
      <c r="P376" s="11">
        <f>VLOOKUP($A376,'By SKU - New RTs'!$A:$V,12,FALSE)</f>
        <v>0</v>
      </c>
      <c r="Q376" s="11">
        <f t="shared" si="34"/>
        <v>0</v>
      </c>
    </row>
    <row r="377" spans="1:17" x14ac:dyDescent="0.2">
      <c r="A377" s="3" t="s">
        <v>446</v>
      </c>
      <c r="B377" s="4" t="s">
        <v>283</v>
      </c>
      <c r="C377" s="11">
        <f>VLOOKUP($A377,'By SKU - Old RTs'!$A:$V,8,FALSE)</f>
        <v>0</v>
      </c>
      <c r="D377" s="11">
        <f>VLOOKUP($A377,'By SKU - New RTs'!$A:$V,8,FALSE)</f>
        <v>0</v>
      </c>
      <c r="E377" s="12">
        <f t="shared" si="30"/>
        <v>0</v>
      </c>
      <c r="F377" s="11">
        <f>VLOOKUP($A377,'By SKU - Old RTs'!$A:$V,9,FALSE)</f>
        <v>1</v>
      </c>
      <c r="G377" s="11">
        <f>VLOOKUP($A377,'By SKU - New RTs'!$A:$V,9,FALSE)</f>
        <v>1</v>
      </c>
      <c r="H377" s="12">
        <f t="shared" si="31"/>
        <v>0</v>
      </c>
      <c r="I377" s="11">
        <f>VLOOKUP($A377,'By SKU - Old RTs'!$A:$V,10,FALSE)</f>
        <v>0</v>
      </c>
      <c r="J377" s="11">
        <f>VLOOKUP($A377,'By SKU - New RTs'!$A:$V,10,FALSE)</f>
        <v>0</v>
      </c>
      <c r="K377" s="12">
        <f t="shared" si="32"/>
        <v>0</v>
      </c>
      <c r="L377" s="11">
        <f>VLOOKUP($A377,'By SKU - Old RTs'!$A:$V,11,FALSE)</f>
        <v>0</v>
      </c>
      <c r="M377" s="11">
        <f>VLOOKUP($A377,'By SKU - New RTs'!$A:$V,11,FALSE)</f>
        <v>0</v>
      </c>
      <c r="N377" s="12">
        <f t="shared" si="33"/>
        <v>0</v>
      </c>
      <c r="O377" s="11">
        <f>VLOOKUP($A377,'By SKU - Old RTs'!$A:$V,12,FALSE)</f>
        <v>0</v>
      </c>
      <c r="P377" s="11">
        <f>VLOOKUP($A377,'By SKU - New RTs'!$A:$V,12,FALSE)</f>
        <v>0</v>
      </c>
      <c r="Q377" s="11">
        <f t="shared" si="34"/>
        <v>0</v>
      </c>
    </row>
    <row r="378" spans="1:17" x14ac:dyDescent="0.2">
      <c r="A378" s="3" t="s">
        <v>447</v>
      </c>
      <c r="B378" s="4" t="s">
        <v>283</v>
      </c>
      <c r="C378" s="11">
        <f>VLOOKUP($A378,'By SKU - Old RTs'!$A:$V,8,FALSE)</f>
        <v>0</v>
      </c>
      <c r="D378" s="11">
        <f>VLOOKUP($A378,'By SKU - New RTs'!$A:$V,8,FALSE)</f>
        <v>0</v>
      </c>
      <c r="E378" s="12">
        <f t="shared" si="30"/>
        <v>0</v>
      </c>
      <c r="F378" s="11">
        <f>VLOOKUP($A378,'By SKU - Old RTs'!$A:$V,9,FALSE)</f>
        <v>13.25</v>
      </c>
      <c r="G378" s="11">
        <f>VLOOKUP($A378,'By SKU - New RTs'!$A:$V,9,FALSE)</f>
        <v>13.25</v>
      </c>
      <c r="H378" s="12">
        <f t="shared" si="31"/>
        <v>0</v>
      </c>
      <c r="I378" s="11">
        <f>VLOOKUP($A378,'By SKU - Old RTs'!$A:$V,10,FALSE)</f>
        <v>0</v>
      </c>
      <c r="J378" s="11">
        <f>VLOOKUP($A378,'By SKU - New RTs'!$A:$V,10,FALSE)</f>
        <v>0</v>
      </c>
      <c r="K378" s="12">
        <f t="shared" si="32"/>
        <v>0</v>
      </c>
      <c r="L378" s="11">
        <f>VLOOKUP($A378,'By SKU - Old RTs'!$A:$V,11,FALSE)</f>
        <v>0</v>
      </c>
      <c r="M378" s="11">
        <f>VLOOKUP($A378,'By SKU - New RTs'!$A:$V,11,FALSE)</f>
        <v>0</v>
      </c>
      <c r="N378" s="12">
        <f t="shared" si="33"/>
        <v>0</v>
      </c>
      <c r="O378" s="11">
        <f>VLOOKUP($A378,'By SKU - Old RTs'!$A:$V,12,FALSE)</f>
        <v>0</v>
      </c>
      <c r="P378" s="11">
        <f>VLOOKUP($A378,'By SKU - New RTs'!$A:$V,12,FALSE)</f>
        <v>0</v>
      </c>
      <c r="Q378" s="11">
        <f t="shared" si="34"/>
        <v>0</v>
      </c>
    </row>
    <row r="379" spans="1:17" x14ac:dyDescent="0.2">
      <c r="A379" s="3" t="s">
        <v>448</v>
      </c>
      <c r="B379" s="4" t="s">
        <v>449</v>
      </c>
      <c r="C379" s="11">
        <f>VLOOKUP($A379,'By SKU - Old RTs'!$A:$V,8,FALSE)</f>
        <v>0.5</v>
      </c>
      <c r="D379" s="11">
        <f>VLOOKUP($A379,'By SKU - New RTs'!$A:$V,8,FALSE)</f>
        <v>0.5</v>
      </c>
      <c r="E379" s="12">
        <f t="shared" si="30"/>
        <v>0</v>
      </c>
      <c r="F379" s="11">
        <f>VLOOKUP($A379,'By SKU - Old RTs'!$A:$V,9,FALSE)</f>
        <v>0</v>
      </c>
      <c r="G379" s="11">
        <f>VLOOKUP($A379,'By SKU - New RTs'!$A:$V,9,FALSE)</f>
        <v>0</v>
      </c>
      <c r="H379" s="12">
        <f t="shared" si="31"/>
        <v>0</v>
      </c>
      <c r="I379" s="11">
        <f>VLOOKUP($A379,'By SKU - Old RTs'!$A:$V,10,FALSE)</f>
        <v>0</v>
      </c>
      <c r="J379" s="11">
        <f>VLOOKUP($A379,'By SKU - New RTs'!$A:$V,10,FALSE)</f>
        <v>0</v>
      </c>
      <c r="K379" s="12">
        <f t="shared" si="32"/>
        <v>0</v>
      </c>
      <c r="L379" s="11">
        <f>VLOOKUP($A379,'By SKU - Old RTs'!$A:$V,11,FALSE)</f>
        <v>0</v>
      </c>
      <c r="M379" s="11">
        <f>VLOOKUP($A379,'By SKU - New RTs'!$A:$V,11,FALSE)</f>
        <v>0</v>
      </c>
      <c r="N379" s="12">
        <f t="shared" si="33"/>
        <v>0</v>
      </c>
      <c r="O379" s="11">
        <f>VLOOKUP($A379,'By SKU - Old RTs'!$A:$V,12,FALSE)</f>
        <v>0</v>
      </c>
      <c r="P379" s="11">
        <f>VLOOKUP($A379,'By SKU - New RTs'!$A:$V,12,FALSE)</f>
        <v>0</v>
      </c>
      <c r="Q379" s="11">
        <f t="shared" si="34"/>
        <v>0</v>
      </c>
    </row>
    <row r="380" spans="1:17" x14ac:dyDescent="0.2">
      <c r="A380" s="3" t="s">
        <v>450</v>
      </c>
      <c r="B380" s="4" t="s">
        <v>451</v>
      </c>
      <c r="C380" s="11">
        <f>VLOOKUP($A380,'By SKU - Old RTs'!$A:$V,8,FALSE)</f>
        <v>0</v>
      </c>
      <c r="D380" s="11">
        <f>VLOOKUP($A380,'By SKU - New RTs'!$A:$V,8,FALSE)</f>
        <v>0</v>
      </c>
      <c r="E380" s="12">
        <f t="shared" si="30"/>
        <v>0</v>
      </c>
      <c r="F380" s="11">
        <f>VLOOKUP($A380,'By SKU - Old RTs'!$A:$V,9,FALSE)</f>
        <v>0.75</v>
      </c>
      <c r="G380" s="11">
        <f>VLOOKUP($A380,'By SKU - New RTs'!$A:$V,9,FALSE)</f>
        <v>0</v>
      </c>
      <c r="H380" s="12">
        <f t="shared" si="31"/>
        <v>-0.75</v>
      </c>
      <c r="I380" s="11">
        <f>VLOOKUP($A380,'By SKU - Old RTs'!$A:$V,10,FALSE)</f>
        <v>0</v>
      </c>
      <c r="J380" s="11">
        <f>VLOOKUP($A380,'By SKU - New RTs'!$A:$V,10,FALSE)</f>
        <v>0</v>
      </c>
      <c r="K380" s="12">
        <f t="shared" si="32"/>
        <v>0</v>
      </c>
      <c r="L380" s="11">
        <f>VLOOKUP($A380,'By SKU - Old RTs'!$A:$V,11,FALSE)</f>
        <v>0</v>
      </c>
      <c r="M380" s="11">
        <f>VLOOKUP($A380,'By SKU - New RTs'!$A:$V,11,FALSE)</f>
        <v>0.75</v>
      </c>
      <c r="N380" s="12">
        <f t="shared" si="33"/>
        <v>0.75</v>
      </c>
      <c r="O380" s="11">
        <f>VLOOKUP($A380,'By SKU - Old RTs'!$A:$V,12,FALSE)</f>
        <v>0</v>
      </c>
      <c r="P380" s="11">
        <f>VLOOKUP($A380,'By SKU - New RTs'!$A:$V,12,FALSE)</f>
        <v>0</v>
      </c>
      <c r="Q380" s="11">
        <f t="shared" si="34"/>
        <v>0</v>
      </c>
    </row>
    <row r="381" spans="1:17" x14ac:dyDescent="0.2">
      <c r="A381" s="3" t="s">
        <v>452</v>
      </c>
      <c r="B381" s="4" t="s">
        <v>451</v>
      </c>
      <c r="C381" s="11">
        <f>VLOOKUP($A381,'By SKU - Old RTs'!$A:$V,8,FALSE)</f>
        <v>0</v>
      </c>
      <c r="D381" s="11">
        <f>VLOOKUP($A381,'By SKU - New RTs'!$A:$V,8,FALSE)</f>
        <v>0</v>
      </c>
      <c r="E381" s="12">
        <f t="shared" si="30"/>
        <v>0</v>
      </c>
      <c r="F381" s="11">
        <f>VLOOKUP($A381,'By SKU - Old RTs'!$A:$V,9,FALSE)</f>
        <v>0</v>
      </c>
      <c r="G381" s="11">
        <f>VLOOKUP($A381,'By SKU - New RTs'!$A:$V,9,FALSE)</f>
        <v>0</v>
      </c>
      <c r="H381" s="12">
        <f t="shared" si="31"/>
        <v>0</v>
      </c>
      <c r="I381" s="11">
        <f>VLOOKUP($A381,'By SKU - Old RTs'!$A:$V,10,FALSE)</f>
        <v>0</v>
      </c>
      <c r="J381" s="11">
        <f>VLOOKUP($A381,'By SKU - New RTs'!$A:$V,10,FALSE)</f>
        <v>0</v>
      </c>
      <c r="K381" s="12">
        <f t="shared" si="32"/>
        <v>0</v>
      </c>
      <c r="L381" s="11">
        <f>VLOOKUP($A381,'By SKU - Old RTs'!$A:$V,11,FALSE)</f>
        <v>0</v>
      </c>
      <c r="M381" s="11">
        <f>VLOOKUP($A381,'By SKU - New RTs'!$A:$V,11,FALSE)</f>
        <v>0</v>
      </c>
      <c r="N381" s="12">
        <f t="shared" si="33"/>
        <v>0</v>
      </c>
      <c r="O381" s="11">
        <f>VLOOKUP($A381,'By SKU - Old RTs'!$A:$V,12,FALSE)</f>
        <v>0</v>
      </c>
      <c r="P381" s="11">
        <f>VLOOKUP($A381,'By SKU - New RTs'!$A:$V,12,FALSE)</f>
        <v>0</v>
      </c>
      <c r="Q381" s="11">
        <f t="shared" si="34"/>
        <v>0</v>
      </c>
    </row>
    <row r="382" spans="1:17" x14ac:dyDescent="0.2">
      <c r="A382" s="3" t="s">
        <v>453</v>
      </c>
      <c r="B382" s="4" t="s">
        <v>454</v>
      </c>
      <c r="C382" s="11">
        <f>VLOOKUP($A382,'By SKU - Old RTs'!$A:$V,8,FALSE)</f>
        <v>0</v>
      </c>
      <c r="D382" s="11">
        <f>VLOOKUP($A382,'By SKU - New RTs'!$A:$V,8,FALSE)</f>
        <v>0</v>
      </c>
      <c r="E382" s="12">
        <f t="shared" si="30"/>
        <v>0</v>
      </c>
      <c r="F382" s="11">
        <f>VLOOKUP($A382,'By SKU - Old RTs'!$A:$V,9,FALSE)</f>
        <v>1</v>
      </c>
      <c r="G382" s="11">
        <f>VLOOKUP($A382,'By SKU - New RTs'!$A:$V,9,FALSE)</f>
        <v>0</v>
      </c>
      <c r="H382" s="12">
        <f t="shared" si="31"/>
        <v>-1</v>
      </c>
      <c r="I382" s="11">
        <f>VLOOKUP($A382,'By SKU - Old RTs'!$A:$V,10,FALSE)</f>
        <v>0</v>
      </c>
      <c r="J382" s="11">
        <f>VLOOKUP($A382,'By SKU - New RTs'!$A:$V,10,FALSE)</f>
        <v>0</v>
      </c>
      <c r="K382" s="12">
        <f t="shared" si="32"/>
        <v>0</v>
      </c>
      <c r="L382" s="11">
        <f>VLOOKUP($A382,'By SKU - Old RTs'!$A:$V,11,FALSE)</f>
        <v>0</v>
      </c>
      <c r="M382" s="11">
        <f>VLOOKUP($A382,'By SKU - New RTs'!$A:$V,11,FALSE)</f>
        <v>1</v>
      </c>
      <c r="N382" s="12">
        <f t="shared" si="33"/>
        <v>1</v>
      </c>
      <c r="O382" s="11">
        <f>VLOOKUP($A382,'By SKU - Old RTs'!$A:$V,12,FALSE)</f>
        <v>0</v>
      </c>
      <c r="P382" s="11">
        <f>VLOOKUP($A382,'By SKU - New RTs'!$A:$V,12,FALSE)</f>
        <v>0</v>
      </c>
      <c r="Q382" s="11">
        <f t="shared" si="34"/>
        <v>0</v>
      </c>
    </row>
    <row r="383" spans="1:17" x14ac:dyDescent="0.2">
      <c r="A383" s="3" t="s">
        <v>455</v>
      </c>
      <c r="B383" s="4" t="s">
        <v>454</v>
      </c>
      <c r="C383" s="11">
        <f>VLOOKUP($A383,'By SKU - Old RTs'!$A:$V,8,FALSE)</f>
        <v>0</v>
      </c>
      <c r="D383" s="11">
        <f>VLOOKUP($A383,'By SKU - New RTs'!$A:$V,8,FALSE)</f>
        <v>0</v>
      </c>
      <c r="E383" s="12">
        <f t="shared" si="30"/>
        <v>0</v>
      </c>
      <c r="F383" s="11">
        <f>VLOOKUP($A383,'By SKU - Old RTs'!$A:$V,9,FALSE)</f>
        <v>0</v>
      </c>
      <c r="G383" s="11">
        <f>VLOOKUP($A383,'By SKU - New RTs'!$A:$V,9,FALSE)</f>
        <v>1.25</v>
      </c>
      <c r="H383" s="12">
        <f t="shared" si="31"/>
        <v>1.25</v>
      </c>
      <c r="I383" s="11">
        <f>VLOOKUP($A383,'By SKU - Old RTs'!$A:$V,10,FALSE)</f>
        <v>1.25</v>
      </c>
      <c r="J383" s="11">
        <f>VLOOKUP($A383,'By SKU - New RTs'!$A:$V,10,FALSE)</f>
        <v>0</v>
      </c>
      <c r="K383" s="12">
        <f t="shared" si="32"/>
        <v>-1.25</v>
      </c>
      <c r="L383" s="11">
        <f>VLOOKUP($A383,'By SKU - Old RTs'!$A:$V,11,FALSE)</f>
        <v>0</v>
      </c>
      <c r="M383" s="11">
        <f>VLOOKUP($A383,'By SKU - New RTs'!$A:$V,11,FALSE)</f>
        <v>0</v>
      </c>
      <c r="N383" s="12">
        <f t="shared" si="33"/>
        <v>0</v>
      </c>
      <c r="O383" s="11">
        <f>VLOOKUP($A383,'By SKU - Old RTs'!$A:$V,12,FALSE)</f>
        <v>0</v>
      </c>
      <c r="P383" s="11">
        <f>VLOOKUP($A383,'By SKU - New RTs'!$A:$V,12,FALSE)</f>
        <v>0</v>
      </c>
      <c r="Q383" s="11">
        <f t="shared" si="34"/>
        <v>0</v>
      </c>
    </row>
    <row r="384" spans="1:17" x14ac:dyDescent="0.2">
      <c r="A384" s="3" t="s">
        <v>456</v>
      </c>
      <c r="B384" s="4" t="s">
        <v>270</v>
      </c>
      <c r="C384" s="11">
        <f>VLOOKUP($A384,'By SKU - Old RTs'!$A:$V,8,FALSE)</f>
        <v>0</v>
      </c>
      <c r="D384" s="11">
        <f>VLOOKUP($A384,'By SKU - New RTs'!$A:$V,8,FALSE)</f>
        <v>0</v>
      </c>
      <c r="E384" s="12">
        <f t="shared" si="30"/>
        <v>0</v>
      </c>
      <c r="F384" s="11">
        <f>VLOOKUP($A384,'By SKU - Old RTs'!$A:$V,9,FALSE)</f>
        <v>0</v>
      </c>
      <c r="G384" s="11">
        <f>VLOOKUP($A384,'By SKU - New RTs'!$A:$V,9,FALSE)</f>
        <v>0</v>
      </c>
      <c r="H384" s="12">
        <f t="shared" si="31"/>
        <v>0</v>
      </c>
      <c r="I384" s="11">
        <f>VLOOKUP($A384,'By SKU - Old RTs'!$A:$V,10,FALSE)</f>
        <v>0</v>
      </c>
      <c r="J384" s="11">
        <f>VLOOKUP($A384,'By SKU - New RTs'!$A:$V,10,FALSE)</f>
        <v>0</v>
      </c>
      <c r="K384" s="12">
        <f t="shared" si="32"/>
        <v>0</v>
      </c>
      <c r="L384" s="11">
        <f>VLOOKUP($A384,'By SKU - Old RTs'!$A:$V,11,FALSE)</f>
        <v>0</v>
      </c>
      <c r="M384" s="11">
        <f>VLOOKUP($A384,'By SKU - New RTs'!$A:$V,11,FALSE)</f>
        <v>0</v>
      </c>
      <c r="N384" s="12">
        <f t="shared" si="33"/>
        <v>0</v>
      </c>
      <c r="O384" s="11">
        <f>VLOOKUP($A384,'By SKU - Old RTs'!$A:$V,12,FALSE)</f>
        <v>0</v>
      </c>
      <c r="P384" s="11">
        <f>VLOOKUP($A384,'By SKU - New RTs'!$A:$V,12,FALSE)</f>
        <v>0</v>
      </c>
      <c r="Q384" s="11">
        <f t="shared" si="34"/>
        <v>0</v>
      </c>
    </row>
    <row r="385" spans="1:17" x14ac:dyDescent="0.2">
      <c r="A385" s="3" t="s">
        <v>457</v>
      </c>
      <c r="B385" s="4" t="s">
        <v>458</v>
      </c>
      <c r="C385" s="11">
        <f>VLOOKUP($A385,'By SKU - Old RTs'!$A:$V,8,FALSE)</f>
        <v>0</v>
      </c>
      <c r="D385" s="11">
        <f>VLOOKUP($A385,'By SKU - New RTs'!$A:$V,8,FALSE)</f>
        <v>0</v>
      </c>
      <c r="E385" s="12">
        <f t="shared" si="30"/>
        <v>0</v>
      </c>
      <c r="F385" s="11">
        <f>VLOOKUP($A385,'By SKU - Old RTs'!$A:$V,9,FALSE)</f>
        <v>0</v>
      </c>
      <c r="G385" s="11">
        <f>VLOOKUP($A385,'By SKU - New RTs'!$A:$V,9,FALSE)</f>
        <v>0</v>
      </c>
      <c r="H385" s="12">
        <f t="shared" si="31"/>
        <v>0</v>
      </c>
      <c r="I385" s="11">
        <f>VLOOKUP($A385,'By SKU - Old RTs'!$A:$V,10,FALSE)</f>
        <v>0</v>
      </c>
      <c r="J385" s="11">
        <f>VLOOKUP($A385,'By SKU - New RTs'!$A:$V,10,FALSE)</f>
        <v>0</v>
      </c>
      <c r="K385" s="12">
        <f t="shared" si="32"/>
        <v>0</v>
      </c>
      <c r="L385" s="11">
        <f>VLOOKUP($A385,'By SKU - Old RTs'!$A:$V,11,FALSE)</f>
        <v>0</v>
      </c>
      <c r="M385" s="11">
        <f>VLOOKUP($A385,'By SKU - New RTs'!$A:$V,11,FALSE)</f>
        <v>0</v>
      </c>
      <c r="N385" s="12">
        <f t="shared" si="33"/>
        <v>0</v>
      </c>
      <c r="O385" s="11">
        <f>VLOOKUP($A385,'By SKU - Old RTs'!$A:$V,12,FALSE)</f>
        <v>0</v>
      </c>
      <c r="P385" s="11">
        <f>VLOOKUP($A385,'By SKU - New RTs'!$A:$V,12,FALSE)</f>
        <v>0</v>
      </c>
      <c r="Q385" s="11">
        <f t="shared" si="34"/>
        <v>0</v>
      </c>
    </row>
    <row r="386" spans="1:17" x14ac:dyDescent="0.2">
      <c r="A386" s="3" t="s">
        <v>459</v>
      </c>
      <c r="B386" s="4" t="s">
        <v>460</v>
      </c>
      <c r="C386" s="11">
        <f>VLOOKUP($A386,'By SKU - Old RTs'!$A:$V,8,FALSE)</f>
        <v>0.5</v>
      </c>
      <c r="D386" s="11">
        <f>VLOOKUP($A386,'By SKU - New RTs'!$A:$V,8,FALSE)</f>
        <v>0.5</v>
      </c>
      <c r="E386" s="12">
        <f t="shared" si="30"/>
        <v>0</v>
      </c>
      <c r="F386" s="11">
        <f>VLOOKUP($A386,'By SKU - Old RTs'!$A:$V,9,FALSE)</f>
        <v>0</v>
      </c>
      <c r="G386" s="11">
        <f>VLOOKUP($A386,'By SKU - New RTs'!$A:$V,9,FALSE)</f>
        <v>0</v>
      </c>
      <c r="H386" s="12">
        <f t="shared" si="31"/>
        <v>0</v>
      </c>
      <c r="I386" s="11">
        <f>VLOOKUP($A386,'By SKU - Old RTs'!$A:$V,10,FALSE)</f>
        <v>0</v>
      </c>
      <c r="J386" s="11">
        <f>VLOOKUP($A386,'By SKU - New RTs'!$A:$V,10,FALSE)</f>
        <v>0</v>
      </c>
      <c r="K386" s="12">
        <f t="shared" si="32"/>
        <v>0</v>
      </c>
      <c r="L386" s="11">
        <f>VLOOKUP($A386,'By SKU - Old RTs'!$A:$V,11,FALSE)</f>
        <v>0</v>
      </c>
      <c r="M386" s="11">
        <f>VLOOKUP($A386,'By SKU - New RTs'!$A:$V,11,FALSE)</f>
        <v>0</v>
      </c>
      <c r="N386" s="12">
        <f t="shared" si="33"/>
        <v>0</v>
      </c>
      <c r="O386" s="11">
        <f>VLOOKUP($A386,'By SKU - Old RTs'!$A:$V,12,FALSE)</f>
        <v>0</v>
      </c>
      <c r="P386" s="11">
        <f>VLOOKUP($A386,'By SKU - New RTs'!$A:$V,12,FALSE)</f>
        <v>0</v>
      </c>
      <c r="Q386" s="11">
        <f t="shared" si="34"/>
        <v>0</v>
      </c>
    </row>
    <row r="387" spans="1:17" x14ac:dyDescent="0.2">
      <c r="A387" s="3" t="s">
        <v>461</v>
      </c>
      <c r="B387" s="4" t="s">
        <v>271</v>
      </c>
      <c r="C387" s="11">
        <f>VLOOKUP($A387,'By SKU - Old RTs'!$A:$V,8,FALSE)</f>
        <v>0</v>
      </c>
      <c r="D387" s="11">
        <f>VLOOKUP($A387,'By SKU - New RTs'!$A:$V,8,FALSE)</f>
        <v>0</v>
      </c>
      <c r="E387" s="12">
        <f t="shared" si="30"/>
        <v>0</v>
      </c>
      <c r="F387" s="11">
        <f>VLOOKUP($A387,'By SKU - Old RTs'!$A:$V,9,FALSE)</f>
        <v>0</v>
      </c>
      <c r="G387" s="11">
        <f>VLOOKUP($A387,'By SKU - New RTs'!$A:$V,9,FALSE)</f>
        <v>0</v>
      </c>
      <c r="H387" s="12">
        <f t="shared" si="31"/>
        <v>0</v>
      </c>
      <c r="I387" s="11">
        <f>VLOOKUP($A387,'By SKU - Old RTs'!$A:$V,10,FALSE)</f>
        <v>0</v>
      </c>
      <c r="J387" s="11">
        <f>VLOOKUP($A387,'By SKU - New RTs'!$A:$V,10,FALSE)</f>
        <v>0</v>
      </c>
      <c r="K387" s="12">
        <f t="shared" si="32"/>
        <v>0</v>
      </c>
      <c r="L387" s="11">
        <f>VLOOKUP($A387,'By SKU - Old RTs'!$A:$V,11,FALSE)</f>
        <v>0</v>
      </c>
      <c r="M387" s="11">
        <f>VLOOKUP($A387,'By SKU - New RTs'!$A:$V,11,FALSE)</f>
        <v>0</v>
      </c>
      <c r="N387" s="12">
        <f t="shared" si="33"/>
        <v>0</v>
      </c>
      <c r="O387" s="11">
        <f>VLOOKUP($A387,'By SKU - Old RTs'!$A:$V,12,FALSE)</f>
        <v>0</v>
      </c>
      <c r="P387" s="11">
        <f>VLOOKUP($A387,'By SKU - New RTs'!$A:$V,12,FALSE)</f>
        <v>0</v>
      </c>
      <c r="Q387" s="11">
        <f t="shared" si="34"/>
        <v>0</v>
      </c>
    </row>
    <row r="388" spans="1:17" x14ac:dyDescent="0.2">
      <c r="A388" s="3" t="s">
        <v>462</v>
      </c>
      <c r="B388" s="4" t="s">
        <v>271</v>
      </c>
      <c r="C388" s="11">
        <f>VLOOKUP($A388,'By SKU - Old RTs'!$A:$V,8,FALSE)</f>
        <v>0</v>
      </c>
      <c r="D388" s="11">
        <f>VLOOKUP($A388,'By SKU - New RTs'!$A:$V,8,FALSE)</f>
        <v>11</v>
      </c>
      <c r="E388" s="12">
        <f t="shared" si="30"/>
        <v>11</v>
      </c>
      <c r="F388" s="11">
        <f>VLOOKUP($A388,'By SKU - Old RTs'!$A:$V,9,FALSE)</f>
        <v>5</v>
      </c>
      <c r="G388" s="11">
        <f>VLOOKUP($A388,'By SKU - New RTs'!$A:$V,9,FALSE)</f>
        <v>17.5</v>
      </c>
      <c r="H388" s="12">
        <f t="shared" si="31"/>
        <v>12.5</v>
      </c>
      <c r="I388" s="11">
        <f>VLOOKUP($A388,'By SKU - Old RTs'!$A:$V,10,FALSE)</f>
        <v>17.5</v>
      </c>
      <c r="J388" s="11">
        <f>VLOOKUP($A388,'By SKU - New RTs'!$A:$V,10,FALSE)</f>
        <v>0</v>
      </c>
      <c r="K388" s="12">
        <f t="shared" si="32"/>
        <v>-17.5</v>
      </c>
      <c r="L388" s="11">
        <f>VLOOKUP($A388,'By SKU - Old RTs'!$A:$V,11,FALSE)</f>
        <v>11</v>
      </c>
      <c r="M388" s="11">
        <f>VLOOKUP($A388,'By SKU - New RTs'!$A:$V,11,FALSE)</f>
        <v>5</v>
      </c>
      <c r="N388" s="12">
        <f t="shared" si="33"/>
        <v>-6</v>
      </c>
      <c r="O388" s="11">
        <f>VLOOKUP($A388,'By SKU - Old RTs'!$A:$V,12,FALSE)</f>
        <v>0</v>
      </c>
      <c r="P388" s="11">
        <f>VLOOKUP($A388,'By SKU - New RTs'!$A:$V,12,FALSE)</f>
        <v>0</v>
      </c>
      <c r="Q388" s="11">
        <f t="shared" si="34"/>
        <v>0</v>
      </c>
    </row>
    <row r="389" spans="1:17" x14ac:dyDescent="0.2">
      <c r="A389" s="3" t="s">
        <v>463</v>
      </c>
      <c r="B389" s="4" t="s">
        <v>271</v>
      </c>
      <c r="C389" s="11">
        <f>VLOOKUP($A389,'By SKU - Old RTs'!$A:$V,8,FALSE)</f>
        <v>0</v>
      </c>
      <c r="D389" s="11">
        <f>VLOOKUP($A389,'By SKU - New RTs'!$A:$V,8,FALSE)</f>
        <v>0</v>
      </c>
      <c r="E389" s="12">
        <f t="shared" si="30"/>
        <v>0</v>
      </c>
      <c r="F389" s="11">
        <f>VLOOKUP($A389,'By SKU - Old RTs'!$A:$V,9,FALSE)</f>
        <v>0</v>
      </c>
      <c r="G389" s="11">
        <f>VLOOKUP($A389,'By SKU - New RTs'!$A:$V,9,FALSE)</f>
        <v>0</v>
      </c>
      <c r="H389" s="12">
        <f t="shared" si="31"/>
        <v>0</v>
      </c>
      <c r="I389" s="11">
        <f>VLOOKUP($A389,'By SKU - Old RTs'!$A:$V,10,FALSE)</f>
        <v>0</v>
      </c>
      <c r="J389" s="11">
        <f>VLOOKUP($A389,'By SKU - New RTs'!$A:$V,10,FALSE)</f>
        <v>0</v>
      </c>
      <c r="K389" s="12">
        <f t="shared" si="32"/>
        <v>0</v>
      </c>
      <c r="L389" s="11">
        <f>VLOOKUP($A389,'By SKU - Old RTs'!$A:$V,11,FALSE)</f>
        <v>0</v>
      </c>
      <c r="M389" s="11">
        <f>VLOOKUP($A389,'By SKU - New RTs'!$A:$V,11,FALSE)</f>
        <v>0</v>
      </c>
      <c r="N389" s="12">
        <f t="shared" si="33"/>
        <v>0</v>
      </c>
      <c r="O389" s="11">
        <f>VLOOKUP($A389,'By SKU - Old RTs'!$A:$V,12,FALSE)</f>
        <v>0</v>
      </c>
      <c r="P389" s="11">
        <f>VLOOKUP($A389,'By SKU - New RTs'!$A:$V,12,FALSE)</f>
        <v>0</v>
      </c>
      <c r="Q389" s="11">
        <f t="shared" si="34"/>
        <v>0</v>
      </c>
    </row>
    <row r="390" spans="1:17" x14ac:dyDescent="0.2">
      <c r="A390" s="3" t="s">
        <v>464</v>
      </c>
      <c r="B390" s="4" t="s">
        <v>271</v>
      </c>
      <c r="C390" s="11">
        <f>VLOOKUP($A390,'By SKU - Old RTs'!$A:$V,8,FALSE)</f>
        <v>0</v>
      </c>
      <c r="D390" s="11">
        <f>VLOOKUP($A390,'By SKU - New RTs'!$A:$V,8,FALSE)</f>
        <v>0</v>
      </c>
      <c r="E390" s="12">
        <f t="shared" si="30"/>
        <v>0</v>
      </c>
      <c r="F390" s="11">
        <f>VLOOKUP($A390,'By SKU - Old RTs'!$A:$V,9,FALSE)</f>
        <v>0</v>
      </c>
      <c r="G390" s="11">
        <f>VLOOKUP($A390,'By SKU - New RTs'!$A:$V,9,FALSE)</f>
        <v>0</v>
      </c>
      <c r="H390" s="12">
        <f t="shared" si="31"/>
        <v>0</v>
      </c>
      <c r="I390" s="11">
        <f>VLOOKUP($A390,'By SKU - Old RTs'!$A:$V,10,FALSE)</f>
        <v>0</v>
      </c>
      <c r="J390" s="11">
        <f>VLOOKUP($A390,'By SKU - New RTs'!$A:$V,10,FALSE)</f>
        <v>0</v>
      </c>
      <c r="K390" s="12">
        <f t="shared" si="32"/>
        <v>0</v>
      </c>
      <c r="L390" s="11">
        <f>VLOOKUP($A390,'By SKU - Old RTs'!$A:$V,11,FALSE)</f>
        <v>0</v>
      </c>
      <c r="M390" s="11">
        <f>VLOOKUP($A390,'By SKU - New RTs'!$A:$V,11,FALSE)</f>
        <v>0</v>
      </c>
      <c r="N390" s="12">
        <f t="shared" si="33"/>
        <v>0</v>
      </c>
      <c r="O390" s="11">
        <f>VLOOKUP($A390,'By SKU - Old RTs'!$A:$V,12,FALSE)</f>
        <v>0</v>
      </c>
      <c r="P390" s="11">
        <f>VLOOKUP($A390,'By SKU - New RTs'!$A:$V,12,FALSE)</f>
        <v>0</v>
      </c>
      <c r="Q390" s="11">
        <f t="shared" si="34"/>
        <v>0</v>
      </c>
    </row>
    <row r="391" spans="1:17" x14ac:dyDescent="0.2">
      <c r="A391" s="3" t="s">
        <v>465</v>
      </c>
      <c r="B391" s="4" t="s">
        <v>272</v>
      </c>
      <c r="C391" s="11">
        <f>VLOOKUP($A391,'By SKU - Old RTs'!$A:$V,8,FALSE)</f>
        <v>0</v>
      </c>
      <c r="D391" s="11">
        <f>VLOOKUP($A391,'By SKU - New RTs'!$A:$V,8,FALSE)</f>
        <v>0</v>
      </c>
      <c r="E391" s="12">
        <f t="shared" si="30"/>
        <v>0</v>
      </c>
      <c r="F391" s="11">
        <f>VLOOKUP($A391,'By SKU - Old RTs'!$A:$V,9,FALSE)</f>
        <v>2.75</v>
      </c>
      <c r="G391" s="11">
        <f>VLOOKUP($A391,'By SKU - New RTs'!$A:$V,9,FALSE)</f>
        <v>2.75</v>
      </c>
      <c r="H391" s="12">
        <f t="shared" si="31"/>
        <v>0</v>
      </c>
      <c r="I391" s="11">
        <f>VLOOKUP($A391,'By SKU - Old RTs'!$A:$V,10,FALSE)</f>
        <v>0</v>
      </c>
      <c r="J391" s="11">
        <f>VLOOKUP($A391,'By SKU - New RTs'!$A:$V,10,FALSE)</f>
        <v>0</v>
      </c>
      <c r="K391" s="12">
        <f t="shared" si="32"/>
        <v>0</v>
      </c>
      <c r="L391" s="11">
        <f>VLOOKUP($A391,'By SKU - Old RTs'!$A:$V,11,FALSE)</f>
        <v>0</v>
      </c>
      <c r="M391" s="11">
        <f>VLOOKUP($A391,'By SKU - New RTs'!$A:$V,11,FALSE)</f>
        <v>0</v>
      </c>
      <c r="N391" s="12">
        <f t="shared" si="33"/>
        <v>0</v>
      </c>
      <c r="O391" s="11">
        <f>VLOOKUP($A391,'By SKU - Old RTs'!$A:$V,12,FALSE)</f>
        <v>0</v>
      </c>
      <c r="P391" s="11">
        <f>VLOOKUP($A391,'By SKU - New RTs'!$A:$V,12,FALSE)</f>
        <v>0</v>
      </c>
      <c r="Q391" s="11">
        <f t="shared" si="34"/>
        <v>0</v>
      </c>
    </row>
    <row r="392" spans="1:17" x14ac:dyDescent="0.2">
      <c r="A392" s="3" t="s">
        <v>466</v>
      </c>
      <c r="B392" s="4" t="s">
        <v>273</v>
      </c>
      <c r="C392" s="11">
        <f>VLOOKUP($A392,'By SKU - Old RTs'!$A:$V,8,FALSE)</f>
        <v>8</v>
      </c>
      <c r="D392" s="11">
        <f>VLOOKUP($A392,'By SKU - New RTs'!$A:$V,8,FALSE)</f>
        <v>0</v>
      </c>
      <c r="E392" s="12">
        <f t="shared" si="30"/>
        <v>-8</v>
      </c>
      <c r="F392" s="11">
        <f>VLOOKUP($A392,'By SKU - Old RTs'!$A:$V,9,FALSE)</f>
        <v>7.25</v>
      </c>
      <c r="G392" s="11">
        <f>VLOOKUP($A392,'By SKU - New RTs'!$A:$V,9,FALSE)</f>
        <v>8.75</v>
      </c>
      <c r="H392" s="12">
        <f t="shared" si="31"/>
        <v>1.5</v>
      </c>
      <c r="I392" s="11">
        <f>VLOOKUP($A392,'By SKU - Old RTs'!$A:$V,10,FALSE)</f>
        <v>0.75</v>
      </c>
      <c r="J392" s="11">
        <f>VLOOKUP($A392,'By SKU - New RTs'!$A:$V,10,FALSE)</f>
        <v>7.75</v>
      </c>
      <c r="K392" s="12">
        <f t="shared" si="32"/>
        <v>7</v>
      </c>
      <c r="L392" s="11">
        <f>VLOOKUP($A392,'By SKU - Old RTs'!$A:$V,11,FALSE)</f>
        <v>17.5</v>
      </c>
      <c r="M392" s="11">
        <f>VLOOKUP($A392,'By SKU - New RTs'!$A:$V,11,FALSE)</f>
        <v>20.25</v>
      </c>
      <c r="N392" s="12">
        <f t="shared" si="33"/>
        <v>2.75</v>
      </c>
      <c r="O392" s="11">
        <f>VLOOKUP($A392,'By SKU - Old RTs'!$A:$V,12,FALSE)</f>
        <v>3.25</v>
      </c>
      <c r="P392" s="11">
        <f>VLOOKUP($A392,'By SKU - New RTs'!$A:$V,12,FALSE)</f>
        <v>0</v>
      </c>
      <c r="Q392" s="11">
        <f t="shared" si="34"/>
        <v>-3.25</v>
      </c>
    </row>
    <row r="393" spans="1:17" x14ac:dyDescent="0.2">
      <c r="A393" s="3" t="s">
        <v>467</v>
      </c>
      <c r="B393" s="4" t="s">
        <v>273</v>
      </c>
      <c r="C393" s="11">
        <f>VLOOKUP($A393,'By SKU - Old RTs'!$A:$V,8,FALSE)</f>
        <v>0</v>
      </c>
      <c r="D393" s="11">
        <f>VLOOKUP($A393,'By SKU - New RTs'!$A:$V,8,FALSE)</f>
        <v>0</v>
      </c>
      <c r="E393" s="12">
        <f t="shared" ref="E393:E456" si="35">D393-C393</f>
        <v>0</v>
      </c>
      <c r="F393" s="11">
        <f>VLOOKUP($A393,'By SKU - Old RTs'!$A:$V,9,FALSE)</f>
        <v>0</v>
      </c>
      <c r="G393" s="11">
        <f>VLOOKUP($A393,'By SKU - New RTs'!$A:$V,9,FALSE)</f>
        <v>4.25</v>
      </c>
      <c r="H393" s="12">
        <f t="shared" ref="H393:H456" si="36">G393-F393</f>
        <v>4.25</v>
      </c>
      <c r="I393" s="11">
        <f>VLOOKUP($A393,'By SKU - Old RTs'!$A:$V,10,FALSE)</f>
        <v>0</v>
      </c>
      <c r="J393" s="11">
        <f>VLOOKUP($A393,'By SKU - New RTs'!$A:$V,10,FALSE)</f>
        <v>0</v>
      </c>
      <c r="K393" s="12">
        <f t="shared" ref="K393:K456" si="37">J393-I393</f>
        <v>0</v>
      </c>
      <c r="L393" s="11">
        <f>VLOOKUP($A393,'By SKU - Old RTs'!$A:$V,11,FALSE)</f>
        <v>0</v>
      </c>
      <c r="M393" s="11">
        <f>VLOOKUP($A393,'By SKU - New RTs'!$A:$V,11,FALSE)</f>
        <v>0</v>
      </c>
      <c r="N393" s="12">
        <f t="shared" ref="N393:N456" si="38">M393-L393</f>
        <v>0</v>
      </c>
      <c r="O393" s="11">
        <f>VLOOKUP($A393,'By SKU - Old RTs'!$A:$V,12,FALSE)</f>
        <v>4.25</v>
      </c>
      <c r="P393" s="11">
        <f>VLOOKUP($A393,'By SKU - New RTs'!$A:$V,12,FALSE)</f>
        <v>0</v>
      </c>
      <c r="Q393" s="11">
        <f t="shared" ref="Q393:Q456" si="39">P393-O393</f>
        <v>-4.25</v>
      </c>
    </row>
    <row r="394" spans="1:17" x14ac:dyDescent="0.2">
      <c r="A394" s="3" t="s">
        <v>468</v>
      </c>
      <c r="B394" s="4" t="s">
        <v>469</v>
      </c>
      <c r="C394" s="11">
        <f>VLOOKUP($A394,'By SKU - Old RTs'!$A:$V,8,FALSE)</f>
        <v>6.25</v>
      </c>
      <c r="D394" s="11">
        <f>VLOOKUP($A394,'By SKU - New RTs'!$A:$V,8,FALSE)</f>
        <v>11.75</v>
      </c>
      <c r="E394" s="12">
        <f t="shared" si="35"/>
        <v>5.5</v>
      </c>
      <c r="F394" s="11">
        <f>VLOOKUP($A394,'By SKU - Old RTs'!$A:$V,9,FALSE)</f>
        <v>0</v>
      </c>
      <c r="G394" s="11">
        <f>VLOOKUP($A394,'By SKU - New RTs'!$A:$V,9,FALSE)</f>
        <v>0</v>
      </c>
      <c r="H394" s="12">
        <f t="shared" si="36"/>
        <v>0</v>
      </c>
      <c r="I394" s="11">
        <f>VLOOKUP($A394,'By SKU - Old RTs'!$A:$V,10,FALSE)</f>
        <v>0</v>
      </c>
      <c r="J394" s="11">
        <f>VLOOKUP($A394,'By SKU - New RTs'!$A:$V,10,FALSE)</f>
        <v>0</v>
      </c>
      <c r="K394" s="12">
        <f t="shared" si="37"/>
        <v>0</v>
      </c>
      <c r="L394" s="11">
        <f>VLOOKUP($A394,'By SKU - Old RTs'!$A:$V,11,FALSE)</f>
        <v>5.5</v>
      </c>
      <c r="M394" s="11">
        <f>VLOOKUP($A394,'By SKU - New RTs'!$A:$V,11,FALSE)</f>
        <v>0</v>
      </c>
      <c r="N394" s="12">
        <f t="shared" si="38"/>
        <v>-5.5</v>
      </c>
      <c r="O394" s="11">
        <f>VLOOKUP($A394,'By SKU - Old RTs'!$A:$V,12,FALSE)</f>
        <v>0</v>
      </c>
      <c r="P394" s="11">
        <f>VLOOKUP($A394,'By SKU - New RTs'!$A:$V,12,FALSE)</f>
        <v>0</v>
      </c>
      <c r="Q394" s="11">
        <f t="shared" si="39"/>
        <v>0</v>
      </c>
    </row>
    <row r="395" spans="1:17" x14ac:dyDescent="0.2">
      <c r="A395" s="3" t="s">
        <v>470</v>
      </c>
      <c r="B395" s="4" t="s">
        <v>469</v>
      </c>
      <c r="C395" s="11">
        <f>VLOOKUP($A395,'By SKU - Old RTs'!$A:$V,8,FALSE)</f>
        <v>0</v>
      </c>
      <c r="D395" s="11">
        <f>VLOOKUP($A395,'By SKU - New RTs'!$A:$V,8,FALSE)</f>
        <v>0</v>
      </c>
      <c r="E395" s="12">
        <f t="shared" si="35"/>
        <v>0</v>
      </c>
      <c r="F395" s="11">
        <f>VLOOKUP($A395,'By SKU - Old RTs'!$A:$V,9,FALSE)</f>
        <v>0</v>
      </c>
      <c r="G395" s="11">
        <f>VLOOKUP($A395,'By SKU - New RTs'!$A:$V,9,FALSE)</f>
        <v>0</v>
      </c>
      <c r="H395" s="12">
        <f t="shared" si="36"/>
        <v>0</v>
      </c>
      <c r="I395" s="11">
        <f>VLOOKUP($A395,'By SKU - Old RTs'!$A:$V,10,FALSE)</f>
        <v>0</v>
      </c>
      <c r="J395" s="11">
        <f>VLOOKUP($A395,'By SKU - New RTs'!$A:$V,10,FALSE)</f>
        <v>0</v>
      </c>
      <c r="K395" s="12">
        <f t="shared" si="37"/>
        <v>0</v>
      </c>
      <c r="L395" s="11">
        <f>VLOOKUP($A395,'By SKU - Old RTs'!$A:$V,11,FALSE)</f>
        <v>0</v>
      </c>
      <c r="M395" s="11">
        <f>VLOOKUP($A395,'By SKU - New RTs'!$A:$V,11,FALSE)</f>
        <v>0</v>
      </c>
      <c r="N395" s="12">
        <f t="shared" si="38"/>
        <v>0</v>
      </c>
      <c r="O395" s="11">
        <f>VLOOKUP($A395,'By SKU - Old RTs'!$A:$V,12,FALSE)</f>
        <v>0</v>
      </c>
      <c r="P395" s="11">
        <f>VLOOKUP($A395,'By SKU - New RTs'!$A:$V,12,FALSE)</f>
        <v>0</v>
      </c>
      <c r="Q395" s="11">
        <f t="shared" si="39"/>
        <v>0</v>
      </c>
    </row>
    <row r="396" spans="1:17" x14ac:dyDescent="0.2">
      <c r="A396" s="3" t="s">
        <v>471</v>
      </c>
      <c r="B396" s="4" t="s">
        <v>469</v>
      </c>
      <c r="C396" s="11">
        <f>VLOOKUP($A396,'By SKU - Old RTs'!$A:$V,8,FALSE)</f>
        <v>4.75</v>
      </c>
      <c r="D396" s="11">
        <f>VLOOKUP($A396,'By SKU - New RTs'!$A:$V,8,FALSE)</f>
        <v>0.25</v>
      </c>
      <c r="E396" s="12">
        <f t="shared" si="35"/>
        <v>-4.5</v>
      </c>
      <c r="F396" s="11">
        <f>VLOOKUP($A396,'By SKU - Old RTs'!$A:$V,9,FALSE)</f>
        <v>0</v>
      </c>
      <c r="G396" s="11">
        <f>VLOOKUP($A396,'By SKU - New RTs'!$A:$V,9,FALSE)</f>
        <v>0</v>
      </c>
      <c r="H396" s="12">
        <f t="shared" si="36"/>
        <v>0</v>
      </c>
      <c r="I396" s="11">
        <f>VLOOKUP($A396,'By SKU - Old RTs'!$A:$V,10,FALSE)</f>
        <v>0</v>
      </c>
      <c r="J396" s="11">
        <f>VLOOKUP($A396,'By SKU - New RTs'!$A:$V,10,FALSE)</f>
        <v>4.5</v>
      </c>
      <c r="K396" s="12">
        <f t="shared" si="37"/>
        <v>4.5</v>
      </c>
      <c r="L396" s="11">
        <f>VLOOKUP($A396,'By SKU - Old RTs'!$A:$V,11,FALSE)</f>
        <v>0</v>
      </c>
      <c r="M396" s="11">
        <f>VLOOKUP($A396,'By SKU - New RTs'!$A:$V,11,FALSE)</f>
        <v>0</v>
      </c>
      <c r="N396" s="12">
        <f t="shared" si="38"/>
        <v>0</v>
      </c>
      <c r="O396" s="11">
        <f>VLOOKUP($A396,'By SKU - Old RTs'!$A:$V,12,FALSE)</f>
        <v>0</v>
      </c>
      <c r="P396" s="11">
        <f>VLOOKUP($A396,'By SKU - New RTs'!$A:$V,12,FALSE)</f>
        <v>0</v>
      </c>
      <c r="Q396" s="11">
        <f t="shared" si="39"/>
        <v>0</v>
      </c>
    </row>
    <row r="397" spans="1:17" x14ac:dyDescent="0.2">
      <c r="A397" s="3" t="s">
        <v>472</v>
      </c>
      <c r="B397" s="4" t="s">
        <v>274</v>
      </c>
      <c r="C397" s="11">
        <f>VLOOKUP($A397,'By SKU - Old RTs'!$A:$V,8,FALSE)</f>
        <v>9.25</v>
      </c>
      <c r="D397" s="11">
        <f>VLOOKUP($A397,'By SKU - New RTs'!$A:$V,8,FALSE)</f>
        <v>0</v>
      </c>
      <c r="E397" s="12">
        <f t="shared" si="35"/>
        <v>-9.25</v>
      </c>
      <c r="F397" s="11">
        <f>VLOOKUP($A397,'By SKU - Old RTs'!$A:$V,9,FALSE)</f>
        <v>0</v>
      </c>
      <c r="G397" s="11">
        <f>VLOOKUP($A397,'By SKU - New RTs'!$A:$V,9,FALSE)</f>
        <v>9.25</v>
      </c>
      <c r="H397" s="12">
        <f t="shared" si="36"/>
        <v>9.25</v>
      </c>
      <c r="I397" s="11">
        <f>VLOOKUP($A397,'By SKU - Old RTs'!$A:$V,10,FALSE)</f>
        <v>0</v>
      </c>
      <c r="J397" s="11">
        <f>VLOOKUP($A397,'By SKU - New RTs'!$A:$V,10,FALSE)</f>
        <v>1.25</v>
      </c>
      <c r="K397" s="12">
        <f t="shared" si="37"/>
        <v>1.25</v>
      </c>
      <c r="L397" s="11">
        <f>VLOOKUP($A397,'By SKU - Old RTs'!$A:$V,11,FALSE)</f>
        <v>1.25</v>
      </c>
      <c r="M397" s="11">
        <f>VLOOKUP($A397,'By SKU - New RTs'!$A:$V,11,FALSE)</f>
        <v>0</v>
      </c>
      <c r="N397" s="12">
        <f t="shared" si="38"/>
        <v>-1.25</v>
      </c>
      <c r="O397" s="11">
        <f>VLOOKUP($A397,'By SKU - Old RTs'!$A:$V,12,FALSE)</f>
        <v>0</v>
      </c>
      <c r="P397" s="11">
        <f>VLOOKUP($A397,'By SKU - New RTs'!$A:$V,12,FALSE)</f>
        <v>0</v>
      </c>
      <c r="Q397" s="11">
        <f t="shared" si="39"/>
        <v>0</v>
      </c>
    </row>
    <row r="398" spans="1:17" x14ac:dyDescent="0.2">
      <c r="A398" s="3" t="s">
        <v>473</v>
      </c>
      <c r="B398" s="4" t="s">
        <v>274</v>
      </c>
      <c r="C398" s="11">
        <f>VLOOKUP($A398,'By SKU - Old RTs'!$A:$V,8,FALSE)</f>
        <v>6.75</v>
      </c>
      <c r="D398" s="11">
        <f>VLOOKUP($A398,'By SKU - New RTs'!$A:$V,8,FALSE)</f>
        <v>0</v>
      </c>
      <c r="E398" s="12">
        <f t="shared" si="35"/>
        <v>-6.75</v>
      </c>
      <c r="F398" s="11">
        <f>VLOOKUP($A398,'By SKU - Old RTs'!$A:$V,9,FALSE)</f>
        <v>0</v>
      </c>
      <c r="G398" s="11">
        <f>VLOOKUP($A398,'By SKU - New RTs'!$A:$V,9,FALSE)</f>
        <v>0</v>
      </c>
      <c r="H398" s="12">
        <f t="shared" si="36"/>
        <v>0</v>
      </c>
      <c r="I398" s="11">
        <f>VLOOKUP($A398,'By SKU - Old RTs'!$A:$V,10,FALSE)</f>
        <v>0</v>
      </c>
      <c r="J398" s="11">
        <f>VLOOKUP($A398,'By SKU - New RTs'!$A:$V,10,FALSE)</f>
        <v>14.25</v>
      </c>
      <c r="K398" s="12">
        <f t="shared" si="37"/>
        <v>14.25</v>
      </c>
      <c r="L398" s="11">
        <f>VLOOKUP($A398,'By SKU - Old RTs'!$A:$V,11,FALSE)</f>
        <v>3.25</v>
      </c>
      <c r="M398" s="11">
        <f>VLOOKUP($A398,'By SKU - New RTs'!$A:$V,11,FALSE)</f>
        <v>6.5</v>
      </c>
      <c r="N398" s="12">
        <f t="shared" si="38"/>
        <v>3.25</v>
      </c>
      <c r="O398" s="11">
        <f>VLOOKUP($A398,'By SKU - Old RTs'!$A:$V,12,FALSE)</f>
        <v>10.75</v>
      </c>
      <c r="P398" s="11">
        <f>VLOOKUP($A398,'By SKU - New RTs'!$A:$V,12,FALSE)</f>
        <v>0</v>
      </c>
      <c r="Q398" s="11">
        <f t="shared" si="39"/>
        <v>-10.75</v>
      </c>
    </row>
    <row r="399" spans="1:17" x14ac:dyDescent="0.2">
      <c r="A399" s="3" t="s">
        <v>474</v>
      </c>
      <c r="B399" s="4" t="s">
        <v>274</v>
      </c>
      <c r="C399" s="11">
        <f>VLOOKUP($A399,'By SKU - Old RTs'!$A:$V,8,FALSE)</f>
        <v>0</v>
      </c>
      <c r="D399" s="11">
        <f>VLOOKUP($A399,'By SKU - New RTs'!$A:$V,8,FALSE)</f>
        <v>0</v>
      </c>
      <c r="E399" s="12">
        <f t="shared" si="35"/>
        <v>0</v>
      </c>
      <c r="F399" s="11">
        <f>VLOOKUP($A399,'By SKU - Old RTs'!$A:$V,9,FALSE)</f>
        <v>0</v>
      </c>
      <c r="G399" s="11">
        <f>VLOOKUP($A399,'By SKU - New RTs'!$A:$V,9,FALSE)</f>
        <v>0</v>
      </c>
      <c r="H399" s="12">
        <f t="shared" si="36"/>
        <v>0</v>
      </c>
      <c r="I399" s="11">
        <f>VLOOKUP($A399,'By SKU - Old RTs'!$A:$V,10,FALSE)</f>
        <v>0</v>
      </c>
      <c r="J399" s="11">
        <f>VLOOKUP($A399,'By SKU - New RTs'!$A:$V,10,FALSE)</f>
        <v>0</v>
      </c>
      <c r="K399" s="12">
        <f t="shared" si="37"/>
        <v>0</v>
      </c>
      <c r="L399" s="11">
        <f>VLOOKUP($A399,'By SKU - Old RTs'!$A:$V,11,FALSE)</f>
        <v>0</v>
      </c>
      <c r="M399" s="11">
        <f>VLOOKUP($A399,'By SKU - New RTs'!$A:$V,11,FALSE)</f>
        <v>0</v>
      </c>
      <c r="N399" s="12">
        <f t="shared" si="38"/>
        <v>0</v>
      </c>
      <c r="O399" s="11">
        <f>VLOOKUP($A399,'By SKU - Old RTs'!$A:$V,12,FALSE)</f>
        <v>0</v>
      </c>
      <c r="P399" s="11">
        <f>VLOOKUP($A399,'By SKU - New RTs'!$A:$V,12,FALSE)</f>
        <v>0</v>
      </c>
      <c r="Q399" s="11">
        <f t="shared" si="39"/>
        <v>0</v>
      </c>
    </row>
    <row r="400" spans="1:17" x14ac:dyDescent="0.2">
      <c r="A400" s="3" t="s">
        <v>475</v>
      </c>
      <c r="B400" s="4" t="s">
        <v>274</v>
      </c>
      <c r="C400" s="11">
        <f>VLOOKUP($A400,'By SKU - Old RTs'!$A:$V,8,FALSE)</f>
        <v>0</v>
      </c>
      <c r="D400" s="11">
        <f>VLOOKUP($A400,'By SKU - New RTs'!$A:$V,8,FALSE)</f>
        <v>0</v>
      </c>
      <c r="E400" s="12">
        <f t="shared" si="35"/>
        <v>0</v>
      </c>
      <c r="F400" s="11">
        <f>VLOOKUP($A400,'By SKU - Old RTs'!$A:$V,9,FALSE)</f>
        <v>0</v>
      </c>
      <c r="G400" s="11">
        <f>VLOOKUP($A400,'By SKU - New RTs'!$A:$V,9,FALSE)</f>
        <v>0</v>
      </c>
      <c r="H400" s="12">
        <f t="shared" si="36"/>
        <v>0</v>
      </c>
      <c r="I400" s="11">
        <f>VLOOKUP($A400,'By SKU - Old RTs'!$A:$V,10,FALSE)</f>
        <v>0</v>
      </c>
      <c r="J400" s="11">
        <f>VLOOKUP($A400,'By SKU - New RTs'!$A:$V,10,FALSE)</f>
        <v>4</v>
      </c>
      <c r="K400" s="12">
        <f t="shared" si="37"/>
        <v>4</v>
      </c>
      <c r="L400" s="11">
        <f>VLOOKUP($A400,'By SKU - Old RTs'!$A:$V,11,FALSE)</f>
        <v>0</v>
      </c>
      <c r="M400" s="11">
        <f>VLOOKUP($A400,'By SKU - New RTs'!$A:$V,11,FALSE)</f>
        <v>7</v>
      </c>
      <c r="N400" s="12">
        <f t="shared" si="38"/>
        <v>7</v>
      </c>
      <c r="O400" s="11">
        <f>VLOOKUP($A400,'By SKU - Old RTs'!$A:$V,12,FALSE)</f>
        <v>11</v>
      </c>
      <c r="P400" s="11">
        <f>VLOOKUP($A400,'By SKU - New RTs'!$A:$V,12,FALSE)</f>
        <v>0</v>
      </c>
      <c r="Q400" s="11">
        <f t="shared" si="39"/>
        <v>-11</v>
      </c>
    </row>
    <row r="401" spans="1:17" x14ac:dyDescent="0.2">
      <c r="A401" s="3" t="s">
        <v>476</v>
      </c>
      <c r="B401" s="4" t="s">
        <v>477</v>
      </c>
      <c r="C401" s="11">
        <f>VLOOKUP($A401,'By SKU - Old RTs'!$A:$V,8,FALSE)</f>
        <v>0</v>
      </c>
      <c r="D401" s="11">
        <f>VLOOKUP($A401,'By SKU - New RTs'!$A:$V,8,FALSE)</f>
        <v>0</v>
      </c>
      <c r="E401" s="12">
        <f t="shared" si="35"/>
        <v>0</v>
      </c>
      <c r="F401" s="11">
        <f>VLOOKUP($A401,'By SKU - Old RTs'!$A:$V,9,FALSE)</f>
        <v>0</v>
      </c>
      <c r="G401" s="11">
        <f>VLOOKUP($A401,'By SKU - New RTs'!$A:$V,9,FALSE)</f>
        <v>0</v>
      </c>
      <c r="H401" s="12">
        <f t="shared" si="36"/>
        <v>0</v>
      </c>
      <c r="I401" s="11">
        <f>VLOOKUP($A401,'By SKU - Old RTs'!$A:$V,10,FALSE)</f>
        <v>0</v>
      </c>
      <c r="J401" s="11">
        <f>VLOOKUP($A401,'By SKU - New RTs'!$A:$V,10,FALSE)</f>
        <v>0</v>
      </c>
      <c r="K401" s="12">
        <f t="shared" si="37"/>
        <v>0</v>
      </c>
      <c r="L401" s="11">
        <f>VLOOKUP($A401,'By SKU - Old RTs'!$A:$V,11,FALSE)</f>
        <v>0</v>
      </c>
      <c r="M401" s="11">
        <f>VLOOKUP($A401,'By SKU - New RTs'!$A:$V,11,FALSE)</f>
        <v>0</v>
      </c>
      <c r="N401" s="12">
        <f t="shared" si="38"/>
        <v>0</v>
      </c>
      <c r="O401" s="11">
        <f>VLOOKUP($A401,'By SKU - Old RTs'!$A:$V,12,FALSE)</f>
        <v>0</v>
      </c>
      <c r="P401" s="11">
        <f>VLOOKUP($A401,'By SKU - New RTs'!$A:$V,12,FALSE)</f>
        <v>0</v>
      </c>
      <c r="Q401" s="11">
        <f t="shared" si="39"/>
        <v>0</v>
      </c>
    </row>
    <row r="402" spans="1:17" x14ac:dyDescent="0.2">
      <c r="A402" s="3" t="s">
        <v>478</v>
      </c>
      <c r="B402" s="4" t="s">
        <v>477</v>
      </c>
      <c r="C402" s="11">
        <f>VLOOKUP($A402,'By SKU - Old RTs'!$A:$V,8,FALSE)</f>
        <v>0</v>
      </c>
      <c r="D402" s="11">
        <f>VLOOKUP($A402,'By SKU - New RTs'!$A:$V,8,FALSE)</f>
        <v>0</v>
      </c>
      <c r="E402" s="12">
        <f t="shared" si="35"/>
        <v>0</v>
      </c>
      <c r="F402" s="11">
        <f>VLOOKUP($A402,'By SKU - Old RTs'!$A:$V,9,FALSE)</f>
        <v>0</v>
      </c>
      <c r="G402" s="11">
        <f>VLOOKUP($A402,'By SKU - New RTs'!$A:$V,9,FALSE)</f>
        <v>0</v>
      </c>
      <c r="H402" s="12">
        <f t="shared" si="36"/>
        <v>0</v>
      </c>
      <c r="I402" s="11">
        <f>VLOOKUP($A402,'By SKU - Old RTs'!$A:$V,10,FALSE)</f>
        <v>0</v>
      </c>
      <c r="J402" s="11">
        <f>VLOOKUP($A402,'By SKU - New RTs'!$A:$V,10,FALSE)</f>
        <v>0</v>
      </c>
      <c r="K402" s="12">
        <f t="shared" si="37"/>
        <v>0</v>
      </c>
      <c r="L402" s="11">
        <f>VLOOKUP($A402,'By SKU - Old RTs'!$A:$V,11,FALSE)</f>
        <v>0</v>
      </c>
      <c r="M402" s="11">
        <f>VLOOKUP($A402,'By SKU - New RTs'!$A:$V,11,FALSE)</f>
        <v>0</v>
      </c>
      <c r="N402" s="12">
        <f t="shared" si="38"/>
        <v>0</v>
      </c>
      <c r="O402" s="11">
        <f>VLOOKUP($A402,'By SKU - Old RTs'!$A:$V,12,FALSE)</f>
        <v>0</v>
      </c>
      <c r="P402" s="11">
        <f>VLOOKUP($A402,'By SKU - New RTs'!$A:$V,12,FALSE)</f>
        <v>0</v>
      </c>
      <c r="Q402" s="11">
        <f t="shared" si="39"/>
        <v>0</v>
      </c>
    </row>
    <row r="403" spans="1:17" x14ac:dyDescent="0.2">
      <c r="A403" s="3" t="s">
        <v>479</v>
      </c>
      <c r="B403" s="4" t="s">
        <v>275</v>
      </c>
      <c r="C403" s="11">
        <f>VLOOKUP($A403,'By SKU - Old RTs'!$A:$V,8,FALSE)</f>
        <v>0</v>
      </c>
      <c r="D403" s="11">
        <f>VLOOKUP($A403,'By SKU - New RTs'!$A:$V,8,FALSE)</f>
        <v>0</v>
      </c>
      <c r="E403" s="12">
        <f t="shared" si="35"/>
        <v>0</v>
      </c>
      <c r="F403" s="11">
        <f>VLOOKUP($A403,'By SKU - Old RTs'!$A:$V,9,FALSE)</f>
        <v>0</v>
      </c>
      <c r="G403" s="11">
        <f>VLOOKUP($A403,'By SKU - New RTs'!$A:$V,9,FALSE)</f>
        <v>0</v>
      </c>
      <c r="H403" s="12">
        <f t="shared" si="36"/>
        <v>0</v>
      </c>
      <c r="I403" s="11">
        <f>VLOOKUP($A403,'By SKU - Old RTs'!$A:$V,10,FALSE)</f>
        <v>0</v>
      </c>
      <c r="J403" s="11">
        <f>VLOOKUP($A403,'By SKU - New RTs'!$A:$V,10,FALSE)</f>
        <v>0</v>
      </c>
      <c r="K403" s="12">
        <f t="shared" si="37"/>
        <v>0</v>
      </c>
      <c r="L403" s="11">
        <f>VLOOKUP($A403,'By SKU - Old RTs'!$A:$V,11,FALSE)</f>
        <v>5</v>
      </c>
      <c r="M403" s="11">
        <f>VLOOKUP($A403,'By SKU - New RTs'!$A:$V,11,FALSE)</f>
        <v>5</v>
      </c>
      <c r="N403" s="12">
        <f t="shared" si="38"/>
        <v>0</v>
      </c>
      <c r="O403" s="11">
        <f>VLOOKUP($A403,'By SKU - Old RTs'!$A:$V,12,FALSE)</f>
        <v>0</v>
      </c>
      <c r="P403" s="11">
        <f>VLOOKUP($A403,'By SKU - New RTs'!$A:$V,12,FALSE)</f>
        <v>0</v>
      </c>
      <c r="Q403" s="11">
        <f t="shared" si="39"/>
        <v>0</v>
      </c>
    </row>
    <row r="404" spans="1:17" x14ac:dyDescent="0.2">
      <c r="A404" s="3" t="s">
        <v>480</v>
      </c>
      <c r="B404" s="4" t="s">
        <v>481</v>
      </c>
      <c r="C404" s="11">
        <f>VLOOKUP($A404,'By SKU - Old RTs'!$A:$V,8,FALSE)</f>
        <v>0</v>
      </c>
      <c r="D404" s="11">
        <f>VLOOKUP($A404,'By SKU - New RTs'!$A:$V,8,FALSE)</f>
        <v>0</v>
      </c>
      <c r="E404" s="12">
        <f t="shared" si="35"/>
        <v>0</v>
      </c>
      <c r="F404" s="11">
        <f>VLOOKUP($A404,'By SKU - Old RTs'!$A:$V,9,FALSE)</f>
        <v>0</v>
      </c>
      <c r="G404" s="11">
        <f>VLOOKUP($A404,'By SKU - New RTs'!$A:$V,9,FALSE)</f>
        <v>0</v>
      </c>
      <c r="H404" s="12">
        <f t="shared" si="36"/>
        <v>0</v>
      </c>
      <c r="I404" s="11">
        <f>VLOOKUP($A404,'By SKU - Old RTs'!$A:$V,10,FALSE)</f>
        <v>0</v>
      </c>
      <c r="J404" s="11">
        <f>VLOOKUP($A404,'By SKU - New RTs'!$A:$V,10,FALSE)</f>
        <v>0</v>
      </c>
      <c r="K404" s="12">
        <f t="shared" si="37"/>
        <v>0</v>
      </c>
      <c r="L404" s="11">
        <f>VLOOKUP($A404,'By SKU - Old RTs'!$A:$V,11,FALSE)</f>
        <v>0</v>
      </c>
      <c r="M404" s="11">
        <f>VLOOKUP($A404,'By SKU - New RTs'!$A:$V,11,FALSE)</f>
        <v>0</v>
      </c>
      <c r="N404" s="12">
        <f t="shared" si="38"/>
        <v>0</v>
      </c>
      <c r="O404" s="11">
        <f>VLOOKUP($A404,'By SKU - Old RTs'!$A:$V,12,FALSE)</f>
        <v>0</v>
      </c>
      <c r="P404" s="11">
        <f>VLOOKUP($A404,'By SKU - New RTs'!$A:$V,12,FALSE)</f>
        <v>0</v>
      </c>
      <c r="Q404" s="11">
        <f t="shared" si="39"/>
        <v>0</v>
      </c>
    </row>
    <row r="405" spans="1:17" x14ac:dyDescent="0.2">
      <c r="A405" s="3" t="s">
        <v>482</v>
      </c>
      <c r="B405" s="4" t="s">
        <v>276</v>
      </c>
      <c r="C405" s="11">
        <f>VLOOKUP($A405,'By SKU - Old RTs'!$A:$V,8,FALSE)</f>
        <v>0</v>
      </c>
      <c r="D405" s="11">
        <f>VLOOKUP($A405,'By SKU - New RTs'!$A:$V,8,FALSE)</f>
        <v>0</v>
      </c>
      <c r="E405" s="12">
        <f t="shared" si="35"/>
        <v>0</v>
      </c>
      <c r="F405" s="11">
        <f>VLOOKUP($A405,'By SKU - Old RTs'!$A:$V,9,FALSE)</f>
        <v>12.75</v>
      </c>
      <c r="G405" s="11">
        <f>VLOOKUP($A405,'By SKU - New RTs'!$A:$V,9,FALSE)</f>
        <v>12.75</v>
      </c>
      <c r="H405" s="12">
        <f t="shared" si="36"/>
        <v>0</v>
      </c>
      <c r="I405" s="11">
        <f>VLOOKUP($A405,'By SKU - Old RTs'!$A:$V,10,FALSE)</f>
        <v>0</v>
      </c>
      <c r="J405" s="11">
        <f>VLOOKUP($A405,'By SKU - New RTs'!$A:$V,10,FALSE)</f>
        <v>0</v>
      </c>
      <c r="K405" s="12">
        <f t="shared" si="37"/>
        <v>0</v>
      </c>
      <c r="L405" s="11">
        <f>VLOOKUP($A405,'By SKU - Old RTs'!$A:$V,11,FALSE)</f>
        <v>0</v>
      </c>
      <c r="M405" s="11">
        <f>VLOOKUP($A405,'By SKU - New RTs'!$A:$V,11,FALSE)</f>
        <v>22.5</v>
      </c>
      <c r="N405" s="12">
        <f t="shared" si="38"/>
        <v>22.5</v>
      </c>
      <c r="O405" s="11">
        <f>VLOOKUP($A405,'By SKU - Old RTs'!$A:$V,12,FALSE)</f>
        <v>22.5</v>
      </c>
      <c r="P405" s="11">
        <f>VLOOKUP($A405,'By SKU - New RTs'!$A:$V,12,FALSE)</f>
        <v>0</v>
      </c>
      <c r="Q405" s="11">
        <f t="shared" si="39"/>
        <v>-22.5</v>
      </c>
    </row>
    <row r="406" spans="1:17" x14ac:dyDescent="0.2">
      <c r="A406" s="3" t="s">
        <v>483</v>
      </c>
      <c r="B406" s="4" t="s">
        <v>277</v>
      </c>
      <c r="C406" s="11">
        <f>VLOOKUP($A406,'By SKU - Old RTs'!$A:$V,8,FALSE)</f>
        <v>0</v>
      </c>
      <c r="D406" s="11">
        <f>VLOOKUP($A406,'By SKU - New RTs'!$A:$V,8,FALSE)</f>
        <v>29</v>
      </c>
      <c r="E406" s="12">
        <f t="shared" si="35"/>
        <v>29</v>
      </c>
      <c r="F406" s="11">
        <f>VLOOKUP($A406,'By SKU - Old RTs'!$A:$V,9,FALSE)</f>
        <v>0</v>
      </c>
      <c r="G406" s="11">
        <f>VLOOKUP($A406,'By SKU - New RTs'!$A:$V,9,FALSE)</f>
        <v>0</v>
      </c>
      <c r="H406" s="12">
        <f t="shared" si="36"/>
        <v>0</v>
      </c>
      <c r="I406" s="11">
        <f>VLOOKUP($A406,'By SKU - Old RTs'!$A:$V,10,FALSE)</f>
        <v>0</v>
      </c>
      <c r="J406" s="11">
        <f>VLOOKUP($A406,'By SKU - New RTs'!$A:$V,10,FALSE)</f>
        <v>0</v>
      </c>
      <c r="K406" s="12">
        <f t="shared" si="37"/>
        <v>0</v>
      </c>
      <c r="L406" s="11">
        <f>VLOOKUP($A406,'By SKU - Old RTs'!$A:$V,11,FALSE)</f>
        <v>0</v>
      </c>
      <c r="M406" s="11">
        <f>VLOOKUP($A406,'By SKU - New RTs'!$A:$V,11,FALSE)</f>
        <v>10.25</v>
      </c>
      <c r="N406" s="12">
        <f t="shared" si="38"/>
        <v>10.25</v>
      </c>
      <c r="O406" s="11">
        <f>VLOOKUP($A406,'By SKU - Old RTs'!$A:$V,12,FALSE)</f>
        <v>39.25</v>
      </c>
      <c r="P406" s="11">
        <f>VLOOKUP($A406,'By SKU - New RTs'!$A:$V,12,FALSE)</f>
        <v>0</v>
      </c>
      <c r="Q406" s="11">
        <f t="shared" si="39"/>
        <v>-39.25</v>
      </c>
    </row>
    <row r="407" spans="1:17" x14ac:dyDescent="0.2">
      <c r="A407" s="3" t="s">
        <v>484</v>
      </c>
      <c r="B407" s="4" t="s">
        <v>278</v>
      </c>
      <c r="C407" s="11">
        <f>VLOOKUP($A407,'By SKU - Old RTs'!$A:$V,8,FALSE)</f>
        <v>0</v>
      </c>
      <c r="D407" s="11">
        <f>VLOOKUP($A407,'By SKU - New RTs'!$A:$V,8,FALSE)</f>
        <v>0</v>
      </c>
      <c r="E407" s="12">
        <f t="shared" si="35"/>
        <v>0</v>
      </c>
      <c r="F407" s="11">
        <f>VLOOKUP($A407,'By SKU - Old RTs'!$A:$V,9,FALSE)</f>
        <v>0</v>
      </c>
      <c r="G407" s="11">
        <f>VLOOKUP($A407,'By SKU - New RTs'!$A:$V,9,FALSE)</f>
        <v>9</v>
      </c>
      <c r="H407" s="12">
        <f t="shared" si="36"/>
        <v>9</v>
      </c>
      <c r="I407" s="11">
        <f>VLOOKUP($A407,'By SKU - Old RTs'!$A:$V,10,FALSE)</f>
        <v>9</v>
      </c>
      <c r="J407" s="11">
        <f>VLOOKUP($A407,'By SKU - New RTs'!$A:$V,10,FALSE)</f>
        <v>0</v>
      </c>
      <c r="K407" s="12">
        <f t="shared" si="37"/>
        <v>-9</v>
      </c>
      <c r="L407" s="11">
        <f>VLOOKUP($A407,'By SKU - Old RTs'!$A:$V,11,FALSE)</f>
        <v>0</v>
      </c>
      <c r="M407" s="11">
        <f>VLOOKUP($A407,'By SKU - New RTs'!$A:$V,11,FALSE)</f>
        <v>0</v>
      </c>
      <c r="N407" s="12">
        <f t="shared" si="38"/>
        <v>0</v>
      </c>
      <c r="O407" s="11">
        <f>VLOOKUP($A407,'By SKU - Old RTs'!$A:$V,12,FALSE)</f>
        <v>0</v>
      </c>
      <c r="P407" s="11">
        <f>VLOOKUP($A407,'By SKU - New RTs'!$A:$V,12,FALSE)</f>
        <v>0</v>
      </c>
      <c r="Q407" s="11">
        <f t="shared" si="39"/>
        <v>0</v>
      </c>
    </row>
    <row r="408" spans="1:17" x14ac:dyDescent="0.2">
      <c r="A408" s="3" t="s">
        <v>485</v>
      </c>
      <c r="B408" s="4" t="s">
        <v>267</v>
      </c>
      <c r="C408" s="11">
        <f>VLOOKUP($A408,'By SKU - Old RTs'!$A:$V,8,FALSE)</f>
        <v>0</v>
      </c>
      <c r="D408" s="11">
        <f>VLOOKUP($A408,'By SKU - New RTs'!$A:$V,8,FALSE)</f>
        <v>0</v>
      </c>
      <c r="E408" s="12">
        <f t="shared" si="35"/>
        <v>0</v>
      </c>
      <c r="F408" s="11">
        <f>VLOOKUP($A408,'By SKU - Old RTs'!$A:$V,9,FALSE)</f>
        <v>0</v>
      </c>
      <c r="G408" s="11">
        <f>VLOOKUP($A408,'By SKU - New RTs'!$A:$V,9,FALSE)</f>
        <v>0</v>
      </c>
      <c r="H408" s="12">
        <f t="shared" si="36"/>
        <v>0</v>
      </c>
      <c r="I408" s="11">
        <f>VLOOKUP($A408,'By SKU - Old RTs'!$A:$V,10,FALSE)</f>
        <v>0</v>
      </c>
      <c r="J408" s="11">
        <f>VLOOKUP($A408,'By SKU - New RTs'!$A:$V,10,FALSE)</f>
        <v>0</v>
      </c>
      <c r="K408" s="12">
        <f t="shared" si="37"/>
        <v>0</v>
      </c>
      <c r="L408" s="11">
        <f>VLOOKUP($A408,'By SKU - Old RTs'!$A:$V,11,FALSE)</f>
        <v>0</v>
      </c>
      <c r="M408" s="11">
        <f>VLOOKUP($A408,'By SKU - New RTs'!$A:$V,11,FALSE)</f>
        <v>0</v>
      </c>
      <c r="N408" s="12">
        <f t="shared" si="38"/>
        <v>0</v>
      </c>
      <c r="O408" s="11">
        <f>VLOOKUP($A408,'By SKU - Old RTs'!$A:$V,12,FALSE)</f>
        <v>0</v>
      </c>
      <c r="P408" s="11">
        <f>VLOOKUP($A408,'By SKU - New RTs'!$A:$V,12,FALSE)</f>
        <v>0</v>
      </c>
      <c r="Q408" s="11">
        <f t="shared" si="39"/>
        <v>0</v>
      </c>
    </row>
    <row r="409" spans="1:17" x14ac:dyDescent="0.2">
      <c r="A409" s="3" t="s">
        <v>486</v>
      </c>
      <c r="B409" s="4" t="s">
        <v>279</v>
      </c>
      <c r="C409" s="11">
        <f>VLOOKUP($A409,'By SKU - Old RTs'!$A:$V,8,FALSE)</f>
        <v>0</v>
      </c>
      <c r="D409" s="11">
        <f>VLOOKUP($A409,'By SKU - New RTs'!$A:$V,8,FALSE)</f>
        <v>0</v>
      </c>
      <c r="E409" s="12">
        <f t="shared" si="35"/>
        <v>0</v>
      </c>
      <c r="F409" s="11">
        <f>VLOOKUP($A409,'By SKU - Old RTs'!$A:$V,9,FALSE)</f>
        <v>0</v>
      </c>
      <c r="G409" s="11">
        <f>VLOOKUP($A409,'By SKU - New RTs'!$A:$V,9,FALSE)</f>
        <v>0</v>
      </c>
      <c r="H409" s="12">
        <f t="shared" si="36"/>
        <v>0</v>
      </c>
      <c r="I409" s="11">
        <f>VLOOKUP($A409,'By SKU - Old RTs'!$A:$V,10,FALSE)</f>
        <v>0</v>
      </c>
      <c r="J409" s="11">
        <f>VLOOKUP($A409,'By SKU - New RTs'!$A:$V,10,FALSE)</f>
        <v>0</v>
      </c>
      <c r="K409" s="12">
        <f t="shared" si="37"/>
        <v>0</v>
      </c>
      <c r="L409" s="11">
        <f>VLOOKUP($A409,'By SKU - Old RTs'!$A:$V,11,FALSE)</f>
        <v>0</v>
      </c>
      <c r="M409" s="11">
        <f>VLOOKUP($A409,'By SKU - New RTs'!$A:$V,11,FALSE)</f>
        <v>0</v>
      </c>
      <c r="N409" s="12">
        <f t="shared" si="38"/>
        <v>0</v>
      </c>
      <c r="O409" s="11">
        <f>VLOOKUP($A409,'By SKU - Old RTs'!$A:$V,12,FALSE)</f>
        <v>0</v>
      </c>
      <c r="P409" s="11">
        <f>VLOOKUP($A409,'By SKU - New RTs'!$A:$V,12,FALSE)</f>
        <v>0</v>
      </c>
      <c r="Q409" s="11">
        <f t="shared" si="39"/>
        <v>0</v>
      </c>
    </row>
    <row r="410" spans="1:17" x14ac:dyDescent="0.2">
      <c r="A410" s="3" t="s">
        <v>487</v>
      </c>
      <c r="B410" s="4" t="s">
        <v>279</v>
      </c>
      <c r="C410" s="11">
        <f>VLOOKUP($A410,'By SKU - Old RTs'!$A:$V,8,FALSE)</f>
        <v>0</v>
      </c>
      <c r="D410" s="11">
        <f>VLOOKUP($A410,'By SKU - New RTs'!$A:$V,8,FALSE)</f>
        <v>0</v>
      </c>
      <c r="E410" s="12">
        <f t="shared" si="35"/>
        <v>0</v>
      </c>
      <c r="F410" s="11">
        <f>VLOOKUP($A410,'By SKU - Old RTs'!$A:$V,9,FALSE)</f>
        <v>0</v>
      </c>
      <c r="G410" s="11">
        <f>VLOOKUP($A410,'By SKU - New RTs'!$A:$V,9,FALSE)</f>
        <v>0</v>
      </c>
      <c r="H410" s="12">
        <f t="shared" si="36"/>
        <v>0</v>
      </c>
      <c r="I410" s="11">
        <f>VLOOKUP($A410,'By SKU - Old RTs'!$A:$V,10,FALSE)</f>
        <v>0</v>
      </c>
      <c r="J410" s="11">
        <f>VLOOKUP($A410,'By SKU - New RTs'!$A:$V,10,FALSE)</f>
        <v>0</v>
      </c>
      <c r="K410" s="12">
        <f t="shared" si="37"/>
        <v>0</v>
      </c>
      <c r="L410" s="11">
        <f>VLOOKUP($A410,'By SKU - Old RTs'!$A:$V,11,FALSE)</f>
        <v>0</v>
      </c>
      <c r="M410" s="11">
        <f>VLOOKUP($A410,'By SKU - New RTs'!$A:$V,11,FALSE)</f>
        <v>0</v>
      </c>
      <c r="N410" s="12">
        <f t="shared" si="38"/>
        <v>0</v>
      </c>
      <c r="O410" s="11">
        <f>VLOOKUP($A410,'By SKU - Old RTs'!$A:$V,12,FALSE)</f>
        <v>0</v>
      </c>
      <c r="P410" s="11">
        <f>VLOOKUP($A410,'By SKU - New RTs'!$A:$V,12,FALSE)</f>
        <v>0</v>
      </c>
      <c r="Q410" s="11">
        <f t="shared" si="39"/>
        <v>0</v>
      </c>
    </row>
    <row r="411" spans="1:17" x14ac:dyDescent="0.2">
      <c r="A411" s="3" t="s">
        <v>488</v>
      </c>
      <c r="B411" s="4" t="s">
        <v>280</v>
      </c>
      <c r="C411" s="11">
        <f>VLOOKUP($A411,'By SKU - Old RTs'!$A:$V,8,FALSE)</f>
        <v>0</v>
      </c>
      <c r="D411" s="11">
        <f>VLOOKUP($A411,'By SKU - New RTs'!$A:$V,8,FALSE)</f>
        <v>0</v>
      </c>
      <c r="E411" s="12">
        <f t="shared" si="35"/>
        <v>0</v>
      </c>
      <c r="F411" s="11">
        <f>VLOOKUP($A411,'By SKU - Old RTs'!$A:$V,9,FALSE)</f>
        <v>0</v>
      </c>
      <c r="G411" s="11">
        <f>VLOOKUP($A411,'By SKU - New RTs'!$A:$V,9,FALSE)</f>
        <v>0</v>
      </c>
      <c r="H411" s="12">
        <f t="shared" si="36"/>
        <v>0</v>
      </c>
      <c r="I411" s="11">
        <f>VLOOKUP($A411,'By SKU - Old RTs'!$A:$V,10,FALSE)</f>
        <v>0</v>
      </c>
      <c r="J411" s="11">
        <f>VLOOKUP($A411,'By SKU - New RTs'!$A:$V,10,FALSE)</f>
        <v>0</v>
      </c>
      <c r="K411" s="12">
        <f t="shared" si="37"/>
        <v>0</v>
      </c>
      <c r="L411" s="11">
        <f>VLOOKUP($A411,'By SKU - Old RTs'!$A:$V,11,FALSE)</f>
        <v>0</v>
      </c>
      <c r="M411" s="11">
        <f>VLOOKUP($A411,'By SKU - New RTs'!$A:$V,11,FALSE)</f>
        <v>0</v>
      </c>
      <c r="N411" s="12">
        <f t="shared" si="38"/>
        <v>0</v>
      </c>
      <c r="O411" s="11">
        <f>VLOOKUP($A411,'By SKU - Old RTs'!$A:$V,12,FALSE)</f>
        <v>0</v>
      </c>
      <c r="P411" s="11">
        <f>VLOOKUP($A411,'By SKU - New RTs'!$A:$V,12,FALSE)</f>
        <v>0</v>
      </c>
      <c r="Q411" s="11">
        <f t="shared" si="39"/>
        <v>0</v>
      </c>
    </row>
    <row r="412" spans="1:17" x14ac:dyDescent="0.2">
      <c r="A412" s="3" t="s">
        <v>489</v>
      </c>
      <c r="B412" s="4" t="s">
        <v>281</v>
      </c>
      <c r="C412" s="11">
        <f>VLOOKUP($A412,'By SKU - Old RTs'!$A:$V,8,FALSE)</f>
        <v>0</v>
      </c>
      <c r="D412" s="11">
        <f>VLOOKUP($A412,'By SKU - New RTs'!$A:$V,8,FALSE)</f>
        <v>0</v>
      </c>
      <c r="E412" s="12">
        <f t="shared" si="35"/>
        <v>0</v>
      </c>
      <c r="F412" s="11">
        <f>VLOOKUP($A412,'By SKU - Old RTs'!$A:$V,9,FALSE)</f>
        <v>0</v>
      </c>
      <c r="G412" s="11">
        <f>VLOOKUP($A412,'By SKU - New RTs'!$A:$V,9,FALSE)</f>
        <v>0</v>
      </c>
      <c r="H412" s="12">
        <f t="shared" si="36"/>
        <v>0</v>
      </c>
      <c r="I412" s="11">
        <f>VLOOKUP($A412,'By SKU - Old RTs'!$A:$V,10,FALSE)</f>
        <v>0</v>
      </c>
      <c r="J412" s="11">
        <f>VLOOKUP($A412,'By SKU - New RTs'!$A:$V,10,FALSE)</f>
        <v>0</v>
      </c>
      <c r="K412" s="12">
        <f t="shared" si="37"/>
        <v>0</v>
      </c>
      <c r="L412" s="11">
        <f>VLOOKUP($A412,'By SKU - Old RTs'!$A:$V,11,FALSE)</f>
        <v>0</v>
      </c>
      <c r="M412" s="11">
        <f>VLOOKUP($A412,'By SKU - New RTs'!$A:$V,11,FALSE)</f>
        <v>0</v>
      </c>
      <c r="N412" s="12">
        <f t="shared" si="38"/>
        <v>0</v>
      </c>
      <c r="O412" s="11">
        <f>VLOOKUP($A412,'By SKU - Old RTs'!$A:$V,12,FALSE)</f>
        <v>0</v>
      </c>
      <c r="P412" s="11">
        <f>VLOOKUP($A412,'By SKU - New RTs'!$A:$V,12,FALSE)</f>
        <v>0</v>
      </c>
      <c r="Q412" s="11">
        <f t="shared" si="39"/>
        <v>0</v>
      </c>
    </row>
    <row r="413" spans="1:17" x14ac:dyDescent="0.2">
      <c r="A413" s="3" t="s">
        <v>490</v>
      </c>
      <c r="B413" s="4" t="s">
        <v>279</v>
      </c>
      <c r="C413" s="11">
        <f>VLOOKUP($A413,'By SKU - Old RTs'!$A:$V,8,FALSE)</f>
        <v>0</v>
      </c>
      <c r="D413" s="11">
        <f>VLOOKUP($A413,'By SKU - New RTs'!$A:$V,8,FALSE)</f>
        <v>0</v>
      </c>
      <c r="E413" s="12">
        <f t="shared" si="35"/>
        <v>0</v>
      </c>
      <c r="F413" s="11">
        <f>VLOOKUP($A413,'By SKU - Old RTs'!$A:$V,9,FALSE)</f>
        <v>0</v>
      </c>
      <c r="G413" s="11">
        <f>VLOOKUP($A413,'By SKU - New RTs'!$A:$V,9,FALSE)</f>
        <v>0</v>
      </c>
      <c r="H413" s="12">
        <f t="shared" si="36"/>
        <v>0</v>
      </c>
      <c r="I413" s="11">
        <f>VLOOKUP($A413,'By SKU - Old RTs'!$A:$V,10,FALSE)</f>
        <v>0</v>
      </c>
      <c r="J413" s="11">
        <f>VLOOKUP($A413,'By SKU - New RTs'!$A:$V,10,FALSE)</f>
        <v>0</v>
      </c>
      <c r="K413" s="12">
        <f t="shared" si="37"/>
        <v>0</v>
      </c>
      <c r="L413" s="11">
        <f>VLOOKUP($A413,'By SKU - Old RTs'!$A:$V,11,FALSE)</f>
        <v>0</v>
      </c>
      <c r="M413" s="11">
        <f>VLOOKUP($A413,'By SKU - New RTs'!$A:$V,11,FALSE)</f>
        <v>0</v>
      </c>
      <c r="N413" s="12">
        <f t="shared" si="38"/>
        <v>0</v>
      </c>
      <c r="O413" s="11">
        <f>VLOOKUP($A413,'By SKU - Old RTs'!$A:$V,12,FALSE)</f>
        <v>0</v>
      </c>
      <c r="P413" s="11">
        <f>VLOOKUP($A413,'By SKU - New RTs'!$A:$V,12,FALSE)</f>
        <v>0</v>
      </c>
      <c r="Q413" s="11">
        <f t="shared" si="39"/>
        <v>0</v>
      </c>
    </row>
    <row r="414" spans="1:17" x14ac:dyDescent="0.2">
      <c r="A414" s="3" t="s">
        <v>491</v>
      </c>
      <c r="B414" s="4" t="s">
        <v>280</v>
      </c>
      <c r="C414" s="11">
        <f>VLOOKUP($A414,'By SKU - Old RTs'!$A:$V,8,FALSE)</f>
        <v>0</v>
      </c>
      <c r="D414" s="11">
        <f>VLOOKUP($A414,'By SKU - New RTs'!$A:$V,8,FALSE)</f>
        <v>0</v>
      </c>
      <c r="E414" s="12">
        <f t="shared" si="35"/>
        <v>0</v>
      </c>
      <c r="F414" s="11">
        <f>VLOOKUP($A414,'By SKU - Old RTs'!$A:$V,9,FALSE)</f>
        <v>0</v>
      </c>
      <c r="G414" s="11">
        <f>VLOOKUP($A414,'By SKU - New RTs'!$A:$V,9,FALSE)</f>
        <v>23.5</v>
      </c>
      <c r="H414" s="12">
        <f t="shared" si="36"/>
        <v>23.5</v>
      </c>
      <c r="I414" s="11">
        <f>VLOOKUP($A414,'By SKU - Old RTs'!$A:$V,10,FALSE)</f>
        <v>23.5</v>
      </c>
      <c r="J414" s="11">
        <f>VLOOKUP($A414,'By SKU - New RTs'!$A:$V,10,FALSE)</f>
        <v>0</v>
      </c>
      <c r="K414" s="12">
        <f t="shared" si="37"/>
        <v>-23.5</v>
      </c>
      <c r="L414" s="11">
        <f>VLOOKUP($A414,'By SKU - Old RTs'!$A:$V,11,FALSE)</f>
        <v>0</v>
      </c>
      <c r="M414" s="11">
        <f>VLOOKUP($A414,'By SKU - New RTs'!$A:$V,11,FALSE)</f>
        <v>0</v>
      </c>
      <c r="N414" s="12">
        <f t="shared" si="38"/>
        <v>0</v>
      </c>
      <c r="O414" s="11">
        <f>VLOOKUP($A414,'By SKU - Old RTs'!$A:$V,12,FALSE)</f>
        <v>0</v>
      </c>
      <c r="P414" s="11">
        <f>VLOOKUP($A414,'By SKU - New RTs'!$A:$V,12,FALSE)</f>
        <v>0</v>
      </c>
      <c r="Q414" s="11">
        <f t="shared" si="39"/>
        <v>0</v>
      </c>
    </row>
    <row r="415" spans="1:17" x14ac:dyDescent="0.2">
      <c r="A415" s="3" t="s">
        <v>492</v>
      </c>
      <c r="B415" s="4" t="s">
        <v>282</v>
      </c>
      <c r="C415" s="11">
        <f>VLOOKUP($A415,'By SKU - Old RTs'!$A:$V,8,FALSE)</f>
        <v>0</v>
      </c>
      <c r="D415" s="11">
        <f>VLOOKUP($A415,'By SKU - New RTs'!$A:$V,8,FALSE)</f>
        <v>0</v>
      </c>
      <c r="E415" s="12">
        <f t="shared" si="35"/>
        <v>0</v>
      </c>
      <c r="F415" s="11">
        <f>VLOOKUP($A415,'By SKU - Old RTs'!$A:$V,9,FALSE)</f>
        <v>0</v>
      </c>
      <c r="G415" s="11">
        <f>VLOOKUP($A415,'By SKU - New RTs'!$A:$V,9,FALSE)</f>
        <v>0</v>
      </c>
      <c r="H415" s="12">
        <f t="shared" si="36"/>
        <v>0</v>
      </c>
      <c r="I415" s="11">
        <f>VLOOKUP($A415,'By SKU - Old RTs'!$A:$V,10,FALSE)</f>
        <v>0</v>
      </c>
      <c r="J415" s="11">
        <f>VLOOKUP($A415,'By SKU - New RTs'!$A:$V,10,FALSE)</f>
        <v>0</v>
      </c>
      <c r="K415" s="12">
        <f t="shared" si="37"/>
        <v>0</v>
      </c>
      <c r="L415" s="11">
        <f>VLOOKUP($A415,'By SKU - Old RTs'!$A:$V,11,FALSE)</f>
        <v>0</v>
      </c>
      <c r="M415" s="11">
        <f>VLOOKUP($A415,'By SKU - New RTs'!$A:$V,11,FALSE)</f>
        <v>0</v>
      </c>
      <c r="N415" s="12">
        <f t="shared" si="38"/>
        <v>0</v>
      </c>
      <c r="O415" s="11">
        <f>VLOOKUP($A415,'By SKU - Old RTs'!$A:$V,12,FALSE)</f>
        <v>0</v>
      </c>
      <c r="P415" s="11">
        <f>VLOOKUP($A415,'By SKU - New RTs'!$A:$V,12,FALSE)</f>
        <v>0</v>
      </c>
      <c r="Q415" s="11">
        <f t="shared" si="39"/>
        <v>0</v>
      </c>
    </row>
    <row r="416" spans="1:17" x14ac:dyDescent="0.2">
      <c r="A416" s="3" t="s">
        <v>493</v>
      </c>
      <c r="B416" s="4" t="s">
        <v>494</v>
      </c>
      <c r="C416" s="11">
        <f>VLOOKUP($A416,'By SKU - Old RTs'!$A:$V,8,FALSE)</f>
        <v>24.25</v>
      </c>
      <c r="D416" s="11">
        <f>VLOOKUP($A416,'By SKU - New RTs'!$A:$V,8,FALSE)</f>
        <v>15.25</v>
      </c>
      <c r="E416" s="12">
        <f t="shared" si="35"/>
        <v>-9</v>
      </c>
      <c r="F416" s="11">
        <f>VLOOKUP($A416,'By SKU - Old RTs'!$A:$V,9,FALSE)</f>
        <v>0</v>
      </c>
      <c r="G416" s="11">
        <f>VLOOKUP($A416,'By SKU - New RTs'!$A:$V,9,FALSE)</f>
        <v>0</v>
      </c>
      <c r="H416" s="12">
        <f t="shared" si="36"/>
        <v>0</v>
      </c>
      <c r="I416" s="11">
        <f>VLOOKUP($A416,'By SKU - Old RTs'!$A:$V,10,FALSE)</f>
        <v>0</v>
      </c>
      <c r="J416" s="11">
        <f>VLOOKUP($A416,'By SKU - New RTs'!$A:$V,10,FALSE)</f>
        <v>9</v>
      </c>
      <c r="K416" s="12">
        <f t="shared" si="37"/>
        <v>9</v>
      </c>
      <c r="L416" s="11">
        <f>VLOOKUP($A416,'By SKU - Old RTs'!$A:$V,11,FALSE)</f>
        <v>0</v>
      </c>
      <c r="M416" s="11">
        <f>VLOOKUP($A416,'By SKU - New RTs'!$A:$V,11,FALSE)</f>
        <v>0</v>
      </c>
      <c r="N416" s="12">
        <f t="shared" si="38"/>
        <v>0</v>
      </c>
      <c r="O416" s="11">
        <f>VLOOKUP($A416,'By SKU - Old RTs'!$A:$V,12,FALSE)</f>
        <v>0</v>
      </c>
      <c r="P416" s="11">
        <f>VLOOKUP($A416,'By SKU - New RTs'!$A:$V,12,FALSE)</f>
        <v>0</v>
      </c>
      <c r="Q416" s="11">
        <f t="shared" si="39"/>
        <v>0</v>
      </c>
    </row>
    <row r="417" spans="1:17" x14ac:dyDescent="0.2">
      <c r="A417" s="3" t="s">
        <v>495</v>
      </c>
      <c r="B417" s="4" t="s">
        <v>494</v>
      </c>
      <c r="C417" s="11">
        <f>VLOOKUP($A417,'By SKU - Old RTs'!$A:$V,8,FALSE)</f>
        <v>0</v>
      </c>
      <c r="D417" s="11">
        <f>VLOOKUP($A417,'By SKU - New RTs'!$A:$V,8,FALSE)</f>
        <v>0</v>
      </c>
      <c r="E417" s="12">
        <f t="shared" si="35"/>
        <v>0</v>
      </c>
      <c r="F417" s="11">
        <f>VLOOKUP($A417,'By SKU - Old RTs'!$A:$V,9,FALSE)</f>
        <v>0</v>
      </c>
      <c r="G417" s="11">
        <f>VLOOKUP($A417,'By SKU - New RTs'!$A:$V,9,FALSE)</f>
        <v>0</v>
      </c>
      <c r="H417" s="12">
        <f t="shared" si="36"/>
        <v>0</v>
      </c>
      <c r="I417" s="11">
        <f>VLOOKUP($A417,'By SKU - Old RTs'!$A:$V,10,FALSE)</f>
        <v>0</v>
      </c>
      <c r="J417" s="11">
        <f>VLOOKUP($A417,'By SKU - New RTs'!$A:$V,10,FALSE)</f>
        <v>0</v>
      </c>
      <c r="K417" s="12">
        <f t="shared" si="37"/>
        <v>0</v>
      </c>
      <c r="L417" s="11">
        <f>VLOOKUP($A417,'By SKU - Old RTs'!$A:$V,11,FALSE)</f>
        <v>0</v>
      </c>
      <c r="M417" s="11">
        <f>VLOOKUP($A417,'By SKU - New RTs'!$A:$V,11,FALSE)</f>
        <v>0</v>
      </c>
      <c r="N417" s="12">
        <f t="shared" si="38"/>
        <v>0</v>
      </c>
      <c r="O417" s="11">
        <f>VLOOKUP($A417,'By SKU - Old RTs'!$A:$V,12,FALSE)</f>
        <v>0</v>
      </c>
      <c r="P417" s="11">
        <f>VLOOKUP($A417,'By SKU - New RTs'!$A:$V,12,FALSE)</f>
        <v>0</v>
      </c>
      <c r="Q417" s="11">
        <f t="shared" si="39"/>
        <v>0</v>
      </c>
    </row>
    <row r="418" spans="1:17" x14ac:dyDescent="0.2">
      <c r="A418" s="3" t="s">
        <v>496</v>
      </c>
      <c r="B418" s="4" t="s">
        <v>497</v>
      </c>
      <c r="C418" s="11">
        <f>VLOOKUP($A418,'By SKU - Old RTs'!$A:$V,8,FALSE)</f>
        <v>0</v>
      </c>
      <c r="D418" s="11">
        <f>VLOOKUP($A418,'By SKU - New RTs'!$A:$V,8,FALSE)</f>
        <v>0</v>
      </c>
      <c r="E418" s="12">
        <f t="shared" si="35"/>
        <v>0</v>
      </c>
      <c r="F418" s="11">
        <f>VLOOKUP($A418,'By SKU - Old RTs'!$A:$V,9,FALSE)</f>
        <v>0</v>
      </c>
      <c r="G418" s="11">
        <f>VLOOKUP($A418,'By SKU - New RTs'!$A:$V,9,FALSE)</f>
        <v>0</v>
      </c>
      <c r="H418" s="12">
        <f t="shared" si="36"/>
        <v>0</v>
      </c>
      <c r="I418" s="11">
        <f>VLOOKUP($A418,'By SKU - Old RTs'!$A:$V,10,FALSE)</f>
        <v>0</v>
      </c>
      <c r="J418" s="11">
        <f>VLOOKUP($A418,'By SKU - New RTs'!$A:$V,10,FALSE)</f>
        <v>0</v>
      </c>
      <c r="K418" s="12">
        <f t="shared" si="37"/>
        <v>0</v>
      </c>
      <c r="L418" s="11">
        <f>VLOOKUP($A418,'By SKU - Old RTs'!$A:$V,11,FALSE)</f>
        <v>0</v>
      </c>
      <c r="M418" s="11">
        <f>VLOOKUP($A418,'By SKU - New RTs'!$A:$V,11,FALSE)</f>
        <v>0</v>
      </c>
      <c r="N418" s="12">
        <f t="shared" si="38"/>
        <v>0</v>
      </c>
      <c r="O418" s="11">
        <f>VLOOKUP($A418,'By SKU - Old RTs'!$A:$V,12,FALSE)</f>
        <v>0</v>
      </c>
      <c r="P418" s="11">
        <f>VLOOKUP($A418,'By SKU - New RTs'!$A:$V,12,FALSE)</f>
        <v>0</v>
      </c>
      <c r="Q418" s="11">
        <f t="shared" si="39"/>
        <v>0</v>
      </c>
    </row>
    <row r="419" spans="1:17" x14ac:dyDescent="0.2">
      <c r="A419" s="3" t="s">
        <v>498</v>
      </c>
      <c r="B419" s="4" t="s">
        <v>283</v>
      </c>
      <c r="C419" s="11">
        <f>VLOOKUP($A419,'By SKU - Old RTs'!$A:$V,8,FALSE)</f>
        <v>0</v>
      </c>
      <c r="D419" s="11">
        <f>VLOOKUP($A419,'By SKU - New RTs'!$A:$V,8,FALSE)</f>
        <v>0</v>
      </c>
      <c r="E419" s="12">
        <f t="shared" si="35"/>
        <v>0</v>
      </c>
      <c r="F419" s="11">
        <f>VLOOKUP($A419,'By SKU - Old RTs'!$A:$V,9,FALSE)</f>
        <v>0</v>
      </c>
      <c r="G419" s="11">
        <f>VLOOKUP($A419,'By SKU - New RTs'!$A:$V,9,FALSE)</f>
        <v>0</v>
      </c>
      <c r="H419" s="12">
        <f t="shared" si="36"/>
        <v>0</v>
      </c>
      <c r="I419" s="11">
        <f>VLOOKUP($A419,'By SKU - Old RTs'!$A:$V,10,FALSE)</f>
        <v>0</v>
      </c>
      <c r="J419" s="11">
        <f>VLOOKUP($A419,'By SKU - New RTs'!$A:$V,10,FALSE)</f>
        <v>0</v>
      </c>
      <c r="K419" s="12">
        <f t="shared" si="37"/>
        <v>0</v>
      </c>
      <c r="L419" s="11">
        <f>VLOOKUP($A419,'By SKU - Old RTs'!$A:$V,11,FALSE)</f>
        <v>0</v>
      </c>
      <c r="M419" s="11">
        <f>VLOOKUP($A419,'By SKU - New RTs'!$A:$V,11,FALSE)</f>
        <v>0</v>
      </c>
      <c r="N419" s="12">
        <f t="shared" si="38"/>
        <v>0</v>
      </c>
      <c r="O419" s="11">
        <f>VLOOKUP($A419,'By SKU - Old RTs'!$A:$V,12,FALSE)</f>
        <v>0</v>
      </c>
      <c r="P419" s="11">
        <f>VLOOKUP($A419,'By SKU - New RTs'!$A:$V,12,FALSE)</f>
        <v>0</v>
      </c>
      <c r="Q419" s="11">
        <f t="shared" si="39"/>
        <v>0</v>
      </c>
    </row>
    <row r="420" spans="1:17" x14ac:dyDescent="0.2">
      <c r="A420" s="3" t="s">
        <v>499</v>
      </c>
      <c r="B420" s="4" t="s">
        <v>283</v>
      </c>
      <c r="C420" s="11">
        <f>VLOOKUP($A420,'By SKU - Old RTs'!$A:$V,8,FALSE)</f>
        <v>0</v>
      </c>
      <c r="D420" s="11">
        <f>VLOOKUP($A420,'By SKU - New RTs'!$A:$V,8,FALSE)</f>
        <v>0</v>
      </c>
      <c r="E420" s="12">
        <f t="shared" si="35"/>
        <v>0</v>
      </c>
      <c r="F420" s="11">
        <f>VLOOKUP($A420,'By SKU - Old RTs'!$A:$V,9,FALSE)</f>
        <v>0</v>
      </c>
      <c r="G420" s="11">
        <f>VLOOKUP($A420,'By SKU - New RTs'!$A:$V,9,FALSE)</f>
        <v>0</v>
      </c>
      <c r="H420" s="12">
        <f t="shared" si="36"/>
        <v>0</v>
      </c>
      <c r="I420" s="11">
        <f>VLOOKUP($A420,'By SKU - Old RTs'!$A:$V,10,FALSE)</f>
        <v>0</v>
      </c>
      <c r="J420" s="11">
        <f>VLOOKUP($A420,'By SKU - New RTs'!$A:$V,10,FALSE)</f>
        <v>0</v>
      </c>
      <c r="K420" s="12">
        <f t="shared" si="37"/>
        <v>0</v>
      </c>
      <c r="L420" s="11">
        <f>VLOOKUP($A420,'By SKU - Old RTs'!$A:$V,11,FALSE)</f>
        <v>0</v>
      </c>
      <c r="M420" s="11">
        <f>VLOOKUP($A420,'By SKU - New RTs'!$A:$V,11,FALSE)</f>
        <v>0</v>
      </c>
      <c r="N420" s="12">
        <f t="shared" si="38"/>
        <v>0</v>
      </c>
      <c r="O420" s="11">
        <f>VLOOKUP($A420,'By SKU - Old RTs'!$A:$V,12,FALSE)</f>
        <v>0</v>
      </c>
      <c r="P420" s="11">
        <f>VLOOKUP($A420,'By SKU - New RTs'!$A:$V,12,FALSE)</f>
        <v>0</v>
      </c>
      <c r="Q420" s="11">
        <f t="shared" si="39"/>
        <v>0</v>
      </c>
    </row>
    <row r="421" spans="1:17" x14ac:dyDescent="0.2">
      <c r="A421" s="3" t="s">
        <v>500</v>
      </c>
      <c r="B421" s="4" t="s">
        <v>283</v>
      </c>
      <c r="C421" s="11">
        <f>VLOOKUP($A421,'By SKU - Old RTs'!$A:$V,8,FALSE)</f>
        <v>8.5</v>
      </c>
      <c r="D421" s="11">
        <f>VLOOKUP($A421,'By SKU - New RTs'!$A:$V,8,FALSE)</f>
        <v>0</v>
      </c>
      <c r="E421" s="12">
        <f t="shared" si="35"/>
        <v>-8.5</v>
      </c>
      <c r="F421" s="11">
        <f>VLOOKUP($A421,'By SKU - Old RTs'!$A:$V,9,FALSE)</f>
        <v>0</v>
      </c>
      <c r="G421" s="11">
        <f>VLOOKUP($A421,'By SKU - New RTs'!$A:$V,9,FALSE)</f>
        <v>8.5</v>
      </c>
      <c r="H421" s="12">
        <f t="shared" si="36"/>
        <v>8.5</v>
      </c>
      <c r="I421" s="11">
        <f>VLOOKUP($A421,'By SKU - Old RTs'!$A:$V,10,FALSE)</f>
        <v>3.25</v>
      </c>
      <c r="J421" s="11">
        <f>VLOOKUP($A421,'By SKU - New RTs'!$A:$V,10,FALSE)</f>
        <v>0</v>
      </c>
      <c r="K421" s="12">
        <f t="shared" si="37"/>
        <v>-3.25</v>
      </c>
      <c r="L421" s="11">
        <f>VLOOKUP($A421,'By SKU - Old RTs'!$A:$V,11,FALSE)</f>
        <v>0</v>
      </c>
      <c r="M421" s="11">
        <f>VLOOKUP($A421,'By SKU - New RTs'!$A:$V,11,FALSE)</f>
        <v>0</v>
      </c>
      <c r="N421" s="12">
        <f t="shared" si="38"/>
        <v>0</v>
      </c>
      <c r="O421" s="11">
        <f>VLOOKUP($A421,'By SKU - Old RTs'!$A:$V,12,FALSE)</f>
        <v>0</v>
      </c>
      <c r="P421" s="11">
        <f>VLOOKUP($A421,'By SKU - New RTs'!$A:$V,12,FALSE)</f>
        <v>3.25</v>
      </c>
      <c r="Q421" s="11">
        <f t="shared" si="39"/>
        <v>3.25</v>
      </c>
    </row>
    <row r="422" spans="1:17" x14ac:dyDescent="0.2">
      <c r="A422" s="3" t="s">
        <v>501</v>
      </c>
      <c r="B422" s="4" t="s">
        <v>283</v>
      </c>
      <c r="C422" s="11">
        <f>VLOOKUP($A422,'By SKU - Old RTs'!$A:$V,8,FALSE)</f>
        <v>0</v>
      </c>
      <c r="D422" s="11">
        <f>VLOOKUP($A422,'By SKU - New RTs'!$A:$V,8,FALSE)</f>
        <v>0</v>
      </c>
      <c r="E422" s="12">
        <f t="shared" si="35"/>
        <v>0</v>
      </c>
      <c r="F422" s="11">
        <f>VLOOKUP($A422,'By SKU - Old RTs'!$A:$V,9,FALSE)</f>
        <v>0</v>
      </c>
      <c r="G422" s="11">
        <f>VLOOKUP($A422,'By SKU - New RTs'!$A:$V,9,FALSE)</f>
        <v>0</v>
      </c>
      <c r="H422" s="12">
        <f t="shared" si="36"/>
        <v>0</v>
      </c>
      <c r="I422" s="11">
        <f>VLOOKUP($A422,'By SKU - Old RTs'!$A:$V,10,FALSE)</f>
        <v>0</v>
      </c>
      <c r="J422" s="11">
        <f>VLOOKUP($A422,'By SKU - New RTs'!$A:$V,10,FALSE)</f>
        <v>0</v>
      </c>
      <c r="K422" s="12">
        <f t="shared" si="37"/>
        <v>0</v>
      </c>
      <c r="L422" s="11">
        <f>VLOOKUP($A422,'By SKU - Old RTs'!$A:$V,11,FALSE)</f>
        <v>0</v>
      </c>
      <c r="M422" s="11">
        <f>VLOOKUP($A422,'By SKU - New RTs'!$A:$V,11,FALSE)</f>
        <v>0</v>
      </c>
      <c r="N422" s="12">
        <f t="shared" si="38"/>
        <v>0</v>
      </c>
      <c r="O422" s="11">
        <f>VLOOKUP($A422,'By SKU - Old RTs'!$A:$V,12,FALSE)</f>
        <v>0</v>
      </c>
      <c r="P422" s="11">
        <f>VLOOKUP($A422,'By SKU - New RTs'!$A:$V,12,FALSE)</f>
        <v>0</v>
      </c>
      <c r="Q422" s="11">
        <f t="shared" si="39"/>
        <v>0</v>
      </c>
    </row>
    <row r="423" spans="1:17" x14ac:dyDescent="0.2">
      <c r="A423" s="3" t="s">
        <v>502</v>
      </c>
      <c r="B423" s="4" t="s">
        <v>503</v>
      </c>
      <c r="C423" s="11">
        <f>VLOOKUP($A423,'By SKU - Old RTs'!$A:$V,8,FALSE)</f>
        <v>0</v>
      </c>
      <c r="D423" s="11">
        <f>VLOOKUP($A423,'By SKU - New RTs'!$A:$V,8,FALSE)</f>
        <v>8.25</v>
      </c>
      <c r="E423" s="12">
        <f t="shared" si="35"/>
        <v>8.25</v>
      </c>
      <c r="F423" s="11">
        <f>VLOOKUP($A423,'By SKU - Old RTs'!$A:$V,9,FALSE)</f>
        <v>0</v>
      </c>
      <c r="G423" s="11">
        <f>VLOOKUP($A423,'By SKU - New RTs'!$A:$V,9,FALSE)</f>
        <v>0</v>
      </c>
      <c r="H423" s="12">
        <f t="shared" si="36"/>
        <v>0</v>
      </c>
      <c r="I423" s="11">
        <f>VLOOKUP($A423,'By SKU - Old RTs'!$A:$V,10,FALSE)</f>
        <v>0</v>
      </c>
      <c r="J423" s="11">
        <f>VLOOKUP($A423,'By SKU - New RTs'!$A:$V,10,FALSE)</f>
        <v>0</v>
      </c>
      <c r="K423" s="12">
        <f t="shared" si="37"/>
        <v>0</v>
      </c>
      <c r="L423" s="11">
        <f>VLOOKUP($A423,'By SKU - Old RTs'!$A:$V,11,FALSE)</f>
        <v>8.25</v>
      </c>
      <c r="M423" s="11">
        <f>VLOOKUP($A423,'By SKU - New RTs'!$A:$V,11,FALSE)</f>
        <v>1.75</v>
      </c>
      <c r="N423" s="12">
        <f t="shared" si="38"/>
        <v>-6.5</v>
      </c>
      <c r="O423" s="11">
        <f>VLOOKUP($A423,'By SKU - Old RTs'!$A:$V,12,FALSE)</f>
        <v>1.75</v>
      </c>
      <c r="P423" s="11">
        <f>VLOOKUP($A423,'By SKU - New RTs'!$A:$V,12,FALSE)</f>
        <v>0</v>
      </c>
      <c r="Q423" s="11">
        <f t="shared" si="39"/>
        <v>-1.75</v>
      </c>
    </row>
    <row r="424" spans="1:17" x14ac:dyDescent="0.2">
      <c r="A424" s="3" t="s">
        <v>504</v>
      </c>
      <c r="B424" s="4" t="s">
        <v>283</v>
      </c>
      <c r="C424" s="11">
        <f>VLOOKUP($A424,'By SKU - Old RTs'!$A:$V,8,FALSE)</f>
        <v>0</v>
      </c>
      <c r="D424" s="11">
        <f>VLOOKUP($A424,'By SKU - New RTs'!$A:$V,8,FALSE)</f>
        <v>0</v>
      </c>
      <c r="E424" s="12">
        <f t="shared" si="35"/>
        <v>0</v>
      </c>
      <c r="F424" s="11">
        <f>VLOOKUP($A424,'By SKU - Old RTs'!$A:$V,9,FALSE)</f>
        <v>0</v>
      </c>
      <c r="G424" s="11">
        <f>VLOOKUP($A424,'By SKU - New RTs'!$A:$V,9,FALSE)</f>
        <v>0</v>
      </c>
      <c r="H424" s="12">
        <f t="shared" si="36"/>
        <v>0</v>
      </c>
      <c r="I424" s="11">
        <f>VLOOKUP($A424,'By SKU - Old RTs'!$A:$V,10,FALSE)</f>
        <v>0</v>
      </c>
      <c r="J424" s="11">
        <f>VLOOKUP($A424,'By SKU - New RTs'!$A:$V,10,FALSE)</f>
        <v>0</v>
      </c>
      <c r="K424" s="12">
        <f t="shared" si="37"/>
        <v>0</v>
      </c>
      <c r="L424" s="11">
        <f>VLOOKUP($A424,'By SKU - Old RTs'!$A:$V,11,FALSE)</f>
        <v>0</v>
      </c>
      <c r="M424" s="11">
        <f>VLOOKUP($A424,'By SKU - New RTs'!$A:$V,11,FALSE)</f>
        <v>0</v>
      </c>
      <c r="N424" s="12">
        <f t="shared" si="38"/>
        <v>0</v>
      </c>
      <c r="O424" s="11">
        <f>VLOOKUP($A424,'By SKU - Old RTs'!$A:$V,12,FALSE)</f>
        <v>0</v>
      </c>
      <c r="P424" s="11">
        <f>VLOOKUP($A424,'By SKU - New RTs'!$A:$V,12,FALSE)</f>
        <v>0</v>
      </c>
      <c r="Q424" s="11">
        <f t="shared" si="39"/>
        <v>0</v>
      </c>
    </row>
    <row r="425" spans="1:17" x14ac:dyDescent="0.2">
      <c r="A425" s="3" t="s">
        <v>505</v>
      </c>
      <c r="B425" s="4" t="s">
        <v>285</v>
      </c>
      <c r="C425" s="11">
        <f>VLOOKUP($A425,'By SKU - Old RTs'!$A:$V,8,FALSE)</f>
        <v>0</v>
      </c>
      <c r="D425" s="11">
        <f>VLOOKUP($A425,'By SKU - New RTs'!$A:$V,8,FALSE)</f>
        <v>0</v>
      </c>
      <c r="E425" s="12">
        <f t="shared" si="35"/>
        <v>0</v>
      </c>
      <c r="F425" s="11">
        <f>VLOOKUP($A425,'By SKU - Old RTs'!$A:$V,9,FALSE)</f>
        <v>0</v>
      </c>
      <c r="G425" s="11">
        <f>VLOOKUP($A425,'By SKU - New RTs'!$A:$V,9,FALSE)</f>
        <v>0</v>
      </c>
      <c r="H425" s="12">
        <f t="shared" si="36"/>
        <v>0</v>
      </c>
      <c r="I425" s="11">
        <f>VLOOKUP($A425,'By SKU - Old RTs'!$A:$V,10,FALSE)</f>
        <v>0</v>
      </c>
      <c r="J425" s="11">
        <f>VLOOKUP($A425,'By SKU - New RTs'!$A:$V,10,FALSE)</f>
        <v>0</v>
      </c>
      <c r="K425" s="12">
        <f t="shared" si="37"/>
        <v>0</v>
      </c>
      <c r="L425" s="11">
        <f>VLOOKUP($A425,'By SKU - Old RTs'!$A:$V,11,FALSE)</f>
        <v>0</v>
      </c>
      <c r="M425" s="11">
        <f>VLOOKUP($A425,'By SKU - New RTs'!$A:$V,11,FALSE)</f>
        <v>0</v>
      </c>
      <c r="N425" s="12">
        <f t="shared" si="38"/>
        <v>0</v>
      </c>
      <c r="O425" s="11">
        <f>VLOOKUP($A425,'By SKU - Old RTs'!$A:$V,12,FALSE)</f>
        <v>0</v>
      </c>
      <c r="P425" s="11">
        <f>VLOOKUP($A425,'By SKU - New RTs'!$A:$V,12,FALSE)</f>
        <v>0</v>
      </c>
      <c r="Q425" s="11">
        <f t="shared" si="39"/>
        <v>0</v>
      </c>
    </row>
    <row r="426" spans="1:17" x14ac:dyDescent="0.2">
      <c r="A426" s="3" t="s">
        <v>506</v>
      </c>
      <c r="B426" s="4" t="s">
        <v>284</v>
      </c>
      <c r="C426" s="11">
        <f>VLOOKUP($A426,'By SKU - Old RTs'!$A:$V,8,FALSE)</f>
        <v>0</v>
      </c>
      <c r="D426" s="11">
        <f>VLOOKUP($A426,'By SKU - New RTs'!$A:$V,8,FALSE)</f>
        <v>0</v>
      </c>
      <c r="E426" s="12">
        <f t="shared" si="35"/>
        <v>0</v>
      </c>
      <c r="F426" s="11">
        <f>VLOOKUP($A426,'By SKU - Old RTs'!$A:$V,9,FALSE)</f>
        <v>0</v>
      </c>
      <c r="G426" s="11">
        <f>VLOOKUP($A426,'By SKU - New RTs'!$A:$V,9,FALSE)</f>
        <v>3.5</v>
      </c>
      <c r="H426" s="12">
        <f t="shared" si="36"/>
        <v>3.5</v>
      </c>
      <c r="I426" s="11">
        <f>VLOOKUP($A426,'By SKU - Old RTs'!$A:$V,10,FALSE)</f>
        <v>3.5</v>
      </c>
      <c r="J426" s="11">
        <f>VLOOKUP($A426,'By SKU - New RTs'!$A:$V,10,FALSE)</f>
        <v>0</v>
      </c>
      <c r="K426" s="12">
        <f t="shared" si="37"/>
        <v>-3.5</v>
      </c>
      <c r="L426" s="11">
        <f>VLOOKUP($A426,'By SKU - Old RTs'!$A:$V,11,FALSE)</f>
        <v>4.25</v>
      </c>
      <c r="M426" s="11">
        <f>VLOOKUP($A426,'By SKU - New RTs'!$A:$V,11,FALSE)</f>
        <v>4.25</v>
      </c>
      <c r="N426" s="12">
        <f t="shared" si="38"/>
        <v>0</v>
      </c>
      <c r="O426" s="11">
        <f>VLOOKUP($A426,'By SKU - Old RTs'!$A:$V,12,FALSE)</f>
        <v>0</v>
      </c>
      <c r="P426" s="11">
        <f>VLOOKUP($A426,'By SKU - New RTs'!$A:$V,12,FALSE)</f>
        <v>0</v>
      </c>
      <c r="Q426" s="11">
        <f t="shared" si="39"/>
        <v>0</v>
      </c>
    </row>
    <row r="427" spans="1:17" x14ac:dyDescent="0.2">
      <c r="A427" s="3" t="s">
        <v>507</v>
      </c>
      <c r="B427" s="4" t="s">
        <v>284</v>
      </c>
      <c r="C427" s="11">
        <f>VLOOKUP($A427,'By SKU - Old RTs'!$A:$V,8,FALSE)</f>
        <v>0</v>
      </c>
      <c r="D427" s="11">
        <f>VLOOKUP($A427,'By SKU - New RTs'!$A:$V,8,FALSE)</f>
        <v>0</v>
      </c>
      <c r="E427" s="12">
        <f t="shared" si="35"/>
        <v>0</v>
      </c>
      <c r="F427" s="11">
        <f>VLOOKUP($A427,'By SKU - Old RTs'!$A:$V,9,FALSE)</f>
        <v>0</v>
      </c>
      <c r="G427" s="11">
        <f>VLOOKUP($A427,'By SKU - New RTs'!$A:$V,9,FALSE)</f>
        <v>0</v>
      </c>
      <c r="H427" s="12">
        <f t="shared" si="36"/>
        <v>0</v>
      </c>
      <c r="I427" s="11">
        <f>VLOOKUP($A427,'By SKU - Old RTs'!$A:$V,10,FALSE)</f>
        <v>0</v>
      </c>
      <c r="J427" s="11">
        <f>VLOOKUP($A427,'By SKU - New RTs'!$A:$V,10,FALSE)</f>
        <v>5.25</v>
      </c>
      <c r="K427" s="12">
        <f t="shared" si="37"/>
        <v>5.25</v>
      </c>
      <c r="L427" s="11">
        <f>VLOOKUP($A427,'By SKU - Old RTs'!$A:$V,11,FALSE)</f>
        <v>0</v>
      </c>
      <c r="M427" s="11">
        <f>VLOOKUP($A427,'By SKU - New RTs'!$A:$V,11,FALSE)</f>
        <v>0</v>
      </c>
      <c r="N427" s="12">
        <f t="shared" si="38"/>
        <v>0</v>
      </c>
      <c r="O427" s="11">
        <f>VLOOKUP($A427,'By SKU - Old RTs'!$A:$V,12,FALSE)</f>
        <v>5.25</v>
      </c>
      <c r="P427" s="11">
        <f>VLOOKUP($A427,'By SKU - New RTs'!$A:$V,12,FALSE)</f>
        <v>0</v>
      </c>
      <c r="Q427" s="11">
        <f t="shared" si="39"/>
        <v>-5.25</v>
      </c>
    </row>
    <row r="428" spans="1:17" x14ac:dyDescent="0.2">
      <c r="A428" s="3" t="s">
        <v>508</v>
      </c>
      <c r="B428" s="4" t="s">
        <v>284</v>
      </c>
      <c r="C428" s="11">
        <f>VLOOKUP($A428,'By SKU - Old RTs'!$A:$V,8,FALSE)</f>
        <v>0</v>
      </c>
      <c r="D428" s="11">
        <f>VLOOKUP($A428,'By SKU - New RTs'!$A:$V,8,FALSE)</f>
        <v>0</v>
      </c>
      <c r="E428" s="12">
        <f t="shared" si="35"/>
        <v>0</v>
      </c>
      <c r="F428" s="11">
        <f>VLOOKUP($A428,'By SKU - Old RTs'!$A:$V,9,FALSE)</f>
        <v>0</v>
      </c>
      <c r="G428" s="11">
        <f>VLOOKUP($A428,'By SKU - New RTs'!$A:$V,9,FALSE)</f>
        <v>0</v>
      </c>
      <c r="H428" s="12">
        <f t="shared" si="36"/>
        <v>0</v>
      </c>
      <c r="I428" s="11">
        <f>VLOOKUP($A428,'By SKU - Old RTs'!$A:$V,10,FALSE)</f>
        <v>0</v>
      </c>
      <c r="J428" s="11">
        <f>VLOOKUP($A428,'By SKU - New RTs'!$A:$V,10,FALSE)</f>
        <v>0</v>
      </c>
      <c r="K428" s="12">
        <f t="shared" si="37"/>
        <v>0</v>
      </c>
      <c r="L428" s="11">
        <f>VLOOKUP($A428,'By SKU - Old RTs'!$A:$V,11,FALSE)</f>
        <v>0</v>
      </c>
      <c r="M428" s="11">
        <f>VLOOKUP($A428,'By SKU - New RTs'!$A:$V,11,FALSE)</f>
        <v>0</v>
      </c>
      <c r="N428" s="12">
        <f t="shared" si="38"/>
        <v>0</v>
      </c>
      <c r="O428" s="11">
        <f>VLOOKUP($A428,'By SKU - Old RTs'!$A:$V,12,FALSE)</f>
        <v>0</v>
      </c>
      <c r="P428" s="11">
        <f>VLOOKUP($A428,'By SKU - New RTs'!$A:$V,12,FALSE)</f>
        <v>0</v>
      </c>
      <c r="Q428" s="11">
        <f t="shared" si="39"/>
        <v>0</v>
      </c>
    </row>
    <row r="429" spans="1:17" x14ac:dyDescent="0.2">
      <c r="A429" s="3" t="s">
        <v>509</v>
      </c>
      <c r="B429" s="4" t="s">
        <v>283</v>
      </c>
      <c r="C429" s="11">
        <f>VLOOKUP($A429,'By SKU - Old RTs'!$A:$V,8,FALSE)</f>
        <v>0.5</v>
      </c>
      <c r="D429" s="11">
        <f>VLOOKUP($A429,'By SKU - New RTs'!$A:$V,8,FALSE)</f>
        <v>0</v>
      </c>
      <c r="E429" s="12">
        <f t="shared" si="35"/>
        <v>-0.5</v>
      </c>
      <c r="F429" s="11">
        <f>VLOOKUP($A429,'By SKU - Old RTs'!$A:$V,9,FALSE)</f>
        <v>0</v>
      </c>
      <c r="G429" s="11">
        <f>VLOOKUP($A429,'By SKU - New RTs'!$A:$V,9,FALSE)</f>
        <v>0.5</v>
      </c>
      <c r="H429" s="12">
        <f t="shared" si="36"/>
        <v>0.5</v>
      </c>
      <c r="I429" s="11">
        <f>VLOOKUP($A429,'By SKU - Old RTs'!$A:$V,10,FALSE)</f>
        <v>0</v>
      </c>
      <c r="J429" s="11">
        <f>VLOOKUP($A429,'By SKU - New RTs'!$A:$V,10,FALSE)</f>
        <v>0</v>
      </c>
      <c r="K429" s="12">
        <f t="shared" si="37"/>
        <v>0</v>
      </c>
      <c r="L429" s="11">
        <f>VLOOKUP($A429,'By SKU - Old RTs'!$A:$V,11,FALSE)</f>
        <v>0</v>
      </c>
      <c r="M429" s="11">
        <f>VLOOKUP($A429,'By SKU - New RTs'!$A:$V,11,FALSE)</f>
        <v>0</v>
      </c>
      <c r="N429" s="12">
        <f t="shared" si="38"/>
        <v>0</v>
      </c>
      <c r="O429" s="11">
        <f>VLOOKUP($A429,'By SKU - Old RTs'!$A:$V,12,FALSE)</f>
        <v>0</v>
      </c>
      <c r="P429" s="11">
        <f>VLOOKUP($A429,'By SKU - New RTs'!$A:$V,12,FALSE)</f>
        <v>0</v>
      </c>
      <c r="Q429" s="11">
        <f t="shared" si="39"/>
        <v>0</v>
      </c>
    </row>
    <row r="430" spans="1:17" x14ac:dyDescent="0.2">
      <c r="A430" s="3" t="s">
        <v>510</v>
      </c>
      <c r="B430" s="4" t="s">
        <v>283</v>
      </c>
      <c r="C430" s="11">
        <f>VLOOKUP($A430,'By SKU - Old RTs'!$A:$V,8,FALSE)</f>
        <v>0</v>
      </c>
      <c r="D430" s="11">
        <f>VLOOKUP($A430,'By SKU - New RTs'!$A:$V,8,FALSE)</f>
        <v>0</v>
      </c>
      <c r="E430" s="12">
        <f t="shared" si="35"/>
        <v>0</v>
      </c>
      <c r="F430" s="11">
        <f>VLOOKUP($A430,'By SKU - Old RTs'!$A:$V,9,FALSE)</f>
        <v>0</v>
      </c>
      <c r="G430" s="11">
        <f>VLOOKUP($A430,'By SKU - New RTs'!$A:$V,9,FALSE)</f>
        <v>0</v>
      </c>
      <c r="H430" s="12">
        <f t="shared" si="36"/>
        <v>0</v>
      </c>
      <c r="I430" s="11">
        <f>VLOOKUP($A430,'By SKU - Old RTs'!$A:$V,10,FALSE)</f>
        <v>0</v>
      </c>
      <c r="J430" s="11">
        <f>VLOOKUP($A430,'By SKU - New RTs'!$A:$V,10,FALSE)</f>
        <v>0</v>
      </c>
      <c r="K430" s="12">
        <f t="shared" si="37"/>
        <v>0</v>
      </c>
      <c r="L430" s="11">
        <f>VLOOKUP($A430,'By SKU - Old RTs'!$A:$V,11,FALSE)</f>
        <v>0</v>
      </c>
      <c r="M430" s="11">
        <f>VLOOKUP($A430,'By SKU - New RTs'!$A:$V,11,FALSE)</f>
        <v>0</v>
      </c>
      <c r="N430" s="12">
        <f t="shared" si="38"/>
        <v>0</v>
      </c>
      <c r="O430" s="11">
        <f>VLOOKUP($A430,'By SKU - Old RTs'!$A:$V,12,FALSE)</f>
        <v>0</v>
      </c>
      <c r="P430" s="11">
        <f>VLOOKUP($A430,'By SKU - New RTs'!$A:$V,12,FALSE)</f>
        <v>0</v>
      </c>
      <c r="Q430" s="11">
        <f t="shared" si="39"/>
        <v>0</v>
      </c>
    </row>
    <row r="431" spans="1:17" x14ac:dyDescent="0.2">
      <c r="A431" s="3" t="s">
        <v>511</v>
      </c>
      <c r="B431" s="4" t="s">
        <v>283</v>
      </c>
      <c r="C431" s="11">
        <f>VLOOKUP($A431,'By SKU - Old RTs'!$A:$V,8,FALSE)</f>
        <v>0</v>
      </c>
      <c r="D431" s="11">
        <f>VLOOKUP($A431,'By SKU - New RTs'!$A:$V,8,FALSE)</f>
        <v>0</v>
      </c>
      <c r="E431" s="12">
        <f t="shared" si="35"/>
        <v>0</v>
      </c>
      <c r="F431" s="11">
        <f>VLOOKUP($A431,'By SKU - Old RTs'!$A:$V,9,FALSE)</f>
        <v>0</v>
      </c>
      <c r="G431" s="11">
        <f>VLOOKUP($A431,'By SKU - New RTs'!$A:$V,9,FALSE)</f>
        <v>0</v>
      </c>
      <c r="H431" s="12">
        <f t="shared" si="36"/>
        <v>0</v>
      </c>
      <c r="I431" s="11">
        <f>VLOOKUP($A431,'By SKU - Old RTs'!$A:$V,10,FALSE)</f>
        <v>0</v>
      </c>
      <c r="J431" s="11">
        <f>VLOOKUP($A431,'By SKU - New RTs'!$A:$V,10,FALSE)</f>
        <v>0</v>
      </c>
      <c r="K431" s="12">
        <f t="shared" si="37"/>
        <v>0</v>
      </c>
      <c r="L431" s="11">
        <f>VLOOKUP($A431,'By SKU - Old RTs'!$A:$V,11,FALSE)</f>
        <v>0</v>
      </c>
      <c r="M431" s="11">
        <f>VLOOKUP($A431,'By SKU - New RTs'!$A:$V,11,FALSE)</f>
        <v>0</v>
      </c>
      <c r="N431" s="12">
        <f t="shared" si="38"/>
        <v>0</v>
      </c>
      <c r="O431" s="11">
        <f>VLOOKUP($A431,'By SKU - Old RTs'!$A:$V,12,FALSE)</f>
        <v>0</v>
      </c>
      <c r="P431" s="11">
        <f>VLOOKUP($A431,'By SKU - New RTs'!$A:$V,12,FALSE)</f>
        <v>0</v>
      </c>
      <c r="Q431" s="11">
        <f t="shared" si="39"/>
        <v>0</v>
      </c>
    </row>
    <row r="432" spans="1:17" x14ac:dyDescent="0.2">
      <c r="A432" s="3" t="s">
        <v>512</v>
      </c>
      <c r="B432" s="4" t="s">
        <v>283</v>
      </c>
      <c r="C432" s="11">
        <f>VLOOKUP($A432,'By SKU - Old RTs'!$A:$V,8,FALSE)</f>
        <v>0</v>
      </c>
      <c r="D432" s="11">
        <f>VLOOKUP($A432,'By SKU - New RTs'!$A:$V,8,FALSE)</f>
        <v>0</v>
      </c>
      <c r="E432" s="12">
        <f t="shared" si="35"/>
        <v>0</v>
      </c>
      <c r="F432" s="11">
        <f>VLOOKUP($A432,'By SKU - Old RTs'!$A:$V,9,FALSE)</f>
        <v>0</v>
      </c>
      <c r="G432" s="11">
        <f>VLOOKUP($A432,'By SKU - New RTs'!$A:$V,9,FALSE)</f>
        <v>0</v>
      </c>
      <c r="H432" s="12">
        <f t="shared" si="36"/>
        <v>0</v>
      </c>
      <c r="I432" s="11">
        <f>VLOOKUP($A432,'By SKU - Old RTs'!$A:$V,10,FALSE)</f>
        <v>0</v>
      </c>
      <c r="J432" s="11">
        <f>VLOOKUP($A432,'By SKU - New RTs'!$A:$V,10,FALSE)</f>
        <v>0</v>
      </c>
      <c r="K432" s="12">
        <f t="shared" si="37"/>
        <v>0</v>
      </c>
      <c r="L432" s="11">
        <f>VLOOKUP($A432,'By SKU - Old RTs'!$A:$V,11,FALSE)</f>
        <v>0</v>
      </c>
      <c r="M432" s="11">
        <f>VLOOKUP($A432,'By SKU - New RTs'!$A:$V,11,FALSE)</f>
        <v>0</v>
      </c>
      <c r="N432" s="12">
        <f t="shared" si="38"/>
        <v>0</v>
      </c>
      <c r="O432" s="11">
        <f>VLOOKUP($A432,'By SKU - Old RTs'!$A:$V,12,FALSE)</f>
        <v>0</v>
      </c>
      <c r="P432" s="11">
        <f>VLOOKUP($A432,'By SKU - New RTs'!$A:$V,12,FALSE)</f>
        <v>0</v>
      </c>
      <c r="Q432" s="11">
        <f t="shared" si="39"/>
        <v>0</v>
      </c>
    </row>
    <row r="433" spans="1:17" x14ac:dyDescent="0.2">
      <c r="A433" s="3" t="s">
        <v>513</v>
      </c>
      <c r="B433" s="4" t="s">
        <v>283</v>
      </c>
      <c r="C433" s="11">
        <f>VLOOKUP($A433,'By SKU - Old RTs'!$A:$V,8,FALSE)</f>
        <v>0</v>
      </c>
      <c r="D433" s="11">
        <f>VLOOKUP($A433,'By SKU - New RTs'!$A:$V,8,FALSE)</f>
        <v>0</v>
      </c>
      <c r="E433" s="12">
        <f t="shared" si="35"/>
        <v>0</v>
      </c>
      <c r="F433" s="11">
        <f>VLOOKUP($A433,'By SKU - Old RTs'!$A:$V,9,FALSE)</f>
        <v>0</v>
      </c>
      <c r="G433" s="11">
        <f>VLOOKUP($A433,'By SKU - New RTs'!$A:$V,9,FALSE)</f>
        <v>0</v>
      </c>
      <c r="H433" s="12">
        <f t="shared" si="36"/>
        <v>0</v>
      </c>
      <c r="I433" s="11">
        <f>VLOOKUP($A433,'By SKU - Old RTs'!$A:$V,10,FALSE)</f>
        <v>0</v>
      </c>
      <c r="J433" s="11">
        <f>VLOOKUP($A433,'By SKU - New RTs'!$A:$V,10,FALSE)</f>
        <v>0</v>
      </c>
      <c r="K433" s="12">
        <f t="shared" si="37"/>
        <v>0</v>
      </c>
      <c r="L433" s="11">
        <f>VLOOKUP($A433,'By SKU - Old RTs'!$A:$V,11,FALSE)</f>
        <v>0</v>
      </c>
      <c r="M433" s="11">
        <f>VLOOKUP($A433,'By SKU - New RTs'!$A:$V,11,FALSE)</f>
        <v>2.5</v>
      </c>
      <c r="N433" s="12">
        <f t="shared" si="38"/>
        <v>2.5</v>
      </c>
      <c r="O433" s="11">
        <f>VLOOKUP($A433,'By SKU - Old RTs'!$A:$V,12,FALSE)</f>
        <v>2.5</v>
      </c>
      <c r="P433" s="11">
        <f>VLOOKUP($A433,'By SKU - New RTs'!$A:$V,12,FALSE)</f>
        <v>0</v>
      </c>
      <c r="Q433" s="11">
        <f t="shared" si="39"/>
        <v>-2.5</v>
      </c>
    </row>
    <row r="434" spans="1:17" x14ac:dyDescent="0.2">
      <c r="A434" s="3" t="s">
        <v>514</v>
      </c>
      <c r="B434" s="4" t="s">
        <v>284</v>
      </c>
      <c r="C434" s="11">
        <f>VLOOKUP($A434,'By SKU - Old RTs'!$A:$V,8,FALSE)</f>
        <v>0</v>
      </c>
      <c r="D434" s="11">
        <f>VLOOKUP($A434,'By SKU - New RTs'!$A:$V,8,FALSE)</f>
        <v>0</v>
      </c>
      <c r="E434" s="12">
        <f t="shared" si="35"/>
        <v>0</v>
      </c>
      <c r="F434" s="11">
        <f>VLOOKUP($A434,'By SKU - Old RTs'!$A:$V,9,FALSE)</f>
        <v>0</v>
      </c>
      <c r="G434" s="11">
        <f>VLOOKUP($A434,'By SKU - New RTs'!$A:$V,9,FALSE)</f>
        <v>0</v>
      </c>
      <c r="H434" s="12">
        <f t="shared" si="36"/>
        <v>0</v>
      </c>
      <c r="I434" s="11">
        <f>VLOOKUP($A434,'By SKU - Old RTs'!$A:$V,10,FALSE)</f>
        <v>0</v>
      </c>
      <c r="J434" s="11">
        <f>VLOOKUP($A434,'By SKU - New RTs'!$A:$V,10,FALSE)</f>
        <v>0</v>
      </c>
      <c r="K434" s="12">
        <f t="shared" si="37"/>
        <v>0</v>
      </c>
      <c r="L434" s="11">
        <f>VLOOKUP($A434,'By SKU - Old RTs'!$A:$V,11,FALSE)</f>
        <v>0</v>
      </c>
      <c r="M434" s="11">
        <f>VLOOKUP($A434,'By SKU - New RTs'!$A:$V,11,FALSE)</f>
        <v>0</v>
      </c>
      <c r="N434" s="12">
        <f t="shared" si="38"/>
        <v>0</v>
      </c>
      <c r="O434" s="11">
        <f>VLOOKUP($A434,'By SKU - Old RTs'!$A:$V,12,FALSE)</f>
        <v>0</v>
      </c>
      <c r="P434" s="11">
        <f>VLOOKUP($A434,'By SKU - New RTs'!$A:$V,12,FALSE)</f>
        <v>0</v>
      </c>
      <c r="Q434" s="11">
        <f t="shared" si="39"/>
        <v>0</v>
      </c>
    </row>
    <row r="435" spans="1:17" x14ac:dyDescent="0.2">
      <c r="A435" s="3" t="s">
        <v>515</v>
      </c>
      <c r="B435" s="4" t="s">
        <v>283</v>
      </c>
      <c r="C435" s="11">
        <f>VLOOKUP($A435,'By SKU - Old RTs'!$A:$V,8,FALSE)</f>
        <v>0</v>
      </c>
      <c r="D435" s="11">
        <f>VLOOKUP($A435,'By SKU - New RTs'!$A:$V,8,FALSE)</f>
        <v>0</v>
      </c>
      <c r="E435" s="12">
        <f t="shared" si="35"/>
        <v>0</v>
      </c>
      <c r="F435" s="11">
        <f>VLOOKUP($A435,'By SKU - Old RTs'!$A:$V,9,FALSE)</f>
        <v>0</v>
      </c>
      <c r="G435" s="11">
        <f>VLOOKUP($A435,'By SKU - New RTs'!$A:$V,9,FALSE)</f>
        <v>0</v>
      </c>
      <c r="H435" s="12">
        <f t="shared" si="36"/>
        <v>0</v>
      </c>
      <c r="I435" s="11">
        <f>VLOOKUP($A435,'By SKU - Old RTs'!$A:$V,10,FALSE)</f>
        <v>0</v>
      </c>
      <c r="J435" s="11">
        <f>VLOOKUP($A435,'By SKU - New RTs'!$A:$V,10,FALSE)</f>
        <v>1.25</v>
      </c>
      <c r="K435" s="12">
        <f t="shared" si="37"/>
        <v>1.25</v>
      </c>
      <c r="L435" s="11">
        <f>VLOOKUP($A435,'By SKU - Old RTs'!$A:$V,11,FALSE)</f>
        <v>1.25</v>
      </c>
      <c r="M435" s="11">
        <f>VLOOKUP($A435,'By SKU - New RTs'!$A:$V,11,FALSE)</f>
        <v>0</v>
      </c>
      <c r="N435" s="12">
        <f t="shared" si="38"/>
        <v>-1.25</v>
      </c>
      <c r="O435" s="11">
        <f>VLOOKUP($A435,'By SKU - Old RTs'!$A:$V,12,FALSE)</f>
        <v>0</v>
      </c>
      <c r="P435" s="11">
        <f>VLOOKUP($A435,'By SKU - New RTs'!$A:$V,12,FALSE)</f>
        <v>0</v>
      </c>
      <c r="Q435" s="11">
        <f t="shared" si="39"/>
        <v>0</v>
      </c>
    </row>
    <row r="436" spans="1:17" x14ac:dyDescent="0.2">
      <c r="A436" s="3" t="s">
        <v>516</v>
      </c>
      <c r="B436" s="4" t="s">
        <v>283</v>
      </c>
      <c r="C436" s="11">
        <f>VLOOKUP($A436,'By SKU - Old RTs'!$A:$V,8,FALSE)</f>
        <v>0</v>
      </c>
      <c r="D436" s="11">
        <f>VLOOKUP($A436,'By SKU - New RTs'!$A:$V,8,FALSE)</f>
        <v>0</v>
      </c>
      <c r="E436" s="12">
        <f t="shared" si="35"/>
        <v>0</v>
      </c>
      <c r="F436" s="11">
        <f>VLOOKUP($A436,'By SKU - Old RTs'!$A:$V,9,FALSE)</f>
        <v>0</v>
      </c>
      <c r="G436" s="11">
        <f>VLOOKUP($A436,'By SKU - New RTs'!$A:$V,9,FALSE)</f>
        <v>0</v>
      </c>
      <c r="H436" s="12">
        <f t="shared" si="36"/>
        <v>0</v>
      </c>
      <c r="I436" s="11">
        <f>VLOOKUP($A436,'By SKU - Old RTs'!$A:$V,10,FALSE)</f>
        <v>0</v>
      </c>
      <c r="J436" s="11">
        <f>VLOOKUP($A436,'By SKU - New RTs'!$A:$V,10,FALSE)</f>
        <v>0</v>
      </c>
      <c r="K436" s="12">
        <f t="shared" si="37"/>
        <v>0</v>
      </c>
      <c r="L436" s="11">
        <f>VLOOKUP($A436,'By SKU - Old RTs'!$A:$V,11,FALSE)</f>
        <v>0</v>
      </c>
      <c r="M436" s="11">
        <f>VLOOKUP($A436,'By SKU - New RTs'!$A:$V,11,FALSE)</f>
        <v>0</v>
      </c>
      <c r="N436" s="12">
        <f t="shared" si="38"/>
        <v>0</v>
      </c>
      <c r="O436" s="11">
        <f>VLOOKUP($A436,'By SKU - Old RTs'!$A:$V,12,FALSE)</f>
        <v>0</v>
      </c>
      <c r="P436" s="11">
        <f>VLOOKUP($A436,'By SKU - New RTs'!$A:$V,12,FALSE)</f>
        <v>0</v>
      </c>
      <c r="Q436" s="11">
        <f t="shared" si="39"/>
        <v>0</v>
      </c>
    </row>
    <row r="437" spans="1:17" x14ac:dyDescent="0.2">
      <c r="A437" s="3" t="s">
        <v>517</v>
      </c>
      <c r="B437" s="4" t="s">
        <v>518</v>
      </c>
      <c r="C437" s="11">
        <f>VLOOKUP($A437,'By SKU - Old RTs'!$A:$V,8,FALSE)</f>
        <v>0</v>
      </c>
      <c r="D437" s="11">
        <f>VLOOKUP($A437,'By SKU - New RTs'!$A:$V,8,FALSE)</f>
        <v>4.75</v>
      </c>
      <c r="E437" s="12">
        <f t="shared" si="35"/>
        <v>4.75</v>
      </c>
      <c r="F437" s="11">
        <f>VLOOKUP($A437,'By SKU - Old RTs'!$A:$V,9,FALSE)</f>
        <v>0</v>
      </c>
      <c r="G437" s="11">
        <f>VLOOKUP($A437,'By SKU - New RTs'!$A:$V,9,FALSE)</f>
        <v>0</v>
      </c>
      <c r="H437" s="12">
        <f t="shared" si="36"/>
        <v>0</v>
      </c>
      <c r="I437" s="11">
        <f>VLOOKUP($A437,'By SKU - Old RTs'!$A:$V,10,FALSE)</f>
        <v>0</v>
      </c>
      <c r="J437" s="11">
        <f>VLOOKUP($A437,'By SKU - New RTs'!$A:$V,10,FALSE)</f>
        <v>0</v>
      </c>
      <c r="K437" s="12">
        <f t="shared" si="37"/>
        <v>0</v>
      </c>
      <c r="L437" s="11">
        <f>VLOOKUP($A437,'By SKU - Old RTs'!$A:$V,11,FALSE)</f>
        <v>4.75</v>
      </c>
      <c r="M437" s="11">
        <f>VLOOKUP($A437,'By SKU - New RTs'!$A:$V,11,FALSE)</f>
        <v>0</v>
      </c>
      <c r="N437" s="12">
        <f t="shared" si="38"/>
        <v>-4.75</v>
      </c>
      <c r="O437" s="11">
        <f>VLOOKUP($A437,'By SKU - Old RTs'!$A:$V,12,FALSE)</f>
        <v>0</v>
      </c>
      <c r="P437" s="11">
        <f>VLOOKUP($A437,'By SKU - New RTs'!$A:$V,12,FALSE)</f>
        <v>0</v>
      </c>
      <c r="Q437" s="11">
        <f t="shared" si="39"/>
        <v>0</v>
      </c>
    </row>
    <row r="438" spans="1:17" x14ac:dyDescent="0.2">
      <c r="A438" s="3" t="s">
        <v>519</v>
      </c>
      <c r="B438" s="4" t="s">
        <v>283</v>
      </c>
      <c r="C438" s="11">
        <f>VLOOKUP($A438,'By SKU - Old RTs'!$A:$V,8,FALSE)</f>
        <v>0</v>
      </c>
      <c r="D438" s="11">
        <f>VLOOKUP($A438,'By SKU - New RTs'!$A:$V,8,FALSE)</f>
        <v>0</v>
      </c>
      <c r="E438" s="12">
        <f t="shared" si="35"/>
        <v>0</v>
      </c>
      <c r="F438" s="11">
        <f>VLOOKUP($A438,'By SKU - Old RTs'!$A:$V,9,FALSE)</f>
        <v>0</v>
      </c>
      <c r="G438" s="11">
        <f>VLOOKUP($A438,'By SKU - New RTs'!$A:$V,9,FALSE)</f>
        <v>0</v>
      </c>
      <c r="H438" s="12">
        <f t="shared" si="36"/>
        <v>0</v>
      </c>
      <c r="I438" s="11">
        <f>VLOOKUP($A438,'By SKU - Old RTs'!$A:$V,10,FALSE)</f>
        <v>0</v>
      </c>
      <c r="J438" s="11">
        <f>VLOOKUP($A438,'By SKU - New RTs'!$A:$V,10,FALSE)</f>
        <v>0</v>
      </c>
      <c r="K438" s="12">
        <f t="shared" si="37"/>
        <v>0</v>
      </c>
      <c r="L438" s="11">
        <f>VLOOKUP($A438,'By SKU - Old RTs'!$A:$V,11,FALSE)</f>
        <v>0</v>
      </c>
      <c r="M438" s="11">
        <f>VLOOKUP($A438,'By SKU - New RTs'!$A:$V,11,FALSE)</f>
        <v>0</v>
      </c>
      <c r="N438" s="12">
        <f t="shared" si="38"/>
        <v>0</v>
      </c>
      <c r="O438" s="11">
        <f>VLOOKUP($A438,'By SKU - Old RTs'!$A:$V,12,FALSE)</f>
        <v>0</v>
      </c>
      <c r="P438" s="11">
        <f>VLOOKUP($A438,'By SKU - New RTs'!$A:$V,12,FALSE)</f>
        <v>0</v>
      </c>
      <c r="Q438" s="11">
        <f t="shared" si="39"/>
        <v>0</v>
      </c>
    </row>
    <row r="439" spans="1:17" x14ac:dyDescent="0.2">
      <c r="A439" s="3" t="s">
        <v>520</v>
      </c>
      <c r="B439" s="4" t="s">
        <v>285</v>
      </c>
      <c r="C439" s="11">
        <f>VLOOKUP($A439,'By SKU - Old RTs'!$A:$V,8,FALSE)</f>
        <v>0</v>
      </c>
      <c r="D439" s="11">
        <f>VLOOKUP($A439,'By SKU - New RTs'!$A:$V,8,FALSE)</f>
        <v>0</v>
      </c>
      <c r="E439" s="12">
        <f t="shared" si="35"/>
        <v>0</v>
      </c>
      <c r="F439" s="11">
        <f>VLOOKUP($A439,'By SKU - Old RTs'!$A:$V,9,FALSE)</f>
        <v>0</v>
      </c>
      <c r="G439" s="11">
        <f>VLOOKUP($A439,'By SKU - New RTs'!$A:$V,9,FALSE)</f>
        <v>0</v>
      </c>
      <c r="H439" s="12">
        <f t="shared" si="36"/>
        <v>0</v>
      </c>
      <c r="I439" s="11">
        <f>VLOOKUP($A439,'By SKU - Old RTs'!$A:$V,10,FALSE)</f>
        <v>0</v>
      </c>
      <c r="J439" s="11">
        <f>VLOOKUP($A439,'By SKU - New RTs'!$A:$V,10,FALSE)</f>
        <v>0</v>
      </c>
      <c r="K439" s="12">
        <f t="shared" si="37"/>
        <v>0</v>
      </c>
      <c r="L439" s="11">
        <f>VLOOKUP($A439,'By SKU - Old RTs'!$A:$V,11,FALSE)</f>
        <v>0</v>
      </c>
      <c r="M439" s="11">
        <f>VLOOKUP($A439,'By SKU - New RTs'!$A:$V,11,FALSE)</f>
        <v>0</v>
      </c>
      <c r="N439" s="12">
        <f t="shared" si="38"/>
        <v>0</v>
      </c>
      <c r="O439" s="11">
        <f>VLOOKUP($A439,'By SKU - Old RTs'!$A:$V,12,FALSE)</f>
        <v>0</v>
      </c>
      <c r="P439" s="11">
        <f>VLOOKUP($A439,'By SKU - New RTs'!$A:$V,12,FALSE)</f>
        <v>0</v>
      </c>
      <c r="Q439" s="11">
        <f t="shared" si="39"/>
        <v>0</v>
      </c>
    </row>
    <row r="440" spans="1:17" x14ac:dyDescent="0.2">
      <c r="A440" s="3" t="s">
        <v>521</v>
      </c>
      <c r="B440" s="4" t="s">
        <v>284</v>
      </c>
      <c r="C440" s="11">
        <f>VLOOKUP($A440,'By SKU - Old RTs'!$A:$V,8,FALSE)</f>
        <v>0</v>
      </c>
      <c r="D440" s="11">
        <f>VLOOKUP($A440,'By SKU - New RTs'!$A:$V,8,FALSE)</f>
        <v>0</v>
      </c>
      <c r="E440" s="12">
        <f t="shared" si="35"/>
        <v>0</v>
      </c>
      <c r="F440" s="11">
        <f>VLOOKUP($A440,'By SKU - Old RTs'!$A:$V,9,FALSE)</f>
        <v>0</v>
      </c>
      <c r="G440" s="11">
        <f>VLOOKUP($A440,'By SKU - New RTs'!$A:$V,9,FALSE)</f>
        <v>0</v>
      </c>
      <c r="H440" s="12">
        <f t="shared" si="36"/>
        <v>0</v>
      </c>
      <c r="I440" s="11">
        <f>VLOOKUP($A440,'By SKU - Old RTs'!$A:$V,10,FALSE)</f>
        <v>0</v>
      </c>
      <c r="J440" s="11">
        <f>VLOOKUP($A440,'By SKU - New RTs'!$A:$V,10,FALSE)</f>
        <v>0</v>
      </c>
      <c r="K440" s="12">
        <f t="shared" si="37"/>
        <v>0</v>
      </c>
      <c r="L440" s="11">
        <f>VLOOKUP($A440,'By SKU - Old RTs'!$A:$V,11,FALSE)</f>
        <v>7</v>
      </c>
      <c r="M440" s="11">
        <f>VLOOKUP($A440,'By SKU - New RTs'!$A:$V,11,FALSE)</f>
        <v>7</v>
      </c>
      <c r="N440" s="12">
        <f t="shared" si="38"/>
        <v>0</v>
      </c>
      <c r="O440" s="11">
        <f>VLOOKUP($A440,'By SKU - Old RTs'!$A:$V,12,FALSE)</f>
        <v>0</v>
      </c>
      <c r="P440" s="11">
        <f>VLOOKUP($A440,'By SKU - New RTs'!$A:$V,12,FALSE)</f>
        <v>0</v>
      </c>
      <c r="Q440" s="11">
        <f t="shared" si="39"/>
        <v>0</v>
      </c>
    </row>
    <row r="441" spans="1:17" x14ac:dyDescent="0.2">
      <c r="A441" s="3" t="s">
        <v>522</v>
      </c>
      <c r="B441" s="4" t="s">
        <v>283</v>
      </c>
      <c r="C441" s="11">
        <f>VLOOKUP($A441,'By SKU - Old RTs'!$A:$V,8,FALSE)</f>
        <v>0</v>
      </c>
      <c r="D441" s="11">
        <f>VLOOKUP($A441,'By SKU - New RTs'!$A:$V,8,FALSE)</f>
        <v>0</v>
      </c>
      <c r="E441" s="12">
        <f t="shared" si="35"/>
        <v>0</v>
      </c>
      <c r="F441" s="11">
        <f>VLOOKUP($A441,'By SKU - Old RTs'!$A:$V,9,FALSE)</f>
        <v>3</v>
      </c>
      <c r="G441" s="11">
        <f>VLOOKUP($A441,'By SKU - New RTs'!$A:$V,9,FALSE)</f>
        <v>0</v>
      </c>
      <c r="H441" s="12">
        <f t="shared" si="36"/>
        <v>-3</v>
      </c>
      <c r="I441" s="11">
        <f>VLOOKUP($A441,'By SKU - Old RTs'!$A:$V,10,FALSE)</f>
        <v>0</v>
      </c>
      <c r="J441" s="11">
        <f>VLOOKUP($A441,'By SKU - New RTs'!$A:$V,10,FALSE)</f>
        <v>5.25</v>
      </c>
      <c r="K441" s="12">
        <f t="shared" si="37"/>
        <v>5.25</v>
      </c>
      <c r="L441" s="11">
        <f>VLOOKUP($A441,'By SKU - Old RTs'!$A:$V,11,FALSE)</f>
        <v>0</v>
      </c>
      <c r="M441" s="11">
        <f>VLOOKUP($A441,'By SKU - New RTs'!$A:$V,11,FALSE)</f>
        <v>3</v>
      </c>
      <c r="N441" s="12">
        <f t="shared" si="38"/>
        <v>3</v>
      </c>
      <c r="O441" s="11">
        <f>VLOOKUP($A441,'By SKU - Old RTs'!$A:$V,12,FALSE)</f>
        <v>5.25</v>
      </c>
      <c r="P441" s="11">
        <f>VLOOKUP($A441,'By SKU - New RTs'!$A:$V,12,FALSE)</f>
        <v>0</v>
      </c>
      <c r="Q441" s="11">
        <f t="shared" si="39"/>
        <v>-5.25</v>
      </c>
    </row>
    <row r="442" spans="1:17" x14ac:dyDescent="0.2">
      <c r="A442" s="3" t="s">
        <v>523</v>
      </c>
      <c r="B442" s="4" t="s">
        <v>283</v>
      </c>
      <c r="C442" s="11">
        <f>VLOOKUP($A442,'By SKU - Old RTs'!$A:$V,8,FALSE)</f>
        <v>0</v>
      </c>
      <c r="D442" s="11">
        <f>VLOOKUP($A442,'By SKU - New RTs'!$A:$V,8,FALSE)</f>
        <v>0</v>
      </c>
      <c r="E442" s="12">
        <f t="shared" si="35"/>
        <v>0</v>
      </c>
      <c r="F442" s="11">
        <f>VLOOKUP($A442,'By SKU - Old RTs'!$A:$V,9,FALSE)</f>
        <v>0</v>
      </c>
      <c r="G442" s="11">
        <f>VLOOKUP($A442,'By SKU - New RTs'!$A:$V,9,FALSE)</f>
        <v>0</v>
      </c>
      <c r="H442" s="12">
        <f t="shared" si="36"/>
        <v>0</v>
      </c>
      <c r="I442" s="11">
        <f>VLOOKUP($A442,'By SKU - Old RTs'!$A:$V,10,FALSE)</f>
        <v>0</v>
      </c>
      <c r="J442" s="11">
        <f>VLOOKUP($A442,'By SKU - New RTs'!$A:$V,10,FALSE)</f>
        <v>4.5</v>
      </c>
      <c r="K442" s="12">
        <f t="shared" si="37"/>
        <v>4.5</v>
      </c>
      <c r="L442" s="11">
        <f>VLOOKUP($A442,'By SKU - Old RTs'!$A:$V,11,FALSE)</f>
        <v>0.25</v>
      </c>
      <c r="M442" s="11">
        <f>VLOOKUP($A442,'By SKU - New RTs'!$A:$V,11,FALSE)</f>
        <v>0.25</v>
      </c>
      <c r="N442" s="12">
        <f t="shared" si="38"/>
        <v>0</v>
      </c>
      <c r="O442" s="11">
        <f>VLOOKUP($A442,'By SKU - Old RTs'!$A:$V,12,FALSE)</f>
        <v>4.5</v>
      </c>
      <c r="P442" s="11">
        <f>VLOOKUP($A442,'By SKU - New RTs'!$A:$V,12,FALSE)</f>
        <v>0</v>
      </c>
      <c r="Q442" s="11">
        <f t="shared" si="39"/>
        <v>-4.5</v>
      </c>
    </row>
    <row r="443" spans="1:17" x14ac:dyDescent="0.2">
      <c r="A443" s="3" t="s">
        <v>524</v>
      </c>
      <c r="B443" s="4" t="s">
        <v>283</v>
      </c>
      <c r="C443" s="11">
        <f>VLOOKUP($A443,'By SKU - Old RTs'!$A:$V,8,FALSE)</f>
        <v>0</v>
      </c>
      <c r="D443" s="11">
        <f>VLOOKUP($A443,'By SKU - New RTs'!$A:$V,8,FALSE)</f>
        <v>0</v>
      </c>
      <c r="E443" s="12">
        <f t="shared" si="35"/>
        <v>0</v>
      </c>
      <c r="F443" s="11">
        <f>VLOOKUP($A443,'By SKU - Old RTs'!$A:$V,9,FALSE)</f>
        <v>0</v>
      </c>
      <c r="G443" s="11">
        <f>VLOOKUP($A443,'By SKU - New RTs'!$A:$V,9,FALSE)</f>
        <v>2.75</v>
      </c>
      <c r="H443" s="12">
        <f t="shared" si="36"/>
        <v>2.75</v>
      </c>
      <c r="I443" s="11">
        <f>VLOOKUP($A443,'By SKU - Old RTs'!$A:$V,10,FALSE)</f>
        <v>0</v>
      </c>
      <c r="J443" s="11">
        <f>VLOOKUP($A443,'By SKU - New RTs'!$A:$V,10,FALSE)</f>
        <v>0</v>
      </c>
      <c r="K443" s="12">
        <f t="shared" si="37"/>
        <v>0</v>
      </c>
      <c r="L443" s="11">
        <f>VLOOKUP($A443,'By SKU - Old RTs'!$A:$V,11,FALSE)</f>
        <v>0</v>
      </c>
      <c r="M443" s="11">
        <f>VLOOKUP($A443,'By SKU - New RTs'!$A:$V,11,FALSE)</f>
        <v>0</v>
      </c>
      <c r="N443" s="12">
        <f t="shared" si="38"/>
        <v>0</v>
      </c>
      <c r="O443" s="11">
        <f>VLOOKUP($A443,'By SKU - Old RTs'!$A:$V,12,FALSE)</f>
        <v>2.75</v>
      </c>
      <c r="P443" s="11">
        <f>VLOOKUP($A443,'By SKU - New RTs'!$A:$V,12,FALSE)</f>
        <v>0</v>
      </c>
      <c r="Q443" s="11">
        <f t="shared" si="39"/>
        <v>-2.75</v>
      </c>
    </row>
    <row r="444" spans="1:17" x14ac:dyDescent="0.2">
      <c r="A444" s="3" t="s">
        <v>525</v>
      </c>
      <c r="B444" s="4" t="s">
        <v>283</v>
      </c>
      <c r="C444" s="11">
        <f>VLOOKUP($A444,'By SKU - Old RTs'!$A:$V,8,FALSE)</f>
        <v>0</v>
      </c>
      <c r="D444" s="11">
        <f>VLOOKUP($A444,'By SKU - New RTs'!$A:$V,8,FALSE)</f>
        <v>0</v>
      </c>
      <c r="E444" s="12">
        <f t="shared" si="35"/>
        <v>0</v>
      </c>
      <c r="F444" s="11">
        <f>VLOOKUP($A444,'By SKU - Old RTs'!$A:$V,9,FALSE)</f>
        <v>2.75</v>
      </c>
      <c r="G444" s="11">
        <f>VLOOKUP($A444,'By SKU - New RTs'!$A:$V,9,FALSE)</f>
        <v>2.75</v>
      </c>
      <c r="H444" s="12">
        <f t="shared" si="36"/>
        <v>0</v>
      </c>
      <c r="I444" s="11">
        <f>VLOOKUP($A444,'By SKU - Old RTs'!$A:$V,10,FALSE)</f>
        <v>0</v>
      </c>
      <c r="J444" s="11">
        <f>VLOOKUP($A444,'By SKU - New RTs'!$A:$V,10,FALSE)</f>
        <v>0</v>
      </c>
      <c r="K444" s="12">
        <f t="shared" si="37"/>
        <v>0</v>
      </c>
      <c r="L444" s="11">
        <f>VLOOKUP($A444,'By SKU - Old RTs'!$A:$V,11,FALSE)</f>
        <v>0</v>
      </c>
      <c r="M444" s="11">
        <f>VLOOKUP($A444,'By SKU - New RTs'!$A:$V,11,FALSE)</f>
        <v>0</v>
      </c>
      <c r="N444" s="12">
        <f t="shared" si="38"/>
        <v>0</v>
      </c>
      <c r="O444" s="11">
        <f>VLOOKUP($A444,'By SKU - Old RTs'!$A:$V,12,FALSE)</f>
        <v>0</v>
      </c>
      <c r="P444" s="11">
        <f>VLOOKUP($A444,'By SKU - New RTs'!$A:$V,12,FALSE)</f>
        <v>0</v>
      </c>
      <c r="Q444" s="11">
        <f t="shared" si="39"/>
        <v>0</v>
      </c>
    </row>
    <row r="445" spans="1:17" x14ac:dyDescent="0.2">
      <c r="A445" s="3" t="s">
        <v>526</v>
      </c>
      <c r="B445" s="4" t="s">
        <v>283</v>
      </c>
      <c r="C445" s="11">
        <f>VLOOKUP($A445,'By SKU - Old RTs'!$A:$V,8,FALSE)</f>
        <v>0</v>
      </c>
      <c r="D445" s="11">
        <f>VLOOKUP($A445,'By SKU - New RTs'!$A:$V,8,FALSE)</f>
        <v>0</v>
      </c>
      <c r="E445" s="12">
        <f t="shared" si="35"/>
        <v>0</v>
      </c>
      <c r="F445" s="11">
        <f>VLOOKUP($A445,'By SKU - Old RTs'!$A:$V,9,FALSE)</f>
        <v>0</v>
      </c>
      <c r="G445" s="11">
        <f>VLOOKUP($A445,'By SKU - New RTs'!$A:$V,9,FALSE)</f>
        <v>0</v>
      </c>
      <c r="H445" s="12">
        <f t="shared" si="36"/>
        <v>0</v>
      </c>
      <c r="I445" s="11">
        <f>VLOOKUP($A445,'By SKU - Old RTs'!$A:$V,10,FALSE)</f>
        <v>0</v>
      </c>
      <c r="J445" s="11">
        <f>VLOOKUP($A445,'By SKU - New RTs'!$A:$V,10,FALSE)</f>
        <v>0</v>
      </c>
      <c r="K445" s="12">
        <f t="shared" si="37"/>
        <v>0</v>
      </c>
      <c r="L445" s="11">
        <f>VLOOKUP($A445,'By SKU - Old RTs'!$A:$V,11,FALSE)</f>
        <v>0</v>
      </c>
      <c r="M445" s="11">
        <f>VLOOKUP($A445,'By SKU - New RTs'!$A:$V,11,FALSE)</f>
        <v>0</v>
      </c>
      <c r="N445" s="12">
        <f t="shared" si="38"/>
        <v>0</v>
      </c>
      <c r="O445" s="11">
        <f>VLOOKUP($A445,'By SKU - Old RTs'!$A:$V,12,FALSE)</f>
        <v>0</v>
      </c>
      <c r="P445" s="11">
        <f>VLOOKUP($A445,'By SKU - New RTs'!$A:$V,12,FALSE)</f>
        <v>0</v>
      </c>
      <c r="Q445" s="11">
        <f t="shared" si="39"/>
        <v>0</v>
      </c>
    </row>
    <row r="446" spans="1:17" x14ac:dyDescent="0.2">
      <c r="A446" s="3" t="s">
        <v>527</v>
      </c>
      <c r="B446" s="4" t="s">
        <v>283</v>
      </c>
      <c r="C446" s="11">
        <f>VLOOKUP($A446,'By SKU - Old RTs'!$A:$V,8,FALSE)</f>
        <v>0</v>
      </c>
      <c r="D446" s="11">
        <f>VLOOKUP($A446,'By SKU - New RTs'!$A:$V,8,FALSE)</f>
        <v>0</v>
      </c>
      <c r="E446" s="12">
        <f t="shared" si="35"/>
        <v>0</v>
      </c>
      <c r="F446" s="11">
        <f>VLOOKUP($A446,'By SKU - Old RTs'!$A:$V,9,FALSE)</f>
        <v>0</v>
      </c>
      <c r="G446" s="11">
        <f>VLOOKUP($A446,'By SKU - New RTs'!$A:$V,9,FALSE)</f>
        <v>0</v>
      </c>
      <c r="H446" s="12">
        <f t="shared" si="36"/>
        <v>0</v>
      </c>
      <c r="I446" s="11">
        <f>VLOOKUP($A446,'By SKU - Old RTs'!$A:$V,10,FALSE)</f>
        <v>0</v>
      </c>
      <c r="J446" s="11">
        <f>VLOOKUP($A446,'By SKU - New RTs'!$A:$V,10,FALSE)</f>
        <v>0</v>
      </c>
      <c r="K446" s="12">
        <f t="shared" si="37"/>
        <v>0</v>
      </c>
      <c r="L446" s="11">
        <f>VLOOKUP($A446,'By SKU - Old RTs'!$A:$V,11,FALSE)</f>
        <v>0</v>
      </c>
      <c r="M446" s="11">
        <f>VLOOKUP($A446,'By SKU - New RTs'!$A:$V,11,FALSE)</f>
        <v>0</v>
      </c>
      <c r="N446" s="12">
        <f t="shared" si="38"/>
        <v>0</v>
      </c>
      <c r="O446" s="11">
        <f>VLOOKUP($A446,'By SKU - Old RTs'!$A:$V,12,FALSE)</f>
        <v>0</v>
      </c>
      <c r="P446" s="11">
        <f>VLOOKUP($A446,'By SKU - New RTs'!$A:$V,12,FALSE)</f>
        <v>0</v>
      </c>
      <c r="Q446" s="11">
        <f t="shared" si="39"/>
        <v>0</v>
      </c>
    </row>
    <row r="447" spans="1:17" x14ac:dyDescent="0.2">
      <c r="A447" s="3" t="s">
        <v>528</v>
      </c>
      <c r="B447" s="4" t="s">
        <v>284</v>
      </c>
      <c r="C447" s="11">
        <f>VLOOKUP($A447,'By SKU - Old RTs'!$A:$V,8,FALSE)</f>
        <v>0</v>
      </c>
      <c r="D447" s="11">
        <f>VLOOKUP($A447,'By SKU - New RTs'!$A:$V,8,FALSE)</f>
        <v>0</v>
      </c>
      <c r="E447" s="12">
        <f t="shared" si="35"/>
        <v>0</v>
      </c>
      <c r="F447" s="11">
        <f>VLOOKUP($A447,'By SKU - Old RTs'!$A:$V,9,FALSE)</f>
        <v>0</v>
      </c>
      <c r="G447" s="11">
        <f>VLOOKUP($A447,'By SKU - New RTs'!$A:$V,9,FALSE)</f>
        <v>0</v>
      </c>
      <c r="H447" s="12">
        <f t="shared" si="36"/>
        <v>0</v>
      </c>
      <c r="I447" s="11">
        <f>VLOOKUP($A447,'By SKU - Old RTs'!$A:$V,10,FALSE)</f>
        <v>0</v>
      </c>
      <c r="J447" s="11">
        <f>VLOOKUP($A447,'By SKU - New RTs'!$A:$V,10,FALSE)</f>
        <v>0</v>
      </c>
      <c r="K447" s="12">
        <f t="shared" si="37"/>
        <v>0</v>
      </c>
      <c r="L447" s="11">
        <f>VLOOKUP($A447,'By SKU - Old RTs'!$A:$V,11,FALSE)</f>
        <v>0</v>
      </c>
      <c r="M447" s="11">
        <f>VLOOKUP($A447,'By SKU - New RTs'!$A:$V,11,FALSE)</f>
        <v>0</v>
      </c>
      <c r="N447" s="12">
        <f t="shared" si="38"/>
        <v>0</v>
      </c>
      <c r="O447" s="11">
        <f>VLOOKUP($A447,'By SKU - Old RTs'!$A:$V,12,FALSE)</f>
        <v>0</v>
      </c>
      <c r="P447" s="11">
        <f>VLOOKUP($A447,'By SKU - New RTs'!$A:$V,12,FALSE)</f>
        <v>0</v>
      </c>
      <c r="Q447" s="11">
        <f t="shared" si="39"/>
        <v>0</v>
      </c>
    </row>
    <row r="448" spans="1:17" x14ac:dyDescent="0.2">
      <c r="A448" s="3" t="s">
        <v>529</v>
      </c>
      <c r="B448" s="4" t="s">
        <v>284</v>
      </c>
      <c r="C448" s="11">
        <f>VLOOKUP($A448,'By SKU - Old RTs'!$A:$V,8,FALSE)</f>
        <v>0</v>
      </c>
      <c r="D448" s="11">
        <f>VLOOKUP($A448,'By SKU - New RTs'!$A:$V,8,FALSE)</f>
        <v>0</v>
      </c>
      <c r="E448" s="12">
        <f t="shared" si="35"/>
        <v>0</v>
      </c>
      <c r="F448" s="11">
        <f>VLOOKUP($A448,'By SKU - Old RTs'!$A:$V,9,FALSE)</f>
        <v>0</v>
      </c>
      <c r="G448" s="11">
        <f>VLOOKUP($A448,'By SKU - New RTs'!$A:$V,9,FALSE)</f>
        <v>0</v>
      </c>
      <c r="H448" s="12">
        <f t="shared" si="36"/>
        <v>0</v>
      </c>
      <c r="I448" s="11">
        <f>VLOOKUP($A448,'By SKU - Old RTs'!$A:$V,10,FALSE)</f>
        <v>0</v>
      </c>
      <c r="J448" s="11">
        <f>VLOOKUP($A448,'By SKU - New RTs'!$A:$V,10,FALSE)</f>
        <v>0</v>
      </c>
      <c r="K448" s="12">
        <f t="shared" si="37"/>
        <v>0</v>
      </c>
      <c r="L448" s="11">
        <f>VLOOKUP($A448,'By SKU - Old RTs'!$A:$V,11,FALSE)</f>
        <v>0</v>
      </c>
      <c r="M448" s="11">
        <f>VLOOKUP($A448,'By SKU - New RTs'!$A:$V,11,FALSE)</f>
        <v>0</v>
      </c>
      <c r="N448" s="12">
        <f t="shared" si="38"/>
        <v>0</v>
      </c>
      <c r="O448" s="11">
        <f>VLOOKUP($A448,'By SKU - Old RTs'!$A:$V,12,FALSE)</f>
        <v>0</v>
      </c>
      <c r="P448" s="11">
        <f>VLOOKUP($A448,'By SKU - New RTs'!$A:$V,12,FALSE)</f>
        <v>0</v>
      </c>
      <c r="Q448" s="11">
        <f t="shared" si="39"/>
        <v>0</v>
      </c>
    </row>
    <row r="449" spans="1:17" x14ac:dyDescent="0.2">
      <c r="A449" s="3" t="s">
        <v>530</v>
      </c>
      <c r="B449" s="4" t="s">
        <v>284</v>
      </c>
      <c r="C449" s="11">
        <f>VLOOKUP($A449,'By SKU - Old RTs'!$A:$V,8,FALSE)</f>
        <v>0</v>
      </c>
      <c r="D449" s="11">
        <f>VLOOKUP($A449,'By SKU - New RTs'!$A:$V,8,FALSE)</f>
        <v>0</v>
      </c>
      <c r="E449" s="12">
        <f t="shared" si="35"/>
        <v>0</v>
      </c>
      <c r="F449" s="11">
        <f>VLOOKUP($A449,'By SKU - Old RTs'!$A:$V,9,FALSE)</f>
        <v>0</v>
      </c>
      <c r="G449" s="11">
        <f>VLOOKUP($A449,'By SKU - New RTs'!$A:$V,9,FALSE)</f>
        <v>0</v>
      </c>
      <c r="H449" s="12">
        <f t="shared" si="36"/>
        <v>0</v>
      </c>
      <c r="I449" s="11">
        <f>VLOOKUP($A449,'By SKU - Old RTs'!$A:$V,10,FALSE)</f>
        <v>0</v>
      </c>
      <c r="J449" s="11">
        <f>VLOOKUP($A449,'By SKU - New RTs'!$A:$V,10,FALSE)</f>
        <v>0</v>
      </c>
      <c r="K449" s="12">
        <f t="shared" si="37"/>
        <v>0</v>
      </c>
      <c r="L449" s="11">
        <f>VLOOKUP($A449,'By SKU - Old RTs'!$A:$V,11,FALSE)</f>
        <v>8</v>
      </c>
      <c r="M449" s="11">
        <f>VLOOKUP($A449,'By SKU - New RTs'!$A:$V,11,FALSE)</f>
        <v>8</v>
      </c>
      <c r="N449" s="12">
        <f t="shared" si="38"/>
        <v>0</v>
      </c>
      <c r="O449" s="11">
        <f>VLOOKUP($A449,'By SKU - Old RTs'!$A:$V,12,FALSE)</f>
        <v>0</v>
      </c>
      <c r="P449" s="11">
        <f>VLOOKUP($A449,'By SKU - New RTs'!$A:$V,12,FALSE)</f>
        <v>0</v>
      </c>
      <c r="Q449" s="11">
        <f t="shared" si="39"/>
        <v>0</v>
      </c>
    </row>
    <row r="450" spans="1:17" x14ac:dyDescent="0.2">
      <c r="A450" s="3" t="s">
        <v>531</v>
      </c>
      <c r="B450" s="4" t="s">
        <v>283</v>
      </c>
      <c r="C450" s="11">
        <f>VLOOKUP($A450,'By SKU - Old RTs'!$A:$V,8,FALSE)</f>
        <v>0</v>
      </c>
      <c r="D450" s="11">
        <f>VLOOKUP($A450,'By SKU - New RTs'!$A:$V,8,FALSE)</f>
        <v>0</v>
      </c>
      <c r="E450" s="12">
        <f t="shared" si="35"/>
        <v>0</v>
      </c>
      <c r="F450" s="11">
        <f>VLOOKUP($A450,'By SKU - Old RTs'!$A:$V,9,FALSE)</f>
        <v>0</v>
      </c>
      <c r="G450" s="11">
        <f>VLOOKUP($A450,'By SKU - New RTs'!$A:$V,9,FALSE)</f>
        <v>0</v>
      </c>
      <c r="H450" s="12">
        <f t="shared" si="36"/>
        <v>0</v>
      </c>
      <c r="I450" s="11">
        <f>VLOOKUP($A450,'By SKU - Old RTs'!$A:$V,10,FALSE)</f>
        <v>0</v>
      </c>
      <c r="J450" s="11">
        <f>VLOOKUP($A450,'By SKU - New RTs'!$A:$V,10,FALSE)</f>
        <v>0</v>
      </c>
      <c r="K450" s="12">
        <f t="shared" si="37"/>
        <v>0</v>
      </c>
      <c r="L450" s="11">
        <f>VLOOKUP($A450,'By SKU - Old RTs'!$A:$V,11,FALSE)</f>
        <v>0</v>
      </c>
      <c r="M450" s="11">
        <f>VLOOKUP($A450,'By SKU - New RTs'!$A:$V,11,FALSE)</f>
        <v>18.5</v>
      </c>
      <c r="N450" s="12">
        <f t="shared" si="38"/>
        <v>18.5</v>
      </c>
      <c r="O450" s="11">
        <f>VLOOKUP($A450,'By SKU - Old RTs'!$A:$V,12,FALSE)</f>
        <v>18.5</v>
      </c>
      <c r="P450" s="11">
        <f>VLOOKUP($A450,'By SKU - New RTs'!$A:$V,12,FALSE)</f>
        <v>0</v>
      </c>
      <c r="Q450" s="11">
        <f t="shared" si="39"/>
        <v>-18.5</v>
      </c>
    </row>
    <row r="451" spans="1:17" x14ac:dyDescent="0.2">
      <c r="A451" s="3" t="s">
        <v>532</v>
      </c>
      <c r="B451" s="4" t="s">
        <v>284</v>
      </c>
      <c r="C451" s="11">
        <f>VLOOKUP($A451,'By SKU - Old RTs'!$A:$V,8,FALSE)</f>
        <v>5</v>
      </c>
      <c r="D451" s="11">
        <f>VLOOKUP($A451,'By SKU - New RTs'!$A:$V,8,FALSE)</f>
        <v>0</v>
      </c>
      <c r="E451" s="12">
        <f t="shared" si="35"/>
        <v>-5</v>
      </c>
      <c r="F451" s="11">
        <f>VLOOKUP($A451,'By SKU - Old RTs'!$A:$V,9,FALSE)</f>
        <v>0</v>
      </c>
      <c r="G451" s="11">
        <f>VLOOKUP($A451,'By SKU - New RTs'!$A:$V,9,FALSE)</f>
        <v>0</v>
      </c>
      <c r="H451" s="12">
        <f t="shared" si="36"/>
        <v>0</v>
      </c>
      <c r="I451" s="11">
        <f>VLOOKUP($A451,'By SKU - Old RTs'!$A:$V,10,FALSE)</f>
        <v>0</v>
      </c>
      <c r="J451" s="11">
        <f>VLOOKUP($A451,'By SKU - New RTs'!$A:$V,10,FALSE)</f>
        <v>5</v>
      </c>
      <c r="K451" s="12">
        <f t="shared" si="37"/>
        <v>5</v>
      </c>
      <c r="L451" s="11">
        <f>VLOOKUP($A451,'By SKU - Old RTs'!$A:$V,11,FALSE)</f>
        <v>0</v>
      </c>
      <c r="M451" s="11">
        <f>VLOOKUP($A451,'By SKU - New RTs'!$A:$V,11,FALSE)</f>
        <v>0</v>
      </c>
      <c r="N451" s="12">
        <f t="shared" si="38"/>
        <v>0</v>
      </c>
      <c r="O451" s="11">
        <f>VLOOKUP($A451,'By SKU - Old RTs'!$A:$V,12,FALSE)</f>
        <v>0</v>
      </c>
      <c r="P451" s="11">
        <f>VLOOKUP($A451,'By SKU - New RTs'!$A:$V,12,FALSE)</f>
        <v>0</v>
      </c>
      <c r="Q451" s="11">
        <f t="shared" si="39"/>
        <v>0</v>
      </c>
    </row>
    <row r="452" spans="1:17" x14ac:dyDescent="0.2">
      <c r="A452" s="3" t="s">
        <v>533</v>
      </c>
      <c r="B452" s="4" t="s">
        <v>285</v>
      </c>
      <c r="C452" s="11">
        <f>VLOOKUP($A452,'By SKU - Old RTs'!$A:$V,8,FALSE)</f>
        <v>0</v>
      </c>
      <c r="D452" s="11">
        <f>VLOOKUP($A452,'By SKU - New RTs'!$A:$V,8,FALSE)</f>
        <v>0</v>
      </c>
      <c r="E452" s="12">
        <f t="shared" si="35"/>
        <v>0</v>
      </c>
      <c r="F452" s="11">
        <f>VLOOKUP($A452,'By SKU - Old RTs'!$A:$V,9,FALSE)</f>
        <v>0</v>
      </c>
      <c r="G452" s="11">
        <f>VLOOKUP($A452,'By SKU - New RTs'!$A:$V,9,FALSE)</f>
        <v>0</v>
      </c>
      <c r="H452" s="12">
        <f t="shared" si="36"/>
        <v>0</v>
      </c>
      <c r="I452" s="11">
        <f>VLOOKUP($A452,'By SKU - Old RTs'!$A:$V,10,FALSE)</f>
        <v>0</v>
      </c>
      <c r="J452" s="11">
        <f>VLOOKUP($A452,'By SKU - New RTs'!$A:$V,10,FALSE)</f>
        <v>0</v>
      </c>
      <c r="K452" s="12">
        <f t="shared" si="37"/>
        <v>0</v>
      </c>
      <c r="L452" s="11">
        <f>VLOOKUP($A452,'By SKU - Old RTs'!$A:$V,11,FALSE)</f>
        <v>0</v>
      </c>
      <c r="M452" s="11">
        <f>VLOOKUP($A452,'By SKU - New RTs'!$A:$V,11,FALSE)</f>
        <v>0</v>
      </c>
      <c r="N452" s="12">
        <f t="shared" si="38"/>
        <v>0</v>
      </c>
      <c r="O452" s="11">
        <f>VLOOKUP($A452,'By SKU - Old RTs'!$A:$V,12,FALSE)</f>
        <v>0</v>
      </c>
      <c r="P452" s="11">
        <f>VLOOKUP($A452,'By SKU - New RTs'!$A:$V,12,FALSE)</f>
        <v>0</v>
      </c>
      <c r="Q452" s="11">
        <f t="shared" si="39"/>
        <v>0</v>
      </c>
    </row>
    <row r="453" spans="1:17" x14ac:dyDescent="0.2">
      <c r="A453" s="3" t="s">
        <v>534</v>
      </c>
      <c r="B453" s="4" t="s">
        <v>285</v>
      </c>
      <c r="C453" s="11">
        <f>VLOOKUP($A453,'By SKU - Old RTs'!$A:$V,8,FALSE)</f>
        <v>0</v>
      </c>
      <c r="D453" s="11">
        <f>VLOOKUP($A453,'By SKU - New RTs'!$A:$V,8,FALSE)</f>
        <v>0</v>
      </c>
      <c r="E453" s="12">
        <f t="shared" si="35"/>
        <v>0</v>
      </c>
      <c r="F453" s="11">
        <f>VLOOKUP($A453,'By SKU - Old RTs'!$A:$V,9,FALSE)</f>
        <v>0</v>
      </c>
      <c r="G453" s="11">
        <f>VLOOKUP($A453,'By SKU - New RTs'!$A:$V,9,FALSE)</f>
        <v>0</v>
      </c>
      <c r="H453" s="12">
        <f t="shared" si="36"/>
        <v>0</v>
      </c>
      <c r="I453" s="11">
        <f>VLOOKUP($A453,'By SKU - Old RTs'!$A:$V,10,FALSE)</f>
        <v>0</v>
      </c>
      <c r="J453" s="11">
        <f>VLOOKUP($A453,'By SKU - New RTs'!$A:$V,10,FALSE)</f>
        <v>0</v>
      </c>
      <c r="K453" s="12">
        <f t="shared" si="37"/>
        <v>0</v>
      </c>
      <c r="L453" s="11">
        <f>VLOOKUP($A453,'By SKU - Old RTs'!$A:$V,11,FALSE)</f>
        <v>1.5</v>
      </c>
      <c r="M453" s="11">
        <f>VLOOKUP($A453,'By SKU - New RTs'!$A:$V,11,FALSE)</f>
        <v>1.5</v>
      </c>
      <c r="N453" s="12">
        <f t="shared" si="38"/>
        <v>0</v>
      </c>
      <c r="O453" s="11">
        <f>VLOOKUP($A453,'By SKU - Old RTs'!$A:$V,12,FALSE)</f>
        <v>0</v>
      </c>
      <c r="P453" s="11">
        <f>VLOOKUP($A453,'By SKU - New RTs'!$A:$V,12,FALSE)</f>
        <v>0</v>
      </c>
      <c r="Q453" s="11">
        <f t="shared" si="39"/>
        <v>0</v>
      </c>
    </row>
    <row r="454" spans="1:17" x14ac:dyDescent="0.2">
      <c r="A454" s="3" t="s">
        <v>535</v>
      </c>
      <c r="B454" s="4" t="s">
        <v>283</v>
      </c>
      <c r="C454" s="11">
        <f>VLOOKUP($A454,'By SKU - Old RTs'!$A:$V,8,FALSE)</f>
        <v>0</v>
      </c>
      <c r="D454" s="11">
        <f>VLOOKUP($A454,'By SKU - New RTs'!$A:$V,8,FALSE)</f>
        <v>0</v>
      </c>
      <c r="E454" s="12">
        <f t="shared" si="35"/>
        <v>0</v>
      </c>
      <c r="F454" s="11">
        <f>VLOOKUP($A454,'By SKU - Old RTs'!$A:$V,9,FALSE)</f>
        <v>0</v>
      </c>
      <c r="G454" s="11">
        <f>VLOOKUP($A454,'By SKU - New RTs'!$A:$V,9,FALSE)</f>
        <v>0</v>
      </c>
      <c r="H454" s="12">
        <f t="shared" si="36"/>
        <v>0</v>
      </c>
      <c r="I454" s="11">
        <f>VLOOKUP($A454,'By SKU - Old RTs'!$A:$V,10,FALSE)</f>
        <v>0</v>
      </c>
      <c r="J454" s="11">
        <f>VLOOKUP($A454,'By SKU - New RTs'!$A:$V,10,FALSE)</f>
        <v>0</v>
      </c>
      <c r="K454" s="12">
        <f t="shared" si="37"/>
        <v>0</v>
      </c>
      <c r="L454" s="11">
        <f>VLOOKUP($A454,'By SKU - Old RTs'!$A:$V,11,FALSE)</f>
        <v>0</v>
      </c>
      <c r="M454" s="11">
        <f>VLOOKUP($A454,'By SKU - New RTs'!$A:$V,11,FALSE)</f>
        <v>0.5</v>
      </c>
      <c r="N454" s="12">
        <f t="shared" si="38"/>
        <v>0.5</v>
      </c>
      <c r="O454" s="11">
        <f>VLOOKUP($A454,'By SKU - Old RTs'!$A:$V,12,FALSE)</f>
        <v>0.5</v>
      </c>
      <c r="P454" s="11">
        <f>VLOOKUP($A454,'By SKU - New RTs'!$A:$V,12,FALSE)</f>
        <v>0</v>
      </c>
      <c r="Q454" s="11">
        <f t="shared" si="39"/>
        <v>-0.5</v>
      </c>
    </row>
    <row r="455" spans="1:17" x14ac:dyDescent="0.2">
      <c r="A455" s="3" t="s">
        <v>536</v>
      </c>
      <c r="B455" s="4" t="s">
        <v>285</v>
      </c>
      <c r="C455" s="11">
        <f>VLOOKUP($A455,'By SKU - Old RTs'!$A:$V,8,FALSE)</f>
        <v>2.25</v>
      </c>
      <c r="D455" s="11">
        <f>VLOOKUP($A455,'By SKU - New RTs'!$A:$V,8,FALSE)</f>
        <v>0</v>
      </c>
      <c r="E455" s="12">
        <f t="shared" si="35"/>
        <v>-2.25</v>
      </c>
      <c r="F455" s="11">
        <f>VLOOKUP($A455,'By SKU - Old RTs'!$A:$V,9,FALSE)</f>
        <v>0</v>
      </c>
      <c r="G455" s="11">
        <f>VLOOKUP($A455,'By SKU - New RTs'!$A:$V,9,FALSE)</f>
        <v>0</v>
      </c>
      <c r="H455" s="12">
        <f t="shared" si="36"/>
        <v>0</v>
      </c>
      <c r="I455" s="11">
        <f>VLOOKUP($A455,'By SKU - Old RTs'!$A:$V,10,FALSE)</f>
        <v>0</v>
      </c>
      <c r="J455" s="11">
        <f>VLOOKUP($A455,'By SKU - New RTs'!$A:$V,10,FALSE)</f>
        <v>2.25</v>
      </c>
      <c r="K455" s="12">
        <f t="shared" si="37"/>
        <v>2.25</v>
      </c>
      <c r="L455" s="11">
        <f>VLOOKUP($A455,'By SKU - Old RTs'!$A:$V,11,FALSE)</f>
        <v>0</v>
      </c>
      <c r="M455" s="11">
        <f>VLOOKUP($A455,'By SKU - New RTs'!$A:$V,11,FALSE)</f>
        <v>0</v>
      </c>
      <c r="N455" s="12">
        <f t="shared" si="38"/>
        <v>0</v>
      </c>
      <c r="O455" s="11">
        <f>VLOOKUP($A455,'By SKU - Old RTs'!$A:$V,12,FALSE)</f>
        <v>0</v>
      </c>
      <c r="P455" s="11">
        <f>VLOOKUP($A455,'By SKU - New RTs'!$A:$V,12,FALSE)</f>
        <v>0</v>
      </c>
      <c r="Q455" s="11">
        <f t="shared" si="39"/>
        <v>0</v>
      </c>
    </row>
    <row r="456" spans="1:17" x14ac:dyDescent="0.2">
      <c r="A456" s="3" t="s">
        <v>537</v>
      </c>
      <c r="B456" s="4" t="s">
        <v>284</v>
      </c>
      <c r="C456" s="11">
        <f>VLOOKUP($A456,'By SKU - Old RTs'!$A:$V,8,FALSE)</f>
        <v>0</v>
      </c>
      <c r="D456" s="11">
        <f>VLOOKUP($A456,'By SKU - New RTs'!$A:$V,8,FALSE)</f>
        <v>0</v>
      </c>
      <c r="E456" s="12">
        <f t="shared" si="35"/>
        <v>0</v>
      </c>
      <c r="F456" s="11">
        <f>VLOOKUP($A456,'By SKU - Old RTs'!$A:$V,9,FALSE)</f>
        <v>0</v>
      </c>
      <c r="G456" s="11">
        <f>VLOOKUP($A456,'By SKU - New RTs'!$A:$V,9,FALSE)</f>
        <v>0</v>
      </c>
      <c r="H456" s="12">
        <f t="shared" si="36"/>
        <v>0</v>
      </c>
      <c r="I456" s="11">
        <f>VLOOKUP($A456,'By SKU - Old RTs'!$A:$V,10,FALSE)</f>
        <v>0</v>
      </c>
      <c r="J456" s="11">
        <f>VLOOKUP($A456,'By SKU - New RTs'!$A:$V,10,FALSE)</f>
        <v>0</v>
      </c>
      <c r="K456" s="12">
        <f t="shared" si="37"/>
        <v>0</v>
      </c>
      <c r="L456" s="11">
        <f>VLOOKUP($A456,'By SKU - Old RTs'!$A:$V,11,FALSE)</f>
        <v>0</v>
      </c>
      <c r="M456" s="11">
        <f>VLOOKUP($A456,'By SKU - New RTs'!$A:$V,11,FALSE)</f>
        <v>0</v>
      </c>
      <c r="N456" s="12">
        <f t="shared" si="38"/>
        <v>0</v>
      </c>
      <c r="O456" s="11">
        <f>VLOOKUP($A456,'By SKU - Old RTs'!$A:$V,12,FALSE)</f>
        <v>0</v>
      </c>
      <c r="P456" s="11">
        <f>VLOOKUP($A456,'By SKU - New RTs'!$A:$V,12,FALSE)</f>
        <v>0</v>
      </c>
      <c r="Q456" s="11">
        <f t="shared" si="39"/>
        <v>0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D247-DEE3-4F06-BA00-D51FE71D18BB}">
  <dimension ref="A1:Q4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24.5703125" customWidth="1"/>
    <col min="3" max="4" width="9.140625" style="2"/>
    <col min="5" max="5" width="9.140625" style="5"/>
    <col min="6" max="7" width="9.140625" style="2"/>
    <col min="8" max="8" width="9.140625" style="5"/>
    <col min="9" max="10" width="9.140625" style="2"/>
    <col min="11" max="11" width="9.140625" style="5"/>
    <col min="12" max="13" width="9.140625" style="2"/>
    <col min="14" max="14" width="9.140625" style="5"/>
    <col min="15" max="17" width="9.140625" style="2"/>
  </cols>
  <sheetData>
    <row r="1" spans="1:17" x14ac:dyDescent="0.2">
      <c r="C1" s="30" t="s">
        <v>227</v>
      </c>
      <c r="D1" s="30"/>
      <c r="E1" s="31"/>
      <c r="F1" s="30" t="s">
        <v>228</v>
      </c>
      <c r="G1" s="30"/>
      <c r="H1" s="31"/>
      <c r="I1" s="30" t="s">
        <v>229</v>
      </c>
      <c r="J1" s="30"/>
      <c r="K1" s="31"/>
      <c r="L1" s="30" t="s">
        <v>230</v>
      </c>
      <c r="M1" s="30"/>
      <c r="N1" s="31"/>
      <c r="O1" s="32" t="s">
        <v>231</v>
      </c>
      <c r="P1" s="32"/>
      <c r="Q1" s="32"/>
    </row>
    <row r="2" spans="1:17" s="10" customFormat="1" x14ac:dyDescent="0.2">
      <c r="A2" s="6" t="s">
        <v>0</v>
      </c>
      <c r="B2" s="10" t="s">
        <v>223</v>
      </c>
      <c r="C2" s="8" t="s">
        <v>224</v>
      </c>
      <c r="D2" s="8" t="s">
        <v>225</v>
      </c>
      <c r="E2" s="9" t="s">
        <v>226</v>
      </c>
      <c r="F2" s="8" t="s">
        <v>224</v>
      </c>
      <c r="G2" s="8" t="s">
        <v>225</v>
      </c>
      <c r="H2" s="9" t="s">
        <v>226</v>
      </c>
      <c r="I2" s="8" t="s">
        <v>224</v>
      </c>
      <c r="J2" s="8" t="s">
        <v>225</v>
      </c>
      <c r="K2" s="9" t="s">
        <v>226</v>
      </c>
      <c r="L2" s="8" t="s">
        <v>224</v>
      </c>
      <c r="M2" s="8" t="s">
        <v>225</v>
      </c>
      <c r="N2" s="9" t="s">
        <v>226</v>
      </c>
      <c r="O2" s="8" t="s">
        <v>224</v>
      </c>
      <c r="P2" s="8" t="s">
        <v>225</v>
      </c>
      <c r="Q2" s="8" t="s">
        <v>226</v>
      </c>
    </row>
    <row r="3" spans="1:17" x14ac:dyDescent="0.2">
      <c r="A3" s="3">
        <v>2</v>
      </c>
      <c r="B3" s="4" t="s">
        <v>3</v>
      </c>
      <c r="C3" s="2">
        <f>VLOOKUP($A3,'By SKU - Old RTs'!$A:$V,13,FALSE)</f>
        <v>10</v>
      </c>
      <c r="D3" s="2">
        <f>VLOOKUP($A3,'By SKU - New RTs'!$A:$V,13,FALSE)</f>
        <v>25</v>
      </c>
      <c r="E3" s="5">
        <f>D3-C3</f>
        <v>15</v>
      </c>
      <c r="F3" s="2">
        <f>VLOOKUP($A3,'By SKU - Old RTs'!$A:$V,14,FALSE)</f>
        <v>10</v>
      </c>
      <c r="G3" s="2">
        <f>VLOOKUP($A3,'By SKU - New RTs'!$A:$V,14,FALSE)</f>
        <v>10</v>
      </c>
      <c r="H3" s="5">
        <f>G3-F3</f>
        <v>0</v>
      </c>
      <c r="I3" s="2">
        <f>VLOOKUP($A3,'By SKU - Old RTs'!$A:$V,15,FALSE)</f>
        <v>0</v>
      </c>
      <c r="J3" s="2">
        <f>VLOOKUP($A3,'By SKU - New RTs'!$A:$V,15,FALSE)</f>
        <v>20</v>
      </c>
      <c r="K3" s="5">
        <f>J3-I3</f>
        <v>20</v>
      </c>
      <c r="L3" s="2">
        <f>VLOOKUP($A3,'By SKU - Old RTs'!$A:$V,16,FALSE)</f>
        <v>35</v>
      </c>
      <c r="M3" s="2">
        <f>VLOOKUP($A3,'By SKU - New RTs'!$A:$V,16,FALSE)</f>
        <v>0</v>
      </c>
      <c r="N3" s="5">
        <f>M3-L3</f>
        <v>-35</v>
      </c>
      <c r="O3" s="2">
        <f>VLOOKUP($A3,'By SKU - Old RTs'!$A:$V,17,FALSE)</f>
        <v>0</v>
      </c>
      <c r="P3" s="2">
        <f>VLOOKUP($A3,'By SKU - New RTs'!$A:$V,17,FALSE)</f>
        <v>0</v>
      </c>
      <c r="Q3" s="2">
        <f>P3-O3</f>
        <v>0</v>
      </c>
    </row>
    <row r="4" spans="1:17" x14ac:dyDescent="0.2">
      <c r="A4" s="3">
        <v>3</v>
      </c>
      <c r="B4" s="4" t="s">
        <v>4</v>
      </c>
      <c r="C4" s="2">
        <f>VLOOKUP($A4,'By SKU - Old RTs'!$A:$V,13,FALSE)</f>
        <v>83.75</v>
      </c>
      <c r="D4" s="2">
        <f>VLOOKUP($A4,'By SKU - New RTs'!$A:$V,13,FALSE)</f>
        <v>0</v>
      </c>
      <c r="E4" s="5">
        <f t="shared" ref="E4:E67" si="0">D4-C4</f>
        <v>-83.75</v>
      </c>
      <c r="F4" s="2">
        <f>VLOOKUP($A4,'By SKU - Old RTs'!$A:$V,14,FALSE)</f>
        <v>0</v>
      </c>
      <c r="G4" s="2">
        <f>VLOOKUP($A4,'By SKU - New RTs'!$A:$V,14,FALSE)</f>
        <v>0</v>
      </c>
      <c r="H4" s="5">
        <f t="shared" ref="H4:H67" si="1">G4-F4</f>
        <v>0</v>
      </c>
      <c r="I4" s="2">
        <f>VLOOKUP($A4,'By SKU - Old RTs'!$A:$V,15,FALSE)</f>
        <v>0</v>
      </c>
      <c r="J4" s="2">
        <f>VLOOKUP($A4,'By SKU - New RTs'!$A:$V,15,FALSE)</f>
        <v>68.75</v>
      </c>
      <c r="K4" s="5">
        <f t="shared" ref="K4:K67" si="2">J4-I4</f>
        <v>68.75</v>
      </c>
      <c r="L4" s="2">
        <f>VLOOKUP($A4,'By SKU - Old RTs'!$A:$V,16,FALSE)</f>
        <v>0</v>
      </c>
      <c r="M4" s="2">
        <f>VLOOKUP($A4,'By SKU - New RTs'!$A:$V,16,FALSE)</f>
        <v>15</v>
      </c>
      <c r="N4" s="5">
        <f t="shared" ref="N4:N67" si="3">M4-L4</f>
        <v>15</v>
      </c>
      <c r="O4" s="2">
        <f>VLOOKUP($A4,'By SKU - Old RTs'!$A:$V,17,FALSE)</f>
        <v>0</v>
      </c>
      <c r="P4" s="2">
        <f>VLOOKUP($A4,'By SKU - New RTs'!$A:$V,17,FALSE)</f>
        <v>0</v>
      </c>
      <c r="Q4" s="2">
        <f t="shared" ref="Q4:Q67" si="4">P4-O4</f>
        <v>0</v>
      </c>
    </row>
    <row r="5" spans="1:17" x14ac:dyDescent="0.2">
      <c r="A5" s="3">
        <v>7</v>
      </c>
      <c r="B5" s="4" t="s">
        <v>5</v>
      </c>
      <c r="C5" s="2">
        <f>VLOOKUP($A5,'By SKU - Old RTs'!$A:$V,13,FALSE)</f>
        <v>0</v>
      </c>
      <c r="D5" s="2">
        <f>VLOOKUP($A5,'By SKU - New RTs'!$A:$V,13,FALSE)</f>
        <v>0</v>
      </c>
      <c r="E5" s="5">
        <f t="shared" si="0"/>
        <v>0</v>
      </c>
      <c r="F5" s="2">
        <f>VLOOKUP($A5,'By SKU - Old RTs'!$A:$V,14,FALSE)</f>
        <v>0</v>
      </c>
      <c r="G5" s="2">
        <f>VLOOKUP($A5,'By SKU - New RTs'!$A:$V,14,FALSE)</f>
        <v>0</v>
      </c>
      <c r="H5" s="5">
        <f t="shared" si="1"/>
        <v>0</v>
      </c>
      <c r="I5" s="2">
        <f>VLOOKUP($A5,'By SKU - Old RTs'!$A:$V,15,FALSE)</f>
        <v>0</v>
      </c>
      <c r="J5" s="2">
        <f>VLOOKUP($A5,'By SKU - New RTs'!$A:$V,15,FALSE)</f>
        <v>0</v>
      </c>
      <c r="K5" s="5">
        <f t="shared" si="2"/>
        <v>0</v>
      </c>
      <c r="L5" s="2">
        <f>VLOOKUP($A5,'By SKU - Old RTs'!$A:$V,16,FALSE)</f>
        <v>0</v>
      </c>
      <c r="M5" s="2">
        <f>VLOOKUP($A5,'By SKU - New RTs'!$A:$V,16,FALSE)</f>
        <v>10</v>
      </c>
      <c r="N5" s="5">
        <f t="shared" si="3"/>
        <v>10</v>
      </c>
      <c r="O5" s="2">
        <f>VLOOKUP($A5,'By SKU - Old RTs'!$A:$V,17,FALSE)</f>
        <v>10</v>
      </c>
      <c r="P5" s="2">
        <f>VLOOKUP($A5,'By SKU - New RTs'!$A:$V,17,FALSE)</f>
        <v>0</v>
      </c>
      <c r="Q5" s="2">
        <f t="shared" si="4"/>
        <v>-10</v>
      </c>
    </row>
    <row r="6" spans="1:17" x14ac:dyDescent="0.2">
      <c r="A6" s="3">
        <v>8</v>
      </c>
      <c r="B6" s="4" t="s">
        <v>6</v>
      </c>
      <c r="C6" s="2">
        <f>VLOOKUP($A6,'By SKU - Old RTs'!$A:$V,13,FALSE)</f>
        <v>0</v>
      </c>
      <c r="D6" s="2">
        <f>VLOOKUP($A6,'By SKU - New RTs'!$A:$V,13,FALSE)</f>
        <v>0</v>
      </c>
      <c r="E6" s="5">
        <f t="shared" si="0"/>
        <v>0</v>
      </c>
      <c r="F6" s="2">
        <f>VLOOKUP($A6,'By SKU - Old RTs'!$A:$V,14,FALSE)</f>
        <v>0</v>
      </c>
      <c r="G6" s="2">
        <f>VLOOKUP($A6,'By SKU - New RTs'!$A:$V,14,FALSE)</f>
        <v>0</v>
      </c>
      <c r="H6" s="5">
        <f t="shared" si="1"/>
        <v>0</v>
      </c>
      <c r="I6" s="2">
        <f>VLOOKUP($A6,'By SKU - Old RTs'!$A:$V,15,FALSE)</f>
        <v>50</v>
      </c>
      <c r="J6" s="2">
        <f>VLOOKUP($A6,'By SKU - New RTs'!$A:$V,15,FALSE)</f>
        <v>0</v>
      </c>
      <c r="K6" s="5">
        <f t="shared" si="2"/>
        <v>-50</v>
      </c>
      <c r="L6" s="2">
        <f>VLOOKUP($A6,'By SKU - Old RTs'!$A:$V,16,FALSE)</f>
        <v>0</v>
      </c>
      <c r="M6" s="2">
        <f>VLOOKUP($A6,'By SKU - New RTs'!$A:$V,16,FALSE)</f>
        <v>0</v>
      </c>
      <c r="N6" s="5">
        <f t="shared" si="3"/>
        <v>0</v>
      </c>
      <c r="O6" s="2">
        <f>VLOOKUP($A6,'By SKU - Old RTs'!$A:$V,17,FALSE)</f>
        <v>0</v>
      </c>
      <c r="P6" s="2">
        <f>VLOOKUP($A6,'By SKU - New RTs'!$A:$V,17,FALSE)</f>
        <v>50</v>
      </c>
      <c r="Q6" s="2">
        <f t="shared" si="4"/>
        <v>50</v>
      </c>
    </row>
    <row r="7" spans="1:17" x14ac:dyDescent="0.2">
      <c r="A7" s="3">
        <v>11</v>
      </c>
      <c r="B7" s="4" t="s">
        <v>7</v>
      </c>
      <c r="C7" s="2">
        <f>VLOOKUP($A7,'By SKU - Old RTs'!$A:$V,13,FALSE)</f>
        <v>7</v>
      </c>
      <c r="D7" s="2">
        <f>VLOOKUP($A7,'By SKU - New RTs'!$A:$V,13,FALSE)</f>
        <v>42</v>
      </c>
      <c r="E7" s="5">
        <f t="shared" si="0"/>
        <v>35</v>
      </c>
      <c r="F7" s="2">
        <f>VLOOKUP($A7,'By SKU - Old RTs'!$A:$V,14,FALSE)</f>
        <v>118</v>
      </c>
      <c r="G7" s="2">
        <f>VLOOKUP($A7,'By SKU - New RTs'!$A:$V,14,FALSE)</f>
        <v>119</v>
      </c>
      <c r="H7" s="5">
        <f t="shared" si="1"/>
        <v>1</v>
      </c>
      <c r="I7" s="2">
        <f>VLOOKUP($A7,'By SKU - Old RTs'!$A:$V,15,FALSE)</f>
        <v>146</v>
      </c>
      <c r="J7" s="2">
        <f>VLOOKUP($A7,'By SKU - New RTs'!$A:$V,15,FALSE)</f>
        <v>133</v>
      </c>
      <c r="K7" s="5">
        <f t="shared" si="2"/>
        <v>-13</v>
      </c>
      <c r="L7" s="2">
        <f>VLOOKUP($A7,'By SKU - Old RTs'!$A:$V,16,FALSE)</f>
        <v>81</v>
      </c>
      <c r="M7" s="2">
        <f>VLOOKUP($A7,'By SKU - New RTs'!$A:$V,16,FALSE)</f>
        <v>135</v>
      </c>
      <c r="N7" s="5">
        <f t="shared" si="3"/>
        <v>54</v>
      </c>
      <c r="O7" s="2">
        <f>VLOOKUP($A7,'By SKU - Old RTs'!$A:$V,17,FALSE)</f>
        <v>158</v>
      </c>
      <c r="P7" s="2">
        <f>VLOOKUP($A7,'By SKU - New RTs'!$A:$V,17,FALSE)</f>
        <v>81</v>
      </c>
      <c r="Q7" s="2">
        <f t="shared" si="4"/>
        <v>-77</v>
      </c>
    </row>
    <row r="8" spans="1:17" x14ac:dyDescent="0.2">
      <c r="A8" s="3">
        <v>21</v>
      </c>
      <c r="B8" s="4" t="s">
        <v>8</v>
      </c>
      <c r="C8" s="2">
        <f>VLOOKUP($A8,'By SKU - Old RTs'!$A:$V,13,FALSE)</f>
        <v>48.5</v>
      </c>
      <c r="D8" s="2">
        <f>VLOOKUP($A8,'By SKU - New RTs'!$A:$V,13,FALSE)</f>
        <v>137.25</v>
      </c>
      <c r="E8" s="5">
        <f t="shared" si="0"/>
        <v>88.75</v>
      </c>
      <c r="F8" s="2">
        <f>VLOOKUP($A8,'By SKU - Old RTs'!$A:$V,14,FALSE)</f>
        <v>68</v>
      </c>
      <c r="G8" s="2">
        <f>VLOOKUP($A8,'By SKU - New RTs'!$A:$V,14,FALSE)</f>
        <v>335</v>
      </c>
      <c r="H8" s="5">
        <f t="shared" si="1"/>
        <v>267</v>
      </c>
      <c r="I8" s="2">
        <f>VLOOKUP($A8,'By SKU - Old RTs'!$A:$V,15,FALSE)</f>
        <v>419.25</v>
      </c>
      <c r="J8" s="2">
        <f>VLOOKUP($A8,'By SKU - New RTs'!$A:$V,15,FALSE)</f>
        <v>143</v>
      </c>
      <c r="K8" s="5">
        <f t="shared" si="2"/>
        <v>-276.25</v>
      </c>
      <c r="L8" s="2">
        <f>VLOOKUP($A8,'By SKU - Old RTs'!$A:$V,16,FALSE)</f>
        <v>274</v>
      </c>
      <c r="M8" s="2">
        <f>VLOOKUP($A8,'By SKU - New RTs'!$A:$V,16,FALSE)</f>
        <v>303</v>
      </c>
      <c r="N8" s="5">
        <f t="shared" si="3"/>
        <v>29</v>
      </c>
      <c r="O8" s="2">
        <f>VLOOKUP($A8,'By SKU - Old RTs'!$A:$V,17,FALSE)</f>
        <v>249.25</v>
      </c>
      <c r="P8" s="2">
        <f>VLOOKUP($A8,'By SKU - New RTs'!$A:$V,17,FALSE)</f>
        <v>140.75</v>
      </c>
      <c r="Q8" s="2">
        <f t="shared" si="4"/>
        <v>-108.5</v>
      </c>
    </row>
    <row r="9" spans="1:17" x14ac:dyDescent="0.2">
      <c r="A9" s="3">
        <v>40</v>
      </c>
      <c r="B9" s="4" t="s">
        <v>9</v>
      </c>
      <c r="C9" s="2">
        <f>VLOOKUP($A9,'By SKU - Old RTs'!$A:$V,13,FALSE)</f>
        <v>0</v>
      </c>
      <c r="D9" s="2">
        <f>VLOOKUP($A9,'By SKU - New RTs'!$A:$V,13,FALSE)</f>
        <v>0</v>
      </c>
      <c r="E9" s="5">
        <f t="shared" si="0"/>
        <v>0</v>
      </c>
      <c r="F9" s="2">
        <f>VLOOKUP($A9,'By SKU - Old RTs'!$A:$V,14,FALSE)</f>
        <v>0</v>
      </c>
      <c r="G9" s="2">
        <f>VLOOKUP($A9,'By SKU - New RTs'!$A:$V,14,FALSE)</f>
        <v>275.25</v>
      </c>
      <c r="H9" s="5">
        <f t="shared" si="1"/>
        <v>275.25</v>
      </c>
      <c r="I9" s="2">
        <f>VLOOKUP($A9,'By SKU - Old RTs'!$A:$V,15,FALSE)</f>
        <v>12.75</v>
      </c>
      <c r="J9" s="2">
        <f>VLOOKUP($A9,'By SKU - New RTs'!$A:$V,15,FALSE)</f>
        <v>36.25</v>
      </c>
      <c r="K9" s="5">
        <f t="shared" si="2"/>
        <v>23.5</v>
      </c>
      <c r="L9" s="2">
        <f>VLOOKUP($A9,'By SKU - Old RTs'!$A:$V,16,FALSE)</f>
        <v>298.75</v>
      </c>
      <c r="M9" s="2">
        <f>VLOOKUP($A9,'By SKU - New RTs'!$A:$V,16,FALSE)</f>
        <v>0</v>
      </c>
      <c r="N9" s="5">
        <f t="shared" si="3"/>
        <v>-298.75</v>
      </c>
      <c r="O9" s="2">
        <f>VLOOKUP($A9,'By SKU - Old RTs'!$A:$V,17,FALSE)</f>
        <v>0</v>
      </c>
      <c r="P9" s="2">
        <f>VLOOKUP($A9,'By SKU - New RTs'!$A:$V,17,FALSE)</f>
        <v>0</v>
      </c>
      <c r="Q9" s="2">
        <f t="shared" si="4"/>
        <v>0</v>
      </c>
    </row>
    <row r="10" spans="1:17" x14ac:dyDescent="0.2">
      <c r="A10" s="3">
        <v>43</v>
      </c>
      <c r="B10" s="4" t="s">
        <v>10</v>
      </c>
      <c r="C10" s="2">
        <f>VLOOKUP($A10,'By SKU - Old RTs'!$A:$V,13,FALSE)</f>
        <v>0</v>
      </c>
      <c r="D10" s="2">
        <f>VLOOKUP($A10,'By SKU - New RTs'!$A:$V,13,FALSE)</f>
        <v>0</v>
      </c>
      <c r="E10" s="5">
        <f t="shared" si="0"/>
        <v>0</v>
      </c>
      <c r="F10" s="2">
        <f>VLOOKUP($A10,'By SKU - Old RTs'!$A:$V,14,FALSE)</f>
        <v>0</v>
      </c>
      <c r="G10" s="2">
        <f>VLOOKUP($A10,'By SKU - New RTs'!$A:$V,14,FALSE)</f>
        <v>13.5</v>
      </c>
      <c r="H10" s="5">
        <f t="shared" si="1"/>
        <v>13.5</v>
      </c>
      <c r="I10" s="2">
        <f>VLOOKUP($A10,'By SKU - Old RTs'!$A:$V,15,FALSE)</f>
        <v>8.5</v>
      </c>
      <c r="J10" s="2">
        <f>VLOOKUP($A10,'By SKU - New RTs'!$A:$V,15,FALSE)</f>
        <v>20</v>
      </c>
      <c r="K10" s="5">
        <f t="shared" si="2"/>
        <v>11.5</v>
      </c>
      <c r="L10" s="2">
        <f>VLOOKUP($A10,'By SKU - Old RTs'!$A:$V,16,FALSE)</f>
        <v>25</v>
      </c>
      <c r="M10" s="2">
        <f>VLOOKUP($A10,'By SKU - New RTs'!$A:$V,16,FALSE)</f>
        <v>0</v>
      </c>
      <c r="N10" s="5">
        <f t="shared" si="3"/>
        <v>-25</v>
      </c>
      <c r="O10" s="2">
        <f>VLOOKUP($A10,'By SKU - Old RTs'!$A:$V,17,FALSE)</f>
        <v>0</v>
      </c>
      <c r="P10" s="2">
        <f>VLOOKUP($A10,'By SKU - New RTs'!$A:$V,17,FALSE)</f>
        <v>0</v>
      </c>
      <c r="Q10" s="2">
        <f t="shared" si="4"/>
        <v>0</v>
      </c>
    </row>
    <row r="11" spans="1:17" x14ac:dyDescent="0.2">
      <c r="A11" s="3">
        <v>44</v>
      </c>
      <c r="B11" s="4" t="s">
        <v>11</v>
      </c>
      <c r="C11" s="2">
        <f>VLOOKUP($A11,'By SKU - Old RTs'!$A:$V,13,FALSE)</f>
        <v>0</v>
      </c>
      <c r="D11" s="2">
        <f>VLOOKUP($A11,'By SKU - New RTs'!$A:$V,13,FALSE)</f>
        <v>0</v>
      </c>
      <c r="E11" s="5">
        <f t="shared" si="0"/>
        <v>0</v>
      </c>
      <c r="F11" s="2">
        <f>VLOOKUP($A11,'By SKU - Old RTs'!$A:$V,14,FALSE)</f>
        <v>0</v>
      </c>
      <c r="G11" s="2">
        <f>VLOOKUP($A11,'By SKU - New RTs'!$A:$V,14,FALSE)</f>
        <v>0</v>
      </c>
      <c r="H11" s="5">
        <f t="shared" si="1"/>
        <v>0</v>
      </c>
      <c r="I11" s="2">
        <f>VLOOKUP($A11,'By SKU - Old RTs'!$A:$V,15,FALSE)</f>
        <v>0</v>
      </c>
      <c r="J11" s="2">
        <f>VLOOKUP($A11,'By SKU - New RTs'!$A:$V,15,FALSE)</f>
        <v>0</v>
      </c>
      <c r="K11" s="5">
        <f t="shared" si="2"/>
        <v>0</v>
      </c>
      <c r="L11" s="2">
        <f>VLOOKUP($A11,'By SKU - Old RTs'!$A:$V,16,FALSE)</f>
        <v>0</v>
      </c>
      <c r="M11" s="2">
        <f>VLOOKUP($A11,'By SKU - New RTs'!$A:$V,16,FALSE)</f>
        <v>0</v>
      </c>
      <c r="N11" s="5">
        <f t="shared" si="3"/>
        <v>0</v>
      </c>
      <c r="O11" s="2">
        <f>VLOOKUP($A11,'By SKU - Old RTs'!$A:$V,17,FALSE)</f>
        <v>0</v>
      </c>
      <c r="P11" s="2">
        <f>VLOOKUP($A11,'By SKU - New RTs'!$A:$V,17,FALSE)</f>
        <v>0</v>
      </c>
      <c r="Q11" s="2">
        <f t="shared" si="4"/>
        <v>0</v>
      </c>
    </row>
    <row r="12" spans="1:17" x14ac:dyDescent="0.2">
      <c r="A12" s="3">
        <v>46</v>
      </c>
      <c r="B12" s="4" t="s">
        <v>369</v>
      </c>
      <c r="C12" s="2">
        <f>VLOOKUP($A12,'By SKU - Old RTs'!$A:$V,13,FALSE)</f>
        <v>0</v>
      </c>
      <c r="D12" s="2">
        <f>VLOOKUP($A12,'By SKU - New RTs'!$A:$V,13,FALSE)</f>
        <v>0</v>
      </c>
      <c r="E12" s="5">
        <f t="shared" si="0"/>
        <v>0</v>
      </c>
      <c r="F12" s="2">
        <f>VLOOKUP($A12,'By SKU - Old RTs'!$A:$V,14,FALSE)</f>
        <v>0</v>
      </c>
      <c r="G12" s="2">
        <f>VLOOKUP($A12,'By SKU - New RTs'!$A:$V,14,FALSE)</f>
        <v>0</v>
      </c>
      <c r="H12" s="5">
        <f t="shared" si="1"/>
        <v>0</v>
      </c>
      <c r="I12" s="2">
        <f>VLOOKUP($A12,'By SKU - Old RTs'!$A:$V,15,FALSE)</f>
        <v>0</v>
      </c>
      <c r="J12" s="2">
        <f>VLOOKUP($A12,'By SKU - New RTs'!$A:$V,15,FALSE)</f>
        <v>0</v>
      </c>
      <c r="K12" s="5">
        <f t="shared" si="2"/>
        <v>0</v>
      </c>
      <c r="L12" s="2">
        <f>VLOOKUP($A12,'By SKU - Old RTs'!$A:$V,16,FALSE)</f>
        <v>0</v>
      </c>
      <c r="M12" s="2">
        <f>VLOOKUP($A12,'By SKU - New RTs'!$A:$V,16,FALSE)</f>
        <v>0</v>
      </c>
      <c r="N12" s="5">
        <f t="shared" si="3"/>
        <v>0</v>
      </c>
      <c r="O12" s="2">
        <f>VLOOKUP($A12,'By SKU - Old RTs'!$A:$V,17,FALSE)</f>
        <v>0</v>
      </c>
      <c r="P12" s="2">
        <f>VLOOKUP($A12,'By SKU - New RTs'!$A:$V,17,FALSE)</f>
        <v>0</v>
      </c>
      <c r="Q12" s="2">
        <f t="shared" si="4"/>
        <v>0</v>
      </c>
    </row>
    <row r="13" spans="1:17" x14ac:dyDescent="0.2">
      <c r="A13" s="3">
        <v>48</v>
      </c>
      <c r="B13" s="4" t="s">
        <v>371</v>
      </c>
      <c r="C13" s="2">
        <f>VLOOKUP($A13,'By SKU - Old RTs'!$A:$V,13,FALSE)</f>
        <v>0</v>
      </c>
      <c r="D13" s="2">
        <f>VLOOKUP($A13,'By SKU - New RTs'!$A:$V,13,FALSE)</f>
        <v>0</v>
      </c>
      <c r="E13" s="5">
        <f t="shared" si="0"/>
        <v>0</v>
      </c>
      <c r="F13" s="2">
        <f>VLOOKUP($A13,'By SKU - Old RTs'!$A:$V,14,FALSE)</f>
        <v>0</v>
      </c>
      <c r="G13" s="2">
        <f>VLOOKUP($A13,'By SKU - New RTs'!$A:$V,14,FALSE)</f>
        <v>0</v>
      </c>
      <c r="H13" s="5">
        <f t="shared" si="1"/>
        <v>0</v>
      </c>
      <c r="I13" s="2">
        <f>VLOOKUP($A13,'By SKU - Old RTs'!$A:$V,15,FALSE)</f>
        <v>0</v>
      </c>
      <c r="J13" s="2">
        <f>VLOOKUP($A13,'By SKU - New RTs'!$A:$V,15,FALSE)</f>
        <v>0</v>
      </c>
      <c r="K13" s="5">
        <f t="shared" si="2"/>
        <v>0</v>
      </c>
      <c r="L13" s="2">
        <f>VLOOKUP($A13,'By SKU - Old RTs'!$A:$V,16,FALSE)</f>
        <v>0</v>
      </c>
      <c r="M13" s="2">
        <f>VLOOKUP($A13,'By SKU - New RTs'!$A:$V,16,FALSE)</f>
        <v>0</v>
      </c>
      <c r="N13" s="5">
        <f t="shared" si="3"/>
        <v>0</v>
      </c>
      <c r="O13" s="2">
        <f>VLOOKUP($A13,'By SKU - Old RTs'!$A:$V,17,FALSE)</f>
        <v>0</v>
      </c>
      <c r="P13" s="2">
        <f>VLOOKUP($A13,'By SKU - New RTs'!$A:$V,17,FALSE)</f>
        <v>0</v>
      </c>
      <c r="Q13" s="2">
        <f t="shared" si="4"/>
        <v>0</v>
      </c>
    </row>
    <row r="14" spans="1:17" x14ac:dyDescent="0.2">
      <c r="A14" s="3">
        <v>49</v>
      </c>
      <c r="B14" s="4" t="s">
        <v>372</v>
      </c>
      <c r="C14" s="2">
        <f>VLOOKUP($A14,'By SKU - Old RTs'!$A:$V,13,FALSE)</f>
        <v>0</v>
      </c>
      <c r="D14" s="2">
        <f>VLOOKUP($A14,'By SKU - New RTs'!$A:$V,13,FALSE)</f>
        <v>0</v>
      </c>
      <c r="E14" s="5">
        <f t="shared" si="0"/>
        <v>0</v>
      </c>
      <c r="F14" s="2">
        <f>VLOOKUP($A14,'By SKU - Old RTs'!$A:$V,14,FALSE)</f>
        <v>0</v>
      </c>
      <c r="G14" s="2">
        <f>VLOOKUP($A14,'By SKU - New RTs'!$A:$V,14,FALSE)</f>
        <v>0</v>
      </c>
      <c r="H14" s="5">
        <f t="shared" si="1"/>
        <v>0</v>
      </c>
      <c r="I14" s="2">
        <f>VLOOKUP($A14,'By SKU - Old RTs'!$A:$V,15,FALSE)</f>
        <v>0</v>
      </c>
      <c r="J14" s="2">
        <f>VLOOKUP($A14,'By SKU - New RTs'!$A:$V,15,FALSE)</f>
        <v>0</v>
      </c>
      <c r="K14" s="5">
        <f t="shared" si="2"/>
        <v>0</v>
      </c>
      <c r="L14" s="2">
        <f>VLOOKUP($A14,'By SKU - Old RTs'!$A:$V,16,FALSE)</f>
        <v>0</v>
      </c>
      <c r="M14" s="2">
        <f>VLOOKUP($A14,'By SKU - New RTs'!$A:$V,16,FALSE)</f>
        <v>0</v>
      </c>
      <c r="N14" s="5">
        <f t="shared" si="3"/>
        <v>0</v>
      </c>
      <c r="O14" s="2">
        <f>VLOOKUP($A14,'By SKU - Old RTs'!$A:$V,17,FALSE)</f>
        <v>0</v>
      </c>
      <c r="P14" s="2">
        <f>VLOOKUP($A14,'By SKU - New RTs'!$A:$V,17,FALSE)</f>
        <v>0</v>
      </c>
      <c r="Q14" s="2">
        <f t="shared" si="4"/>
        <v>0</v>
      </c>
    </row>
    <row r="15" spans="1:17" x14ac:dyDescent="0.2">
      <c r="A15" s="3">
        <v>50</v>
      </c>
      <c r="B15" s="4" t="s">
        <v>12</v>
      </c>
      <c r="C15" s="2">
        <f>VLOOKUP($A15,'By SKU - Old RTs'!$A:$V,13,FALSE)</f>
        <v>15.5</v>
      </c>
      <c r="D15" s="2">
        <f>VLOOKUP($A15,'By SKU - New RTs'!$A:$V,13,FALSE)</f>
        <v>22</v>
      </c>
      <c r="E15" s="5">
        <f t="shared" si="0"/>
        <v>6.5</v>
      </c>
      <c r="F15" s="2">
        <f>VLOOKUP($A15,'By SKU - Old RTs'!$A:$V,14,FALSE)</f>
        <v>47</v>
      </c>
      <c r="G15" s="2">
        <f>VLOOKUP($A15,'By SKU - New RTs'!$A:$V,14,FALSE)</f>
        <v>64.5</v>
      </c>
      <c r="H15" s="5">
        <f t="shared" si="1"/>
        <v>17.5</v>
      </c>
      <c r="I15" s="2">
        <f>VLOOKUP($A15,'By SKU - Old RTs'!$A:$V,15,FALSE)</f>
        <v>76</v>
      </c>
      <c r="J15" s="2">
        <f>VLOOKUP($A15,'By SKU - New RTs'!$A:$V,15,FALSE)</f>
        <v>45</v>
      </c>
      <c r="K15" s="5">
        <f t="shared" si="2"/>
        <v>-31</v>
      </c>
      <c r="L15" s="2">
        <f>VLOOKUP($A15,'By SKU - Old RTs'!$A:$V,16,FALSE)</f>
        <v>55</v>
      </c>
      <c r="M15" s="2">
        <f>VLOOKUP($A15,'By SKU - New RTs'!$A:$V,16,FALSE)</f>
        <v>56</v>
      </c>
      <c r="N15" s="5">
        <f t="shared" si="3"/>
        <v>1</v>
      </c>
      <c r="O15" s="2">
        <f>VLOOKUP($A15,'By SKU - Old RTs'!$A:$V,17,FALSE)</f>
        <v>50</v>
      </c>
      <c r="P15" s="2">
        <f>VLOOKUP($A15,'By SKU - New RTs'!$A:$V,17,FALSE)</f>
        <v>56</v>
      </c>
      <c r="Q15" s="2">
        <f t="shared" si="4"/>
        <v>6</v>
      </c>
    </row>
    <row r="16" spans="1:17" x14ac:dyDescent="0.2">
      <c r="A16" s="3">
        <v>53</v>
      </c>
      <c r="B16" s="4" t="s">
        <v>13</v>
      </c>
      <c r="C16" s="2">
        <f>VLOOKUP($A16,'By SKU - Old RTs'!$A:$V,13,FALSE)</f>
        <v>0</v>
      </c>
      <c r="D16" s="2">
        <f>VLOOKUP($A16,'By SKU - New RTs'!$A:$V,13,FALSE)</f>
        <v>0</v>
      </c>
      <c r="E16" s="5">
        <f t="shared" si="0"/>
        <v>0</v>
      </c>
      <c r="F16" s="2">
        <f>VLOOKUP($A16,'By SKU - Old RTs'!$A:$V,14,FALSE)</f>
        <v>0</v>
      </c>
      <c r="G16" s="2">
        <f>VLOOKUP($A16,'By SKU - New RTs'!$A:$V,14,FALSE)</f>
        <v>0</v>
      </c>
      <c r="H16" s="5">
        <f t="shared" si="1"/>
        <v>0</v>
      </c>
      <c r="I16" s="2">
        <f>VLOOKUP($A16,'By SKU - Old RTs'!$A:$V,15,FALSE)</f>
        <v>0</v>
      </c>
      <c r="J16" s="2">
        <f>VLOOKUP($A16,'By SKU - New RTs'!$A:$V,15,FALSE)</f>
        <v>132.5</v>
      </c>
      <c r="K16" s="5">
        <f t="shared" si="2"/>
        <v>132.5</v>
      </c>
      <c r="L16" s="2">
        <f>VLOOKUP($A16,'By SKU - Old RTs'!$A:$V,16,FALSE)</f>
        <v>132.5</v>
      </c>
      <c r="M16" s="2">
        <f>VLOOKUP($A16,'By SKU - New RTs'!$A:$V,16,FALSE)</f>
        <v>0</v>
      </c>
      <c r="N16" s="5">
        <f t="shared" si="3"/>
        <v>-132.5</v>
      </c>
      <c r="O16" s="2">
        <f>VLOOKUP($A16,'By SKU - Old RTs'!$A:$V,17,FALSE)</f>
        <v>0</v>
      </c>
      <c r="P16" s="2">
        <f>VLOOKUP($A16,'By SKU - New RTs'!$A:$V,17,FALSE)</f>
        <v>0</v>
      </c>
      <c r="Q16" s="2">
        <f t="shared" si="4"/>
        <v>0</v>
      </c>
    </row>
    <row r="17" spans="1:17" x14ac:dyDescent="0.2">
      <c r="A17" s="3">
        <v>55</v>
      </c>
      <c r="B17" s="4" t="s">
        <v>388</v>
      </c>
      <c r="C17" s="2">
        <f>VLOOKUP($A17,'By SKU - Old RTs'!$A:$V,13,FALSE)</f>
        <v>0</v>
      </c>
      <c r="D17" s="2">
        <f>VLOOKUP($A17,'By SKU - New RTs'!$A:$V,13,FALSE)</f>
        <v>0</v>
      </c>
      <c r="E17" s="5">
        <f t="shared" si="0"/>
        <v>0</v>
      </c>
      <c r="F17" s="2">
        <f>VLOOKUP($A17,'By SKU - Old RTs'!$A:$V,14,FALSE)</f>
        <v>0</v>
      </c>
      <c r="G17" s="2">
        <f>VLOOKUP($A17,'By SKU - New RTs'!$A:$V,14,FALSE)</f>
        <v>0</v>
      </c>
      <c r="H17" s="5">
        <f t="shared" si="1"/>
        <v>0</v>
      </c>
      <c r="I17" s="2">
        <f>VLOOKUP($A17,'By SKU - Old RTs'!$A:$V,15,FALSE)</f>
        <v>0</v>
      </c>
      <c r="J17" s="2">
        <f>VLOOKUP($A17,'By SKU - New RTs'!$A:$V,15,FALSE)</f>
        <v>0</v>
      </c>
      <c r="K17" s="5">
        <f t="shared" si="2"/>
        <v>0</v>
      </c>
      <c r="L17" s="2">
        <f>VLOOKUP($A17,'By SKU - Old RTs'!$A:$V,16,FALSE)</f>
        <v>0</v>
      </c>
      <c r="M17" s="2">
        <f>VLOOKUP($A17,'By SKU - New RTs'!$A:$V,16,FALSE)</f>
        <v>0</v>
      </c>
      <c r="N17" s="5">
        <f t="shared" si="3"/>
        <v>0</v>
      </c>
      <c r="O17" s="2">
        <f>VLOOKUP($A17,'By SKU - Old RTs'!$A:$V,17,FALSE)</f>
        <v>0</v>
      </c>
      <c r="P17" s="2">
        <f>VLOOKUP($A17,'By SKU - New RTs'!$A:$V,17,FALSE)</f>
        <v>0</v>
      </c>
      <c r="Q17" s="2">
        <f t="shared" si="4"/>
        <v>0</v>
      </c>
    </row>
    <row r="18" spans="1:17" x14ac:dyDescent="0.2">
      <c r="A18" s="3">
        <v>56</v>
      </c>
      <c r="B18" s="4" t="s">
        <v>393</v>
      </c>
      <c r="C18" s="2">
        <f>VLOOKUP($A18,'By SKU - Old RTs'!$A:$V,13,FALSE)</f>
        <v>0</v>
      </c>
      <c r="D18" s="2">
        <f>VLOOKUP($A18,'By SKU - New RTs'!$A:$V,13,FALSE)</f>
        <v>0</v>
      </c>
      <c r="E18" s="5">
        <f t="shared" si="0"/>
        <v>0</v>
      </c>
      <c r="F18" s="2">
        <f>VLOOKUP($A18,'By SKU - Old RTs'!$A:$V,14,FALSE)</f>
        <v>0</v>
      </c>
      <c r="G18" s="2">
        <f>VLOOKUP($A18,'By SKU - New RTs'!$A:$V,14,FALSE)</f>
        <v>0</v>
      </c>
      <c r="H18" s="5">
        <f t="shared" si="1"/>
        <v>0</v>
      </c>
      <c r="I18" s="2">
        <f>VLOOKUP($A18,'By SKU - Old RTs'!$A:$V,15,FALSE)</f>
        <v>0</v>
      </c>
      <c r="J18" s="2">
        <f>VLOOKUP($A18,'By SKU - New RTs'!$A:$V,15,FALSE)</f>
        <v>0</v>
      </c>
      <c r="K18" s="5">
        <f t="shared" si="2"/>
        <v>0</v>
      </c>
      <c r="L18" s="2">
        <f>VLOOKUP($A18,'By SKU - Old RTs'!$A:$V,16,FALSE)</f>
        <v>0</v>
      </c>
      <c r="M18" s="2">
        <f>VLOOKUP($A18,'By SKU - New RTs'!$A:$V,16,FALSE)</f>
        <v>0</v>
      </c>
      <c r="N18" s="5">
        <f t="shared" si="3"/>
        <v>0</v>
      </c>
      <c r="O18" s="2">
        <f>VLOOKUP($A18,'By SKU - Old RTs'!$A:$V,17,FALSE)</f>
        <v>0</v>
      </c>
      <c r="P18" s="2">
        <f>VLOOKUP($A18,'By SKU - New RTs'!$A:$V,17,FALSE)</f>
        <v>0</v>
      </c>
      <c r="Q18" s="2">
        <f t="shared" si="4"/>
        <v>0</v>
      </c>
    </row>
    <row r="19" spans="1:17" x14ac:dyDescent="0.2">
      <c r="A19" s="3">
        <v>57</v>
      </c>
      <c r="B19" s="4" t="s">
        <v>395</v>
      </c>
      <c r="C19" s="2">
        <f>VLOOKUP($A19,'By SKU - Old RTs'!$A:$V,13,FALSE)</f>
        <v>0</v>
      </c>
      <c r="D19" s="2">
        <f>VLOOKUP($A19,'By SKU - New RTs'!$A:$V,13,FALSE)</f>
        <v>0</v>
      </c>
      <c r="E19" s="5">
        <f t="shared" si="0"/>
        <v>0</v>
      </c>
      <c r="F19" s="2">
        <f>VLOOKUP($A19,'By SKU - Old RTs'!$A:$V,14,FALSE)</f>
        <v>0</v>
      </c>
      <c r="G19" s="2">
        <f>VLOOKUP($A19,'By SKU - New RTs'!$A:$V,14,FALSE)</f>
        <v>0</v>
      </c>
      <c r="H19" s="5">
        <f t="shared" si="1"/>
        <v>0</v>
      </c>
      <c r="I19" s="2">
        <f>VLOOKUP($A19,'By SKU - Old RTs'!$A:$V,15,FALSE)</f>
        <v>0</v>
      </c>
      <c r="J19" s="2">
        <f>VLOOKUP($A19,'By SKU - New RTs'!$A:$V,15,FALSE)</f>
        <v>0</v>
      </c>
      <c r="K19" s="5">
        <f t="shared" si="2"/>
        <v>0</v>
      </c>
      <c r="L19" s="2">
        <f>VLOOKUP($A19,'By SKU - Old RTs'!$A:$V,16,FALSE)</f>
        <v>0</v>
      </c>
      <c r="M19" s="2">
        <f>VLOOKUP($A19,'By SKU - New RTs'!$A:$V,16,FALSE)</f>
        <v>0</v>
      </c>
      <c r="N19" s="5">
        <f t="shared" si="3"/>
        <v>0</v>
      </c>
      <c r="O19" s="2">
        <f>VLOOKUP($A19,'By SKU - Old RTs'!$A:$V,17,FALSE)</f>
        <v>0</v>
      </c>
      <c r="P19" s="2">
        <f>VLOOKUP($A19,'By SKU - New RTs'!$A:$V,17,FALSE)</f>
        <v>0</v>
      </c>
      <c r="Q19" s="2">
        <f t="shared" si="4"/>
        <v>0</v>
      </c>
    </row>
    <row r="20" spans="1:17" x14ac:dyDescent="0.2">
      <c r="A20" s="3">
        <v>58</v>
      </c>
      <c r="B20" s="4" t="s">
        <v>398</v>
      </c>
      <c r="C20" s="2">
        <f>VLOOKUP($A20,'By SKU - Old RTs'!$A:$V,13,FALSE)</f>
        <v>0</v>
      </c>
      <c r="D20" s="2">
        <f>VLOOKUP($A20,'By SKU - New RTs'!$A:$V,13,FALSE)</f>
        <v>0</v>
      </c>
      <c r="E20" s="5">
        <f t="shared" si="0"/>
        <v>0</v>
      </c>
      <c r="F20" s="2">
        <f>VLOOKUP($A20,'By SKU - Old RTs'!$A:$V,14,FALSE)</f>
        <v>0</v>
      </c>
      <c r="G20" s="2">
        <f>VLOOKUP($A20,'By SKU - New RTs'!$A:$V,14,FALSE)</f>
        <v>0</v>
      </c>
      <c r="H20" s="5">
        <f t="shared" si="1"/>
        <v>0</v>
      </c>
      <c r="I20" s="2">
        <f>VLOOKUP($A20,'By SKU - Old RTs'!$A:$V,15,FALSE)</f>
        <v>0</v>
      </c>
      <c r="J20" s="2">
        <f>VLOOKUP($A20,'By SKU - New RTs'!$A:$V,15,FALSE)</f>
        <v>0</v>
      </c>
      <c r="K20" s="5">
        <f t="shared" si="2"/>
        <v>0</v>
      </c>
      <c r="L20" s="2">
        <f>VLOOKUP($A20,'By SKU - Old RTs'!$A:$V,16,FALSE)</f>
        <v>0</v>
      </c>
      <c r="M20" s="2">
        <f>VLOOKUP($A20,'By SKU - New RTs'!$A:$V,16,FALSE)</f>
        <v>0</v>
      </c>
      <c r="N20" s="5">
        <f t="shared" si="3"/>
        <v>0</v>
      </c>
      <c r="O20" s="2">
        <f>VLOOKUP($A20,'By SKU - Old RTs'!$A:$V,17,FALSE)</f>
        <v>0</v>
      </c>
      <c r="P20" s="2">
        <f>VLOOKUP($A20,'By SKU - New RTs'!$A:$V,17,FALSE)</f>
        <v>0</v>
      </c>
      <c r="Q20" s="2">
        <f t="shared" si="4"/>
        <v>0</v>
      </c>
    </row>
    <row r="21" spans="1:17" x14ac:dyDescent="0.2">
      <c r="A21" s="3">
        <v>59</v>
      </c>
      <c r="B21" s="4" t="s">
        <v>14</v>
      </c>
      <c r="C21" s="2">
        <f>VLOOKUP($A21,'By SKU - Old RTs'!$A:$V,13,FALSE)</f>
        <v>0</v>
      </c>
      <c r="D21" s="2">
        <f>VLOOKUP($A21,'By SKU - New RTs'!$A:$V,13,FALSE)</f>
        <v>0</v>
      </c>
      <c r="E21" s="5">
        <f t="shared" si="0"/>
        <v>0</v>
      </c>
      <c r="F21" s="2">
        <f>VLOOKUP($A21,'By SKU - Old RTs'!$A:$V,14,FALSE)</f>
        <v>2</v>
      </c>
      <c r="G21" s="2">
        <f>VLOOKUP($A21,'By SKU - New RTs'!$A:$V,14,FALSE)</f>
        <v>1</v>
      </c>
      <c r="H21" s="5">
        <f t="shared" si="1"/>
        <v>-1</v>
      </c>
      <c r="I21" s="2">
        <f>VLOOKUP($A21,'By SKU - Old RTs'!$A:$V,15,FALSE)</f>
        <v>0</v>
      </c>
      <c r="J21" s="2">
        <f>VLOOKUP($A21,'By SKU - New RTs'!$A:$V,15,FALSE)</f>
        <v>2</v>
      </c>
      <c r="K21" s="5">
        <f t="shared" si="2"/>
        <v>2</v>
      </c>
      <c r="L21" s="2">
        <f>VLOOKUP($A21,'By SKU - Old RTs'!$A:$V,16,FALSE)</f>
        <v>1</v>
      </c>
      <c r="M21" s="2">
        <f>VLOOKUP($A21,'By SKU - New RTs'!$A:$V,16,FALSE)</f>
        <v>0</v>
      </c>
      <c r="N21" s="5">
        <f t="shared" si="3"/>
        <v>-1</v>
      </c>
      <c r="O21" s="2">
        <f>VLOOKUP($A21,'By SKU - Old RTs'!$A:$V,17,FALSE)</f>
        <v>0</v>
      </c>
      <c r="P21" s="2">
        <f>VLOOKUP($A21,'By SKU - New RTs'!$A:$V,17,FALSE)</f>
        <v>0</v>
      </c>
      <c r="Q21" s="2">
        <f t="shared" si="4"/>
        <v>0</v>
      </c>
    </row>
    <row r="22" spans="1:17" x14ac:dyDescent="0.2">
      <c r="A22" s="3">
        <v>60</v>
      </c>
      <c r="B22" s="4" t="s">
        <v>15</v>
      </c>
      <c r="C22" s="2">
        <f>VLOOKUP($A22,'By SKU - Old RTs'!$A:$V,13,FALSE)</f>
        <v>0</v>
      </c>
      <c r="D22" s="2">
        <f>VLOOKUP($A22,'By SKU - New RTs'!$A:$V,13,FALSE)</f>
        <v>0</v>
      </c>
      <c r="E22" s="5">
        <f t="shared" si="0"/>
        <v>0</v>
      </c>
      <c r="F22" s="2">
        <f>VLOOKUP($A22,'By SKU - Old RTs'!$A:$V,14,FALSE)</f>
        <v>0</v>
      </c>
      <c r="G22" s="2">
        <f>VLOOKUP($A22,'By SKU - New RTs'!$A:$V,14,FALSE)</f>
        <v>0</v>
      </c>
      <c r="H22" s="5">
        <f t="shared" si="1"/>
        <v>0</v>
      </c>
      <c r="I22" s="2">
        <f>VLOOKUP($A22,'By SKU - Old RTs'!$A:$V,15,FALSE)</f>
        <v>0</v>
      </c>
      <c r="J22" s="2">
        <f>VLOOKUP($A22,'By SKU - New RTs'!$A:$V,15,FALSE)</f>
        <v>17.5</v>
      </c>
      <c r="K22" s="5">
        <f t="shared" si="2"/>
        <v>17.5</v>
      </c>
      <c r="L22" s="2">
        <f>VLOOKUP($A22,'By SKU - Old RTs'!$A:$V,16,FALSE)</f>
        <v>17.5</v>
      </c>
      <c r="M22" s="2">
        <f>VLOOKUP($A22,'By SKU - New RTs'!$A:$V,16,FALSE)</f>
        <v>0</v>
      </c>
      <c r="N22" s="5">
        <f t="shared" si="3"/>
        <v>-17.5</v>
      </c>
      <c r="O22" s="2">
        <f>VLOOKUP($A22,'By SKU - Old RTs'!$A:$V,17,FALSE)</f>
        <v>0</v>
      </c>
      <c r="P22" s="2">
        <f>VLOOKUP($A22,'By SKU - New RTs'!$A:$V,17,FALSE)</f>
        <v>0</v>
      </c>
      <c r="Q22" s="2">
        <f t="shared" si="4"/>
        <v>0</v>
      </c>
    </row>
    <row r="23" spans="1:17" x14ac:dyDescent="0.2">
      <c r="A23" s="3">
        <v>70</v>
      </c>
      <c r="B23" s="4" t="s">
        <v>16</v>
      </c>
      <c r="C23" s="2">
        <f>VLOOKUP($A23,'By SKU - Old RTs'!$A:$V,13,FALSE)</f>
        <v>4.5</v>
      </c>
      <c r="D23" s="2">
        <f>VLOOKUP($A23,'By SKU - New RTs'!$A:$V,13,FALSE)</f>
        <v>3</v>
      </c>
      <c r="E23" s="5">
        <f t="shared" si="0"/>
        <v>-1.5</v>
      </c>
      <c r="F23" s="2">
        <f>VLOOKUP($A23,'By SKU - Old RTs'!$A:$V,14,FALSE)</f>
        <v>2</v>
      </c>
      <c r="G23" s="2">
        <f>VLOOKUP($A23,'By SKU - New RTs'!$A:$V,14,FALSE)</f>
        <v>3</v>
      </c>
      <c r="H23" s="5">
        <f t="shared" si="1"/>
        <v>1</v>
      </c>
      <c r="I23" s="2">
        <f>VLOOKUP($A23,'By SKU - Old RTs'!$A:$V,15,FALSE)</f>
        <v>2</v>
      </c>
      <c r="J23" s="2">
        <f>VLOOKUP($A23,'By SKU - New RTs'!$A:$V,15,FALSE)</f>
        <v>5.5</v>
      </c>
      <c r="K23" s="5">
        <f t="shared" si="2"/>
        <v>3.5</v>
      </c>
      <c r="L23" s="2">
        <f>VLOOKUP($A23,'By SKU - Old RTs'!$A:$V,16,FALSE)</f>
        <v>8</v>
      </c>
      <c r="M23" s="2">
        <f>VLOOKUP($A23,'By SKU - New RTs'!$A:$V,16,FALSE)</f>
        <v>4</v>
      </c>
      <c r="N23" s="5">
        <f t="shared" si="3"/>
        <v>-4</v>
      </c>
      <c r="O23" s="2">
        <f>VLOOKUP($A23,'By SKU - Old RTs'!$A:$V,17,FALSE)</f>
        <v>1</v>
      </c>
      <c r="P23" s="2">
        <f>VLOOKUP($A23,'By SKU - New RTs'!$A:$V,17,FALSE)</f>
        <v>2</v>
      </c>
      <c r="Q23" s="2">
        <f t="shared" si="4"/>
        <v>1</v>
      </c>
    </row>
    <row r="24" spans="1:17" x14ac:dyDescent="0.2">
      <c r="A24" s="3">
        <v>113</v>
      </c>
      <c r="B24" s="4" t="s">
        <v>17</v>
      </c>
      <c r="C24" s="2">
        <f>VLOOKUP($A24,'By SKU - Old RTs'!$A:$V,13,FALSE)</f>
        <v>0</v>
      </c>
      <c r="D24" s="2">
        <f>VLOOKUP($A24,'By SKU - New RTs'!$A:$V,13,FALSE)</f>
        <v>0</v>
      </c>
      <c r="E24" s="5">
        <f t="shared" si="0"/>
        <v>0</v>
      </c>
      <c r="F24" s="2">
        <f>VLOOKUP($A24,'By SKU - Old RTs'!$A:$V,14,FALSE)</f>
        <v>0</v>
      </c>
      <c r="G24" s="2">
        <f>VLOOKUP($A24,'By SKU - New RTs'!$A:$V,14,FALSE)</f>
        <v>0</v>
      </c>
      <c r="H24" s="5">
        <f t="shared" si="1"/>
        <v>0</v>
      </c>
      <c r="I24" s="2">
        <f>VLOOKUP($A24,'By SKU - Old RTs'!$A:$V,15,FALSE)</f>
        <v>0</v>
      </c>
      <c r="J24" s="2">
        <f>VLOOKUP($A24,'By SKU - New RTs'!$A:$V,15,FALSE)</f>
        <v>0</v>
      </c>
      <c r="K24" s="5">
        <f t="shared" si="2"/>
        <v>0</v>
      </c>
      <c r="L24" s="2">
        <f>VLOOKUP($A24,'By SKU - Old RTs'!$A:$V,16,FALSE)</f>
        <v>0</v>
      </c>
      <c r="M24" s="2">
        <f>VLOOKUP($A24,'By SKU - New RTs'!$A:$V,16,FALSE)</f>
        <v>0</v>
      </c>
      <c r="N24" s="5">
        <f t="shared" si="3"/>
        <v>0</v>
      </c>
      <c r="O24" s="2">
        <f>VLOOKUP($A24,'By SKU - Old RTs'!$A:$V,17,FALSE)</f>
        <v>0</v>
      </c>
      <c r="P24" s="2">
        <f>VLOOKUP($A24,'By SKU - New RTs'!$A:$V,17,FALSE)</f>
        <v>0</v>
      </c>
      <c r="Q24" s="2">
        <f t="shared" si="4"/>
        <v>0</v>
      </c>
    </row>
    <row r="25" spans="1:17" x14ac:dyDescent="0.2">
      <c r="A25" s="3">
        <v>115</v>
      </c>
      <c r="B25" s="4" t="s">
        <v>18</v>
      </c>
      <c r="C25" s="2">
        <f>VLOOKUP($A25,'By SKU - Old RTs'!$A:$V,13,FALSE)</f>
        <v>0</v>
      </c>
      <c r="D25" s="2">
        <f>VLOOKUP($A25,'By SKU - New RTs'!$A:$V,13,FALSE)</f>
        <v>0</v>
      </c>
      <c r="E25" s="5">
        <f t="shared" si="0"/>
        <v>0</v>
      </c>
      <c r="F25" s="2">
        <f>VLOOKUP($A25,'By SKU - Old RTs'!$A:$V,14,FALSE)</f>
        <v>0</v>
      </c>
      <c r="G25" s="2">
        <f>VLOOKUP($A25,'By SKU - New RTs'!$A:$V,14,FALSE)</f>
        <v>650</v>
      </c>
      <c r="H25" s="5">
        <f t="shared" si="1"/>
        <v>650</v>
      </c>
      <c r="I25" s="2">
        <f>VLOOKUP($A25,'By SKU - Old RTs'!$A:$V,15,FALSE)</f>
        <v>0</v>
      </c>
      <c r="J25" s="2">
        <f>VLOOKUP($A25,'By SKU - New RTs'!$A:$V,15,FALSE)</f>
        <v>0</v>
      </c>
      <c r="K25" s="5">
        <f t="shared" si="2"/>
        <v>0</v>
      </c>
      <c r="L25" s="2">
        <f>VLOOKUP($A25,'By SKU - Old RTs'!$A:$V,16,FALSE)</f>
        <v>0</v>
      </c>
      <c r="M25" s="2">
        <f>VLOOKUP($A25,'By SKU - New RTs'!$A:$V,16,FALSE)</f>
        <v>0</v>
      </c>
      <c r="N25" s="5">
        <f t="shared" si="3"/>
        <v>0</v>
      </c>
      <c r="O25" s="2">
        <f>VLOOKUP($A25,'By SKU - Old RTs'!$A:$V,17,FALSE)</f>
        <v>650</v>
      </c>
      <c r="P25" s="2">
        <f>VLOOKUP($A25,'By SKU - New RTs'!$A:$V,17,FALSE)</f>
        <v>0</v>
      </c>
      <c r="Q25" s="2">
        <f t="shared" si="4"/>
        <v>-650</v>
      </c>
    </row>
    <row r="26" spans="1:17" x14ac:dyDescent="0.2">
      <c r="A26" s="3">
        <v>126</v>
      </c>
      <c r="B26" s="4" t="s">
        <v>19</v>
      </c>
      <c r="C26" s="2">
        <f>VLOOKUP($A26,'By SKU - Old RTs'!$A:$V,13,FALSE)</f>
        <v>0</v>
      </c>
      <c r="D26" s="2">
        <f>VLOOKUP($A26,'By SKU - New RTs'!$A:$V,13,FALSE)</f>
        <v>0</v>
      </c>
      <c r="E26" s="5">
        <f t="shared" si="0"/>
        <v>0</v>
      </c>
      <c r="F26" s="2">
        <f>VLOOKUP($A26,'By SKU - Old RTs'!$A:$V,14,FALSE)</f>
        <v>0</v>
      </c>
      <c r="G26" s="2">
        <f>VLOOKUP($A26,'By SKU - New RTs'!$A:$V,14,FALSE)</f>
        <v>0</v>
      </c>
      <c r="H26" s="5">
        <f t="shared" si="1"/>
        <v>0</v>
      </c>
      <c r="I26" s="2">
        <f>VLOOKUP($A26,'By SKU - Old RTs'!$A:$V,15,FALSE)</f>
        <v>0</v>
      </c>
      <c r="J26" s="2">
        <f>VLOOKUP($A26,'By SKU - New RTs'!$A:$V,15,FALSE)</f>
        <v>0</v>
      </c>
      <c r="K26" s="5">
        <f t="shared" si="2"/>
        <v>0</v>
      </c>
      <c r="L26" s="2">
        <f>VLOOKUP($A26,'By SKU - Old RTs'!$A:$V,16,FALSE)</f>
        <v>0</v>
      </c>
      <c r="M26" s="2">
        <f>VLOOKUP($A26,'By SKU - New RTs'!$A:$V,16,FALSE)</f>
        <v>0</v>
      </c>
      <c r="N26" s="5">
        <f t="shared" si="3"/>
        <v>0</v>
      </c>
      <c r="O26" s="2">
        <f>VLOOKUP($A26,'By SKU - Old RTs'!$A:$V,17,FALSE)</f>
        <v>0</v>
      </c>
      <c r="P26" s="2">
        <f>VLOOKUP($A26,'By SKU - New RTs'!$A:$V,17,FALSE)</f>
        <v>0</v>
      </c>
      <c r="Q26" s="2">
        <f t="shared" si="4"/>
        <v>0</v>
      </c>
    </row>
    <row r="27" spans="1:17" x14ac:dyDescent="0.2">
      <c r="A27" s="3">
        <v>140</v>
      </c>
      <c r="B27" s="4" t="s">
        <v>20</v>
      </c>
      <c r="C27" s="2">
        <f>VLOOKUP($A27,'By SKU - Old RTs'!$A:$V,13,FALSE)</f>
        <v>0</v>
      </c>
      <c r="D27" s="2">
        <f>VLOOKUP($A27,'By SKU - New RTs'!$A:$V,13,FALSE)</f>
        <v>0</v>
      </c>
      <c r="E27" s="5">
        <f t="shared" si="0"/>
        <v>0</v>
      </c>
      <c r="F27" s="2">
        <f>VLOOKUP($A27,'By SKU - Old RTs'!$A:$V,14,FALSE)</f>
        <v>0</v>
      </c>
      <c r="G27" s="2">
        <f>VLOOKUP($A27,'By SKU - New RTs'!$A:$V,14,FALSE)</f>
        <v>0</v>
      </c>
      <c r="H27" s="5">
        <f t="shared" si="1"/>
        <v>0</v>
      </c>
      <c r="I27" s="2">
        <f>VLOOKUP($A27,'By SKU - Old RTs'!$A:$V,15,FALSE)</f>
        <v>0</v>
      </c>
      <c r="J27" s="2">
        <f>VLOOKUP($A27,'By SKU - New RTs'!$A:$V,15,FALSE)</f>
        <v>0</v>
      </c>
      <c r="K27" s="5">
        <f t="shared" si="2"/>
        <v>0</v>
      </c>
      <c r="L27" s="2">
        <f>VLOOKUP($A27,'By SKU - Old RTs'!$A:$V,16,FALSE)</f>
        <v>0</v>
      </c>
      <c r="M27" s="2">
        <f>VLOOKUP($A27,'By SKU - New RTs'!$A:$V,16,FALSE)</f>
        <v>0</v>
      </c>
      <c r="N27" s="5">
        <f t="shared" si="3"/>
        <v>0</v>
      </c>
      <c r="O27" s="2">
        <f>VLOOKUP($A27,'By SKU - Old RTs'!$A:$V,17,FALSE)</f>
        <v>0</v>
      </c>
      <c r="P27" s="2">
        <f>VLOOKUP($A27,'By SKU - New RTs'!$A:$V,17,FALSE)</f>
        <v>0</v>
      </c>
      <c r="Q27" s="2">
        <f t="shared" si="4"/>
        <v>0</v>
      </c>
    </row>
    <row r="28" spans="1:17" x14ac:dyDescent="0.2">
      <c r="A28" s="3">
        <v>150</v>
      </c>
      <c r="B28" s="4" t="s">
        <v>21</v>
      </c>
      <c r="C28" s="2">
        <f>VLOOKUP($A28,'By SKU - Old RTs'!$A:$V,13,FALSE)</f>
        <v>0</v>
      </c>
      <c r="D28" s="2">
        <f>VLOOKUP($A28,'By SKU - New RTs'!$A:$V,13,FALSE)</f>
        <v>37.5</v>
      </c>
      <c r="E28" s="5">
        <f t="shared" si="0"/>
        <v>37.5</v>
      </c>
      <c r="F28" s="2">
        <f>VLOOKUP($A28,'By SKU - Old RTs'!$A:$V,14,FALSE)</f>
        <v>0</v>
      </c>
      <c r="G28" s="2">
        <f>VLOOKUP($A28,'By SKU - New RTs'!$A:$V,14,FALSE)</f>
        <v>0</v>
      </c>
      <c r="H28" s="5">
        <f t="shared" si="1"/>
        <v>0</v>
      </c>
      <c r="I28" s="2">
        <f>VLOOKUP($A28,'By SKU - Old RTs'!$A:$V,15,FALSE)</f>
        <v>1850</v>
      </c>
      <c r="J28" s="2">
        <f>VLOOKUP($A28,'By SKU - New RTs'!$A:$V,15,FALSE)</f>
        <v>0</v>
      </c>
      <c r="K28" s="5">
        <f t="shared" si="2"/>
        <v>-1850</v>
      </c>
      <c r="L28" s="2">
        <f>VLOOKUP($A28,'By SKU - Old RTs'!$A:$V,16,FALSE)</f>
        <v>0</v>
      </c>
      <c r="M28" s="2">
        <f>VLOOKUP($A28,'By SKU - New RTs'!$A:$V,16,FALSE)</f>
        <v>800</v>
      </c>
      <c r="N28" s="5">
        <f t="shared" si="3"/>
        <v>800</v>
      </c>
      <c r="O28" s="2">
        <f>VLOOKUP($A28,'By SKU - Old RTs'!$A:$V,17,FALSE)</f>
        <v>837.5</v>
      </c>
      <c r="P28" s="2">
        <f>VLOOKUP($A28,'By SKU - New RTs'!$A:$V,17,FALSE)</f>
        <v>1850</v>
      </c>
      <c r="Q28" s="2">
        <f t="shared" si="4"/>
        <v>1012.5</v>
      </c>
    </row>
    <row r="29" spans="1:17" x14ac:dyDescent="0.2">
      <c r="A29" s="3">
        <v>151</v>
      </c>
      <c r="B29" s="4" t="s">
        <v>22</v>
      </c>
      <c r="C29" s="2">
        <f>VLOOKUP($A29,'By SKU - Old RTs'!$A:$V,13,FALSE)</f>
        <v>0</v>
      </c>
      <c r="D29" s="2">
        <f>VLOOKUP($A29,'By SKU - New RTs'!$A:$V,13,FALSE)</f>
        <v>0</v>
      </c>
      <c r="E29" s="5">
        <f t="shared" si="0"/>
        <v>0</v>
      </c>
      <c r="F29" s="2">
        <f>VLOOKUP($A29,'By SKU - Old RTs'!$A:$V,14,FALSE)</f>
        <v>0</v>
      </c>
      <c r="G29" s="2">
        <f>VLOOKUP($A29,'By SKU - New RTs'!$A:$V,14,FALSE)</f>
        <v>0</v>
      </c>
      <c r="H29" s="5">
        <f t="shared" si="1"/>
        <v>0</v>
      </c>
      <c r="I29" s="2">
        <f>VLOOKUP($A29,'By SKU - Old RTs'!$A:$V,15,FALSE)</f>
        <v>0</v>
      </c>
      <c r="J29" s="2">
        <f>VLOOKUP($A29,'By SKU - New RTs'!$A:$V,15,FALSE)</f>
        <v>0</v>
      </c>
      <c r="K29" s="5">
        <f t="shared" si="2"/>
        <v>0</v>
      </c>
      <c r="L29" s="2">
        <f>VLOOKUP($A29,'By SKU - Old RTs'!$A:$V,16,FALSE)</f>
        <v>0</v>
      </c>
      <c r="M29" s="2">
        <f>VLOOKUP($A29,'By SKU - New RTs'!$A:$V,16,FALSE)</f>
        <v>0</v>
      </c>
      <c r="N29" s="5">
        <f t="shared" si="3"/>
        <v>0</v>
      </c>
      <c r="O29" s="2">
        <f>VLOOKUP($A29,'By SKU - Old RTs'!$A:$V,17,FALSE)</f>
        <v>0</v>
      </c>
      <c r="P29" s="2">
        <f>VLOOKUP($A29,'By SKU - New RTs'!$A:$V,17,FALSE)</f>
        <v>0</v>
      </c>
      <c r="Q29" s="2">
        <f t="shared" si="4"/>
        <v>0</v>
      </c>
    </row>
    <row r="30" spans="1:17" x14ac:dyDescent="0.2">
      <c r="A30" s="3">
        <v>155</v>
      </c>
      <c r="B30" s="4" t="s">
        <v>23</v>
      </c>
      <c r="C30" s="2">
        <f>VLOOKUP($A30,'By SKU - Old RTs'!$A:$V,13,FALSE)</f>
        <v>0</v>
      </c>
      <c r="D30" s="2">
        <f>VLOOKUP($A30,'By SKU - New RTs'!$A:$V,13,FALSE)</f>
        <v>0</v>
      </c>
      <c r="E30" s="5">
        <f t="shared" si="0"/>
        <v>0</v>
      </c>
      <c r="F30" s="2">
        <f>VLOOKUP($A30,'By SKU - Old RTs'!$A:$V,14,FALSE)</f>
        <v>0</v>
      </c>
      <c r="G30" s="2">
        <f>VLOOKUP($A30,'By SKU - New RTs'!$A:$V,14,FALSE)</f>
        <v>0</v>
      </c>
      <c r="H30" s="5">
        <f t="shared" si="1"/>
        <v>0</v>
      </c>
      <c r="I30" s="2">
        <f>VLOOKUP($A30,'By SKU - Old RTs'!$A:$V,15,FALSE)</f>
        <v>0</v>
      </c>
      <c r="J30" s="2">
        <f>VLOOKUP($A30,'By SKU - New RTs'!$A:$V,15,FALSE)</f>
        <v>0</v>
      </c>
      <c r="K30" s="5">
        <f t="shared" si="2"/>
        <v>0</v>
      </c>
      <c r="L30" s="2">
        <f>VLOOKUP($A30,'By SKU - Old RTs'!$A:$V,16,FALSE)</f>
        <v>0</v>
      </c>
      <c r="M30" s="2">
        <f>VLOOKUP($A30,'By SKU - New RTs'!$A:$V,16,FALSE)</f>
        <v>0</v>
      </c>
      <c r="N30" s="5">
        <f t="shared" si="3"/>
        <v>0</v>
      </c>
      <c r="O30" s="2">
        <f>VLOOKUP($A30,'By SKU - Old RTs'!$A:$V,17,FALSE)</f>
        <v>0</v>
      </c>
      <c r="P30" s="2">
        <f>VLOOKUP($A30,'By SKU - New RTs'!$A:$V,17,FALSE)</f>
        <v>0</v>
      </c>
      <c r="Q30" s="2">
        <f t="shared" si="4"/>
        <v>0</v>
      </c>
    </row>
    <row r="31" spans="1:17" x14ac:dyDescent="0.2">
      <c r="A31" s="3">
        <v>159</v>
      </c>
      <c r="B31" s="4" t="s">
        <v>24</v>
      </c>
      <c r="C31" s="2">
        <f>VLOOKUP($A31,'By SKU - Old RTs'!$A:$V,13,FALSE)</f>
        <v>0</v>
      </c>
      <c r="D31" s="2">
        <f>VLOOKUP($A31,'By SKU - New RTs'!$A:$V,13,FALSE)</f>
        <v>0</v>
      </c>
      <c r="E31" s="5">
        <f t="shared" si="0"/>
        <v>0</v>
      </c>
      <c r="F31" s="2">
        <f>VLOOKUP($A31,'By SKU - Old RTs'!$A:$V,14,FALSE)</f>
        <v>0</v>
      </c>
      <c r="G31" s="2">
        <f>VLOOKUP($A31,'By SKU - New RTs'!$A:$V,14,FALSE)</f>
        <v>0</v>
      </c>
      <c r="H31" s="5">
        <f t="shared" si="1"/>
        <v>0</v>
      </c>
      <c r="I31" s="2">
        <f>VLOOKUP($A31,'By SKU - Old RTs'!$A:$V,15,FALSE)</f>
        <v>0</v>
      </c>
      <c r="J31" s="2">
        <f>VLOOKUP($A31,'By SKU - New RTs'!$A:$V,15,FALSE)</f>
        <v>0</v>
      </c>
      <c r="K31" s="5">
        <f t="shared" si="2"/>
        <v>0</v>
      </c>
      <c r="L31" s="2">
        <f>VLOOKUP($A31,'By SKU - Old RTs'!$A:$V,16,FALSE)</f>
        <v>0</v>
      </c>
      <c r="M31" s="2">
        <f>VLOOKUP($A31,'By SKU - New RTs'!$A:$V,16,FALSE)</f>
        <v>0</v>
      </c>
      <c r="N31" s="5">
        <f t="shared" si="3"/>
        <v>0</v>
      </c>
      <c r="O31" s="2">
        <f>VLOOKUP($A31,'By SKU - Old RTs'!$A:$V,17,FALSE)</f>
        <v>0</v>
      </c>
      <c r="P31" s="2">
        <f>VLOOKUP($A31,'By SKU - New RTs'!$A:$V,17,FALSE)</f>
        <v>0</v>
      </c>
      <c r="Q31" s="2">
        <f t="shared" si="4"/>
        <v>0</v>
      </c>
    </row>
    <row r="32" spans="1:17" x14ac:dyDescent="0.2">
      <c r="A32" s="3">
        <v>160</v>
      </c>
      <c r="B32" s="4" t="s">
        <v>25</v>
      </c>
      <c r="C32" s="2">
        <f>VLOOKUP($A32,'By SKU - Old RTs'!$A:$V,13,FALSE)</f>
        <v>0</v>
      </c>
      <c r="D32" s="2">
        <f>VLOOKUP($A32,'By SKU - New RTs'!$A:$V,13,FALSE)</f>
        <v>0</v>
      </c>
      <c r="E32" s="5">
        <f t="shared" si="0"/>
        <v>0</v>
      </c>
      <c r="F32" s="2">
        <f>VLOOKUP($A32,'By SKU - Old RTs'!$A:$V,14,FALSE)</f>
        <v>0</v>
      </c>
      <c r="G32" s="2">
        <f>VLOOKUP($A32,'By SKU - New RTs'!$A:$V,14,FALSE)</f>
        <v>0</v>
      </c>
      <c r="H32" s="5">
        <f t="shared" si="1"/>
        <v>0</v>
      </c>
      <c r="I32" s="2">
        <f>VLOOKUP($A32,'By SKU - Old RTs'!$A:$V,15,FALSE)</f>
        <v>0</v>
      </c>
      <c r="J32" s="2">
        <f>VLOOKUP($A32,'By SKU - New RTs'!$A:$V,15,FALSE)</f>
        <v>0</v>
      </c>
      <c r="K32" s="5">
        <f t="shared" si="2"/>
        <v>0</v>
      </c>
      <c r="L32" s="2">
        <f>VLOOKUP($A32,'By SKU - Old RTs'!$A:$V,16,FALSE)</f>
        <v>0</v>
      </c>
      <c r="M32" s="2">
        <f>VLOOKUP($A32,'By SKU - New RTs'!$A:$V,16,FALSE)</f>
        <v>0</v>
      </c>
      <c r="N32" s="5">
        <f t="shared" si="3"/>
        <v>0</v>
      </c>
      <c r="O32" s="2">
        <f>VLOOKUP($A32,'By SKU - Old RTs'!$A:$V,17,FALSE)</f>
        <v>0</v>
      </c>
      <c r="P32" s="2">
        <f>VLOOKUP($A32,'By SKU - New RTs'!$A:$V,17,FALSE)</f>
        <v>0</v>
      </c>
      <c r="Q32" s="2">
        <f t="shared" si="4"/>
        <v>0</v>
      </c>
    </row>
    <row r="33" spans="1:17" x14ac:dyDescent="0.2">
      <c r="A33" s="3">
        <v>162</v>
      </c>
      <c r="B33" s="4" t="s">
        <v>26</v>
      </c>
      <c r="C33" s="2">
        <f>VLOOKUP($A33,'By SKU - Old RTs'!$A:$V,13,FALSE)</f>
        <v>0</v>
      </c>
      <c r="D33" s="2">
        <f>VLOOKUP($A33,'By SKU - New RTs'!$A:$V,13,FALSE)</f>
        <v>0</v>
      </c>
      <c r="E33" s="5">
        <f t="shared" si="0"/>
        <v>0</v>
      </c>
      <c r="F33" s="2">
        <f>VLOOKUP($A33,'By SKU - Old RTs'!$A:$V,14,FALSE)</f>
        <v>0</v>
      </c>
      <c r="G33" s="2">
        <f>VLOOKUP($A33,'By SKU - New RTs'!$A:$V,14,FALSE)</f>
        <v>0</v>
      </c>
      <c r="H33" s="5">
        <f t="shared" si="1"/>
        <v>0</v>
      </c>
      <c r="I33" s="2">
        <f>VLOOKUP($A33,'By SKU - Old RTs'!$A:$V,15,FALSE)</f>
        <v>0</v>
      </c>
      <c r="J33" s="2">
        <f>VLOOKUP($A33,'By SKU - New RTs'!$A:$V,15,FALSE)</f>
        <v>0</v>
      </c>
      <c r="K33" s="5">
        <f t="shared" si="2"/>
        <v>0</v>
      </c>
      <c r="L33" s="2">
        <f>VLOOKUP($A33,'By SKU - Old RTs'!$A:$V,16,FALSE)</f>
        <v>0</v>
      </c>
      <c r="M33" s="2">
        <f>VLOOKUP($A33,'By SKU - New RTs'!$A:$V,16,FALSE)</f>
        <v>0</v>
      </c>
      <c r="N33" s="5">
        <f t="shared" si="3"/>
        <v>0</v>
      </c>
      <c r="O33" s="2">
        <f>VLOOKUP($A33,'By SKU - Old RTs'!$A:$V,17,FALSE)</f>
        <v>0</v>
      </c>
      <c r="P33" s="2">
        <f>VLOOKUP($A33,'By SKU - New RTs'!$A:$V,17,FALSE)</f>
        <v>0</v>
      </c>
      <c r="Q33" s="2">
        <f t="shared" si="4"/>
        <v>0</v>
      </c>
    </row>
    <row r="34" spans="1:17" x14ac:dyDescent="0.2">
      <c r="A34" s="3">
        <v>163</v>
      </c>
      <c r="B34" s="4" t="s">
        <v>27</v>
      </c>
      <c r="C34" s="2">
        <f>VLOOKUP($A34,'By SKU - Old RTs'!$A:$V,13,FALSE)</f>
        <v>0</v>
      </c>
      <c r="D34" s="2">
        <f>VLOOKUP($A34,'By SKU - New RTs'!$A:$V,13,FALSE)</f>
        <v>0</v>
      </c>
      <c r="E34" s="5">
        <f t="shared" si="0"/>
        <v>0</v>
      </c>
      <c r="F34" s="2">
        <f>VLOOKUP($A34,'By SKU - Old RTs'!$A:$V,14,FALSE)</f>
        <v>1200</v>
      </c>
      <c r="G34" s="2">
        <f>VLOOKUP($A34,'By SKU - New RTs'!$A:$V,14,FALSE)</f>
        <v>0</v>
      </c>
      <c r="H34" s="5">
        <f t="shared" si="1"/>
        <v>-1200</v>
      </c>
      <c r="I34" s="2">
        <f>VLOOKUP($A34,'By SKU - Old RTs'!$A:$V,15,FALSE)</f>
        <v>0</v>
      </c>
      <c r="J34" s="2">
        <f>VLOOKUP($A34,'By SKU - New RTs'!$A:$V,15,FALSE)</f>
        <v>0</v>
      </c>
      <c r="K34" s="5">
        <f t="shared" si="2"/>
        <v>0</v>
      </c>
      <c r="L34" s="2">
        <f>VLOOKUP($A34,'By SKU - Old RTs'!$A:$V,16,FALSE)</f>
        <v>0</v>
      </c>
      <c r="M34" s="2">
        <f>VLOOKUP($A34,'By SKU - New RTs'!$A:$V,16,FALSE)</f>
        <v>1200</v>
      </c>
      <c r="N34" s="5">
        <f t="shared" si="3"/>
        <v>1200</v>
      </c>
      <c r="O34" s="2">
        <f>VLOOKUP($A34,'By SKU - Old RTs'!$A:$V,17,FALSE)</f>
        <v>400</v>
      </c>
      <c r="P34" s="2">
        <f>VLOOKUP($A34,'By SKU - New RTs'!$A:$V,17,FALSE)</f>
        <v>400</v>
      </c>
      <c r="Q34" s="2">
        <f t="shared" si="4"/>
        <v>0</v>
      </c>
    </row>
    <row r="35" spans="1:17" x14ac:dyDescent="0.2">
      <c r="A35" s="3">
        <v>168</v>
      </c>
      <c r="B35" s="4" t="s">
        <v>28</v>
      </c>
      <c r="C35" s="2">
        <f>VLOOKUP($A35,'By SKU - Old RTs'!$A:$V,13,FALSE)</f>
        <v>0</v>
      </c>
      <c r="D35" s="2">
        <f>VLOOKUP($A35,'By SKU - New RTs'!$A:$V,13,FALSE)</f>
        <v>0</v>
      </c>
      <c r="E35" s="5">
        <f t="shared" si="0"/>
        <v>0</v>
      </c>
      <c r="F35" s="2">
        <f>VLOOKUP($A35,'By SKU - Old RTs'!$A:$V,14,FALSE)</f>
        <v>0</v>
      </c>
      <c r="G35" s="2">
        <f>VLOOKUP($A35,'By SKU - New RTs'!$A:$V,14,FALSE)</f>
        <v>0</v>
      </c>
      <c r="H35" s="5">
        <f t="shared" si="1"/>
        <v>0</v>
      </c>
      <c r="I35" s="2">
        <f>VLOOKUP($A35,'By SKU - Old RTs'!$A:$V,15,FALSE)</f>
        <v>0</v>
      </c>
      <c r="J35" s="2">
        <f>VLOOKUP($A35,'By SKU - New RTs'!$A:$V,15,FALSE)</f>
        <v>0</v>
      </c>
      <c r="K35" s="5">
        <f t="shared" si="2"/>
        <v>0</v>
      </c>
      <c r="L35" s="2">
        <f>VLOOKUP($A35,'By SKU - Old RTs'!$A:$V,16,FALSE)</f>
        <v>0</v>
      </c>
      <c r="M35" s="2">
        <f>VLOOKUP($A35,'By SKU - New RTs'!$A:$V,16,FALSE)</f>
        <v>0</v>
      </c>
      <c r="N35" s="5">
        <f t="shared" si="3"/>
        <v>0</v>
      </c>
      <c r="O35" s="2">
        <f>VLOOKUP($A35,'By SKU - Old RTs'!$A:$V,17,FALSE)</f>
        <v>0</v>
      </c>
      <c r="P35" s="2">
        <f>VLOOKUP($A35,'By SKU - New RTs'!$A:$V,17,FALSE)</f>
        <v>0</v>
      </c>
      <c r="Q35" s="2">
        <f t="shared" si="4"/>
        <v>0</v>
      </c>
    </row>
    <row r="36" spans="1:17" x14ac:dyDescent="0.2">
      <c r="A36" s="3">
        <v>173</v>
      </c>
      <c r="B36" s="4" t="s">
        <v>29</v>
      </c>
      <c r="C36" s="2">
        <f>VLOOKUP($A36,'By SKU - Old RTs'!$A:$V,13,FALSE)</f>
        <v>0</v>
      </c>
      <c r="D36" s="2">
        <f>VLOOKUP($A36,'By SKU - New RTs'!$A:$V,13,FALSE)</f>
        <v>0</v>
      </c>
      <c r="E36" s="5">
        <f t="shared" si="0"/>
        <v>0</v>
      </c>
      <c r="F36" s="2">
        <f>VLOOKUP($A36,'By SKU - Old RTs'!$A:$V,14,FALSE)</f>
        <v>0</v>
      </c>
      <c r="G36" s="2">
        <f>VLOOKUP($A36,'By SKU - New RTs'!$A:$V,14,FALSE)</f>
        <v>0</v>
      </c>
      <c r="H36" s="5">
        <f t="shared" si="1"/>
        <v>0</v>
      </c>
      <c r="I36" s="2">
        <f>VLOOKUP($A36,'By SKU - Old RTs'!$A:$V,15,FALSE)</f>
        <v>0</v>
      </c>
      <c r="J36" s="2">
        <f>VLOOKUP($A36,'By SKU - New RTs'!$A:$V,15,FALSE)</f>
        <v>0</v>
      </c>
      <c r="K36" s="5">
        <f t="shared" si="2"/>
        <v>0</v>
      </c>
      <c r="L36" s="2">
        <f>VLOOKUP($A36,'By SKU - Old RTs'!$A:$V,16,FALSE)</f>
        <v>0</v>
      </c>
      <c r="M36" s="2">
        <f>VLOOKUP($A36,'By SKU - New RTs'!$A:$V,16,FALSE)</f>
        <v>0</v>
      </c>
      <c r="N36" s="5">
        <f t="shared" si="3"/>
        <v>0</v>
      </c>
      <c r="O36" s="2">
        <f>VLOOKUP($A36,'By SKU - Old RTs'!$A:$V,17,FALSE)</f>
        <v>0</v>
      </c>
      <c r="P36" s="2">
        <f>VLOOKUP($A36,'By SKU - New RTs'!$A:$V,17,FALSE)</f>
        <v>0</v>
      </c>
      <c r="Q36" s="2">
        <f t="shared" si="4"/>
        <v>0</v>
      </c>
    </row>
    <row r="37" spans="1:17" x14ac:dyDescent="0.2">
      <c r="A37" s="3">
        <v>192</v>
      </c>
      <c r="B37" s="4" t="s">
        <v>30</v>
      </c>
      <c r="C37" s="2">
        <f>VLOOKUP($A37,'By SKU - Old RTs'!$A:$V,13,FALSE)</f>
        <v>0</v>
      </c>
      <c r="D37" s="2">
        <f>VLOOKUP($A37,'By SKU - New RTs'!$A:$V,13,FALSE)</f>
        <v>0</v>
      </c>
      <c r="E37" s="5">
        <f t="shared" si="0"/>
        <v>0</v>
      </c>
      <c r="F37" s="2">
        <f>VLOOKUP($A37,'By SKU - Old RTs'!$A:$V,14,FALSE)</f>
        <v>0</v>
      </c>
      <c r="G37" s="2">
        <f>VLOOKUP($A37,'By SKU - New RTs'!$A:$V,14,FALSE)</f>
        <v>0</v>
      </c>
      <c r="H37" s="5">
        <f t="shared" si="1"/>
        <v>0</v>
      </c>
      <c r="I37" s="2">
        <f>VLOOKUP($A37,'By SKU - Old RTs'!$A:$V,15,FALSE)</f>
        <v>0</v>
      </c>
      <c r="J37" s="2">
        <f>VLOOKUP($A37,'By SKU - New RTs'!$A:$V,15,FALSE)</f>
        <v>0</v>
      </c>
      <c r="K37" s="5">
        <f t="shared" si="2"/>
        <v>0</v>
      </c>
      <c r="L37" s="2">
        <f>VLOOKUP($A37,'By SKU - Old RTs'!$A:$V,16,FALSE)</f>
        <v>0</v>
      </c>
      <c r="M37" s="2">
        <f>VLOOKUP($A37,'By SKU - New RTs'!$A:$V,16,FALSE)</f>
        <v>0</v>
      </c>
      <c r="N37" s="5">
        <f t="shared" si="3"/>
        <v>0</v>
      </c>
      <c r="O37" s="2">
        <f>VLOOKUP($A37,'By SKU - Old RTs'!$A:$V,17,FALSE)</f>
        <v>0</v>
      </c>
      <c r="P37" s="2">
        <f>VLOOKUP($A37,'By SKU - New RTs'!$A:$V,17,FALSE)</f>
        <v>0</v>
      </c>
      <c r="Q37" s="2">
        <f t="shared" si="4"/>
        <v>0</v>
      </c>
    </row>
    <row r="38" spans="1:17" x14ac:dyDescent="0.2">
      <c r="A38" s="3">
        <v>200</v>
      </c>
      <c r="B38" s="4" t="s">
        <v>232</v>
      </c>
      <c r="C38" s="2">
        <f>VLOOKUP($A38,'By SKU - Old RTs'!$A:$V,13,FALSE)</f>
        <v>0</v>
      </c>
      <c r="D38" s="2">
        <f>VLOOKUP($A38,'By SKU - New RTs'!$A:$V,13,FALSE)</f>
        <v>0</v>
      </c>
      <c r="E38" s="5">
        <f t="shared" si="0"/>
        <v>0</v>
      </c>
      <c r="F38" s="2">
        <f>VLOOKUP($A38,'By SKU - Old RTs'!$A:$V,14,FALSE)</f>
        <v>0</v>
      </c>
      <c r="G38" s="2">
        <f>VLOOKUP($A38,'By SKU - New RTs'!$A:$V,14,FALSE)</f>
        <v>0</v>
      </c>
      <c r="H38" s="5">
        <f t="shared" si="1"/>
        <v>0</v>
      </c>
      <c r="I38" s="2">
        <f>VLOOKUP($A38,'By SKU - Old RTs'!$A:$V,15,FALSE)</f>
        <v>0</v>
      </c>
      <c r="J38" s="2">
        <f>VLOOKUP($A38,'By SKU - New RTs'!$A:$V,15,FALSE)</f>
        <v>0</v>
      </c>
      <c r="K38" s="5">
        <f t="shared" si="2"/>
        <v>0</v>
      </c>
      <c r="L38" s="2">
        <f>VLOOKUP($A38,'By SKU - Old RTs'!$A:$V,16,FALSE)</f>
        <v>0</v>
      </c>
      <c r="M38" s="2">
        <f>VLOOKUP($A38,'By SKU - New RTs'!$A:$V,16,FALSE)</f>
        <v>0</v>
      </c>
      <c r="N38" s="5">
        <f t="shared" si="3"/>
        <v>0</v>
      </c>
      <c r="O38" s="2">
        <f>VLOOKUP($A38,'By SKU - Old RTs'!$A:$V,17,FALSE)</f>
        <v>0</v>
      </c>
      <c r="P38" s="2">
        <f>VLOOKUP($A38,'By SKU - New RTs'!$A:$V,17,FALSE)</f>
        <v>0</v>
      </c>
      <c r="Q38" s="2">
        <f t="shared" si="4"/>
        <v>0</v>
      </c>
    </row>
    <row r="39" spans="1:17" x14ac:dyDescent="0.2">
      <c r="A39" s="3">
        <v>202</v>
      </c>
      <c r="B39" s="4" t="s">
        <v>31</v>
      </c>
      <c r="C39" s="2">
        <f>VLOOKUP($A39,'By SKU - Old RTs'!$A:$V,13,FALSE)</f>
        <v>0</v>
      </c>
      <c r="D39" s="2">
        <f>VLOOKUP($A39,'By SKU - New RTs'!$A:$V,13,FALSE)</f>
        <v>0</v>
      </c>
      <c r="E39" s="5">
        <f t="shared" si="0"/>
        <v>0</v>
      </c>
      <c r="F39" s="2">
        <f>VLOOKUP($A39,'By SKU - Old RTs'!$A:$V,14,FALSE)</f>
        <v>0</v>
      </c>
      <c r="G39" s="2">
        <f>VLOOKUP($A39,'By SKU - New RTs'!$A:$V,14,FALSE)</f>
        <v>0</v>
      </c>
      <c r="H39" s="5">
        <f t="shared" si="1"/>
        <v>0</v>
      </c>
      <c r="I39" s="2">
        <f>VLOOKUP($A39,'By SKU - Old RTs'!$A:$V,15,FALSE)</f>
        <v>0</v>
      </c>
      <c r="J39" s="2">
        <f>VLOOKUP($A39,'By SKU - New RTs'!$A:$V,15,FALSE)</f>
        <v>0</v>
      </c>
      <c r="K39" s="5">
        <f t="shared" si="2"/>
        <v>0</v>
      </c>
      <c r="L39" s="2">
        <f>VLOOKUP($A39,'By SKU - Old RTs'!$A:$V,16,FALSE)</f>
        <v>0</v>
      </c>
      <c r="M39" s="2">
        <f>VLOOKUP($A39,'By SKU - New RTs'!$A:$V,16,FALSE)</f>
        <v>0</v>
      </c>
      <c r="N39" s="5">
        <f t="shared" si="3"/>
        <v>0</v>
      </c>
      <c r="O39" s="2">
        <f>VLOOKUP($A39,'By SKU - Old RTs'!$A:$V,17,FALSE)</f>
        <v>0</v>
      </c>
      <c r="P39" s="2">
        <f>VLOOKUP($A39,'By SKU - New RTs'!$A:$V,17,FALSE)</f>
        <v>0</v>
      </c>
      <c r="Q39" s="2">
        <f t="shared" si="4"/>
        <v>0</v>
      </c>
    </row>
    <row r="40" spans="1:17" x14ac:dyDescent="0.2">
      <c r="A40" s="3">
        <v>203</v>
      </c>
      <c r="B40" s="4" t="s">
        <v>32</v>
      </c>
      <c r="C40" s="2">
        <f>VLOOKUP($A40,'By SKU - Old RTs'!$A:$V,13,FALSE)</f>
        <v>0</v>
      </c>
      <c r="D40" s="2">
        <f>VLOOKUP($A40,'By SKU - New RTs'!$A:$V,13,FALSE)</f>
        <v>0</v>
      </c>
      <c r="E40" s="5">
        <f t="shared" si="0"/>
        <v>0</v>
      </c>
      <c r="F40" s="2">
        <f>VLOOKUP($A40,'By SKU - Old RTs'!$A:$V,14,FALSE)</f>
        <v>0</v>
      </c>
      <c r="G40" s="2">
        <f>VLOOKUP($A40,'By SKU - New RTs'!$A:$V,14,FALSE)</f>
        <v>0</v>
      </c>
      <c r="H40" s="5">
        <f t="shared" si="1"/>
        <v>0</v>
      </c>
      <c r="I40" s="2">
        <f>VLOOKUP($A40,'By SKU - Old RTs'!$A:$V,15,FALSE)</f>
        <v>0</v>
      </c>
      <c r="J40" s="2">
        <f>VLOOKUP($A40,'By SKU - New RTs'!$A:$V,15,FALSE)</f>
        <v>0</v>
      </c>
      <c r="K40" s="5">
        <f t="shared" si="2"/>
        <v>0</v>
      </c>
      <c r="L40" s="2">
        <f>VLOOKUP($A40,'By SKU - Old RTs'!$A:$V,16,FALSE)</f>
        <v>0</v>
      </c>
      <c r="M40" s="2">
        <f>VLOOKUP($A40,'By SKU - New RTs'!$A:$V,16,FALSE)</f>
        <v>0</v>
      </c>
      <c r="N40" s="5">
        <f t="shared" si="3"/>
        <v>0</v>
      </c>
      <c r="O40" s="2">
        <f>VLOOKUP($A40,'By SKU - Old RTs'!$A:$V,17,FALSE)</f>
        <v>0</v>
      </c>
      <c r="P40" s="2">
        <f>VLOOKUP($A40,'By SKU - New RTs'!$A:$V,17,FALSE)</f>
        <v>0</v>
      </c>
      <c r="Q40" s="2">
        <f t="shared" si="4"/>
        <v>0</v>
      </c>
    </row>
    <row r="41" spans="1:17" x14ac:dyDescent="0.2">
      <c r="A41" s="3">
        <v>208</v>
      </c>
      <c r="B41" s="4" t="s">
        <v>33</v>
      </c>
      <c r="C41" s="2">
        <f>VLOOKUP($A41,'By SKU - Old RTs'!$A:$V,13,FALSE)</f>
        <v>0</v>
      </c>
      <c r="D41" s="2">
        <f>VLOOKUP($A41,'By SKU - New RTs'!$A:$V,13,FALSE)</f>
        <v>0</v>
      </c>
      <c r="E41" s="5">
        <f t="shared" si="0"/>
        <v>0</v>
      </c>
      <c r="F41" s="2">
        <f>VLOOKUP($A41,'By SKU - Old RTs'!$A:$V,14,FALSE)</f>
        <v>0</v>
      </c>
      <c r="G41" s="2">
        <f>VLOOKUP($A41,'By SKU - New RTs'!$A:$V,14,FALSE)</f>
        <v>0</v>
      </c>
      <c r="H41" s="5">
        <f t="shared" si="1"/>
        <v>0</v>
      </c>
      <c r="I41" s="2">
        <f>VLOOKUP($A41,'By SKU - Old RTs'!$A:$V,15,FALSE)</f>
        <v>0</v>
      </c>
      <c r="J41" s="2">
        <f>VLOOKUP($A41,'By SKU - New RTs'!$A:$V,15,FALSE)</f>
        <v>0</v>
      </c>
      <c r="K41" s="5">
        <f t="shared" si="2"/>
        <v>0</v>
      </c>
      <c r="L41" s="2">
        <f>VLOOKUP($A41,'By SKU - Old RTs'!$A:$V,16,FALSE)</f>
        <v>0</v>
      </c>
      <c r="M41" s="2">
        <f>VLOOKUP($A41,'By SKU - New RTs'!$A:$V,16,FALSE)</f>
        <v>0</v>
      </c>
      <c r="N41" s="5">
        <f t="shared" si="3"/>
        <v>0</v>
      </c>
      <c r="O41" s="2">
        <f>VLOOKUP($A41,'By SKU - Old RTs'!$A:$V,17,FALSE)</f>
        <v>0</v>
      </c>
      <c r="P41" s="2">
        <f>VLOOKUP($A41,'By SKU - New RTs'!$A:$V,17,FALSE)</f>
        <v>0</v>
      </c>
      <c r="Q41" s="2">
        <f t="shared" si="4"/>
        <v>0</v>
      </c>
    </row>
    <row r="42" spans="1:17" x14ac:dyDescent="0.2">
      <c r="A42" s="3">
        <v>225</v>
      </c>
      <c r="B42" s="4" t="s">
        <v>34</v>
      </c>
      <c r="C42" s="2">
        <f>VLOOKUP($A42,'By SKU - Old RTs'!$A:$V,13,FALSE)</f>
        <v>0</v>
      </c>
      <c r="D42" s="2">
        <f>VLOOKUP($A42,'By SKU - New RTs'!$A:$V,13,FALSE)</f>
        <v>0</v>
      </c>
      <c r="E42" s="5">
        <f t="shared" si="0"/>
        <v>0</v>
      </c>
      <c r="F42" s="2">
        <f>VLOOKUP($A42,'By SKU - Old RTs'!$A:$V,14,FALSE)</f>
        <v>0</v>
      </c>
      <c r="G42" s="2">
        <f>VLOOKUP($A42,'By SKU - New RTs'!$A:$V,14,FALSE)</f>
        <v>0</v>
      </c>
      <c r="H42" s="5">
        <f t="shared" si="1"/>
        <v>0</v>
      </c>
      <c r="I42" s="2">
        <f>VLOOKUP($A42,'By SKU - Old RTs'!$A:$V,15,FALSE)</f>
        <v>0</v>
      </c>
      <c r="J42" s="2">
        <f>VLOOKUP($A42,'By SKU - New RTs'!$A:$V,15,FALSE)</f>
        <v>0</v>
      </c>
      <c r="K42" s="5">
        <f t="shared" si="2"/>
        <v>0</v>
      </c>
      <c r="L42" s="2">
        <f>VLOOKUP($A42,'By SKU - Old RTs'!$A:$V,16,FALSE)</f>
        <v>0</v>
      </c>
      <c r="M42" s="2">
        <f>VLOOKUP($A42,'By SKU - New RTs'!$A:$V,16,FALSE)</f>
        <v>0</v>
      </c>
      <c r="N42" s="5">
        <f t="shared" si="3"/>
        <v>0</v>
      </c>
      <c r="O42" s="2">
        <f>VLOOKUP($A42,'By SKU - Old RTs'!$A:$V,17,FALSE)</f>
        <v>0</v>
      </c>
      <c r="P42" s="2">
        <f>VLOOKUP($A42,'By SKU - New RTs'!$A:$V,17,FALSE)</f>
        <v>0</v>
      </c>
      <c r="Q42" s="2">
        <f t="shared" si="4"/>
        <v>0</v>
      </c>
    </row>
    <row r="43" spans="1:17" x14ac:dyDescent="0.2">
      <c r="A43" s="3">
        <v>230</v>
      </c>
      <c r="B43" s="4" t="s">
        <v>35</v>
      </c>
      <c r="C43" s="2">
        <f>VLOOKUP($A43,'By SKU - Old RTs'!$A:$V,13,FALSE)</f>
        <v>0</v>
      </c>
      <c r="D43" s="2">
        <f>VLOOKUP($A43,'By SKU - New RTs'!$A:$V,13,FALSE)</f>
        <v>0</v>
      </c>
      <c r="E43" s="5">
        <f t="shared" si="0"/>
        <v>0</v>
      </c>
      <c r="F43" s="2">
        <f>VLOOKUP($A43,'By SKU - Old RTs'!$A:$V,14,FALSE)</f>
        <v>0</v>
      </c>
      <c r="G43" s="2">
        <f>VLOOKUP($A43,'By SKU - New RTs'!$A:$V,14,FALSE)</f>
        <v>0</v>
      </c>
      <c r="H43" s="5">
        <f t="shared" si="1"/>
        <v>0</v>
      </c>
      <c r="I43" s="2">
        <f>VLOOKUP($A43,'By SKU - Old RTs'!$A:$V,15,FALSE)</f>
        <v>0</v>
      </c>
      <c r="J43" s="2">
        <f>VLOOKUP($A43,'By SKU - New RTs'!$A:$V,15,FALSE)</f>
        <v>0</v>
      </c>
      <c r="K43" s="5">
        <f t="shared" si="2"/>
        <v>0</v>
      </c>
      <c r="L43" s="2">
        <f>VLOOKUP($A43,'By SKU - Old RTs'!$A:$V,16,FALSE)</f>
        <v>0</v>
      </c>
      <c r="M43" s="2">
        <f>VLOOKUP($A43,'By SKU - New RTs'!$A:$V,16,FALSE)</f>
        <v>0</v>
      </c>
      <c r="N43" s="5">
        <f t="shared" si="3"/>
        <v>0</v>
      </c>
      <c r="O43" s="2">
        <f>VLOOKUP($A43,'By SKU - Old RTs'!$A:$V,17,FALSE)</f>
        <v>0</v>
      </c>
      <c r="P43" s="2">
        <f>VLOOKUP($A43,'By SKU - New RTs'!$A:$V,17,FALSE)</f>
        <v>0</v>
      </c>
      <c r="Q43" s="2">
        <f t="shared" si="4"/>
        <v>0</v>
      </c>
    </row>
    <row r="44" spans="1:17" x14ac:dyDescent="0.2">
      <c r="A44" s="3">
        <v>280</v>
      </c>
      <c r="B44" s="4" t="s">
        <v>36</v>
      </c>
      <c r="C44" s="2">
        <f>VLOOKUP($A44,'By SKU - Old RTs'!$A:$V,13,FALSE)</f>
        <v>0</v>
      </c>
      <c r="D44" s="2">
        <f>VLOOKUP($A44,'By SKU - New RTs'!$A:$V,13,FALSE)</f>
        <v>6.25</v>
      </c>
      <c r="E44" s="5">
        <f t="shared" si="0"/>
        <v>6.25</v>
      </c>
      <c r="F44" s="2">
        <f>VLOOKUP($A44,'By SKU - Old RTs'!$A:$V,14,FALSE)</f>
        <v>0</v>
      </c>
      <c r="G44" s="2">
        <f>VLOOKUP($A44,'By SKU - New RTs'!$A:$V,14,FALSE)</f>
        <v>0</v>
      </c>
      <c r="H44" s="5">
        <f t="shared" si="1"/>
        <v>0</v>
      </c>
      <c r="I44" s="2">
        <f>VLOOKUP($A44,'By SKU - Old RTs'!$A:$V,15,FALSE)</f>
        <v>0</v>
      </c>
      <c r="J44" s="2">
        <f>VLOOKUP($A44,'By SKU - New RTs'!$A:$V,15,FALSE)</f>
        <v>0</v>
      </c>
      <c r="K44" s="5">
        <f t="shared" si="2"/>
        <v>0</v>
      </c>
      <c r="L44" s="2">
        <f>VLOOKUP($A44,'By SKU - Old RTs'!$A:$V,16,FALSE)</f>
        <v>0</v>
      </c>
      <c r="M44" s="2">
        <f>VLOOKUP($A44,'By SKU - New RTs'!$A:$V,16,FALSE)</f>
        <v>0</v>
      </c>
      <c r="N44" s="5">
        <f t="shared" si="3"/>
        <v>0</v>
      </c>
      <c r="O44" s="2">
        <f>VLOOKUP($A44,'By SKU - Old RTs'!$A:$V,17,FALSE)</f>
        <v>6.25</v>
      </c>
      <c r="P44" s="2">
        <f>VLOOKUP($A44,'By SKU - New RTs'!$A:$V,17,FALSE)</f>
        <v>0</v>
      </c>
      <c r="Q44" s="2">
        <f t="shared" si="4"/>
        <v>-6.25</v>
      </c>
    </row>
    <row r="45" spans="1:17" x14ac:dyDescent="0.2">
      <c r="A45" s="3">
        <v>281</v>
      </c>
      <c r="B45" s="4" t="s">
        <v>37</v>
      </c>
      <c r="C45" s="2">
        <f>VLOOKUP($A45,'By SKU - Old RTs'!$A:$V,13,FALSE)</f>
        <v>0</v>
      </c>
      <c r="D45" s="2">
        <f>VLOOKUP($A45,'By SKU - New RTs'!$A:$V,13,FALSE)</f>
        <v>0</v>
      </c>
      <c r="E45" s="5">
        <f t="shared" si="0"/>
        <v>0</v>
      </c>
      <c r="F45" s="2">
        <f>VLOOKUP($A45,'By SKU - Old RTs'!$A:$V,14,FALSE)</f>
        <v>0</v>
      </c>
      <c r="G45" s="2">
        <f>VLOOKUP($A45,'By SKU - New RTs'!$A:$V,14,FALSE)</f>
        <v>0</v>
      </c>
      <c r="H45" s="5">
        <f t="shared" si="1"/>
        <v>0</v>
      </c>
      <c r="I45" s="2">
        <f>VLOOKUP($A45,'By SKU - Old RTs'!$A:$V,15,FALSE)</f>
        <v>0</v>
      </c>
      <c r="J45" s="2">
        <f>VLOOKUP($A45,'By SKU - New RTs'!$A:$V,15,FALSE)</f>
        <v>0</v>
      </c>
      <c r="K45" s="5">
        <f t="shared" si="2"/>
        <v>0</v>
      </c>
      <c r="L45" s="2">
        <f>VLOOKUP($A45,'By SKU - Old RTs'!$A:$V,16,FALSE)</f>
        <v>0</v>
      </c>
      <c r="M45" s="2">
        <f>VLOOKUP($A45,'By SKU - New RTs'!$A:$V,16,FALSE)</f>
        <v>0</v>
      </c>
      <c r="N45" s="5">
        <f t="shared" si="3"/>
        <v>0</v>
      </c>
      <c r="O45" s="2">
        <f>VLOOKUP($A45,'By SKU - Old RTs'!$A:$V,17,FALSE)</f>
        <v>0</v>
      </c>
      <c r="P45" s="2">
        <f>VLOOKUP($A45,'By SKU - New RTs'!$A:$V,17,FALSE)</f>
        <v>0</v>
      </c>
      <c r="Q45" s="2">
        <f t="shared" si="4"/>
        <v>0</v>
      </c>
    </row>
    <row r="46" spans="1:17" x14ac:dyDescent="0.2">
      <c r="A46" s="3">
        <v>282</v>
      </c>
      <c r="B46" s="4" t="s">
        <v>38</v>
      </c>
      <c r="C46" s="2">
        <f>VLOOKUP($A46,'By SKU - Old RTs'!$A:$V,13,FALSE)</f>
        <v>0</v>
      </c>
      <c r="D46" s="2">
        <f>VLOOKUP($A46,'By SKU - New RTs'!$A:$V,13,FALSE)</f>
        <v>0</v>
      </c>
      <c r="E46" s="5">
        <f t="shared" si="0"/>
        <v>0</v>
      </c>
      <c r="F46" s="2">
        <f>VLOOKUP($A46,'By SKU - Old RTs'!$A:$V,14,FALSE)</f>
        <v>0</v>
      </c>
      <c r="G46" s="2">
        <f>VLOOKUP($A46,'By SKU - New RTs'!$A:$V,14,FALSE)</f>
        <v>0</v>
      </c>
      <c r="H46" s="5">
        <f t="shared" si="1"/>
        <v>0</v>
      </c>
      <c r="I46" s="2">
        <f>VLOOKUP($A46,'By SKU - Old RTs'!$A:$V,15,FALSE)</f>
        <v>0</v>
      </c>
      <c r="J46" s="2">
        <f>VLOOKUP($A46,'By SKU - New RTs'!$A:$V,15,FALSE)</f>
        <v>0</v>
      </c>
      <c r="K46" s="5">
        <f t="shared" si="2"/>
        <v>0</v>
      </c>
      <c r="L46" s="2">
        <f>VLOOKUP($A46,'By SKU - Old RTs'!$A:$V,16,FALSE)</f>
        <v>0</v>
      </c>
      <c r="M46" s="2">
        <f>VLOOKUP($A46,'By SKU - New RTs'!$A:$V,16,FALSE)</f>
        <v>0</v>
      </c>
      <c r="N46" s="5">
        <f t="shared" si="3"/>
        <v>0</v>
      </c>
      <c r="O46" s="2">
        <f>VLOOKUP($A46,'By SKU - Old RTs'!$A:$V,17,FALSE)</f>
        <v>0</v>
      </c>
      <c r="P46" s="2">
        <f>VLOOKUP($A46,'By SKU - New RTs'!$A:$V,17,FALSE)</f>
        <v>0</v>
      </c>
      <c r="Q46" s="2">
        <f t="shared" si="4"/>
        <v>0</v>
      </c>
    </row>
    <row r="47" spans="1:17" x14ac:dyDescent="0.2">
      <c r="A47" s="3">
        <v>283</v>
      </c>
      <c r="B47" s="4" t="s">
        <v>39</v>
      </c>
      <c r="C47" s="2">
        <f>VLOOKUP($A47,'By SKU - Old RTs'!$A:$V,13,FALSE)</f>
        <v>0</v>
      </c>
      <c r="D47" s="2">
        <f>VLOOKUP($A47,'By SKU - New RTs'!$A:$V,13,FALSE)</f>
        <v>0</v>
      </c>
      <c r="E47" s="5">
        <f t="shared" si="0"/>
        <v>0</v>
      </c>
      <c r="F47" s="2">
        <f>VLOOKUP($A47,'By SKU - Old RTs'!$A:$V,14,FALSE)</f>
        <v>0</v>
      </c>
      <c r="G47" s="2">
        <f>VLOOKUP($A47,'By SKU - New RTs'!$A:$V,14,FALSE)</f>
        <v>0</v>
      </c>
      <c r="H47" s="5">
        <f t="shared" si="1"/>
        <v>0</v>
      </c>
      <c r="I47" s="2">
        <f>VLOOKUP($A47,'By SKU - Old RTs'!$A:$V,15,FALSE)</f>
        <v>0</v>
      </c>
      <c r="J47" s="2">
        <f>VLOOKUP($A47,'By SKU - New RTs'!$A:$V,15,FALSE)</f>
        <v>0</v>
      </c>
      <c r="K47" s="5">
        <f t="shared" si="2"/>
        <v>0</v>
      </c>
      <c r="L47" s="2">
        <f>VLOOKUP($A47,'By SKU - Old RTs'!$A:$V,16,FALSE)</f>
        <v>0</v>
      </c>
      <c r="M47" s="2">
        <f>VLOOKUP($A47,'By SKU - New RTs'!$A:$V,16,FALSE)</f>
        <v>0</v>
      </c>
      <c r="N47" s="5">
        <f t="shared" si="3"/>
        <v>0</v>
      </c>
      <c r="O47" s="2">
        <f>VLOOKUP($A47,'By SKU - Old RTs'!$A:$V,17,FALSE)</f>
        <v>0</v>
      </c>
      <c r="P47" s="2">
        <f>VLOOKUP($A47,'By SKU - New RTs'!$A:$V,17,FALSE)</f>
        <v>0</v>
      </c>
      <c r="Q47" s="2">
        <f t="shared" si="4"/>
        <v>0</v>
      </c>
    </row>
    <row r="48" spans="1:17" x14ac:dyDescent="0.2">
      <c r="A48" s="3">
        <v>284</v>
      </c>
      <c r="B48" s="4" t="s">
        <v>40</v>
      </c>
      <c r="C48" s="2">
        <f>VLOOKUP($A48,'By SKU - Old RTs'!$A:$V,13,FALSE)</f>
        <v>0</v>
      </c>
      <c r="D48" s="2">
        <f>VLOOKUP($A48,'By SKU - New RTs'!$A:$V,13,FALSE)</f>
        <v>0</v>
      </c>
      <c r="E48" s="5">
        <f t="shared" si="0"/>
        <v>0</v>
      </c>
      <c r="F48" s="2">
        <f>VLOOKUP($A48,'By SKU - Old RTs'!$A:$V,14,FALSE)</f>
        <v>0</v>
      </c>
      <c r="G48" s="2">
        <f>VLOOKUP($A48,'By SKU - New RTs'!$A:$V,14,FALSE)</f>
        <v>0</v>
      </c>
      <c r="H48" s="5">
        <f t="shared" si="1"/>
        <v>0</v>
      </c>
      <c r="I48" s="2">
        <f>VLOOKUP($A48,'By SKU - Old RTs'!$A:$V,15,FALSE)</f>
        <v>0</v>
      </c>
      <c r="J48" s="2">
        <f>VLOOKUP($A48,'By SKU - New RTs'!$A:$V,15,FALSE)</f>
        <v>0</v>
      </c>
      <c r="K48" s="5">
        <f t="shared" si="2"/>
        <v>0</v>
      </c>
      <c r="L48" s="2">
        <f>VLOOKUP($A48,'By SKU - Old RTs'!$A:$V,16,FALSE)</f>
        <v>0</v>
      </c>
      <c r="M48" s="2">
        <f>VLOOKUP($A48,'By SKU - New RTs'!$A:$V,16,FALSE)</f>
        <v>0</v>
      </c>
      <c r="N48" s="5">
        <f t="shared" si="3"/>
        <v>0</v>
      </c>
      <c r="O48" s="2">
        <f>VLOOKUP($A48,'By SKU - Old RTs'!$A:$V,17,FALSE)</f>
        <v>0</v>
      </c>
      <c r="P48" s="2">
        <f>VLOOKUP($A48,'By SKU - New RTs'!$A:$V,17,FALSE)</f>
        <v>0</v>
      </c>
      <c r="Q48" s="2">
        <f t="shared" si="4"/>
        <v>0</v>
      </c>
    </row>
    <row r="49" spans="1:17" x14ac:dyDescent="0.2">
      <c r="A49" s="3">
        <v>286</v>
      </c>
      <c r="B49" s="4" t="s">
        <v>41</v>
      </c>
      <c r="C49" s="2">
        <f>VLOOKUP($A49,'By SKU - Old RTs'!$A:$V,13,FALSE)</f>
        <v>0</v>
      </c>
      <c r="D49" s="2">
        <f>VLOOKUP($A49,'By SKU - New RTs'!$A:$V,13,FALSE)</f>
        <v>0</v>
      </c>
      <c r="E49" s="5">
        <f t="shared" si="0"/>
        <v>0</v>
      </c>
      <c r="F49" s="2">
        <f>VLOOKUP($A49,'By SKU - Old RTs'!$A:$V,14,FALSE)</f>
        <v>0</v>
      </c>
      <c r="G49" s="2">
        <f>VLOOKUP($A49,'By SKU - New RTs'!$A:$V,14,FALSE)</f>
        <v>0</v>
      </c>
      <c r="H49" s="5">
        <f t="shared" si="1"/>
        <v>0</v>
      </c>
      <c r="I49" s="2">
        <f>VLOOKUP($A49,'By SKU - Old RTs'!$A:$V,15,FALSE)</f>
        <v>0</v>
      </c>
      <c r="J49" s="2">
        <f>VLOOKUP($A49,'By SKU - New RTs'!$A:$V,15,FALSE)</f>
        <v>0</v>
      </c>
      <c r="K49" s="5">
        <f t="shared" si="2"/>
        <v>0</v>
      </c>
      <c r="L49" s="2">
        <f>VLOOKUP($A49,'By SKU - Old RTs'!$A:$V,16,FALSE)</f>
        <v>0</v>
      </c>
      <c r="M49" s="2">
        <f>VLOOKUP($A49,'By SKU - New RTs'!$A:$V,16,FALSE)</f>
        <v>0</v>
      </c>
      <c r="N49" s="5">
        <f t="shared" si="3"/>
        <v>0</v>
      </c>
      <c r="O49" s="2">
        <f>VLOOKUP($A49,'By SKU - Old RTs'!$A:$V,17,FALSE)</f>
        <v>0</v>
      </c>
      <c r="P49" s="2">
        <f>VLOOKUP($A49,'By SKU - New RTs'!$A:$V,17,FALSE)</f>
        <v>0</v>
      </c>
      <c r="Q49" s="2">
        <f t="shared" si="4"/>
        <v>0</v>
      </c>
    </row>
    <row r="50" spans="1:17" x14ac:dyDescent="0.2">
      <c r="A50" s="3">
        <v>288</v>
      </c>
      <c r="B50" s="4" t="s">
        <v>42</v>
      </c>
      <c r="C50" s="2">
        <f>VLOOKUP($A50,'By SKU - Old RTs'!$A:$V,13,FALSE)</f>
        <v>0</v>
      </c>
      <c r="D50" s="2">
        <f>VLOOKUP($A50,'By SKU - New RTs'!$A:$V,13,FALSE)</f>
        <v>0</v>
      </c>
      <c r="E50" s="5">
        <f t="shared" si="0"/>
        <v>0</v>
      </c>
      <c r="F50" s="2">
        <f>VLOOKUP($A50,'By SKU - Old RTs'!$A:$V,14,FALSE)</f>
        <v>0</v>
      </c>
      <c r="G50" s="2">
        <f>VLOOKUP($A50,'By SKU - New RTs'!$A:$V,14,FALSE)</f>
        <v>0</v>
      </c>
      <c r="H50" s="5">
        <f t="shared" si="1"/>
        <v>0</v>
      </c>
      <c r="I50" s="2">
        <f>VLOOKUP($A50,'By SKU - Old RTs'!$A:$V,15,FALSE)</f>
        <v>0</v>
      </c>
      <c r="J50" s="2">
        <f>VLOOKUP($A50,'By SKU - New RTs'!$A:$V,15,FALSE)</f>
        <v>0</v>
      </c>
      <c r="K50" s="5">
        <f t="shared" si="2"/>
        <v>0</v>
      </c>
      <c r="L50" s="2">
        <f>VLOOKUP($A50,'By SKU - Old RTs'!$A:$V,16,FALSE)</f>
        <v>0</v>
      </c>
      <c r="M50" s="2">
        <f>VLOOKUP($A50,'By SKU - New RTs'!$A:$V,16,FALSE)</f>
        <v>0</v>
      </c>
      <c r="N50" s="5">
        <f t="shared" si="3"/>
        <v>0</v>
      </c>
      <c r="O50" s="2">
        <f>VLOOKUP($A50,'By SKU - Old RTs'!$A:$V,17,FALSE)</f>
        <v>0</v>
      </c>
      <c r="P50" s="2">
        <f>VLOOKUP($A50,'By SKU - New RTs'!$A:$V,17,FALSE)</f>
        <v>0</v>
      </c>
      <c r="Q50" s="2">
        <f t="shared" si="4"/>
        <v>0</v>
      </c>
    </row>
    <row r="51" spans="1:17" x14ac:dyDescent="0.2">
      <c r="A51" s="3">
        <v>292</v>
      </c>
      <c r="B51" s="4" t="s">
        <v>43</v>
      </c>
      <c r="C51" s="2">
        <f>VLOOKUP($A51,'By SKU - Old RTs'!$A:$V,13,FALSE)</f>
        <v>0</v>
      </c>
      <c r="D51" s="2">
        <f>VLOOKUP($A51,'By SKU - New RTs'!$A:$V,13,FALSE)</f>
        <v>0</v>
      </c>
      <c r="E51" s="5">
        <f t="shared" si="0"/>
        <v>0</v>
      </c>
      <c r="F51" s="2">
        <f>VLOOKUP($A51,'By SKU - Old RTs'!$A:$V,14,FALSE)</f>
        <v>0</v>
      </c>
      <c r="G51" s="2">
        <f>VLOOKUP($A51,'By SKU - New RTs'!$A:$V,14,FALSE)</f>
        <v>0</v>
      </c>
      <c r="H51" s="5">
        <f t="shared" si="1"/>
        <v>0</v>
      </c>
      <c r="I51" s="2">
        <f>VLOOKUP($A51,'By SKU - Old RTs'!$A:$V,15,FALSE)</f>
        <v>0</v>
      </c>
      <c r="J51" s="2">
        <f>VLOOKUP($A51,'By SKU - New RTs'!$A:$V,15,FALSE)</f>
        <v>0</v>
      </c>
      <c r="K51" s="5">
        <f t="shared" si="2"/>
        <v>0</v>
      </c>
      <c r="L51" s="2">
        <f>VLOOKUP($A51,'By SKU - Old RTs'!$A:$V,16,FALSE)</f>
        <v>0</v>
      </c>
      <c r="M51" s="2">
        <f>VLOOKUP($A51,'By SKU - New RTs'!$A:$V,16,FALSE)</f>
        <v>0</v>
      </c>
      <c r="N51" s="5">
        <f t="shared" si="3"/>
        <v>0</v>
      </c>
      <c r="O51" s="2">
        <f>VLOOKUP($A51,'By SKU - Old RTs'!$A:$V,17,FALSE)</f>
        <v>0</v>
      </c>
      <c r="P51" s="2">
        <f>VLOOKUP($A51,'By SKU - New RTs'!$A:$V,17,FALSE)</f>
        <v>0</v>
      </c>
      <c r="Q51" s="2">
        <f t="shared" si="4"/>
        <v>0</v>
      </c>
    </row>
    <row r="52" spans="1:17" x14ac:dyDescent="0.2">
      <c r="A52" s="3">
        <v>301</v>
      </c>
      <c r="B52" s="4" t="s">
        <v>44</v>
      </c>
      <c r="C52" s="2">
        <f>VLOOKUP($A52,'By SKU - Old RTs'!$A:$V,13,FALSE)</f>
        <v>352</v>
      </c>
      <c r="D52" s="2">
        <f>VLOOKUP($A52,'By SKU - New RTs'!$A:$V,13,FALSE)</f>
        <v>584.5</v>
      </c>
      <c r="E52" s="5">
        <f t="shared" si="0"/>
        <v>232.5</v>
      </c>
      <c r="F52" s="2">
        <f>VLOOKUP($A52,'By SKU - Old RTs'!$A:$V,14,FALSE)</f>
        <v>952.5</v>
      </c>
      <c r="G52" s="2">
        <f>VLOOKUP($A52,'By SKU - New RTs'!$A:$V,14,FALSE)</f>
        <v>1075.5</v>
      </c>
      <c r="H52" s="5">
        <f t="shared" si="1"/>
        <v>123</v>
      </c>
      <c r="I52" s="2">
        <f>VLOOKUP($A52,'By SKU - Old RTs'!$A:$V,15,FALSE)</f>
        <v>952.25</v>
      </c>
      <c r="J52" s="2">
        <f>VLOOKUP($A52,'By SKU - New RTs'!$A:$V,15,FALSE)</f>
        <v>987.25</v>
      </c>
      <c r="K52" s="5">
        <f t="shared" si="2"/>
        <v>35</v>
      </c>
      <c r="L52" s="2">
        <f>VLOOKUP($A52,'By SKU - Old RTs'!$A:$V,16,FALSE)</f>
        <v>1199.25</v>
      </c>
      <c r="M52" s="2">
        <f>VLOOKUP($A52,'By SKU - New RTs'!$A:$V,16,FALSE)</f>
        <v>1199.5</v>
      </c>
      <c r="N52" s="5">
        <f t="shared" si="3"/>
        <v>0.25</v>
      </c>
      <c r="O52" s="2">
        <f>VLOOKUP($A52,'By SKU - Old RTs'!$A:$V,17,FALSE)</f>
        <v>1082.5</v>
      </c>
      <c r="P52" s="2">
        <f>VLOOKUP($A52,'By SKU - New RTs'!$A:$V,17,FALSE)</f>
        <v>691.75</v>
      </c>
      <c r="Q52" s="2">
        <f t="shared" si="4"/>
        <v>-390.75</v>
      </c>
    </row>
    <row r="53" spans="1:17" x14ac:dyDescent="0.2">
      <c r="A53" s="3">
        <v>306</v>
      </c>
      <c r="B53" s="4" t="s">
        <v>45</v>
      </c>
      <c r="C53" s="2">
        <f>VLOOKUP($A53,'By SKU - Old RTs'!$A:$V,13,FALSE)</f>
        <v>0</v>
      </c>
      <c r="D53" s="2">
        <f>VLOOKUP($A53,'By SKU - New RTs'!$A:$V,13,FALSE)</f>
        <v>17</v>
      </c>
      <c r="E53" s="5">
        <f t="shared" si="0"/>
        <v>17</v>
      </c>
      <c r="F53" s="2">
        <f>VLOOKUP($A53,'By SKU - Old RTs'!$A:$V,14,FALSE)</f>
        <v>0</v>
      </c>
      <c r="G53" s="2">
        <f>VLOOKUP($A53,'By SKU - New RTs'!$A:$V,14,FALSE)</f>
        <v>0</v>
      </c>
      <c r="H53" s="5">
        <f t="shared" si="1"/>
        <v>0</v>
      </c>
      <c r="I53" s="2">
        <f>VLOOKUP($A53,'By SKU - Old RTs'!$A:$V,15,FALSE)</f>
        <v>0</v>
      </c>
      <c r="J53" s="2">
        <f>VLOOKUP($A53,'By SKU - New RTs'!$A:$V,15,FALSE)</f>
        <v>0</v>
      </c>
      <c r="K53" s="5">
        <f t="shared" si="2"/>
        <v>0</v>
      </c>
      <c r="L53" s="2">
        <f>VLOOKUP($A53,'By SKU - Old RTs'!$A:$V,16,FALSE)</f>
        <v>52.5</v>
      </c>
      <c r="M53" s="2">
        <f>VLOOKUP($A53,'By SKU - New RTs'!$A:$V,16,FALSE)</f>
        <v>0</v>
      </c>
      <c r="N53" s="5">
        <f t="shared" si="3"/>
        <v>-52.5</v>
      </c>
      <c r="O53" s="2">
        <f>VLOOKUP($A53,'By SKU - Old RTs'!$A:$V,17,FALSE)</f>
        <v>17</v>
      </c>
      <c r="P53" s="2">
        <f>VLOOKUP($A53,'By SKU - New RTs'!$A:$V,17,FALSE)</f>
        <v>52.5</v>
      </c>
      <c r="Q53" s="2">
        <f t="shared" si="4"/>
        <v>35.5</v>
      </c>
    </row>
    <row r="54" spans="1:17" x14ac:dyDescent="0.2">
      <c r="A54" s="3">
        <v>307</v>
      </c>
      <c r="B54" s="4" t="s">
        <v>46</v>
      </c>
      <c r="C54" s="2">
        <f>VLOOKUP($A54,'By SKU - Old RTs'!$A:$V,13,FALSE)</f>
        <v>490</v>
      </c>
      <c r="D54" s="2">
        <f>VLOOKUP($A54,'By SKU - New RTs'!$A:$V,13,FALSE)</f>
        <v>513</v>
      </c>
      <c r="E54" s="5">
        <f t="shared" si="0"/>
        <v>23</v>
      </c>
      <c r="F54" s="2">
        <f>VLOOKUP($A54,'By SKU - Old RTs'!$A:$V,14,FALSE)</f>
        <v>971</v>
      </c>
      <c r="G54" s="2">
        <f>VLOOKUP($A54,'By SKU - New RTs'!$A:$V,14,FALSE)</f>
        <v>1180.25</v>
      </c>
      <c r="H54" s="5">
        <f t="shared" si="1"/>
        <v>209.25</v>
      </c>
      <c r="I54" s="2">
        <f>VLOOKUP($A54,'By SKU - Old RTs'!$A:$V,15,FALSE)</f>
        <v>1940.75</v>
      </c>
      <c r="J54" s="2">
        <f>VLOOKUP($A54,'By SKU - New RTs'!$A:$V,15,FALSE)</f>
        <v>1590.5</v>
      </c>
      <c r="K54" s="5">
        <f t="shared" si="2"/>
        <v>-350.25</v>
      </c>
      <c r="L54" s="2">
        <f>VLOOKUP($A54,'By SKU - Old RTs'!$A:$V,16,FALSE)</f>
        <v>1305.5</v>
      </c>
      <c r="M54" s="2">
        <f>VLOOKUP($A54,'By SKU - New RTs'!$A:$V,16,FALSE)</f>
        <v>879.25</v>
      </c>
      <c r="N54" s="5">
        <f t="shared" si="3"/>
        <v>-426.25</v>
      </c>
      <c r="O54" s="2">
        <f>VLOOKUP($A54,'By SKU - Old RTs'!$A:$V,17,FALSE)</f>
        <v>926.5</v>
      </c>
      <c r="P54" s="2">
        <f>VLOOKUP($A54,'By SKU - New RTs'!$A:$V,17,FALSE)</f>
        <v>1470.75</v>
      </c>
      <c r="Q54" s="2">
        <f t="shared" si="4"/>
        <v>544.25</v>
      </c>
    </row>
    <row r="55" spans="1:17" x14ac:dyDescent="0.2">
      <c r="A55" s="3">
        <v>309</v>
      </c>
      <c r="B55" s="4" t="s">
        <v>47</v>
      </c>
      <c r="C55" s="2">
        <f>VLOOKUP($A55,'By SKU - Old RTs'!$A:$V,13,FALSE)</f>
        <v>0</v>
      </c>
      <c r="D55" s="2">
        <f>VLOOKUP($A55,'By SKU - New RTs'!$A:$V,13,FALSE)</f>
        <v>0</v>
      </c>
      <c r="E55" s="5">
        <f t="shared" si="0"/>
        <v>0</v>
      </c>
      <c r="F55" s="2">
        <f>VLOOKUP($A55,'By SKU - Old RTs'!$A:$V,14,FALSE)</f>
        <v>0</v>
      </c>
      <c r="G55" s="2">
        <f>VLOOKUP($A55,'By SKU - New RTs'!$A:$V,14,FALSE)</f>
        <v>0</v>
      </c>
      <c r="H55" s="5">
        <f t="shared" si="1"/>
        <v>0</v>
      </c>
      <c r="I55" s="2">
        <f>VLOOKUP($A55,'By SKU - Old RTs'!$A:$V,15,FALSE)</f>
        <v>0</v>
      </c>
      <c r="J55" s="2">
        <f>VLOOKUP($A55,'By SKU - New RTs'!$A:$V,15,FALSE)</f>
        <v>0</v>
      </c>
      <c r="K55" s="5">
        <f t="shared" si="2"/>
        <v>0</v>
      </c>
      <c r="L55" s="2">
        <f>VLOOKUP($A55,'By SKU - Old RTs'!$A:$V,16,FALSE)</f>
        <v>0</v>
      </c>
      <c r="M55" s="2">
        <f>VLOOKUP($A55,'By SKU - New RTs'!$A:$V,16,FALSE)</f>
        <v>0</v>
      </c>
      <c r="N55" s="5">
        <f t="shared" si="3"/>
        <v>0</v>
      </c>
      <c r="O55" s="2">
        <f>VLOOKUP($A55,'By SKU - Old RTs'!$A:$V,17,FALSE)</f>
        <v>0</v>
      </c>
      <c r="P55" s="2">
        <f>VLOOKUP($A55,'By SKU - New RTs'!$A:$V,17,FALSE)</f>
        <v>0</v>
      </c>
      <c r="Q55" s="2">
        <f t="shared" si="4"/>
        <v>0</v>
      </c>
    </row>
    <row r="56" spans="1:17" x14ac:dyDescent="0.2">
      <c r="A56" s="3">
        <v>310</v>
      </c>
      <c r="B56" s="4" t="s">
        <v>353</v>
      </c>
      <c r="C56" s="2">
        <f>VLOOKUP($A56,'By SKU - Old RTs'!$A:$V,13,FALSE)</f>
        <v>0</v>
      </c>
      <c r="D56" s="2">
        <f>VLOOKUP($A56,'By SKU - New RTs'!$A:$V,13,FALSE)</f>
        <v>0</v>
      </c>
      <c r="E56" s="5">
        <f t="shared" si="0"/>
        <v>0</v>
      </c>
      <c r="F56" s="2">
        <f>VLOOKUP($A56,'By SKU - Old RTs'!$A:$V,14,FALSE)</f>
        <v>0</v>
      </c>
      <c r="G56" s="2">
        <f>VLOOKUP($A56,'By SKU - New RTs'!$A:$V,14,FALSE)</f>
        <v>0</v>
      </c>
      <c r="H56" s="5">
        <f t="shared" si="1"/>
        <v>0</v>
      </c>
      <c r="I56" s="2">
        <f>VLOOKUP($A56,'By SKU - Old RTs'!$A:$V,15,FALSE)</f>
        <v>0</v>
      </c>
      <c r="J56" s="2">
        <f>VLOOKUP($A56,'By SKU - New RTs'!$A:$V,15,FALSE)</f>
        <v>0</v>
      </c>
      <c r="K56" s="5">
        <f t="shared" si="2"/>
        <v>0</v>
      </c>
      <c r="L56" s="2">
        <f>VLOOKUP($A56,'By SKU - Old RTs'!$A:$V,16,FALSE)</f>
        <v>0</v>
      </c>
      <c r="M56" s="2">
        <f>VLOOKUP($A56,'By SKU - New RTs'!$A:$V,16,FALSE)</f>
        <v>0</v>
      </c>
      <c r="N56" s="5">
        <f t="shared" si="3"/>
        <v>0</v>
      </c>
      <c r="O56" s="2">
        <f>VLOOKUP($A56,'By SKU - Old RTs'!$A:$V,17,FALSE)</f>
        <v>0</v>
      </c>
      <c r="P56" s="2">
        <f>VLOOKUP($A56,'By SKU - New RTs'!$A:$V,17,FALSE)</f>
        <v>0</v>
      </c>
      <c r="Q56" s="2">
        <f t="shared" si="4"/>
        <v>0</v>
      </c>
    </row>
    <row r="57" spans="1:17" x14ac:dyDescent="0.2">
      <c r="A57" s="3">
        <v>325</v>
      </c>
      <c r="B57" s="4" t="s">
        <v>48</v>
      </c>
      <c r="C57" s="2">
        <f>VLOOKUP($A57,'By SKU - Old RTs'!$A:$V,13,FALSE)</f>
        <v>0</v>
      </c>
      <c r="D57" s="2">
        <f>VLOOKUP($A57,'By SKU - New RTs'!$A:$V,13,FALSE)</f>
        <v>0</v>
      </c>
      <c r="E57" s="5">
        <f t="shared" si="0"/>
        <v>0</v>
      </c>
      <c r="F57" s="2">
        <f>VLOOKUP($A57,'By SKU - Old RTs'!$A:$V,14,FALSE)</f>
        <v>0</v>
      </c>
      <c r="G57" s="2">
        <f>VLOOKUP($A57,'By SKU - New RTs'!$A:$V,14,FALSE)</f>
        <v>0</v>
      </c>
      <c r="H57" s="5">
        <f t="shared" si="1"/>
        <v>0</v>
      </c>
      <c r="I57" s="2">
        <f>VLOOKUP($A57,'By SKU - Old RTs'!$A:$V,15,FALSE)</f>
        <v>0</v>
      </c>
      <c r="J57" s="2">
        <f>VLOOKUP($A57,'By SKU - New RTs'!$A:$V,15,FALSE)</f>
        <v>0</v>
      </c>
      <c r="K57" s="5">
        <f t="shared" si="2"/>
        <v>0</v>
      </c>
      <c r="L57" s="2">
        <f>VLOOKUP($A57,'By SKU - Old RTs'!$A:$V,16,FALSE)</f>
        <v>0</v>
      </c>
      <c r="M57" s="2">
        <f>VLOOKUP($A57,'By SKU - New RTs'!$A:$V,16,FALSE)</f>
        <v>0</v>
      </c>
      <c r="N57" s="5">
        <f t="shared" si="3"/>
        <v>0</v>
      </c>
      <c r="O57" s="2">
        <f>VLOOKUP($A57,'By SKU - Old RTs'!$A:$V,17,FALSE)</f>
        <v>0</v>
      </c>
      <c r="P57" s="2">
        <f>VLOOKUP($A57,'By SKU - New RTs'!$A:$V,17,FALSE)</f>
        <v>0</v>
      </c>
      <c r="Q57" s="2">
        <f t="shared" si="4"/>
        <v>0</v>
      </c>
    </row>
    <row r="58" spans="1:17" x14ac:dyDescent="0.2">
      <c r="A58" s="3">
        <v>330</v>
      </c>
      <c r="B58" s="4" t="s">
        <v>49</v>
      </c>
      <c r="C58" s="2">
        <f>VLOOKUP($A58,'By SKU - Old RTs'!$A:$V,13,FALSE)</f>
        <v>13</v>
      </c>
      <c r="D58" s="2">
        <f>VLOOKUP($A58,'By SKU - New RTs'!$A:$V,13,FALSE)</f>
        <v>0</v>
      </c>
      <c r="E58" s="5">
        <f t="shared" si="0"/>
        <v>-13</v>
      </c>
      <c r="F58" s="2">
        <f>VLOOKUP($A58,'By SKU - Old RTs'!$A:$V,14,FALSE)</f>
        <v>50.5</v>
      </c>
      <c r="G58" s="2">
        <f>VLOOKUP($A58,'By SKU - New RTs'!$A:$V,14,FALSE)</f>
        <v>0</v>
      </c>
      <c r="H58" s="5">
        <f t="shared" si="1"/>
        <v>-50.5</v>
      </c>
      <c r="I58" s="2">
        <f>VLOOKUP($A58,'By SKU - Old RTs'!$A:$V,15,FALSE)</f>
        <v>0</v>
      </c>
      <c r="J58" s="2">
        <f>VLOOKUP($A58,'By SKU - New RTs'!$A:$V,15,FALSE)</f>
        <v>0</v>
      </c>
      <c r="K58" s="5">
        <f t="shared" si="2"/>
        <v>0</v>
      </c>
      <c r="L58" s="2">
        <f>VLOOKUP($A58,'By SKU - Old RTs'!$A:$V,16,FALSE)</f>
        <v>35</v>
      </c>
      <c r="M58" s="2">
        <f>VLOOKUP($A58,'By SKU - New RTs'!$A:$V,16,FALSE)</f>
        <v>85.5</v>
      </c>
      <c r="N58" s="5">
        <f t="shared" si="3"/>
        <v>50.5</v>
      </c>
      <c r="O58" s="2">
        <f>VLOOKUP($A58,'By SKU - Old RTs'!$A:$V,17,FALSE)</f>
        <v>0</v>
      </c>
      <c r="P58" s="2">
        <f>VLOOKUP($A58,'By SKU - New RTs'!$A:$V,17,FALSE)</f>
        <v>13</v>
      </c>
      <c r="Q58" s="2">
        <f t="shared" si="4"/>
        <v>13</v>
      </c>
    </row>
    <row r="59" spans="1:17" x14ac:dyDescent="0.2">
      <c r="A59" s="3">
        <v>331</v>
      </c>
      <c r="B59" s="4" t="s">
        <v>50</v>
      </c>
      <c r="C59" s="2">
        <f>VLOOKUP($A59,'By SKU - Old RTs'!$A:$V,13,FALSE)</f>
        <v>0</v>
      </c>
      <c r="D59" s="2">
        <f>VLOOKUP($A59,'By SKU - New RTs'!$A:$V,13,FALSE)</f>
        <v>0</v>
      </c>
      <c r="E59" s="5">
        <f t="shared" si="0"/>
        <v>0</v>
      </c>
      <c r="F59" s="2">
        <f>VLOOKUP($A59,'By SKU - Old RTs'!$A:$V,14,FALSE)</f>
        <v>0</v>
      </c>
      <c r="G59" s="2">
        <f>VLOOKUP($A59,'By SKU - New RTs'!$A:$V,14,FALSE)</f>
        <v>20.75</v>
      </c>
      <c r="H59" s="5">
        <f t="shared" si="1"/>
        <v>20.75</v>
      </c>
      <c r="I59" s="2">
        <f>VLOOKUP($A59,'By SKU - Old RTs'!$A:$V,15,FALSE)</f>
        <v>0.75</v>
      </c>
      <c r="J59" s="2">
        <f>VLOOKUP($A59,'By SKU - New RTs'!$A:$V,15,FALSE)</f>
        <v>98</v>
      </c>
      <c r="K59" s="5">
        <f t="shared" si="2"/>
        <v>97.25</v>
      </c>
      <c r="L59" s="2">
        <f>VLOOKUP($A59,'By SKU - Old RTs'!$A:$V,16,FALSE)</f>
        <v>110</v>
      </c>
      <c r="M59" s="2">
        <f>VLOOKUP($A59,'By SKU - New RTs'!$A:$V,16,FALSE)</f>
        <v>0</v>
      </c>
      <c r="N59" s="5">
        <f t="shared" si="3"/>
        <v>-110</v>
      </c>
      <c r="O59" s="2">
        <f>VLOOKUP($A59,'By SKU - Old RTs'!$A:$V,17,FALSE)</f>
        <v>8</v>
      </c>
      <c r="P59" s="2">
        <f>VLOOKUP($A59,'By SKU - New RTs'!$A:$V,17,FALSE)</f>
        <v>0</v>
      </c>
      <c r="Q59" s="2">
        <f t="shared" si="4"/>
        <v>-8</v>
      </c>
    </row>
    <row r="60" spans="1:17" x14ac:dyDescent="0.2">
      <c r="A60" s="3">
        <v>333</v>
      </c>
      <c r="B60" s="4" t="s">
        <v>354</v>
      </c>
      <c r="C60" s="2">
        <f>VLOOKUP($A60,'By SKU - Old RTs'!$A:$V,13,FALSE)</f>
        <v>0</v>
      </c>
      <c r="D60" s="2">
        <f>VLOOKUP($A60,'By SKU - New RTs'!$A:$V,13,FALSE)</f>
        <v>0</v>
      </c>
      <c r="E60" s="5">
        <f t="shared" si="0"/>
        <v>0</v>
      </c>
      <c r="F60" s="2">
        <f>VLOOKUP($A60,'By SKU - Old RTs'!$A:$V,14,FALSE)</f>
        <v>0</v>
      </c>
      <c r="G60" s="2">
        <f>VLOOKUP($A60,'By SKU - New RTs'!$A:$V,14,FALSE)</f>
        <v>0</v>
      </c>
      <c r="H60" s="5">
        <f t="shared" si="1"/>
        <v>0</v>
      </c>
      <c r="I60" s="2">
        <f>VLOOKUP($A60,'By SKU - Old RTs'!$A:$V,15,FALSE)</f>
        <v>0</v>
      </c>
      <c r="J60" s="2">
        <f>VLOOKUP($A60,'By SKU - New RTs'!$A:$V,15,FALSE)</f>
        <v>0</v>
      </c>
      <c r="K60" s="5">
        <f t="shared" si="2"/>
        <v>0</v>
      </c>
      <c r="L60" s="2">
        <f>VLOOKUP($A60,'By SKU - Old RTs'!$A:$V,16,FALSE)</f>
        <v>0</v>
      </c>
      <c r="M60" s="2">
        <f>VLOOKUP($A60,'By SKU - New RTs'!$A:$V,16,FALSE)</f>
        <v>0</v>
      </c>
      <c r="N60" s="5">
        <f t="shared" si="3"/>
        <v>0</v>
      </c>
      <c r="O60" s="2">
        <f>VLOOKUP($A60,'By SKU - Old RTs'!$A:$V,17,FALSE)</f>
        <v>0</v>
      </c>
      <c r="P60" s="2">
        <f>VLOOKUP($A60,'By SKU - New RTs'!$A:$V,17,FALSE)</f>
        <v>0</v>
      </c>
      <c r="Q60" s="2">
        <f t="shared" si="4"/>
        <v>0</v>
      </c>
    </row>
    <row r="61" spans="1:17" x14ac:dyDescent="0.2">
      <c r="A61" s="3">
        <v>334</v>
      </c>
      <c r="B61" s="4" t="s">
        <v>51</v>
      </c>
      <c r="C61" s="2">
        <f>VLOOKUP($A61,'By SKU - Old RTs'!$A:$V,13,FALSE)</f>
        <v>0</v>
      </c>
      <c r="D61" s="2">
        <f>VLOOKUP($A61,'By SKU - New RTs'!$A:$V,13,FALSE)</f>
        <v>0</v>
      </c>
      <c r="E61" s="5">
        <f t="shared" si="0"/>
        <v>0</v>
      </c>
      <c r="F61" s="2">
        <f>VLOOKUP($A61,'By SKU - Old RTs'!$A:$V,14,FALSE)</f>
        <v>0</v>
      </c>
      <c r="G61" s="2">
        <f>VLOOKUP($A61,'By SKU - New RTs'!$A:$V,14,FALSE)</f>
        <v>183.5</v>
      </c>
      <c r="H61" s="5">
        <f t="shared" si="1"/>
        <v>183.5</v>
      </c>
      <c r="I61" s="2">
        <f>VLOOKUP($A61,'By SKU - Old RTs'!$A:$V,15,FALSE)</f>
        <v>139.75</v>
      </c>
      <c r="J61" s="2">
        <f>VLOOKUP($A61,'By SKU - New RTs'!$A:$V,15,FALSE)</f>
        <v>750</v>
      </c>
      <c r="K61" s="5">
        <f t="shared" si="2"/>
        <v>610.25</v>
      </c>
      <c r="L61" s="2">
        <f>VLOOKUP($A61,'By SKU - Old RTs'!$A:$V,16,FALSE)</f>
        <v>778.75</v>
      </c>
      <c r="M61" s="2">
        <f>VLOOKUP($A61,'By SKU - New RTs'!$A:$V,16,FALSE)</f>
        <v>0</v>
      </c>
      <c r="N61" s="5">
        <f t="shared" si="3"/>
        <v>-778.75</v>
      </c>
      <c r="O61" s="2">
        <f>VLOOKUP($A61,'By SKU - Old RTs'!$A:$V,17,FALSE)</f>
        <v>165</v>
      </c>
      <c r="P61" s="2">
        <f>VLOOKUP($A61,'By SKU - New RTs'!$A:$V,17,FALSE)</f>
        <v>150</v>
      </c>
      <c r="Q61" s="2">
        <f t="shared" si="4"/>
        <v>-15</v>
      </c>
    </row>
    <row r="62" spans="1:17" x14ac:dyDescent="0.2">
      <c r="A62" s="3">
        <v>337</v>
      </c>
      <c r="B62" s="4" t="s">
        <v>52</v>
      </c>
      <c r="C62" s="2">
        <f>VLOOKUP($A62,'By SKU - Old RTs'!$A:$V,13,FALSE)</f>
        <v>0</v>
      </c>
      <c r="D62" s="2">
        <f>VLOOKUP($A62,'By SKU - New RTs'!$A:$V,13,FALSE)</f>
        <v>0</v>
      </c>
      <c r="E62" s="5">
        <f t="shared" si="0"/>
        <v>0</v>
      </c>
      <c r="F62" s="2">
        <f>VLOOKUP($A62,'By SKU - Old RTs'!$A:$V,14,FALSE)</f>
        <v>0</v>
      </c>
      <c r="G62" s="2">
        <f>VLOOKUP($A62,'By SKU - New RTs'!$A:$V,14,FALSE)</f>
        <v>0</v>
      </c>
      <c r="H62" s="5">
        <f t="shared" si="1"/>
        <v>0</v>
      </c>
      <c r="I62" s="2">
        <f>VLOOKUP($A62,'By SKU - Old RTs'!$A:$V,15,FALSE)</f>
        <v>0</v>
      </c>
      <c r="J62" s="2">
        <f>VLOOKUP($A62,'By SKU - New RTs'!$A:$V,15,FALSE)</f>
        <v>15</v>
      </c>
      <c r="K62" s="5">
        <f t="shared" si="2"/>
        <v>15</v>
      </c>
      <c r="L62" s="2">
        <f>VLOOKUP($A62,'By SKU - Old RTs'!$A:$V,16,FALSE)</f>
        <v>15</v>
      </c>
      <c r="M62" s="2">
        <f>VLOOKUP($A62,'By SKU - New RTs'!$A:$V,16,FALSE)</f>
        <v>0</v>
      </c>
      <c r="N62" s="5">
        <f t="shared" si="3"/>
        <v>-15</v>
      </c>
      <c r="O62" s="2">
        <f>VLOOKUP($A62,'By SKU - Old RTs'!$A:$V,17,FALSE)</f>
        <v>0</v>
      </c>
      <c r="P62" s="2">
        <f>VLOOKUP($A62,'By SKU - New RTs'!$A:$V,17,FALSE)</f>
        <v>0</v>
      </c>
      <c r="Q62" s="2">
        <f t="shared" si="4"/>
        <v>0</v>
      </c>
    </row>
    <row r="63" spans="1:17" x14ac:dyDescent="0.2">
      <c r="A63" s="3">
        <v>340</v>
      </c>
      <c r="B63" s="4" t="s">
        <v>53</v>
      </c>
      <c r="C63" s="2">
        <f>VLOOKUP($A63,'By SKU - Old RTs'!$A:$V,13,FALSE)</f>
        <v>0</v>
      </c>
      <c r="D63" s="2">
        <f>VLOOKUP($A63,'By SKU - New RTs'!$A:$V,13,FALSE)</f>
        <v>0</v>
      </c>
      <c r="E63" s="5">
        <f t="shared" si="0"/>
        <v>0</v>
      </c>
      <c r="F63" s="2">
        <f>VLOOKUP($A63,'By SKU - Old RTs'!$A:$V,14,FALSE)</f>
        <v>0</v>
      </c>
      <c r="G63" s="2">
        <f>VLOOKUP($A63,'By SKU - New RTs'!$A:$V,14,FALSE)</f>
        <v>0</v>
      </c>
      <c r="H63" s="5">
        <f t="shared" si="1"/>
        <v>0</v>
      </c>
      <c r="I63" s="2">
        <f>VLOOKUP($A63,'By SKU - Old RTs'!$A:$V,15,FALSE)</f>
        <v>0</v>
      </c>
      <c r="J63" s="2">
        <f>VLOOKUP($A63,'By SKU - New RTs'!$A:$V,15,FALSE)</f>
        <v>0</v>
      </c>
      <c r="K63" s="5">
        <f t="shared" si="2"/>
        <v>0</v>
      </c>
      <c r="L63" s="2">
        <f>VLOOKUP($A63,'By SKU - Old RTs'!$A:$V,16,FALSE)</f>
        <v>0</v>
      </c>
      <c r="M63" s="2">
        <f>VLOOKUP($A63,'By SKU - New RTs'!$A:$V,16,FALSE)</f>
        <v>0</v>
      </c>
      <c r="N63" s="5">
        <f t="shared" si="3"/>
        <v>0</v>
      </c>
      <c r="O63" s="2">
        <f>VLOOKUP($A63,'By SKU - Old RTs'!$A:$V,17,FALSE)</f>
        <v>0</v>
      </c>
      <c r="P63" s="2">
        <f>VLOOKUP($A63,'By SKU - New RTs'!$A:$V,17,FALSE)</f>
        <v>0</v>
      </c>
      <c r="Q63" s="2">
        <f t="shared" si="4"/>
        <v>0</v>
      </c>
    </row>
    <row r="64" spans="1:17" x14ac:dyDescent="0.2">
      <c r="A64" s="3">
        <v>342</v>
      </c>
      <c r="B64" s="4" t="s">
        <v>54</v>
      </c>
      <c r="C64" s="2">
        <f>VLOOKUP($A64,'By SKU - Old RTs'!$A:$V,13,FALSE)</f>
        <v>0</v>
      </c>
      <c r="D64" s="2">
        <f>VLOOKUP($A64,'By SKU - New RTs'!$A:$V,13,FALSE)</f>
        <v>84</v>
      </c>
      <c r="E64" s="5">
        <f t="shared" si="0"/>
        <v>84</v>
      </c>
      <c r="F64" s="2">
        <f>VLOOKUP($A64,'By SKU - Old RTs'!$A:$V,14,FALSE)</f>
        <v>0</v>
      </c>
      <c r="G64" s="2">
        <f>VLOOKUP($A64,'By SKU - New RTs'!$A:$V,14,FALSE)</f>
        <v>155</v>
      </c>
      <c r="H64" s="5">
        <f t="shared" si="1"/>
        <v>155</v>
      </c>
      <c r="I64" s="2">
        <f>VLOOKUP($A64,'By SKU - Old RTs'!$A:$V,15,FALSE)</f>
        <v>20</v>
      </c>
      <c r="J64" s="2">
        <f>VLOOKUP($A64,'By SKU - New RTs'!$A:$V,15,FALSE)</f>
        <v>3.5</v>
      </c>
      <c r="K64" s="5">
        <f t="shared" si="2"/>
        <v>-16.5</v>
      </c>
      <c r="L64" s="2">
        <f>VLOOKUP($A64,'By SKU - Old RTs'!$A:$V,16,FALSE)</f>
        <v>155</v>
      </c>
      <c r="M64" s="2">
        <f>VLOOKUP($A64,'By SKU - New RTs'!$A:$V,16,FALSE)</f>
        <v>0</v>
      </c>
      <c r="N64" s="5">
        <f t="shared" si="3"/>
        <v>-155</v>
      </c>
      <c r="O64" s="2">
        <f>VLOOKUP($A64,'By SKU - Old RTs'!$A:$V,17,FALSE)</f>
        <v>87.5</v>
      </c>
      <c r="P64" s="2">
        <f>VLOOKUP($A64,'By SKU - New RTs'!$A:$V,17,FALSE)</f>
        <v>20</v>
      </c>
      <c r="Q64" s="2">
        <f t="shared" si="4"/>
        <v>-67.5</v>
      </c>
    </row>
    <row r="65" spans="1:17" x14ac:dyDescent="0.2">
      <c r="A65" s="3">
        <v>348</v>
      </c>
      <c r="B65" s="4" t="s">
        <v>355</v>
      </c>
      <c r="C65" s="2">
        <f>VLOOKUP($A65,'By SKU - Old RTs'!$A:$V,13,FALSE)</f>
        <v>0</v>
      </c>
      <c r="D65" s="2">
        <f>VLOOKUP($A65,'By SKU - New RTs'!$A:$V,13,FALSE)</f>
        <v>0</v>
      </c>
      <c r="E65" s="5">
        <f t="shared" si="0"/>
        <v>0</v>
      </c>
      <c r="F65" s="2">
        <f>VLOOKUP($A65,'By SKU - Old RTs'!$A:$V,14,FALSE)</f>
        <v>50</v>
      </c>
      <c r="G65" s="2">
        <f>VLOOKUP($A65,'By SKU - New RTs'!$A:$V,14,FALSE)</f>
        <v>0</v>
      </c>
      <c r="H65" s="5">
        <f t="shared" si="1"/>
        <v>-50</v>
      </c>
      <c r="I65" s="2">
        <f>VLOOKUP($A65,'By SKU - Old RTs'!$A:$V,15,FALSE)</f>
        <v>227</v>
      </c>
      <c r="J65" s="2">
        <f>VLOOKUP($A65,'By SKU - New RTs'!$A:$V,15,FALSE)</f>
        <v>0</v>
      </c>
      <c r="K65" s="5">
        <f t="shared" si="2"/>
        <v>-227</v>
      </c>
      <c r="L65" s="2">
        <f>VLOOKUP($A65,'By SKU - Old RTs'!$A:$V,16,FALSE)</f>
        <v>0</v>
      </c>
      <c r="M65" s="2">
        <f>VLOOKUP($A65,'By SKU - New RTs'!$A:$V,16,FALSE)</f>
        <v>147</v>
      </c>
      <c r="N65" s="5">
        <f t="shared" si="3"/>
        <v>147</v>
      </c>
      <c r="O65" s="2">
        <f>VLOOKUP($A65,'By SKU - Old RTs'!$A:$V,17,FALSE)</f>
        <v>0</v>
      </c>
      <c r="P65" s="2">
        <f>VLOOKUP($A65,'By SKU - New RTs'!$A:$V,17,FALSE)</f>
        <v>130</v>
      </c>
      <c r="Q65" s="2">
        <f t="shared" si="4"/>
        <v>130</v>
      </c>
    </row>
    <row r="66" spans="1:17" x14ac:dyDescent="0.2">
      <c r="A66" s="3">
        <v>349</v>
      </c>
      <c r="B66" s="4" t="s">
        <v>356</v>
      </c>
      <c r="C66" s="2">
        <f>VLOOKUP($A66,'By SKU - Old RTs'!$A:$V,13,FALSE)</f>
        <v>0</v>
      </c>
      <c r="D66" s="2">
        <f>VLOOKUP($A66,'By SKU - New RTs'!$A:$V,13,FALSE)</f>
        <v>0</v>
      </c>
      <c r="E66" s="5">
        <f t="shared" si="0"/>
        <v>0</v>
      </c>
      <c r="F66" s="2">
        <f>VLOOKUP($A66,'By SKU - Old RTs'!$A:$V,14,FALSE)</f>
        <v>0</v>
      </c>
      <c r="G66" s="2">
        <f>VLOOKUP($A66,'By SKU - New RTs'!$A:$V,14,FALSE)</f>
        <v>0</v>
      </c>
      <c r="H66" s="5">
        <f t="shared" si="1"/>
        <v>0</v>
      </c>
      <c r="I66" s="2">
        <f>VLOOKUP($A66,'By SKU - Old RTs'!$A:$V,15,FALSE)</f>
        <v>0</v>
      </c>
      <c r="J66" s="2">
        <f>VLOOKUP($A66,'By SKU - New RTs'!$A:$V,15,FALSE)</f>
        <v>0</v>
      </c>
      <c r="K66" s="5">
        <f t="shared" si="2"/>
        <v>0</v>
      </c>
      <c r="L66" s="2">
        <f>VLOOKUP($A66,'By SKU - Old RTs'!$A:$V,16,FALSE)</f>
        <v>0</v>
      </c>
      <c r="M66" s="2">
        <f>VLOOKUP($A66,'By SKU - New RTs'!$A:$V,16,FALSE)</f>
        <v>22</v>
      </c>
      <c r="N66" s="5">
        <f t="shared" si="3"/>
        <v>22</v>
      </c>
      <c r="O66" s="2">
        <f>VLOOKUP($A66,'By SKU - Old RTs'!$A:$V,17,FALSE)</f>
        <v>22</v>
      </c>
      <c r="P66" s="2">
        <f>VLOOKUP($A66,'By SKU - New RTs'!$A:$V,17,FALSE)</f>
        <v>0</v>
      </c>
      <c r="Q66" s="2">
        <f t="shared" si="4"/>
        <v>-22</v>
      </c>
    </row>
    <row r="67" spans="1:17" x14ac:dyDescent="0.2">
      <c r="A67" s="3">
        <v>351</v>
      </c>
      <c r="B67" s="4" t="s">
        <v>357</v>
      </c>
      <c r="C67" s="2">
        <f>VLOOKUP($A67,'By SKU - Old RTs'!$A:$V,13,FALSE)</f>
        <v>0</v>
      </c>
      <c r="D67" s="2">
        <f>VLOOKUP($A67,'By SKU - New RTs'!$A:$V,13,FALSE)</f>
        <v>0</v>
      </c>
      <c r="E67" s="5">
        <f t="shared" si="0"/>
        <v>0</v>
      </c>
      <c r="F67" s="2">
        <f>VLOOKUP($A67,'By SKU - Old RTs'!$A:$V,14,FALSE)</f>
        <v>0</v>
      </c>
      <c r="G67" s="2">
        <f>VLOOKUP($A67,'By SKU - New RTs'!$A:$V,14,FALSE)</f>
        <v>0</v>
      </c>
      <c r="H67" s="5">
        <f t="shared" si="1"/>
        <v>0</v>
      </c>
      <c r="I67" s="2">
        <f>VLOOKUP($A67,'By SKU - Old RTs'!$A:$V,15,FALSE)</f>
        <v>0</v>
      </c>
      <c r="J67" s="2">
        <f>VLOOKUP($A67,'By SKU - New RTs'!$A:$V,15,FALSE)</f>
        <v>150</v>
      </c>
      <c r="K67" s="5">
        <f t="shared" si="2"/>
        <v>150</v>
      </c>
      <c r="L67" s="2">
        <f>VLOOKUP($A67,'By SKU - Old RTs'!$A:$V,16,FALSE)</f>
        <v>150</v>
      </c>
      <c r="M67" s="2">
        <f>VLOOKUP($A67,'By SKU - New RTs'!$A:$V,16,FALSE)</f>
        <v>0</v>
      </c>
      <c r="N67" s="5">
        <f t="shared" si="3"/>
        <v>-150</v>
      </c>
      <c r="O67" s="2">
        <f>VLOOKUP($A67,'By SKU - Old RTs'!$A:$V,17,FALSE)</f>
        <v>0</v>
      </c>
      <c r="P67" s="2">
        <f>VLOOKUP($A67,'By SKU - New RTs'!$A:$V,17,FALSE)</f>
        <v>0</v>
      </c>
      <c r="Q67" s="2">
        <f t="shared" si="4"/>
        <v>0</v>
      </c>
    </row>
    <row r="68" spans="1:17" x14ac:dyDescent="0.2">
      <c r="A68" s="3">
        <v>352</v>
      </c>
      <c r="B68" s="4" t="s">
        <v>55</v>
      </c>
      <c r="C68" s="2">
        <f>VLOOKUP($A68,'By SKU - Old RTs'!$A:$V,13,FALSE)</f>
        <v>160.5</v>
      </c>
      <c r="D68" s="2">
        <f>VLOOKUP($A68,'By SKU - New RTs'!$A:$V,13,FALSE)</f>
        <v>174.5</v>
      </c>
      <c r="E68" s="5">
        <f t="shared" ref="E68:E131" si="5">D68-C68</f>
        <v>14</v>
      </c>
      <c r="F68" s="2">
        <f>VLOOKUP($A68,'By SKU - Old RTs'!$A:$V,14,FALSE)</f>
        <v>201.5</v>
      </c>
      <c r="G68" s="2">
        <f>VLOOKUP($A68,'By SKU - New RTs'!$A:$V,14,FALSE)</f>
        <v>278.5</v>
      </c>
      <c r="H68" s="5">
        <f t="shared" ref="H68:H131" si="6">G68-F68</f>
        <v>77</v>
      </c>
      <c r="I68" s="2">
        <f>VLOOKUP($A68,'By SKU - Old RTs'!$A:$V,15,FALSE)</f>
        <v>192.5</v>
      </c>
      <c r="J68" s="2">
        <f>VLOOKUP($A68,'By SKU - New RTs'!$A:$V,15,FALSE)</f>
        <v>270.5</v>
      </c>
      <c r="K68" s="5">
        <f t="shared" ref="K68:K131" si="7">J68-I68</f>
        <v>78</v>
      </c>
      <c r="L68" s="2">
        <f>VLOOKUP($A68,'By SKU - Old RTs'!$A:$V,16,FALSE)</f>
        <v>563</v>
      </c>
      <c r="M68" s="2">
        <f>VLOOKUP($A68,'By SKU - New RTs'!$A:$V,16,FALSE)</f>
        <v>354</v>
      </c>
      <c r="N68" s="5">
        <f t="shared" ref="N68:N131" si="8">M68-L68</f>
        <v>-209</v>
      </c>
      <c r="O68" s="2">
        <f>VLOOKUP($A68,'By SKU - Old RTs'!$A:$V,17,FALSE)</f>
        <v>87</v>
      </c>
      <c r="P68" s="2">
        <f>VLOOKUP($A68,'By SKU - New RTs'!$A:$V,17,FALSE)</f>
        <v>127</v>
      </c>
      <c r="Q68" s="2">
        <f t="shared" ref="Q68:Q131" si="9">P68-O68</f>
        <v>40</v>
      </c>
    </row>
    <row r="69" spans="1:17" x14ac:dyDescent="0.2">
      <c r="A69" s="3">
        <v>353</v>
      </c>
      <c r="B69" s="4" t="s">
        <v>56</v>
      </c>
      <c r="C69" s="2">
        <f>VLOOKUP($A69,'By SKU - Old RTs'!$A:$V,13,FALSE)</f>
        <v>0</v>
      </c>
      <c r="D69" s="2">
        <f>VLOOKUP($A69,'By SKU - New RTs'!$A:$V,13,FALSE)</f>
        <v>0</v>
      </c>
      <c r="E69" s="5">
        <f t="shared" si="5"/>
        <v>0</v>
      </c>
      <c r="F69" s="2">
        <f>VLOOKUP($A69,'By SKU - Old RTs'!$A:$V,14,FALSE)</f>
        <v>0</v>
      </c>
      <c r="G69" s="2">
        <f>VLOOKUP($A69,'By SKU - New RTs'!$A:$V,14,FALSE)</f>
        <v>0</v>
      </c>
      <c r="H69" s="5">
        <f t="shared" si="6"/>
        <v>0</v>
      </c>
      <c r="I69" s="2">
        <f>VLOOKUP($A69,'By SKU - Old RTs'!$A:$V,15,FALSE)</f>
        <v>0</v>
      </c>
      <c r="J69" s="2">
        <f>VLOOKUP($A69,'By SKU - New RTs'!$A:$V,15,FALSE)</f>
        <v>0</v>
      </c>
      <c r="K69" s="5">
        <f t="shared" si="7"/>
        <v>0</v>
      </c>
      <c r="L69" s="2">
        <f>VLOOKUP($A69,'By SKU - Old RTs'!$A:$V,16,FALSE)</f>
        <v>0</v>
      </c>
      <c r="M69" s="2">
        <f>VLOOKUP($A69,'By SKU - New RTs'!$A:$V,16,FALSE)</f>
        <v>0</v>
      </c>
      <c r="N69" s="5">
        <f t="shared" si="8"/>
        <v>0</v>
      </c>
      <c r="O69" s="2">
        <f>VLOOKUP($A69,'By SKU - Old RTs'!$A:$V,17,FALSE)</f>
        <v>0</v>
      </c>
      <c r="P69" s="2">
        <f>VLOOKUP($A69,'By SKU - New RTs'!$A:$V,17,FALSE)</f>
        <v>0</v>
      </c>
      <c r="Q69" s="2">
        <f t="shared" si="9"/>
        <v>0</v>
      </c>
    </row>
    <row r="70" spans="1:17" x14ac:dyDescent="0.2">
      <c r="A70" s="3">
        <v>357</v>
      </c>
      <c r="B70" s="4" t="s">
        <v>57</v>
      </c>
      <c r="C70" s="2">
        <f>VLOOKUP($A70,'By SKU - Old RTs'!$A:$V,13,FALSE)</f>
        <v>0</v>
      </c>
      <c r="D70" s="2">
        <f>VLOOKUP($A70,'By SKU - New RTs'!$A:$V,13,FALSE)</f>
        <v>0</v>
      </c>
      <c r="E70" s="5">
        <f t="shared" si="5"/>
        <v>0</v>
      </c>
      <c r="F70" s="2">
        <f>VLOOKUP($A70,'By SKU - Old RTs'!$A:$V,14,FALSE)</f>
        <v>0</v>
      </c>
      <c r="G70" s="2">
        <f>VLOOKUP($A70,'By SKU - New RTs'!$A:$V,14,FALSE)</f>
        <v>0</v>
      </c>
      <c r="H70" s="5">
        <f t="shared" si="6"/>
        <v>0</v>
      </c>
      <c r="I70" s="2">
        <f>VLOOKUP($A70,'By SKU - Old RTs'!$A:$V,15,FALSE)</f>
        <v>0</v>
      </c>
      <c r="J70" s="2">
        <f>VLOOKUP($A70,'By SKU - New RTs'!$A:$V,15,FALSE)</f>
        <v>0</v>
      </c>
      <c r="K70" s="5">
        <f t="shared" si="7"/>
        <v>0</v>
      </c>
      <c r="L70" s="2">
        <f>VLOOKUP($A70,'By SKU - Old RTs'!$A:$V,16,FALSE)</f>
        <v>0</v>
      </c>
      <c r="M70" s="2">
        <f>VLOOKUP($A70,'By SKU - New RTs'!$A:$V,16,FALSE)</f>
        <v>0</v>
      </c>
      <c r="N70" s="5">
        <f t="shared" si="8"/>
        <v>0</v>
      </c>
      <c r="O70" s="2">
        <f>VLOOKUP($A70,'By SKU - Old RTs'!$A:$V,17,FALSE)</f>
        <v>0</v>
      </c>
      <c r="P70" s="2">
        <f>VLOOKUP($A70,'By SKU - New RTs'!$A:$V,17,FALSE)</f>
        <v>0</v>
      </c>
      <c r="Q70" s="2">
        <f t="shared" si="9"/>
        <v>0</v>
      </c>
    </row>
    <row r="71" spans="1:17" x14ac:dyDescent="0.2">
      <c r="A71" s="3">
        <v>358</v>
      </c>
      <c r="B71" s="4" t="s">
        <v>233</v>
      </c>
      <c r="C71" s="2">
        <f>VLOOKUP($A71,'By SKU - Old RTs'!$A:$V,13,FALSE)</f>
        <v>0</v>
      </c>
      <c r="D71" s="2">
        <f>VLOOKUP($A71,'By SKU - New RTs'!$A:$V,13,FALSE)</f>
        <v>0</v>
      </c>
      <c r="E71" s="5">
        <f t="shared" si="5"/>
        <v>0</v>
      </c>
      <c r="F71" s="2">
        <f>VLOOKUP($A71,'By SKU - Old RTs'!$A:$V,14,FALSE)</f>
        <v>0</v>
      </c>
      <c r="G71" s="2">
        <f>VLOOKUP($A71,'By SKU - New RTs'!$A:$V,14,FALSE)</f>
        <v>0</v>
      </c>
      <c r="H71" s="5">
        <f t="shared" si="6"/>
        <v>0</v>
      </c>
      <c r="I71" s="2">
        <f>VLOOKUP($A71,'By SKU - Old RTs'!$A:$V,15,FALSE)</f>
        <v>0</v>
      </c>
      <c r="J71" s="2">
        <f>VLOOKUP($A71,'By SKU - New RTs'!$A:$V,15,FALSE)</f>
        <v>0</v>
      </c>
      <c r="K71" s="5">
        <f t="shared" si="7"/>
        <v>0</v>
      </c>
      <c r="L71" s="2">
        <f>VLOOKUP($A71,'By SKU - Old RTs'!$A:$V,16,FALSE)</f>
        <v>0.25</v>
      </c>
      <c r="M71" s="2">
        <f>VLOOKUP($A71,'By SKU - New RTs'!$A:$V,16,FALSE)</f>
        <v>0.25</v>
      </c>
      <c r="N71" s="5">
        <f t="shared" si="8"/>
        <v>0</v>
      </c>
      <c r="O71" s="2">
        <f>VLOOKUP($A71,'By SKU - Old RTs'!$A:$V,17,FALSE)</f>
        <v>0</v>
      </c>
      <c r="P71" s="2">
        <f>VLOOKUP($A71,'By SKU - New RTs'!$A:$V,17,FALSE)</f>
        <v>0</v>
      </c>
      <c r="Q71" s="2">
        <f t="shared" si="9"/>
        <v>0</v>
      </c>
    </row>
    <row r="72" spans="1:17" x14ac:dyDescent="0.2">
      <c r="A72" s="3">
        <v>360</v>
      </c>
      <c r="B72" s="4" t="s">
        <v>58</v>
      </c>
      <c r="C72" s="2">
        <f>VLOOKUP($A72,'By SKU - Old RTs'!$A:$V,13,FALSE)</f>
        <v>4</v>
      </c>
      <c r="D72" s="2">
        <f>VLOOKUP($A72,'By SKU - New RTs'!$A:$V,13,FALSE)</f>
        <v>0</v>
      </c>
      <c r="E72" s="5">
        <f t="shared" si="5"/>
        <v>-4</v>
      </c>
      <c r="F72" s="2">
        <f>VLOOKUP($A72,'By SKU - Old RTs'!$A:$V,14,FALSE)</f>
        <v>0</v>
      </c>
      <c r="G72" s="2">
        <f>VLOOKUP($A72,'By SKU - New RTs'!$A:$V,14,FALSE)</f>
        <v>0</v>
      </c>
      <c r="H72" s="5">
        <f t="shared" si="6"/>
        <v>0</v>
      </c>
      <c r="I72" s="2">
        <f>VLOOKUP($A72,'By SKU - Old RTs'!$A:$V,15,FALSE)</f>
        <v>0</v>
      </c>
      <c r="J72" s="2">
        <f>VLOOKUP($A72,'By SKU - New RTs'!$A:$V,15,FALSE)</f>
        <v>4</v>
      </c>
      <c r="K72" s="5">
        <f t="shared" si="7"/>
        <v>4</v>
      </c>
      <c r="L72" s="2">
        <f>VLOOKUP($A72,'By SKU - Old RTs'!$A:$V,16,FALSE)</f>
        <v>0</v>
      </c>
      <c r="M72" s="2">
        <f>VLOOKUP($A72,'By SKU - New RTs'!$A:$V,16,FALSE)</f>
        <v>0</v>
      </c>
      <c r="N72" s="5">
        <f t="shared" si="8"/>
        <v>0</v>
      </c>
      <c r="O72" s="2">
        <f>VLOOKUP($A72,'By SKU - Old RTs'!$A:$V,17,FALSE)</f>
        <v>0</v>
      </c>
      <c r="P72" s="2">
        <f>VLOOKUP($A72,'By SKU - New RTs'!$A:$V,17,FALSE)</f>
        <v>0</v>
      </c>
      <c r="Q72" s="2">
        <f t="shared" si="9"/>
        <v>0</v>
      </c>
    </row>
    <row r="73" spans="1:17" x14ac:dyDescent="0.2">
      <c r="A73" s="3">
        <v>361</v>
      </c>
      <c r="B73" s="4" t="s">
        <v>59</v>
      </c>
      <c r="C73" s="2">
        <f>VLOOKUP($A73,'By SKU - Old RTs'!$A:$V,13,FALSE)</f>
        <v>0.75</v>
      </c>
      <c r="D73" s="2">
        <f>VLOOKUP($A73,'By SKU - New RTs'!$A:$V,13,FALSE)</f>
        <v>0</v>
      </c>
      <c r="E73" s="5">
        <f t="shared" si="5"/>
        <v>-0.75</v>
      </c>
      <c r="F73" s="2">
        <f>VLOOKUP($A73,'By SKU - Old RTs'!$A:$V,14,FALSE)</f>
        <v>0</v>
      </c>
      <c r="G73" s="2">
        <f>VLOOKUP($A73,'By SKU - New RTs'!$A:$V,14,FALSE)</f>
        <v>0</v>
      </c>
      <c r="H73" s="5">
        <f t="shared" si="6"/>
        <v>0</v>
      </c>
      <c r="I73" s="2">
        <f>VLOOKUP($A73,'By SKU - Old RTs'!$A:$V,15,FALSE)</f>
        <v>1</v>
      </c>
      <c r="J73" s="2">
        <f>VLOOKUP($A73,'By SKU - New RTs'!$A:$V,15,FALSE)</f>
        <v>9.75</v>
      </c>
      <c r="K73" s="5">
        <f t="shared" si="7"/>
        <v>8.75</v>
      </c>
      <c r="L73" s="2">
        <f>VLOOKUP($A73,'By SKU - Old RTs'!$A:$V,16,FALSE)</f>
        <v>9</v>
      </c>
      <c r="M73" s="2">
        <f>VLOOKUP($A73,'By SKU - New RTs'!$A:$V,16,FALSE)</f>
        <v>0</v>
      </c>
      <c r="N73" s="5">
        <f t="shared" si="8"/>
        <v>-9</v>
      </c>
      <c r="O73" s="2">
        <f>VLOOKUP($A73,'By SKU - Old RTs'!$A:$V,17,FALSE)</f>
        <v>0</v>
      </c>
      <c r="P73" s="2">
        <f>VLOOKUP($A73,'By SKU - New RTs'!$A:$V,17,FALSE)</f>
        <v>1</v>
      </c>
      <c r="Q73" s="2">
        <f t="shared" si="9"/>
        <v>1</v>
      </c>
    </row>
    <row r="74" spans="1:17" x14ac:dyDescent="0.2">
      <c r="A74" s="3">
        <v>399</v>
      </c>
      <c r="B74" s="4" t="s">
        <v>358</v>
      </c>
      <c r="C74" s="2">
        <f>VLOOKUP($A74,'By SKU - Old RTs'!$A:$V,13,FALSE)</f>
        <v>0</v>
      </c>
      <c r="D74" s="2">
        <f>VLOOKUP($A74,'By SKU - New RTs'!$A:$V,13,FALSE)</f>
        <v>0</v>
      </c>
      <c r="E74" s="5">
        <f t="shared" si="5"/>
        <v>0</v>
      </c>
      <c r="F74" s="2">
        <f>VLOOKUP($A74,'By SKU - Old RTs'!$A:$V,14,FALSE)</f>
        <v>0</v>
      </c>
      <c r="G74" s="2">
        <f>VLOOKUP($A74,'By SKU - New RTs'!$A:$V,14,FALSE)</f>
        <v>0</v>
      </c>
      <c r="H74" s="5">
        <f t="shared" si="6"/>
        <v>0</v>
      </c>
      <c r="I74" s="2">
        <f>VLOOKUP($A74,'By SKU - Old RTs'!$A:$V,15,FALSE)</f>
        <v>0</v>
      </c>
      <c r="J74" s="2">
        <f>VLOOKUP($A74,'By SKU - New RTs'!$A:$V,15,FALSE)</f>
        <v>0</v>
      </c>
      <c r="K74" s="5">
        <f t="shared" si="7"/>
        <v>0</v>
      </c>
      <c r="L74" s="2">
        <f>VLOOKUP($A74,'By SKU - Old RTs'!$A:$V,16,FALSE)</f>
        <v>0</v>
      </c>
      <c r="M74" s="2">
        <f>VLOOKUP($A74,'By SKU - New RTs'!$A:$V,16,FALSE)</f>
        <v>0</v>
      </c>
      <c r="N74" s="5">
        <f t="shared" si="8"/>
        <v>0</v>
      </c>
      <c r="O74" s="2">
        <f>VLOOKUP($A74,'By SKU - Old RTs'!$A:$V,17,FALSE)</f>
        <v>0</v>
      </c>
      <c r="P74" s="2">
        <f>VLOOKUP($A74,'By SKU - New RTs'!$A:$V,17,FALSE)</f>
        <v>0</v>
      </c>
      <c r="Q74" s="2">
        <f t="shared" si="9"/>
        <v>0</v>
      </c>
    </row>
    <row r="75" spans="1:17" x14ac:dyDescent="0.2">
      <c r="A75" s="3">
        <v>400</v>
      </c>
      <c r="B75" s="4" t="s">
        <v>60</v>
      </c>
      <c r="C75" s="2">
        <f>VLOOKUP($A75,'By SKU - Old RTs'!$A:$V,13,FALSE)</f>
        <v>0</v>
      </c>
      <c r="D75" s="2">
        <f>VLOOKUP($A75,'By SKU - New RTs'!$A:$V,13,FALSE)</f>
        <v>0</v>
      </c>
      <c r="E75" s="5">
        <f t="shared" si="5"/>
        <v>0</v>
      </c>
      <c r="F75" s="2">
        <f>VLOOKUP($A75,'By SKU - Old RTs'!$A:$V,14,FALSE)</f>
        <v>0</v>
      </c>
      <c r="G75" s="2">
        <f>VLOOKUP($A75,'By SKU - New RTs'!$A:$V,14,FALSE)</f>
        <v>168</v>
      </c>
      <c r="H75" s="5">
        <f t="shared" si="6"/>
        <v>168</v>
      </c>
      <c r="I75" s="2">
        <f>VLOOKUP($A75,'By SKU - Old RTs'!$A:$V,15,FALSE)</f>
        <v>168</v>
      </c>
      <c r="J75" s="2">
        <f>VLOOKUP($A75,'By SKU - New RTs'!$A:$V,15,FALSE)</f>
        <v>96</v>
      </c>
      <c r="K75" s="5">
        <f t="shared" si="7"/>
        <v>-72</v>
      </c>
      <c r="L75" s="2">
        <f>VLOOKUP($A75,'By SKU - Old RTs'!$A:$V,16,FALSE)</f>
        <v>72</v>
      </c>
      <c r="M75" s="2">
        <f>VLOOKUP($A75,'By SKU - New RTs'!$A:$V,16,FALSE)</f>
        <v>0</v>
      </c>
      <c r="N75" s="5">
        <f t="shared" si="8"/>
        <v>-72</v>
      </c>
      <c r="O75" s="2">
        <f>VLOOKUP($A75,'By SKU - Old RTs'!$A:$V,17,FALSE)</f>
        <v>24</v>
      </c>
      <c r="P75" s="2">
        <f>VLOOKUP($A75,'By SKU - New RTs'!$A:$V,17,FALSE)</f>
        <v>0</v>
      </c>
      <c r="Q75" s="2">
        <f t="shared" si="9"/>
        <v>-24</v>
      </c>
    </row>
    <row r="76" spans="1:17" x14ac:dyDescent="0.2">
      <c r="A76" s="3">
        <v>405</v>
      </c>
      <c r="B76" s="4" t="s">
        <v>234</v>
      </c>
      <c r="C76" s="2">
        <f>VLOOKUP($A76,'By SKU - Old RTs'!$A:$V,13,FALSE)</f>
        <v>0</v>
      </c>
      <c r="D76" s="2">
        <f>VLOOKUP($A76,'By SKU - New RTs'!$A:$V,13,FALSE)</f>
        <v>0</v>
      </c>
      <c r="E76" s="5">
        <f t="shared" si="5"/>
        <v>0</v>
      </c>
      <c r="F76" s="2">
        <f>VLOOKUP($A76,'By SKU - Old RTs'!$A:$V,14,FALSE)</f>
        <v>0</v>
      </c>
      <c r="G76" s="2">
        <f>VLOOKUP($A76,'By SKU - New RTs'!$A:$V,14,FALSE)</f>
        <v>0</v>
      </c>
      <c r="H76" s="5">
        <f t="shared" si="6"/>
        <v>0</v>
      </c>
      <c r="I76" s="2">
        <f>VLOOKUP($A76,'By SKU - Old RTs'!$A:$V,15,FALSE)</f>
        <v>0</v>
      </c>
      <c r="J76" s="2">
        <f>VLOOKUP($A76,'By SKU - New RTs'!$A:$V,15,FALSE)</f>
        <v>0</v>
      </c>
      <c r="K76" s="5">
        <f t="shared" si="7"/>
        <v>0</v>
      </c>
      <c r="L76" s="2">
        <f>VLOOKUP($A76,'By SKU - Old RTs'!$A:$V,16,FALSE)</f>
        <v>0</v>
      </c>
      <c r="M76" s="2">
        <f>VLOOKUP($A76,'By SKU - New RTs'!$A:$V,16,FALSE)</f>
        <v>0</v>
      </c>
      <c r="N76" s="5">
        <f t="shared" si="8"/>
        <v>0</v>
      </c>
      <c r="O76" s="2">
        <f>VLOOKUP($A76,'By SKU - Old RTs'!$A:$V,17,FALSE)</f>
        <v>0</v>
      </c>
      <c r="P76" s="2">
        <f>VLOOKUP($A76,'By SKU - New RTs'!$A:$V,17,FALSE)</f>
        <v>0</v>
      </c>
      <c r="Q76" s="2">
        <f t="shared" si="9"/>
        <v>0</v>
      </c>
    </row>
    <row r="77" spans="1:17" x14ac:dyDescent="0.2">
      <c r="A77" s="3">
        <v>406</v>
      </c>
      <c r="B77" s="4" t="s">
        <v>61</v>
      </c>
      <c r="C77" s="2">
        <f>VLOOKUP($A77,'By SKU - Old RTs'!$A:$V,13,FALSE)</f>
        <v>0</v>
      </c>
      <c r="D77" s="2">
        <f>VLOOKUP($A77,'By SKU - New RTs'!$A:$V,13,FALSE)</f>
        <v>0</v>
      </c>
      <c r="E77" s="5">
        <f t="shared" si="5"/>
        <v>0</v>
      </c>
      <c r="F77" s="2">
        <f>VLOOKUP($A77,'By SKU - Old RTs'!$A:$V,14,FALSE)</f>
        <v>0</v>
      </c>
      <c r="G77" s="2">
        <f>VLOOKUP($A77,'By SKU - New RTs'!$A:$V,14,FALSE)</f>
        <v>0</v>
      </c>
      <c r="H77" s="5">
        <f t="shared" si="6"/>
        <v>0</v>
      </c>
      <c r="I77" s="2">
        <f>VLOOKUP($A77,'By SKU - Old RTs'!$A:$V,15,FALSE)</f>
        <v>0</v>
      </c>
      <c r="J77" s="2">
        <f>VLOOKUP($A77,'By SKU - New RTs'!$A:$V,15,FALSE)</f>
        <v>0</v>
      </c>
      <c r="K77" s="5">
        <f t="shared" si="7"/>
        <v>0</v>
      </c>
      <c r="L77" s="2">
        <f>VLOOKUP($A77,'By SKU - Old RTs'!$A:$V,16,FALSE)</f>
        <v>0</v>
      </c>
      <c r="M77" s="2">
        <f>VLOOKUP($A77,'By SKU - New RTs'!$A:$V,16,FALSE)</f>
        <v>0</v>
      </c>
      <c r="N77" s="5">
        <f t="shared" si="8"/>
        <v>0</v>
      </c>
      <c r="O77" s="2">
        <f>VLOOKUP($A77,'By SKU - Old RTs'!$A:$V,17,FALSE)</f>
        <v>0</v>
      </c>
      <c r="P77" s="2">
        <f>VLOOKUP($A77,'By SKU - New RTs'!$A:$V,17,FALSE)</f>
        <v>0</v>
      </c>
      <c r="Q77" s="2">
        <f t="shared" si="9"/>
        <v>0</v>
      </c>
    </row>
    <row r="78" spans="1:17" x14ac:dyDescent="0.2">
      <c r="A78" s="3">
        <v>407</v>
      </c>
      <c r="B78" s="4" t="s">
        <v>62</v>
      </c>
      <c r="C78" s="2">
        <f>VLOOKUP($A78,'By SKU - Old RTs'!$A:$V,13,FALSE)</f>
        <v>0</v>
      </c>
      <c r="D78" s="2">
        <f>VLOOKUP($A78,'By SKU - New RTs'!$A:$V,13,FALSE)</f>
        <v>0</v>
      </c>
      <c r="E78" s="5">
        <f t="shared" si="5"/>
        <v>0</v>
      </c>
      <c r="F78" s="2">
        <f>VLOOKUP($A78,'By SKU - Old RTs'!$A:$V,14,FALSE)</f>
        <v>0</v>
      </c>
      <c r="G78" s="2">
        <f>VLOOKUP($A78,'By SKU - New RTs'!$A:$V,14,FALSE)</f>
        <v>0</v>
      </c>
      <c r="H78" s="5">
        <f t="shared" si="6"/>
        <v>0</v>
      </c>
      <c r="I78" s="2">
        <f>VLOOKUP($A78,'By SKU - Old RTs'!$A:$V,15,FALSE)</f>
        <v>0</v>
      </c>
      <c r="J78" s="2">
        <f>VLOOKUP($A78,'By SKU - New RTs'!$A:$V,15,FALSE)</f>
        <v>0.25</v>
      </c>
      <c r="K78" s="5">
        <f t="shared" si="7"/>
        <v>0.25</v>
      </c>
      <c r="L78" s="2">
        <f>VLOOKUP($A78,'By SKU - Old RTs'!$A:$V,16,FALSE)</f>
        <v>0</v>
      </c>
      <c r="M78" s="2">
        <f>VLOOKUP($A78,'By SKU - New RTs'!$A:$V,16,FALSE)</f>
        <v>0</v>
      </c>
      <c r="N78" s="5">
        <f t="shared" si="8"/>
        <v>0</v>
      </c>
      <c r="O78" s="2">
        <f>VLOOKUP($A78,'By SKU - Old RTs'!$A:$V,17,FALSE)</f>
        <v>0.25</v>
      </c>
      <c r="P78" s="2">
        <f>VLOOKUP($A78,'By SKU - New RTs'!$A:$V,17,FALSE)</f>
        <v>0</v>
      </c>
      <c r="Q78" s="2">
        <f t="shared" si="9"/>
        <v>-0.25</v>
      </c>
    </row>
    <row r="79" spans="1:17" x14ac:dyDescent="0.2">
      <c r="A79" s="3">
        <v>408</v>
      </c>
      <c r="B79" s="4" t="s">
        <v>63</v>
      </c>
      <c r="C79" s="2">
        <f>VLOOKUP($A79,'By SKU - Old RTs'!$A:$V,13,FALSE)</f>
        <v>0</v>
      </c>
      <c r="D79" s="2">
        <f>VLOOKUP($A79,'By SKU - New RTs'!$A:$V,13,FALSE)</f>
        <v>0.25</v>
      </c>
      <c r="E79" s="5">
        <f t="shared" si="5"/>
        <v>0.25</v>
      </c>
      <c r="F79" s="2">
        <f>VLOOKUP($A79,'By SKU - Old RTs'!$A:$V,14,FALSE)</f>
        <v>0</v>
      </c>
      <c r="G79" s="2">
        <f>VLOOKUP($A79,'By SKU - New RTs'!$A:$V,14,FALSE)</f>
        <v>0</v>
      </c>
      <c r="H79" s="5">
        <f t="shared" si="6"/>
        <v>0</v>
      </c>
      <c r="I79" s="2">
        <f>VLOOKUP($A79,'By SKU - Old RTs'!$A:$V,15,FALSE)</f>
        <v>0</v>
      </c>
      <c r="J79" s="2">
        <f>VLOOKUP($A79,'By SKU - New RTs'!$A:$V,15,FALSE)</f>
        <v>0</v>
      </c>
      <c r="K79" s="5">
        <f t="shared" si="7"/>
        <v>0</v>
      </c>
      <c r="L79" s="2">
        <f>VLOOKUP($A79,'By SKU - Old RTs'!$A:$V,16,FALSE)</f>
        <v>0.25</v>
      </c>
      <c r="M79" s="2">
        <f>VLOOKUP($A79,'By SKU - New RTs'!$A:$V,16,FALSE)</f>
        <v>0</v>
      </c>
      <c r="N79" s="5">
        <f t="shared" si="8"/>
        <v>-0.25</v>
      </c>
      <c r="O79" s="2">
        <f>VLOOKUP($A79,'By SKU - Old RTs'!$A:$V,17,FALSE)</f>
        <v>0</v>
      </c>
      <c r="P79" s="2">
        <f>VLOOKUP($A79,'By SKU - New RTs'!$A:$V,17,FALSE)</f>
        <v>0</v>
      </c>
      <c r="Q79" s="2">
        <f t="shared" si="9"/>
        <v>0</v>
      </c>
    </row>
    <row r="80" spans="1:17" x14ac:dyDescent="0.2">
      <c r="A80" s="3">
        <v>412</v>
      </c>
      <c r="B80" s="4" t="s">
        <v>64</v>
      </c>
      <c r="C80" s="2">
        <f>VLOOKUP($A80,'By SKU - Old RTs'!$A:$V,13,FALSE)</f>
        <v>0</v>
      </c>
      <c r="D80" s="2">
        <f>VLOOKUP($A80,'By SKU - New RTs'!$A:$V,13,FALSE)</f>
        <v>0</v>
      </c>
      <c r="E80" s="5">
        <f t="shared" si="5"/>
        <v>0</v>
      </c>
      <c r="F80" s="2">
        <f>VLOOKUP($A80,'By SKU - Old RTs'!$A:$V,14,FALSE)</f>
        <v>0</v>
      </c>
      <c r="G80" s="2">
        <f>VLOOKUP($A80,'By SKU - New RTs'!$A:$V,14,FALSE)</f>
        <v>0</v>
      </c>
      <c r="H80" s="5">
        <f t="shared" si="6"/>
        <v>0</v>
      </c>
      <c r="I80" s="2">
        <f>VLOOKUP($A80,'By SKU - Old RTs'!$A:$V,15,FALSE)</f>
        <v>0</v>
      </c>
      <c r="J80" s="2">
        <f>VLOOKUP($A80,'By SKU - New RTs'!$A:$V,15,FALSE)</f>
        <v>0</v>
      </c>
      <c r="K80" s="5">
        <f t="shared" si="7"/>
        <v>0</v>
      </c>
      <c r="L80" s="2">
        <f>VLOOKUP($A80,'By SKU - Old RTs'!$A:$V,16,FALSE)</f>
        <v>0</v>
      </c>
      <c r="M80" s="2">
        <f>VLOOKUP($A80,'By SKU - New RTs'!$A:$V,16,FALSE)</f>
        <v>0</v>
      </c>
      <c r="N80" s="5">
        <f t="shared" si="8"/>
        <v>0</v>
      </c>
      <c r="O80" s="2">
        <f>VLOOKUP($A80,'By SKU - Old RTs'!$A:$V,17,FALSE)</f>
        <v>0</v>
      </c>
      <c r="P80" s="2">
        <f>VLOOKUP($A80,'By SKU - New RTs'!$A:$V,17,FALSE)</f>
        <v>0</v>
      </c>
      <c r="Q80" s="2">
        <f t="shared" si="9"/>
        <v>0</v>
      </c>
    </row>
    <row r="81" spans="1:17" x14ac:dyDescent="0.2">
      <c r="A81" s="3">
        <v>413</v>
      </c>
      <c r="B81" s="4" t="s">
        <v>65</v>
      </c>
      <c r="C81" s="2">
        <f>VLOOKUP($A81,'By SKU - Old RTs'!$A:$V,13,FALSE)</f>
        <v>0</v>
      </c>
      <c r="D81" s="2">
        <f>VLOOKUP($A81,'By SKU - New RTs'!$A:$V,13,FALSE)</f>
        <v>0</v>
      </c>
      <c r="E81" s="5">
        <f t="shared" si="5"/>
        <v>0</v>
      </c>
      <c r="F81" s="2">
        <f>VLOOKUP($A81,'By SKU - Old RTs'!$A:$V,14,FALSE)</f>
        <v>0</v>
      </c>
      <c r="G81" s="2">
        <f>VLOOKUP($A81,'By SKU - New RTs'!$A:$V,14,FALSE)</f>
        <v>0</v>
      </c>
      <c r="H81" s="5">
        <f t="shared" si="6"/>
        <v>0</v>
      </c>
      <c r="I81" s="2">
        <f>VLOOKUP($A81,'By SKU - Old RTs'!$A:$V,15,FALSE)</f>
        <v>0</v>
      </c>
      <c r="J81" s="2">
        <f>VLOOKUP($A81,'By SKU - New RTs'!$A:$V,15,FALSE)</f>
        <v>0</v>
      </c>
      <c r="K81" s="5">
        <f t="shared" si="7"/>
        <v>0</v>
      </c>
      <c r="L81" s="2">
        <f>VLOOKUP($A81,'By SKU - Old RTs'!$A:$V,16,FALSE)</f>
        <v>0</v>
      </c>
      <c r="M81" s="2">
        <f>VLOOKUP($A81,'By SKU - New RTs'!$A:$V,16,FALSE)</f>
        <v>0</v>
      </c>
      <c r="N81" s="5">
        <f t="shared" si="8"/>
        <v>0</v>
      </c>
      <c r="O81" s="2">
        <f>VLOOKUP($A81,'By SKU - Old RTs'!$A:$V,17,FALSE)</f>
        <v>0</v>
      </c>
      <c r="P81" s="2">
        <f>VLOOKUP($A81,'By SKU - New RTs'!$A:$V,17,FALSE)</f>
        <v>0</v>
      </c>
      <c r="Q81" s="2">
        <f t="shared" si="9"/>
        <v>0</v>
      </c>
    </row>
    <row r="82" spans="1:17" x14ac:dyDescent="0.2">
      <c r="A82" s="3">
        <v>414</v>
      </c>
      <c r="B82" s="4" t="s">
        <v>66</v>
      </c>
      <c r="C82" s="2">
        <f>VLOOKUP($A82,'By SKU - Old RTs'!$A:$V,13,FALSE)</f>
        <v>0</v>
      </c>
      <c r="D82" s="2">
        <f>VLOOKUP($A82,'By SKU - New RTs'!$A:$V,13,FALSE)</f>
        <v>0</v>
      </c>
      <c r="E82" s="5">
        <f t="shared" si="5"/>
        <v>0</v>
      </c>
      <c r="F82" s="2">
        <f>VLOOKUP($A82,'By SKU - Old RTs'!$A:$V,14,FALSE)</f>
        <v>0</v>
      </c>
      <c r="G82" s="2">
        <f>VLOOKUP($A82,'By SKU - New RTs'!$A:$V,14,FALSE)</f>
        <v>0</v>
      </c>
      <c r="H82" s="5">
        <f t="shared" si="6"/>
        <v>0</v>
      </c>
      <c r="I82" s="2">
        <f>VLOOKUP($A82,'By SKU - Old RTs'!$A:$V,15,FALSE)</f>
        <v>0</v>
      </c>
      <c r="J82" s="2">
        <f>VLOOKUP($A82,'By SKU - New RTs'!$A:$V,15,FALSE)</f>
        <v>0</v>
      </c>
      <c r="K82" s="5">
        <f t="shared" si="7"/>
        <v>0</v>
      </c>
      <c r="L82" s="2">
        <f>VLOOKUP($A82,'By SKU - Old RTs'!$A:$V,16,FALSE)</f>
        <v>0</v>
      </c>
      <c r="M82" s="2">
        <f>VLOOKUP($A82,'By SKU - New RTs'!$A:$V,16,FALSE)</f>
        <v>0</v>
      </c>
      <c r="N82" s="5">
        <f t="shared" si="8"/>
        <v>0</v>
      </c>
      <c r="O82" s="2">
        <f>VLOOKUP($A82,'By SKU - Old RTs'!$A:$V,17,FALSE)</f>
        <v>0</v>
      </c>
      <c r="P82" s="2">
        <f>VLOOKUP($A82,'By SKU - New RTs'!$A:$V,17,FALSE)</f>
        <v>0</v>
      </c>
      <c r="Q82" s="2">
        <f t="shared" si="9"/>
        <v>0</v>
      </c>
    </row>
    <row r="83" spans="1:17" x14ac:dyDescent="0.2">
      <c r="A83" s="3">
        <v>415</v>
      </c>
      <c r="B83" s="4" t="s">
        <v>235</v>
      </c>
      <c r="C83" s="2">
        <f>VLOOKUP($A83,'By SKU - Old RTs'!$A:$V,13,FALSE)</f>
        <v>0</v>
      </c>
      <c r="D83" s="2">
        <f>VLOOKUP($A83,'By SKU - New RTs'!$A:$V,13,FALSE)</f>
        <v>0</v>
      </c>
      <c r="E83" s="5">
        <f t="shared" si="5"/>
        <v>0</v>
      </c>
      <c r="F83" s="2">
        <f>VLOOKUP($A83,'By SKU - Old RTs'!$A:$V,14,FALSE)</f>
        <v>0</v>
      </c>
      <c r="G83" s="2">
        <f>VLOOKUP($A83,'By SKU - New RTs'!$A:$V,14,FALSE)</f>
        <v>0</v>
      </c>
      <c r="H83" s="5">
        <f t="shared" si="6"/>
        <v>0</v>
      </c>
      <c r="I83" s="2">
        <f>VLOOKUP($A83,'By SKU - Old RTs'!$A:$V,15,FALSE)</f>
        <v>0</v>
      </c>
      <c r="J83" s="2">
        <f>VLOOKUP($A83,'By SKU - New RTs'!$A:$V,15,FALSE)</f>
        <v>0</v>
      </c>
      <c r="K83" s="5">
        <f t="shared" si="7"/>
        <v>0</v>
      </c>
      <c r="L83" s="2">
        <f>VLOOKUP($A83,'By SKU - Old RTs'!$A:$V,16,FALSE)</f>
        <v>0</v>
      </c>
      <c r="M83" s="2">
        <f>VLOOKUP($A83,'By SKU - New RTs'!$A:$V,16,FALSE)</f>
        <v>0</v>
      </c>
      <c r="N83" s="5">
        <f t="shared" si="8"/>
        <v>0</v>
      </c>
      <c r="O83" s="2">
        <f>VLOOKUP($A83,'By SKU - Old RTs'!$A:$V,17,FALSE)</f>
        <v>0</v>
      </c>
      <c r="P83" s="2">
        <f>VLOOKUP($A83,'By SKU - New RTs'!$A:$V,17,FALSE)</f>
        <v>0</v>
      </c>
      <c r="Q83" s="2">
        <f t="shared" si="9"/>
        <v>0</v>
      </c>
    </row>
    <row r="84" spans="1:17" x14ac:dyDescent="0.2">
      <c r="A84" s="3">
        <v>416</v>
      </c>
      <c r="B84" s="4" t="s">
        <v>236</v>
      </c>
      <c r="C84" s="2">
        <f>VLOOKUP($A84,'By SKU - Old RTs'!$A:$V,13,FALSE)</f>
        <v>0</v>
      </c>
      <c r="D84" s="2">
        <f>VLOOKUP($A84,'By SKU - New RTs'!$A:$V,13,FALSE)</f>
        <v>0</v>
      </c>
      <c r="E84" s="5">
        <f t="shared" si="5"/>
        <v>0</v>
      </c>
      <c r="F84" s="2">
        <f>VLOOKUP($A84,'By SKU - Old RTs'!$A:$V,14,FALSE)</f>
        <v>0</v>
      </c>
      <c r="G84" s="2">
        <f>VLOOKUP($A84,'By SKU - New RTs'!$A:$V,14,FALSE)</f>
        <v>0</v>
      </c>
      <c r="H84" s="5">
        <f t="shared" si="6"/>
        <v>0</v>
      </c>
      <c r="I84" s="2">
        <f>VLOOKUP($A84,'By SKU - Old RTs'!$A:$V,15,FALSE)</f>
        <v>0</v>
      </c>
      <c r="J84" s="2">
        <f>VLOOKUP($A84,'By SKU - New RTs'!$A:$V,15,FALSE)</f>
        <v>0</v>
      </c>
      <c r="K84" s="5">
        <f t="shared" si="7"/>
        <v>0</v>
      </c>
      <c r="L84" s="2">
        <f>VLOOKUP($A84,'By SKU - Old RTs'!$A:$V,16,FALSE)</f>
        <v>0</v>
      </c>
      <c r="M84" s="2">
        <f>VLOOKUP($A84,'By SKU - New RTs'!$A:$V,16,FALSE)</f>
        <v>0</v>
      </c>
      <c r="N84" s="5">
        <f t="shared" si="8"/>
        <v>0</v>
      </c>
      <c r="O84" s="2">
        <f>VLOOKUP($A84,'By SKU - Old RTs'!$A:$V,17,FALSE)</f>
        <v>0</v>
      </c>
      <c r="P84" s="2">
        <f>VLOOKUP($A84,'By SKU - New RTs'!$A:$V,17,FALSE)</f>
        <v>0</v>
      </c>
      <c r="Q84" s="2">
        <f t="shared" si="9"/>
        <v>0</v>
      </c>
    </row>
    <row r="85" spans="1:17" x14ac:dyDescent="0.2">
      <c r="A85" s="3">
        <v>417</v>
      </c>
      <c r="B85" s="4" t="s">
        <v>67</v>
      </c>
      <c r="C85" s="2">
        <f>VLOOKUP($A85,'By SKU - Old RTs'!$A:$V,13,FALSE)</f>
        <v>0</v>
      </c>
      <c r="D85" s="2">
        <f>VLOOKUP($A85,'By SKU - New RTs'!$A:$V,13,FALSE)</f>
        <v>0</v>
      </c>
      <c r="E85" s="5">
        <f t="shared" si="5"/>
        <v>0</v>
      </c>
      <c r="F85" s="2">
        <f>VLOOKUP($A85,'By SKU - Old RTs'!$A:$V,14,FALSE)</f>
        <v>0</v>
      </c>
      <c r="G85" s="2">
        <f>VLOOKUP($A85,'By SKU - New RTs'!$A:$V,14,FALSE)</f>
        <v>0</v>
      </c>
      <c r="H85" s="5">
        <f t="shared" si="6"/>
        <v>0</v>
      </c>
      <c r="I85" s="2">
        <f>VLOOKUP($A85,'By SKU - Old RTs'!$A:$V,15,FALSE)</f>
        <v>0</v>
      </c>
      <c r="J85" s="2">
        <f>VLOOKUP($A85,'By SKU - New RTs'!$A:$V,15,FALSE)</f>
        <v>0</v>
      </c>
      <c r="K85" s="5">
        <f t="shared" si="7"/>
        <v>0</v>
      </c>
      <c r="L85" s="2">
        <f>VLOOKUP($A85,'By SKU - Old RTs'!$A:$V,16,FALSE)</f>
        <v>0</v>
      </c>
      <c r="M85" s="2">
        <f>VLOOKUP($A85,'By SKU - New RTs'!$A:$V,16,FALSE)</f>
        <v>0</v>
      </c>
      <c r="N85" s="5">
        <f t="shared" si="8"/>
        <v>0</v>
      </c>
      <c r="O85" s="2">
        <f>VLOOKUP($A85,'By SKU - Old RTs'!$A:$V,17,FALSE)</f>
        <v>0</v>
      </c>
      <c r="P85" s="2">
        <f>VLOOKUP($A85,'By SKU - New RTs'!$A:$V,17,FALSE)</f>
        <v>0</v>
      </c>
      <c r="Q85" s="2">
        <f t="shared" si="9"/>
        <v>0</v>
      </c>
    </row>
    <row r="86" spans="1:17" x14ac:dyDescent="0.2">
      <c r="A86" s="3">
        <v>420</v>
      </c>
      <c r="B86" s="4" t="s">
        <v>68</v>
      </c>
      <c r="C86" s="2">
        <f>VLOOKUP($A86,'By SKU - Old RTs'!$A:$V,13,FALSE)</f>
        <v>0</v>
      </c>
      <c r="D86" s="2">
        <f>VLOOKUP($A86,'By SKU - New RTs'!$A:$V,13,FALSE)</f>
        <v>0</v>
      </c>
      <c r="E86" s="5">
        <f t="shared" si="5"/>
        <v>0</v>
      </c>
      <c r="F86" s="2">
        <f>VLOOKUP($A86,'By SKU - Old RTs'!$A:$V,14,FALSE)</f>
        <v>0</v>
      </c>
      <c r="G86" s="2">
        <f>VLOOKUP($A86,'By SKU - New RTs'!$A:$V,14,FALSE)</f>
        <v>0</v>
      </c>
      <c r="H86" s="5">
        <f t="shared" si="6"/>
        <v>0</v>
      </c>
      <c r="I86" s="2">
        <f>VLOOKUP($A86,'By SKU - Old RTs'!$A:$V,15,FALSE)</f>
        <v>0</v>
      </c>
      <c r="J86" s="2">
        <f>VLOOKUP($A86,'By SKU - New RTs'!$A:$V,15,FALSE)</f>
        <v>0</v>
      </c>
      <c r="K86" s="5">
        <f t="shared" si="7"/>
        <v>0</v>
      </c>
      <c r="L86" s="2">
        <f>VLOOKUP($A86,'By SKU - Old RTs'!$A:$V,16,FALSE)</f>
        <v>0</v>
      </c>
      <c r="M86" s="2">
        <f>VLOOKUP($A86,'By SKU - New RTs'!$A:$V,16,FALSE)</f>
        <v>0</v>
      </c>
      <c r="N86" s="5">
        <f t="shared" si="8"/>
        <v>0</v>
      </c>
      <c r="O86" s="2">
        <f>VLOOKUP($A86,'By SKU - Old RTs'!$A:$V,17,FALSE)</f>
        <v>0</v>
      </c>
      <c r="P86" s="2">
        <f>VLOOKUP($A86,'By SKU - New RTs'!$A:$V,17,FALSE)</f>
        <v>0</v>
      </c>
      <c r="Q86" s="2">
        <f t="shared" si="9"/>
        <v>0</v>
      </c>
    </row>
    <row r="87" spans="1:17" x14ac:dyDescent="0.2">
      <c r="A87" s="3">
        <v>421</v>
      </c>
      <c r="B87" s="4" t="s">
        <v>359</v>
      </c>
      <c r="C87" s="2">
        <f>VLOOKUP($A87,'By SKU - Old RTs'!$A:$V,13,FALSE)</f>
        <v>0</v>
      </c>
      <c r="D87" s="2">
        <f>VLOOKUP($A87,'By SKU - New RTs'!$A:$V,13,FALSE)</f>
        <v>0</v>
      </c>
      <c r="E87" s="5">
        <f t="shared" si="5"/>
        <v>0</v>
      </c>
      <c r="F87" s="2">
        <f>VLOOKUP($A87,'By SKU - Old RTs'!$A:$V,14,FALSE)</f>
        <v>0</v>
      </c>
      <c r="G87" s="2">
        <f>VLOOKUP($A87,'By SKU - New RTs'!$A:$V,14,FALSE)</f>
        <v>0</v>
      </c>
      <c r="H87" s="5">
        <f t="shared" si="6"/>
        <v>0</v>
      </c>
      <c r="I87" s="2">
        <f>VLOOKUP($A87,'By SKU - Old RTs'!$A:$V,15,FALSE)</f>
        <v>0</v>
      </c>
      <c r="J87" s="2">
        <f>VLOOKUP($A87,'By SKU - New RTs'!$A:$V,15,FALSE)</f>
        <v>0.75</v>
      </c>
      <c r="K87" s="5">
        <f t="shared" si="7"/>
        <v>0.75</v>
      </c>
      <c r="L87" s="2">
        <f>VLOOKUP($A87,'By SKU - Old RTs'!$A:$V,16,FALSE)</f>
        <v>0.75</v>
      </c>
      <c r="M87" s="2">
        <f>VLOOKUP($A87,'By SKU - New RTs'!$A:$V,16,FALSE)</f>
        <v>0</v>
      </c>
      <c r="N87" s="5">
        <f t="shared" si="8"/>
        <v>-0.75</v>
      </c>
      <c r="O87" s="2">
        <f>VLOOKUP($A87,'By SKU - Old RTs'!$A:$V,17,FALSE)</f>
        <v>0</v>
      </c>
      <c r="P87" s="2">
        <f>VLOOKUP($A87,'By SKU - New RTs'!$A:$V,17,FALSE)</f>
        <v>0</v>
      </c>
      <c r="Q87" s="2">
        <f t="shared" si="9"/>
        <v>0</v>
      </c>
    </row>
    <row r="88" spans="1:17" x14ac:dyDescent="0.2">
      <c r="A88" s="3">
        <v>422</v>
      </c>
      <c r="B88" s="4" t="s">
        <v>360</v>
      </c>
      <c r="C88" s="2">
        <f>VLOOKUP($A88,'By SKU - Old RTs'!$A:$V,13,FALSE)</f>
        <v>0</v>
      </c>
      <c r="D88" s="2">
        <f>VLOOKUP($A88,'By SKU - New RTs'!$A:$V,13,FALSE)</f>
        <v>0</v>
      </c>
      <c r="E88" s="5">
        <f t="shared" si="5"/>
        <v>0</v>
      </c>
      <c r="F88" s="2">
        <f>VLOOKUP($A88,'By SKU - Old RTs'!$A:$V,14,FALSE)</f>
        <v>0</v>
      </c>
      <c r="G88" s="2">
        <f>VLOOKUP($A88,'By SKU - New RTs'!$A:$V,14,FALSE)</f>
        <v>0</v>
      </c>
      <c r="H88" s="5">
        <f t="shared" si="6"/>
        <v>0</v>
      </c>
      <c r="I88" s="2">
        <f>VLOOKUP($A88,'By SKU - Old RTs'!$A:$V,15,FALSE)</f>
        <v>0</v>
      </c>
      <c r="J88" s="2">
        <f>VLOOKUP($A88,'By SKU - New RTs'!$A:$V,15,FALSE)</f>
        <v>0</v>
      </c>
      <c r="K88" s="5">
        <f t="shared" si="7"/>
        <v>0</v>
      </c>
      <c r="L88" s="2">
        <f>VLOOKUP($A88,'By SKU - Old RTs'!$A:$V,16,FALSE)</f>
        <v>0</v>
      </c>
      <c r="M88" s="2">
        <f>VLOOKUP($A88,'By SKU - New RTs'!$A:$V,16,FALSE)</f>
        <v>0</v>
      </c>
      <c r="N88" s="5">
        <f t="shared" si="8"/>
        <v>0</v>
      </c>
      <c r="O88" s="2">
        <f>VLOOKUP($A88,'By SKU - Old RTs'!$A:$V,17,FALSE)</f>
        <v>0</v>
      </c>
      <c r="P88" s="2">
        <f>VLOOKUP($A88,'By SKU - New RTs'!$A:$V,17,FALSE)</f>
        <v>0</v>
      </c>
      <c r="Q88" s="2">
        <f t="shared" si="9"/>
        <v>0</v>
      </c>
    </row>
    <row r="89" spans="1:17" x14ac:dyDescent="0.2">
      <c r="A89" s="3">
        <v>424</v>
      </c>
      <c r="B89" s="4" t="s">
        <v>237</v>
      </c>
      <c r="C89" s="2">
        <f>VLOOKUP($A89,'By SKU - Old RTs'!$A:$V,13,FALSE)</f>
        <v>0</v>
      </c>
      <c r="D89" s="2">
        <f>VLOOKUP($A89,'By SKU - New RTs'!$A:$V,13,FALSE)</f>
        <v>0</v>
      </c>
      <c r="E89" s="5">
        <f t="shared" si="5"/>
        <v>0</v>
      </c>
      <c r="F89" s="2">
        <f>VLOOKUP($A89,'By SKU - Old RTs'!$A:$V,14,FALSE)</f>
        <v>0</v>
      </c>
      <c r="G89" s="2">
        <f>VLOOKUP($A89,'By SKU - New RTs'!$A:$V,14,FALSE)</f>
        <v>0</v>
      </c>
      <c r="H89" s="5">
        <f t="shared" si="6"/>
        <v>0</v>
      </c>
      <c r="I89" s="2">
        <f>VLOOKUP($A89,'By SKU - Old RTs'!$A:$V,15,FALSE)</f>
        <v>0</v>
      </c>
      <c r="J89" s="2">
        <f>VLOOKUP($A89,'By SKU - New RTs'!$A:$V,15,FALSE)</f>
        <v>0</v>
      </c>
      <c r="K89" s="5">
        <f t="shared" si="7"/>
        <v>0</v>
      </c>
      <c r="L89" s="2">
        <f>VLOOKUP($A89,'By SKU - Old RTs'!$A:$V,16,FALSE)</f>
        <v>0</v>
      </c>
      <c r="M89" s="2">
        <f>VLOOKUP($A89,'By SKU - New RTs'!$A:$V,16,FALSE)</f>
        <v>0</v>
      </c>
      <c r="N89" s="5">
        <f t="shared" si="8"/>
        <v>0</v>
      </c>
      <c r="O89" s="2">
        <f>VLOOKUP($A89,'By SKU - Old RTs'!$A:$V,17,FALSE)</f>
        <v>0</v>
      </c>
      <c r="P89" s="2">
        <f>VLOOKUP($A89,'By SKU - New RTs'!$A:$V,17,FALSE)</f>
        <v>0</v>
      </c>
      <c r="Q89" s="2">
        <f t="shared" si="9"/>
        <v>0</v>
      </c>
    </row>
    <row r="90" spans="1:17" x14ac:dyDescent="0.2">
      <c r="A90" s="3">
        <v>428</v>
      </c>
      <c r="B90" s="4" t="s">
        <v>361</v>
      </c>
      <c r="C90" s="2">
        <f>VLOOKUP($A90,'By SKU - Old RTs'!$A:$V,13,FALSE)</f>
        <v>0</v>
      </c>
      <c r="D90" s="2">
        <f>VLOOKUP($A90,'By SKU - New RTs'!$A:$V,13,FALSE)</f>
        <v>0</v>
      </c>
      <c r="E90" s="5">
        <f t="shared" si="5"/>
        <v>0</v>
      </c>
      <c r="F90" s="2">
        <f>VLOOKUP($A90,'By SKU - Old RTs'!$A:$V,14,FALSE)</f>
        <v>0</v>
      </c>
      <c r="G90" s="2">
        <f>VLOOKUP($A90,'By SKU - New RTs'!$A:$V,14,FALSE)</f>
        <v>0</v>
      </c>
      <c r="H90" s="5">
        <f t="shared" si="6"/>
        <v>0</v>
      </c>
      <c r="I90" s="2">
        <f>VLOOKUP($A90,'By SKU - Old RTs'!$A:$V,15,FALSE)</f>
        <v>0</v>
      </c>
      <c r="J90" s="2">
        <f>VLOOKUP($A90,'By SKU - New RTs'!$A:$V,15,FALSE)</f>
        <v>0</v>
      </c>
      <c r="K90" s="5">
        <f t="shared" si="7"/>
        <v>0</v>
      </c>
      <c r="L90" s="2">
        <f>VLOOKUP($A90,'By SKU - Old RTs'!$A:$V,16,FALSE)</f>
        <v>0</v>
      </c>
      <c r="M90" s="2">
        <f>VLOOKUP($A90,'By SKU - New RTs'!$A:$V,16,FALSE)</f>
        <v>0</v>
      </c>
      <c r="N90" s="5">
        <f t="shared" si="8"/>
        <v>0</v>
      </c>
      <c r="O90" s="2">
        <f>VLOOKUP($A90,'By SKU - Old RTs'!$A:$V,17,FALSE)</f>
        <v>0</v>
      </c>
      <c r="P90" s="2">
        <f>VLOOKUP($A90,'By SKU - New RTs'!$A:$V,17,FALSE)</f>
        <v>0</v>
      </c>
      <c r="Q90" s="2">
        <f t="shared" si="9"/>
        <v>0</v>
      </c>
    </row>
    <row r="91" spans="1:17" x14ac:dyDescent="0.2">
      <c r="A91" s="3">
        <v>436</v>
      </c>
      <c r="B91" s="4" t="s">
        <v>362</v>
      </c>
      <c r="C91" s="2">
        <f>VLOOKUP($A91,'By SKU - Old RTs'!$A:$V,13,FALSE)</f>
        <v>0</v>
      </c>
      <c r="D91" s="2">
        <f>VLOOKUP($A91,'By SKU - New RTs'!$A:$V,13,FALSE)</f>
        <v>0</v>
      </c>
      <c r="E91" s="5">
        <f t="shared" si="5"/>
        <v>0</v>
      </c>
      <c r="F91" s="2">
        <f>VLOOKUP($A91,'By SKU - Old RTs'!$A:$V,14,FALSE)</f>
        <v>0</v>
      </c>
      <c r="G91" s="2">
        <f>VLOOKUP($A91,'By SKU - New RTs'!$A:$V,14,FALSE)</f>
        <v>0</v>
      </c>
      <c r="H91" s="5">
        <f t="shared" si="6"/>
        <v>0</v>
      </c>
      <c r="I91" s="2">
        <f>VLOOKUP($A91,'By SKU - Old RTs'!$A:$V,15,FALSE)</f>
        <v>0</v>
      </c>
      <c r="J91" s="2">
        <f>VLOOKUP($A91,'By SKU - New RTs'!$A:$V,15,FALSE)</f>
        <v>0</v>
      </c>
      <c r="K91" s="5">
        <f t="shared" si="7"/>
        <v>0</v>
      </c>
      <c r="L91" s="2">
        <f>VLOOKUP($A91,'By SKU - Old RTs'!$A:$V,16,FALSE)</f>
        <v>0</v>
      </c>
      <c r="M91" s="2">
        <f>VLOOKUP($A91,'By SKU - New RTs'!$A:$V,16,FALSE)</f>
        <v>0</v>
      </c>
      <c r="N91" s="5">
        <f t="shared" si="8"/>
        <v>0</v>
      </c>
      <c r="O91" s="2">
        <f>VLOOKUP($A91,'By SKU - Old RTs'!$A:$V,17,FALSE)</f>
        <v>0</v>
      </c>
      <c r="P91" s="2">
        <f>VLOOKUP($A91,'By SKU - New RTs'!$A:$V,17,FALSE)</f>
        <v>0</v>
      </c>
      <c r="Q91" s="2">
        <f t="shared" si="9"/>
        <v>0</v>
      </c>
    </row>
    <row r="92" spans="1:17" x14ac:dyDescent="0.2">
      <c r="A92" s="3">
        <v>437</v>
      </c>
      <c r="B92" s="4" t="s">
        <v>363</v>
      </c>
      <c r="C92" s="2">
        <f>VLOOKUP($A92,'By SKU - Old RTs'!$A:$V,13,FALSE)</f>
        <v>0</v>
      </c>
      <c r="D92" s="2">
        <f>VLOOKUP($A92,'By SKU - New RTs'!$A:$V,13,FALSE)</f>
        <v>0</v>
      </c>
      <c r="E92" s="5">
        <f t="shared" si="5"/>
        <v>0</v>
      </c>
      <c r="F92" s="2">
        <f>VLOOKUP($A92,'By SKU - Old RTs'!$A:$V,14,FALSE)</f>
        <v>0</v>
      </c>
      <c r="G92" s="2">
        <f>VLOOKUP($A92,'By SKU - New RTs'!$A:$V,14,FALSE)</f>
        <v>0</v>
      </c>
      <c r="H92" s="5">
        <f t="shared" si="6"/>
        <v>0</v>
      </c>
      <c r="I92" s="2">
        <f>VLOOKUP($A92,'By SKU - Old RTs'!$A:$V,15,FALSE)</f>
        <v>0</v>
      </c>
      <c r="J92" s="2">
        <f>VLOOKUP($A92,'By SKU - New RTs'!$A:$V,15,FALSE)</f>
        <v>0</v>
      </c>
      <c r="K92" s="5">
        <f t="shared" si="7"/>
        <v>0</v>
      </c>
      <c r="L92" s="2">
        <f>VLOOKUP($A92,'By SKU - Old RTs'!$A:$V,16,FALSE)</f>
        <v>0</v>
      </c>
      <c r="M92" s="2">
        <f>VLOOKUP($A92,'By SKU - New RTs'!$A:$V,16,FALSE)</f>
        <v>0</v>
      </c>
      <c r="N92" s="5">
        <f t="shared" si="8"/>
        <v>0</v>
      </c>
      <c r="O92" s="2">
        <f>VLOOKUP($A92,'By SKU - Old RTs'!$A:$V,17,FALSE)</f>
        <v>0</v>
      </c>
      <c r="P92" s="2">
        <f>VLOOKUP($A92,'By SKU - New RTs'!$A:$V,17,FALSE)</f>
        <v>0</v>
      </c>
      <c r="Q92" s="2">
        <f t="shared" si="9"/>
        <v>0</v>
      </c>
    </row>
    <row r="93" spans="1:17" x14ac:dyDescent="0.2">
      <c r="A93" s="3">
        <v>438</v>
      </c>
      <c r="B93" s="4" t="s">
        <v>238</v>
      </c>
      <c r="C93" s="2">
        <f>VLOOKUP($A93,'By SKU - Old RTs'!$A:$V,13,FALSE)</f>
        <v>0</v>
      </c>
      <c r="D93" s="2">
        <f>VLOOKUP($A93,'By SKU - New RTs'!$A:$V,13,FALSE)</f>
        <v>0</v>
      </c>
      <c r="E93" s="5">
        <f t="shared" si="5"/>
        <v>0</v>
      </c>
      <c r="F93" s="2">
        <f>VLOOKUP($A93,'By SKU - Old RTs'!$A:$V,14,FALSE)</f>
        <v>0</v>
      </c>
      <c r="G93" s="2">
        <f>VLOOKUP($A93,'By SKU - New RTs'!$A:$V,14,FALSE)</f>
        <v>0</v>
      </c>
      <c r="H93" s="5">
        <f t="shared" si="6"/>
        <v>0</v>
      </c>
      <c r="I93" s="2">
        <f>VLOOKUP($A93,'By SKU - Old RTs'!$A:$V,15,FALSE)</f>
        <v>0</v>
      </c>
      <c r="J93" s="2">
        <f>VLOOKUP($A93,'By SKU - New RTs'!$A:$V,15,FALSE)</f>
        <v>0</v>
      </c>
      <c r="K93" s="5">
        <f t="shared" si="7"/>
        <v>0</v>
      </c>
      <c r="L93" s="2">
        <f>VLOOKUP($A93,'By SKU - Old RTs'!$A:$V,16,FALSE)</f>
        <v>0</v>
      </c>
      <c r="M93" s="2">
        <f>VLOOKUP($A93,'By SKU - New RTs'!$A:$V,16,FALSE)</f>
        <v>0</v>
      </c>
      <c r="N93" s="5">
        <f t="shared" si="8"/>
        <v>0</v>
      </c>
      <c r="O93" s="2">
        <f>VLOOKUP($A93,'By SKU - Old RTs'!$A:$V,17,FALSE)</f>
        <v>0</v>
      </c>
      <c r="P93" s="2">
        <f>VLOOKUP($A93,'By SKU - New RTs'!$A:$V,17,FALSE)</f>
        <v>0</v>
      </c>
      <c r="Q93" s="2">
        <f t="shared" si="9"/>
        <v>0</v>
      </c>
    </row>
    <row r="94" spans="1:17" x14ac:dyDescent="0.2">
      <c r="A94" s="3">
        <v>439</v>
      </c>
      <c r="B94" s="4" t="s">
        <v>69</v>
      </c>
      <c r="C94" s="2">
        <f>VLOOKUP($A94,'By SKU - Old RTs'!$A:$V,13,FALSE)</f>
        <v>0</v>
      </c>
      <c r="D94" s="2">
        <f>VLOOKUP($A94,'By SKU - New RTs'!$A:$V,13,FALSE)</f>
        <v>0</v>
      </c>
      <c r="E94" s="5">
        <f t="shared" si="5"/>
        <v>0</v>
      </c>
      <c r="F94" s="2">
        <f>VLOOKUP($A94,'By SKU - Old RTs'!$A:$V,14,FALSE)</f>
        <v>0</v>
      </c>
      <c r="G94" s="2">
        <f>VLOOKUP($A94,'By SKU - New RTs'!$A:$V,14,FALSE)</f>
        <v>0</v>
      </c>
      <c r="H94" s="5">
        <f t="shared" si="6"/>
        <v>0</v>
      </c>
      <c r="I94" s="2">
        <f>VLOOKUP($A94,'By SKU - Old RTs'!$A:$V,15,FALSE)</f>
        <v>0</v>
      </c>
      <c r="J94" s="2">
        <f>VLOOKUP($A94,'By SKU - New RTs'!$A:$V,15,FALSE)</f>
        <v>0</v>
      </c>
      <c r="K94" s="5">
        <f t="shared" si="7"/>
        <v>0</v>
      </c>
      <c r="L94" s="2">
        <f>VLOOKUP($A94,'By SKU - Old RTs'!$A:$V,16,FALSE)</f>
        <v>0</v>
      </c>
      <c r="M94" s="2">
        <f>VLOOKUP($A94,'By SKU - New RTs'!$A:$V,16,FALSE)</f>
        <v>0</v>
      </c>
      <c r="N94" s="5">
        <f t="shared" si="8"/>
        <v>0</v>
      </c>
      <c r="O94" s="2">
        <f>VLOOKUP($A94,'By SKU - Old RTs'!$A:$V,17,FALSE)</f>
        <v>0</v>
      </c>
      <c r="P94" s="2">
        <f>VLOOKUP($A94,'By SKU - New RTs'!$A:$V,17,FALSE)</f>
        <v>0</v>
      </c>
      <c r="Q94" s="2">
        <f t="shared" si="9"/>
        <v>0</v>
      </c>
    </row>
    <row r="95" spans="1:17" x14ac:dyDescent="0.2">
      <c r="A95" s="3">
        <v>441</v>
      </c>
      <c r="B95" s="4" t="s">
        <v>364</v>
      </c>
      <c r="C95" s="2">
        <f>VLOOKUP($A95,'By SKU - Old RTs'!$A:$V,13,FALSE)</f>
        <v>0</v>
      </c>
      <c r="D95" s="2">
        <f>VLOOKUP($A95,'By SKU - New RTs'!$A:$V,13,FALSE)</f>
        <v>0</v>
      </c>
      <c r="E95" s="5">
        <f t="shared" si="5"/>
        <v>0</v>
      </c>
      <c r="F95" s="2">
        <f>VLOOKUP($A95,'By SKU - Old RTs'!$A:$V,14,FALSE)</f>
        <v>0</v>
      </c>
      <c r="G95" s="2">
        <f>VLOOKUP($A95,'By SKU - New RTs'!$A:$V,14,FALSE)</f>
        <v>0</v>
      </c>
      <c r="H95" s="5">
        <f t="shared" si="6"/>
        <v>0</v>
      </c>
      <c r="I95" s="2">
        <f>VLOOKUP($A95,'By SKU - Old RTs'!$A:$V,15,FALSE)</f>
        <v>0</v>
      </c>
      <c r="J95" s="2">
        <f>VLOOKUP($A95,'By SKU - New RTs'!$A:$V,15,FALSE)</f>
        <v>0</v>
      </c>
      <c r="K95" s="5">
        <f t="shared" si="7"/>
        <v>0</v>
      </c>
      <c r="L95" s="2">
        <f>VLOOKUP($A95,'By SKU - Old RTs'!$A:$V,16,FALSE)</f>
        <v>0</v>
      </c>
      <c r="M95" s="2">
        <f>VLOOKUP($A95,'By SKU - New RTs'!$A:$V,16,FALSE)</f>
        <v>0</v>
      </c>
      <c r="N95" s="5">
        <f t="shared" si="8"/>
        <v>0</v>
      </c>
      <c r="O95" s="2">
        <f>VLOOKUP($A95,'By SKU - Old RTs'!$A:$V,17,FALSE)</f>
        <v>0</v>
      </c>
      <c r="P95" s="2">
        <f>VLOOKUP($A95,'By SKU - New RTs'!$A:$V,17,FALSE)</f>
        <v>0</v>
      </c>
      <c r="Q95" s="2">
        <f t="shared" si="9"/>
        <v>0</v>
      </c>
    </row>
    <row r="96" spans="1:17" x14ac:dyDescent="0.2">
      <c r="A96" s="3">
        <v>442</v>
      </c>
      <c r="B96" s="4" t="s">
        <v>365</v>
      </c>
      <c r="C96" s="2">
        <f>VLOOKUP($A96,'By SKU - Old RTs'!$A:$V,13,FALSE)</f>
        <v>0</v>
      </c>
      <c r="D96" s="2">
        <f>VLOOKUP($A96,'By SKU - New RTs'!$A:$V,13,FALSE)</f>
        <v>0</v>
      </c>
      <c r="E96" s="5">
        <f t="shared" si="5"/>
        <v>0</v>
      </c>
      <c r="F96" s="2">
        <f>VLOOKUP($A96,'By SKU - Old RTs'!$A:$V,14,FALSE)</f>
        <v>0</v>
      </c>
      <c r="G96" s="2">
        <f>VLOOKUP($A96,'By SKU - New RTs'!$A:$V,14,FALSE)</f>
        <v>0</v>
      </c>
      <c r="H96" s="5">
        <f t="shared" si="6"/>
        <v>0</v>
      </c>
      <c r="I96" s="2">
        <f>VLOOKUP($A96,'By SKU - Old RTs'!$A:$V,15,FALSE)</f>
        <v>0</v>
      </c>
      <c r="J96" s="2">
        <f>VLOOKUP($A96,'By SKU - New RTs'!$A:$V,15,FALSE)</f>
        <v>0</v>
      </c>
      <c r="K96" s="5">
        <f t="shared" si="7"/>
        <v>0</v>
      </c>
      <c r="L96" s="2">
        <f>VLOOKUP($A96,'By SKU - Old RTs'!$A:$V,16,FALSE)</f>
        <v>0</v>
      </c>
      <c r="M96" s="2">
        <f>VLOOKUP($A96,'By SKU - New RTs'!$A:$V,16,FALSE)</f>
        <v>0</v>
      </c>
      <c r="N96" s="5">
        <f t="shared" si="8"/>
        <v>0</v>
      </c>
      <c r="O96" s="2">
        <f>VLOOKUP($A96,'By SKU - Old RTs'!$A:$V,17,FALSE)</f>
        <v>0</v>
      </c>
      <c r="P96" s="2">
        <f>VLOOKUP($A96,'By SKU - New RTs'!$A:$V,17,FALSE)</f>
        <v>0</v>
      </c>
      <c r="Q96" s="2">
        <f t="shared" si="9"/>
        <v>0</v>
      </c>
    </row>
    <row r="97" spans="1:17" x14ac:dyDescent="0.2">
      <c r="A97" s="3">
        <v>443</v>
      </c>
      <c r="B97" s="4" t="s">
        <v>366</v>
      </c>
      <c r="C97" s="2">
        <f>VLOOKUP($A97,'By SKU - Old RTs'!$A:$V,13,FALSE)</f>
        <v>0</v>
      </c>
      <c r="D97" s="2">
        <f>VLOOKUP($A97,'By SKU - New RTs'!$A:$V,13,FALSE)</f>
        <v>0</v>
      </c>
      <c r="E97" s="5">
        <f t="shared" si="5"/>
        <v>0</v>
      </c>
      <c r="F97" s="2">
        <f>VLOOKUP($A97,'By SKU - Old RTs'!$A:$V,14,FALSE)</f>
        <v>0</v>
      </c>
      <c r="G97" s="2">
        <f>VLOOKUP($A97,'By SKU - New RTs'!$A:$V,14,FALSE)</f>
        <v>0</v>
      </c>
      <c r="H97" s="5">
        <f t="shared" si="6"/>
        <v>0</v>
      </c>
      <c r="I97" s="2">
        <f>VLOOKUP($A97,'By SKU - Old RTs'!$A:$V,15,FALSE)</f>
        <v>0</v>
      </c>
      <c r="J97" s="2">
        <f>VLOOKUP($A97,'By SKU - New RTs'!$A:$V,15,FALSE)</f>
        <v>0</v>
      </c>
      <c r="K97" s="5">
        <f t="shared" si="7"/>
        <v>0</v>
      </c>
      <c r="L97" s="2">
        <f>VLOOKUP($A97,'By SKU - Old RTs'!$A:$V,16,FALSE)</f>
        <v>0</v>
      </c>
      <c r="M97" s="2">
        <f>VLOOKUP($A97,'By SKU - New RTs'!$A:$V,16,FALSE)</f>
        <v>0</v>
      </c>
      <c r="N97" s="5">
        <f t="shared" si="8"/>
        <v>0</v>
      </c>
      <c r="O97" s="2">
        <f>VLOOKUP($A97,'By SKU - Old RTs'!$A:$V,17,FALSE)</f>
        <v>0</v>
      </c>
      <c r="P97" s="2">
        <f>VLOOKUP($A97,'By SKU - New RTs'!$A:$V,17,FALSE)</f>
        <v>0</v>
      </c>
      <c r="Q97" s="2">
        <f t="shared" si="9"/>
        <v>0</v>
      </c>
    </row>
    <row r="98" spans="1:17" x14ac:dyDescent="0.2">
      <c r="A98" s="3">
        <v>444</v>
      </c>
      <c r="B98" s="4" t="s">
        <v>239</v>
      </c>
      <c r="C98" s="2">
        <f>VLOOKUP($A98,'By SKU - Old RTs'!$A:$V,13,FALSE)</f>
        <v>0</v>
      </c>
      <c r="D98" s="2">
        <f>VLOOKUP($A98,'By SKU - New RTs'!$A:$V,13,FALSE)</f>
        <v>0</v>
      </c>
      <c r="E98" s="5">
        <f t="shared" si="5"/>
        <v>0</v>
      </c>
      <c r="F98" s="2">
        <f>VLOOKUP($A98,'By SKU - Old RTs'!$A:$V,14,FALSE)</f>
        <v>0</v>
      </c>
      <c r="G98" s="2">
        <f>VLOOKUP($A98,'By SKU - New RTs'!$A:$V,14,FALSE)</f>
        <v>0</v>
      </c>
      <c r="H98" s="5">
        <f t="shared" si="6"/>
        <v>0</v>
      </c>
      <c r="I98" s="2">
        <f>VLOOKUP($A98,'By SKU - Old RTs'!$A:$V,15,FALSE)</f>
        <v>0</v>
      </c>
      <c r="J98" s="2">
        <f>VLOOKUP($A98,'By SKU - New RTs'!$A:$V,15,FALSE)</f>
        <v>0</v>
      </c>
      <c r="K98" s="5">
        <f t="shared" si="7"/>
        <v>0</v>
      </c>
      <c r="L98" s="2">
        <f>VLOOKUP($A98,'By SKU - Old RTs'!$A:$V,16,FALSE)</f>
        <v>0</v>
      </c>
      <c r="M98" s="2">
        <f>VLOOKUP($A98,'By SKU - New RTs'!$A:$V,16,FALSE)</f>
        <v>0</v>
      </c>
      <c r="N98" s="5">
        <f t="shared" si="8"/>
        <v>0</v>
      </c>
      <c r="O98" s="2">
        <f>VLOOKUP($A98,'By SKU - Old RTs'!$A:$V,17,FALSE)</f>
        <v>0</v>
      </c>
      <c r="P98" s="2">
        <f>VLOOKUP($A98,'By SKU - New RTs'!$A:$V,17,FALSE)</f>
        <v>0</v>
      </c>
      <c r="Q98" s="2">
        <f t="shared" si="9"/>
        <v>0</v>
      </c>
    </row>
    <row r="99" spans="1:17" x14ac:dyDescent="0.2">
      <c r="A99" s="3">
        <v>449</v>
      </c>
      <c r="B99" s="4" t="s">
        <v>367</v>
      </c>
      <c r="C99" s="2">
        <f>VLOOKUP($A99,'By SKU - Old RTs'!$A:$V,13,FALSE)</f>
        <v>0</v>
      </c>
      <c r="D99" s="2">
        <f>VLOOKUP($A99,'By SKU - New RTs'!$A:$V,13,FALSE)</f>
        <v>0</v>
      </c>
      <c r="E99" s="5">
        <f t="shared" si="5"/>
        <v>0</v>
      </c>
      <c r="F99" s="2">
        <f>VLOOKUP($A99,'By SKU - Old RTs'!$A:$V,14,FALSE)</f>
        <v>0</v>
      </c>
      <c r="G99" s="2">
        <f>VLOOKUP($A99,'By SKU - New RTs'!$A:$V,14,FALSE)</f>
        <v>0</v>
      </c>
      <c r="H99" s="5">
        <f t="shared" si="6"/>
        <v>0</v>
      </c>
      <c r="I99" s="2">
        <f>VLOOKUP($A99,'By SKU - Old RTs'!$A:$V,15,FALSE)</f>
        <v>0</v>
      </c>
      <c r="J99" s="2">
        <f>VLOOKUP($A99,'By SKU - New RTs'!$A:$V,15,FALSE)</f>
        <v>0</v>
      </c>
      <c r="K99" s="5">
        <f t="shared" si="7"/>
        <v>0</v>
      </c>
      <c r="L99" s="2">
        <f>VLOOKUP($A99,'By SKU - Old RTs'!$A:$V,16,FALSE)</f>
        <v>0</v>
      </c>
      <c r="M99" s="2">
        <f>VLOOKUP($A99,'By SKU - New RTs'!$A:$V,16,FALSE)</f>
        <v>0</v>
      </c>
      <c r="N99" s="5">
        <f t="shared" si="8"/>
        <v>0</v>
      </c>
      <c r="O99" s="2">
        <f>VLOOKUP($A99,'By SKU - Old RTs'!$A:$V,17,FALSE)</f>
        <v>0</v>
      </c>
      <c r="P99" s="2">
        <f>VLOOKUP($A99,'By SKU - New RTs'!$A:$V,17,FALSE)</f>
        <v>0</v>
      </c>
      <c r="Q99" s="2">
        <f t="shared" si="9"/>
        <v>0</v>
      </c>
    </row>
    <row r="100" spans="1:17" x14ac:dyDescent="0.2">
      <c r="A100" s="3">
        <v>451</v>
      </c>
      <c r="B100" s="4" t="s">
        <v>70</v>
      </c>
      <c r="C100" s="2">
        <f>VLOOKUP($A100,'By SKU - Old RTs'!$A:$V,13,FALSE)</f>
        <v>0</v>
      </c>
      <c r="D100" s="2">
        <f>VLOOKUP($A100,'By SKU - New RTs'!$A:$V,13,FALSE)</f>
        <v>0</v>
      </c>
      <c r="E100" s="5">
        <f t="shared" si="5"/>
        <v>0</v>
      </c>
      <c r="F100" s="2">
        <f>VLOOKUP($A100,'By SKU - Old RTs'!$A:$V,14,FALSE)</f>
        <v>0</v>
      </c>
      <c r="G100" s="2">
        <f>VLOOKUP($A100,'By SKU - New RTs'!$A:$V,14,FALSE)</f>
        <v>0</v>
      </c>
      <c r="H100" s="5">
        <f t="shared" si="6"/>
        <v>0</v>
      </c>
      <c r="I100" s="2">
        <f>VLOOKUP($A100,'By SKU - Old RTs'!$A:$V,15,FALSE)</f>
        <v>0</v>
      </c>
      <c r="J100" s="2">
        <f>VLOOKUP($A100,'By SKU - New RTs'!$A:$V,15,FALSE)</f>
        <v>0</v>
      </c>
      <c r="K100" s="5">
        <f t="shared" si="7"/>
        <v>0</v>
      </c>
      <c r="L100" s="2">
        <f>VLOOKUP($A100,'By SKU - Old RTs'!$A:$V,16,FALSE)</f>
        <v>0</v>
      </c>
      <c r="M100" s="2">
        <f>VLOOKUP($A100,'By SKU - New RTs'!$A:$V,16,FALSE)</f>
        <v>0</v>
      </c>
      <c r="N100" s="5">
        <f t="shared" si="8"/>
        <v>0</v>
      </c>
      <c r="O100" s="2">
        <f>VLOOKUP($A100,'By SKU - Old RTs'!$A:$V,17,FALSE)</f>
        <v>0</v>
      </c>
      <c r="P100" s="2">
        <f>VLOOKUP($A100,'By SKU - New RTs'!$A:$V,17,FALSE)</f>
        <v>0</v>
      </c>
      <c r="Q100" s="2">
        <f t="shared" si="9"/>
        <v>0</v>
      </c>
    </row>
    <row r="101" spans="1:17" x14ac:dyDescent="0.2">
      <c r="A101" s="3">
        <v>452</v>
      </c>
      <c r="B101" s="4" t="s">
        <v>71</v>
      </c>
      <c r="C101" s="2">
        <f>VLOOKUP($A101,'By SKU - Old RTs'!$A:$V,13,FALSE)</f>
        <v>0</v>
      </c>
      <c r="D101" s="2">
        <f>VLOOKUP($A101,'By SKU - New RTs'!$A:$V,13,FALSE)</f>
        <v>0</v>
      </c>
      <c r="E101" s="5">
        <f t="shared" si="5"/>
        <v>0</v>
      </c>
      <c r="F101" s="2">
        <f>VLOOKUP($A101,'By SKU - Old RTs'!$A:$V,14,FALSE)</f>
        <v>0</v>
      </c>
      <c r="G101" s="2">
        <f>VLOOKUP($A101,'By SKU - New RTs'!$A:$V,14,FALSE)</f>
        <v>0</v>
      </c>
      <c r="H101" s="5">
        <f t="shared" si="6"/>
        <v>0</v>
      </c>
      <c r="I101" s="2">
        <f>VLOOKUP($A101,'By SKU - Old RTs'!$A:$V,15,FALSE)</f>
        <v>0</v>
      </c>
      <c r="J101" s="2">
        <f>VLOOKUP($A101,'By SKU - New RTs'!$A:$V,15,FALSE)</f>
        <v>0</v>
      </c>
      <c r="K101" s="5">
        <f t="shared" si="7"/>
        <v>0</v>
      </c>
      <c r="L101" s="2">
        <f>VLOOKUP($A101,'By SKU - Old RTs'!$A:$V,16,FALSE)</f>
        <v>0</v>
      </c>
      <c r="M101" s="2">
        <f>VLOOKUP($A101,'By SKU - New RTs'!$A:$V,16,FALSE)</f>
        <v>0</v>
      </c>
      <c r="N101" s="5">
        <f t="shared" si="8"/>
        <v>0</v>
      </c>
      <c r="O101" s="2">
        <f>VLOOKUP($A101,'By SKU - Old RTs'!$A:$V,17,FALSE)</f>
        <v>0</v>
      </c>
      <c r="P101" s="2">
        <f>VLOOKUP($A101,'By SKU - New RTs'!$A:$V,17,FALSE)</f>
        <v>0</v>
      </c>
      <c r="Q101" s="2">
        <f t="shared" si="9"/>
        <v>0</v>
      </c>
    </row>
    <row r="102" spans="1:17" x14ac:dyDescent="0.2">
      <c r="A102" s="3">
        <v>453</v>
      </c>
      <c r="B102" s="4" t="s">
        <v>72</v>
      </c>
      <c r="C102" s="2">
        <f>VLOOKUP($A102,'By SKU - Old RTs'!$A:$V,13,FALSE)</f>
        <v>0</v>
      </c>
      <c r="D102" s="2">
        <f>VLOOKUP($A102,'By SKU - New RTs'!$A:$V,13,FALSE)</f>
        <v>0</v>
      </c>
      <c r="E102" s="5">
        <f t="shared" si="5"/>
        <v>0</v>
      </c>
      <c r="F102" s="2">
        <f>VLOOKUP($A102,'By SKU - Old RTs'!$A:$V,14,FALSE)</f>
        <v>0</v>
      </c>
      <c r="G102" s="2">
        <f>VLOOKUP($A102,'By SKU - New RTs'!$A:$V,14,FALSE)</f>
        <v>0</v>
      </c>
      <c r="H102" s="5">
        <f t="shared" si="6"/>
        <v>0</v>
      </c>
      <c r="I102" s="2">
        <f>VLOOKUP($A102,'By SKU - Old RTs'!$A:$V,15,FALSE)</f>
        <v>0</v>
      </c>
      <c r="J102" s="2">
        <f>VLOOKUP($A102,'By SKU - New RTs'!$A:$V,15,FALSE)</f>
        <v>0</v>
      </c>
      <c r="K102" s="5">
        <f t="shared" si="7"/>
        <v>0</v>
      </c>
      <c r="L102" s="2">
        <f>VLOOKUP($A102,'By SKU - Old RTs'!$A:$V,16,FALSE)</f>
        <v>0</v>
      </c>
      <c r="M102" s="2">
        <f>VLOOKUP($A102,'By SKU - New RTs'!$A:$V,16,FALSE)</f>
        <v>0</v>
      </c>
      <c r="N102" s="5">
        <f t="shared" si="8"/>
        <v>0</v>
      </c>
      <c r="O102" s="2">
        <f>VLOOKUP($A102,'By SKU - Old RTs'!$A:$V,17,FALSE)</f>
        <v>0</v>
      </c>
      <c r="P102" s="2">
        <f>VLOOKUP($A102,'By SKU - New RTs'!$A:$V,17,FALSE)</f>
        <v>0</v>
      </c>
      <c r="Q102" s="2">
        <f t="shared" si="9"/>
        <v>0</v>
      </c>
    </row>
    <row r="103" spans="1:17" x14ac:dyDescent="0.2">
      <c r="A103" s="3">
        <v>454</v>
      </c>
      <c r="B103" s="4" t="s">
        <v>73</v>
      </c>
      <c r="C103" s="2">
        <f>VLOOKUP($A103,'By SKU - Old RTs'!$A:$V,13,FALSE)</f>
        <v>0</v>
      </c>
      <c r="D103" s="2">
        <f>VLOOKUP($A103,'By SKU - New RTs'!$A:$V,13,FALSE)</f>
        <v>0</v>
      </c>
      <c r="E103" s="5">
        <f t="shared" si="5"/>
        <v>0</v>
      </c>
      <c r="F103" s="2">
        <f>VLOOKUP($A103,'By SKU - Old RTs'!$A:$V,14,FALSE)</f>
        <v>0</v>
      </c>
      <c r="G103" s="2">
        <f>VLOOKUP($A103,'By SKU - New RTs'!$A:$V,14,FALSE)</f>
        <v>0</v>
      </c>
      <c r="H103" s="5">
        <f t="shared" si="6"/>
        <v>0</v>
      </c>
      <c r="I103" s="2">
        <f>VLOOKUP($A103,'By SKU - Old RTs'!$A:$V,15,FALSE)</f>
        <v>0</v>
      </c>
      <c r="J103" s="2">
        <f>VLOOKUP($A103,'By SKU - New RTs'!$A:$V,15,FALSE)</f>
        <v>0</v>
      </c>
      <c r="K103" s="5">
        <f t="shared" si="7"/>
        <v>0</v>
      </c>
      <c r="L103" s="2">
        <f>VLOOKUP($A103,'By SKU - Old RTs'!$A:$V,16,FALSE)</f>
        <v>0</v>
      </c>
      <c r="M103" s="2">
        <f>VLOOKUP($A103,'By SKU - New RTs'!$A:$V,16,FALSE)</f>
        <v>0</v>
      </c>
      <c r="N103" s="5">
        <f t="shared" si="8"/>
        <v>0</v>
      </c>
      <c r="O103" s="2">
        <f>VLOOKUP($A103,'By SKU - Old RTs'!$A:$V,17,FALSE)</f>
        <v>0</v>
      </c>
      <c r="P103" s="2">
        <f>VLOOKUP($A103,'By SKU - New RTs'!$A:$V,17,FALSE)</f>
        <v>0</v>
      </c>
      <c r="Q103" s="2">
        <f t="shared" si="9"/>
        <v>0</v>
      </c>
    </row>
    <row r="104" spans="1:17" x14ac:dyDescent="0.2">
      <c r="A104" s="3">
        <v>457</v>
      </c>
      <c r="B104" s="4" t="s">
        <v>368</v>
      </c>
      <c r="C104" s="2">
        <f>VLOOKUP($A104,'By SKU - Old RTs'!$A:$V,13,FALSE)</f>
        <v>0</v>
      </c>
      <c r="D104" s="2">
        <f>VLOOKUP($A104,'By SKU - New RTs'!$A:$V,13,FALSE)</f>
        <v>0</v>
      </c>
      <c r="E104" s="5">
        <f t="shared" si="5"/>
        <v>0</v>
      </c>
      <c r="F104" s="2">
        <f>VLOOKUP($A104,'By SKU - Old RTs'!$A:$V,14,FALSE)</f>
        <v>0</v>
      </c>
      <c r="G104" s="2">
        <f>VLOOKUP($A104,'By SKU - New RTs'!$A:$V,14,FALSE)</f>
        <v>0</v>
      </c>
      <c r="H104" s="5">
        <f t="shared" si="6"/>
        <v>0</v>
      </c>
      <c r="I104" s="2">
        <f>VLOOKUP($A104,'By SKU - Old RTs'!$A:$V,15,FALSE)</f>
        <v>0</v>
      </c>
      <c r="J104" s="2">
        <f>VLOOKUP($A104,'By SKU - New RTs'!$A:$V,15,FALSE)</f>
        <v>0</v>
      </c>
      <c r="K104" s="5">
        <f t="shared" si="7"/>
        <v>0</v>
      </c>
      <c r="L104" s="2">
        <f>VLOOKUP($A104,'By SKU - Old RTs'!$A:$V,16,FALSE)</f>
        <v>0</v>
      </c>
      <c r="M104" s="2">
        <f>VLOOKUP($A104,'By SKU - New RTs'!$A:$V,16,FALSE)</f>
        <v>0</v>
      </c>
      <c r="N104" s="5">
        <f t="shared" si="8"/>
        <v>0</v>
      </c>
      <c r="O104" s="2">
        <f>VLOOKUP($A104,'By SKU - Old RTs'!$A:$V,17,FALSE)</f>
        <v>0</v>
      </c>
      <c r="P104" s="2">
        <f>VLOOKUP($A104,'By SKU - New RTs'!$A:$V,17,FALSE)</f>
        <v>0</v>
      </c>
      <c r="Q104" s="2">
        <f t="shared" si="9"/>
        <v>0</v>
      </c>
    </row>
    <row r="105" spans="1:17" x14ac:dyDescent="0.2">
      <c r="A105" s="3">
        <v>462</v>
      </c>
      <c r="B105" s="4" t="s">
        <v>74</v>
      </c>
      <c r="C105" s="2">
        <f>VLOOKUP($A105,'By SKU - Old RTs'!$A:$V,13,FALSE)</f>
        <v>0</v>
      </c>
      <c r="D105" s="2">
        <f>VLOOKUP($A105,'By SKU - New RTs'!$A:$V,13,FALSE)</f>
        <v>0</v>
      </c>
      <c r="E105" s="5">
        <f t="shared" si="5"/>
        <v>0</v>
      </c>
      <c r="F105" s="2">
        <f>VLOOKUP($A105,'By SKU - Old RTs'!$A:$V,14,FALSE)</f>
        <v>0</v>
      </c>
      <c r="G105" s="2">
        <f>VLOOKUP($A105,'By SKU - New RTs'!$A:$V,14,FALSE)</f>
        <v>0</v>
      </c>
      <c r="H105" s="5">
        <f t="shared" si="6"/>
        <v>0</v>
      </c>
      <c r="I105" s="2">
        <f>VLOOKUP($A105,'By SKU - Old RTs'!$A:$V,15,FALSE)</f>
        <v>0</v>
      </c>
      <c r="J105" s="2">
        <f>VLOOKUP($A105,'By SKU - New RTs'!$A:$V,15,FALSE)</f>
        <v>0</v>
      </c>
      <c r="K105" s="5">
        <f t="shared" si="7"/>
        <v>0</v>
      </c>
      <c r="L105" s="2">
        <f>VLOOKUP($A105,'By SKU - Old RTs'!$A:$V,16,FALSE)</f>
        <v>0</v>
      </c>
      <c r="M105" s="2">
        <f>VLOOKUP($A105,'By SKU - New RTs'!$A:$V,16,FALSE)</f>
        <v>0</v>
      </c>
      <c r="N105" s="5">
        <f t="shared" si="8"/>
        <v>0</v>
      </c>
      <c r="O105" s="2">
        <f>VLOOKUP($A105,'By SKU - Old RTs'!$A:$V,17,FALSE)</f>
        <v>0</v>
      </c>
      <c r="P105" s="2">
        <f>VLOOKUP($A105,'By SKU - New RTs'!$A:$V,17,FALSE)</f>
        <v>0</v>
      </c>
      <c r="Q105" s="2">
        <f t="shared" si="9"/>
        <v>0</v>
      </c>
    </row>
    <row r="106" spans="1:17" x14ac:dyDescent="0.2">
      <c r="A106" s="3">
        <v>463</v>
      </c>
      <c r="B106" s="4" t="s">
        <v>75</v>
      </c>
      <c r="C106" s="2">
        <f>VLOOKUP($A106,'By SKU - Old RTs'!$A:$V,13,FALSE)</f>
        <v>0</v>
      </c>
      <c r="D106" s="2">
        <f>VLOOKUP($A106,'By SKU - New RTs'!$A:$V,13,FALSE)</f>
        <v>0</v>
      </c>
      <c r="E106" s="5">
        <f t="shared" si="5"/>
        <v>0</v>
      </c>
      <c r="F106" s="2">
        <f>VLOOKUP($A106,'By SKU - Old RTs'!$A:$V,14,FALSE)</f>
        <v>0</v>
      </c>
      <c r="G106" s="2">
        <f>VLOOKUP($A106,'By SKU - New RTs'!$A:$V,14,FALSE)</f>
        <v>0</v>
      </c>
      <c r="H106" s="5">
        <f t="shared" si="6"/>
        <v>0</v>
      </c>
      <c r="I106" s="2">
        <f>VLOOKUP($A106,'By SKU - Old RTs'!$A:$V,15,FALSE)</f>
        <v>0</v>
      </c>
      <c r="J106" s="2">
        <f>VLOOKUP($A106,'By SKU - New RTs'!$A:$V,15,FALSE)</f>
        <v>0</v>
      </c>
      <c r="K106" s="5">
        <f t="shared" si="7"/>
        <v>0</v>
      </c>
      <c r="L106" s="2">
        <f>VLOOKUP($A106,'By SKU - Old RTs'!$A:$V,16,FALSE)</f>
        <v>0</v>
      </c>
      <c r="M106" s="2">
        <f>VLOOKUP($A106,'By SKU - New RTs'!$A:$V,16,FALSE)</f>
        <v>0</v>
      </c>
      <c r="N106" s="5">
        <f t="shared" si="8"/>
        <v>0</v>
      </c>
      <c r="O106" s="2">
        <f>VLOOKUP($A106,'By SKU - Old RTs'!$A:$V,17,FALSE)</f>
        <v>0</v>
      </c>
      <c r="P106" s="2">
        <f>VLOOKUP($A106,'By SKU - New RTs'!$A:$V,17,FALSE)</f>
        <v>0</v>
      </c>
      <c r="Q106" s="2">
        <f t="shared" si="9"/>
        <v>0</v>
      </c>
    </row>
    <row r="107" spans="1:17" x14ac:dyDescent="0.2">
      <c r="A107" s="3">
        <v>467</v>
      </c>
      <c r="B107" s="4" t="s">
        <v>370</v>
      </c>
      <c r="C107" s="2">
        <f>VLOOKUP($A107,'By SKU - Old RTs'!$A:$V,13,FALSE)</f>
        <v>0</v>
      </c>
      <c r="D107" s="2">
        <f>VLOOKUP($A107,'By SKU - New RTs'!$A:$V,13,FALSE)</f>
        <v>0</v>
      </c>
      <c r="E107" s="5">
        <f t="shared" si="5"/>
        <v>0</v>
      </c>
      <c r="F107" s="2">
        <f>VLOOKUP($A107,'By SKU - Old RTs'!$A:$V,14,FALSE)</f>
        <v>0</v>
      </c>
      <c r="G107" s="2">
        <f>VLOOKUP($A107,'By SKU - New RTs'!$A:$V,14,FALSE)</f>
        <v>0</v>
      </c>
      <c r="H107" s="5">
        <f t="shared" si="6"/>
        <v>0</v>
      </c>
      <c r="I107" s="2">
        <f>VLOOKUP($A107,'By SKU - Old RTs'!$A:$V,15,FALSE)</f>
        <v>0</v>
      </c>
      <c r="J107" s="2">
        <f>VLOOKUP($A107,'By SKU - New RTs'!$A:$V,15,FALSE)</f>
        <v>0</v>
      </c>
      <c r="K107" s="5">
        <f t="shared" si="7"/>
        <v>0</v>
      </c>
      <c r="L107" s="2">
        <f>VLOOKUP($A107,'By SKU - Old RTs'!$A:$V,16,FALSE)</f>
        <v>0</v>
      </c>
      <c r="M107" s="2">
        <f>VLOOKUP($A107,'By SKU - New RTs'!$A:$V,16,FALSE)</f>
        <v>0</v>
      </c>
      <c r="N107" s="5">
        <f t="shared" si="8"/>
        <v>0</v>
      </c>
      <c r="O107" s="2">
        <f>VLOOKUP($A107,'By SKU - Old RTs'!$A:$V,17,FALSE)</f>
        <v>0</v>
      </c>
      <c r="P107" s="2">
        <f>VLOOKUP($A107,'By SKU - New RTs'!$A:$V,17,FALSE)</f>
        <v>0</v>
      </c>
      <c r="Q107" s="2">
        <f t="shared" si="9"/>
        <v>0</v>
      </c>
    </row>
    <row r="108" spans="1:17" x14ac:dyDescent="0.2">
      <c r="A108" s="3">
        <v>471</v>
      </c>
      <c r="B108" s="4" t="s">
        <v>76</v>
      </c>
      <c r="C108" s="2">
        <f>VLOOKUP($A108,'By SKU - Old RTs'!$A:$V,13,FALSE)</f>
        <v>0</v>
      </c>
      <c r="D108" s="2">
        <f>VLOOKUP($A108,'By SKU - New RTs'!$A:$V,13,FALSE)</f>
        <v>0</v>
      </c>
      <c r="E108" s="5">
        <f t="shared" si="5"/>
        <v>0</v>
      </c>
      <c r="F108" s="2">
        <f>VLOOKUP($A108,'By SKU - Old RTs'!$A:$V,14,FALSE)</f>
        <v>0</v>
      </c>
      <c r="G108" s="2">
        <f>VLOOKUP($A108,'By SKU - New RTs'!$A:$V,14,FALSE)</f>
        <v>0</v>
      </c>
      <c r="H108" s="5">
        <f t="shared" si="6"/>
        <v>0</v>
      </c>
      <c r="I108" s="2">
        <f>VLOOKUP($A108,'By SKU - Old RTs'!$A:$V,15,FALSE)</f>
        <v>0</v>
      </c>
      <c r="J108" s="2">
        <f>VLOOKUP($A108,'By SKU - New RTs'!$A:$V,15,FALSE)</f>
        <v>0</v>
      </c>
      <c r="K108" s="5">
        <f t="shared" si="7"/>
        <v>0</v>
      </c>
      <c r="L108" s="2">
        <f>VLOOKUP($A108,'By SKU - Old RTs'!$A:$V,16,FALSE)</f>
        <v>0</v>
      </c>
      <c r="M108" s="2">
        <f>VLOOKUP($A108,'By SKU - New RTs'!$A:$V,16,FALSE)</f>
        <v>0</v>
      </c>
      <c r="N108" s="5">
        <f t="shared" si="8"/>
        <v>0</v>
      </c>
      <c r="O108" s="2">
        <f>VLOOKUP($A108,'By SKU - Old RTs'!$A:$V,17,FALSE)</f>
        <v>0</v>
      </c>
      <c r="P108" s="2">
        <f>VLOOKUP($A108,'By SKU - New RTs'!$A:$V,17,FALSE)</f>
        <v>0</v>
      </c>
      <c r="Q108" s="2">
        <f t="shared" si="9"/>
        <v>0</v>
      </c>
    </row>
    <row r="109" spans="1:17" x14ac:dyDescent="0.2">
      <c r="A109" s="3">
        <v>505</v>
      </c>
      <c r="B109" s="4" t="s">
        <v>240</v>
      </c>
      <c r="C109" s="2">
        <f>VLOOKUP($A109,'By SKU - Old RTs'!$A:$V,13,FALSE)</f>
        <v>0</v>
      </c>
      <c r="D109" s="2">
        <f>VLOOKUP($A109,'By SKU - New RTs'!$A:$V,13,FALSE)</f>
        <v>0</v>
      </c>
      <c r="E109" s="5">
        <f t="shared" si="5"/>
        <v>0</v>
      </c>
      <c r="F109" s="2">
        <f>VLOOKUP($A109,'By SKU - Old RTs'!$A:$V,14,FALSE)</f>
        <v>0</v>
      </c>
      <c r="G109" s="2">
        <f>VLOOKUP($A109,'By SKU - New RTs'!$A:$V,14,FALSE)</f>
        <v>0</v>
      </c>
      <c r="H109" s="5">
        <f t="shared" si="6"/>
        <v>0</v>
      </c>
      <c r="I109" s="2">
        <f>VLOOKUP($A109,'By SKU - Old RTs'!$A:$V,15,FALSE)</f>
        <v>0</v>
      </c>
      <c r="J109" s="2">
        <f>VLOOKUP($A109,'By SKU - New RTs'!$A:$V,15,FALSE)</f>
        <v>0</v>
      </c>
      <c r="K109" s="5">
        <f t="shared" si="7"/>
        <v>0</v>
      </c>
      <c r="L109" s="2">
        <f>VLOOKUP($A109,'By SKU - Old RTs'!$A:$V,16,FALSE)</f>
        <v>0</v>
      </c>
      <c r="M109" s="2">
        <f>VLOOKUP($A109,'By SKU - New RTs'!$A:$V,16,FALSE)</f>
        <v>0</v>
      </c>
      <c r="N109" s="5">
        <f t="shared" si="8"/>
        <v>0</v>
      </c>
      <c r="O109" s="2">
        <f>VLOOKUP($A109,'By SKU - Old RTs'!$A:$V,17,FALSE)</f>
        <v>0</v>
      </c>
      <c r="P109" s="2">
        <f>VLOOKUP($A109,'By SKU - New RTs'!$A:$V,17,FALSE)</f>
        <v>0</v>
      </c>
      <c r="Q109" s="2">
        <f t="shared" si="9"/>
        <v>0</v>
      </c>
    </row>
    <row r="110" spans="1:17" x14ac:dyDescent="0.2">
      <c r="A110" s="3">
        <v>506</v>
      </c>
      <c r="B110" s="4" t="s">
        <v>375</v>
      </c>
      <c r="C110" s="2">
        <f>VLOOKUP($A110,'By SKU - Old RTs'!$A:$V,13,FALSE)</f>
        <v>0</v>
      </c>
      <c r="D110" s="2">
        <f>VLOOKUP($A110,'By SKU - New RTs'!$A:$V,13,FALSE)</f>
        <v>0.5</v>
      </c>
      <c r="E110" s="5">
        <f t="shared" si="5"/>
        <v>0.5</v>
      </c>
      <c r="F110" s="2">
        <f>VLOOKUP($A110,'By SKU - Old RTs'!$A:$V,14,FALSE)</f>
        <v>0.25</v>
      </c>
      <c r="G110" s="2">
        <f>VLOOKUP($A110,'By SKU - New RTs'!$A:$V,14,FALSE)</f>
        <v>0</v>
      </c>
      <c r="H110" s="5">
        <f t="shared" si="6"/>
        <v>-0.25</v>
      </c>
      <c r="I110" s="2">
        <f>VLOOKUP($A110,'By SKU - Old RTs'!$A:$V,15,FALSE)</f>
        <v>0</v>
      </c>
      <c r="J110" s="2">
        <f>VLOOKUP($A110,'By SKU - New RTs'!$A:$V,15,FALSE)</f>
        <v>0.25</v>
      </c>
      <c r="K110" s="5">
        <f t="shared" si="7"/>
        <v>0.25</v>
      </c>
      <c r="L110" s="2">
        <f>VLOOKUP($A110,'By SKU - Old RTs'!$A:$V,16,FALSE)</f>
        <v>0.5</v>
      </c>
      <c r="M110" s="2">
        <f>VLOOKUP($A110,'By SKU - New RTs'!$A:$V,16,FALSE)</f>
        <v>0</v>
      </c>
      <c r="N110" s="5">
        <f t="shared" si="8"/>
        <v>-0.5</v>
      </c>
      <c r="O110" s="2">
        <f>VLOOKUP($A110,'By SKU - Old RTs'!$A:$V,17,FALSE)</f>
        <v>0</v>
      </c>
      <c r="P110" s="2">
        <f>VLOOKUP($A110,'By SKU - New RTs'!$A:$V,17,FALSE)</f>
        <v>0</v>
      </c>
      <c r="Q110" s="2">
        <f t="shared" si="9"/>
        <v>0</v>
      </c>
    </row>
    <row r="111" spans="1:17" x14ac:dyDescent="0.2">
      <c r="A111" s="3">
        <v>507</v>
      </c>
      <c r="B111" s="4" t="s">
        <v>241</v>
      </c>
      <c r="C111" s="2">
        <f>VLOOKUP($A111,'By SKU - Old RTs'!$A:$V,13,FALSE)</f>
        <v>0</v>
      </c>
      <c r="D111" s="2">
        <f>VLOOKUP($A111,'By SKU - New RTs'!$A:$V,13,FALSE)</f>
        <v>0</v>
      </c>
      <c r="E111" s="5">
        <f t="shared" si="5"/>
        <v>0</v>
      </c>
      <c r="F111" s="2">
        <f>VLOOKUP($A111,'By SKU - Old RTs'!$A:$V,14,FALSE)</f>
        <v>0</v>
      </c>
      <c r="G111" s="2">
        <f>VLOOKUP($A111,'By SKU - New RTs'!$A:$V,14,FALSE)</f>
        <v>0</v>
      </c>
      <c r="H111" s="5">
        <f t="shared" si="6"/>
        <v>0</v>
      </c>
      <c r="I111" s="2">
        <f>VLOOKUP($A111,'By SKU - Old RTs'!$A:$V,15,FALSE)</f>
        <v>0</v>
      </c>
      <c r="J111" s="2">
        <f>VLOOKUP($A111,'By SKU - New RTs'!$A:$V,15,FALSE)</f>
        <v>0</v>
      </c>
      <c r="K111" s="5">
        <f t="shared" si="7"/>
        <v>0</v>
      </c>
      <c r="L111" s="2">
        <f>VLOOKUP($A111,'By SKU - Old RTs'!$A:$V,16,FALSE)</f>
        <v>0</v>
      </c>
      <c r="M111" s="2">
        <f>VLOOKUP($A111,'By SKU - New RTs'!$A:$V,16,FALSE)</f>
        <v>0</v>
      </c>
      <c r="N111" s="5">
        <f t="shared" si="8"/>
        <v>0</v>
      </c>
      <c r="O111" s="2">
        <f>VLOOKUP($A111,'By SKU - Old RTs'!$A:$V,17,FALSE)</f>
        <v>0</v>
      </c>
      <c r="P111" s="2">
        <f>VLOOKUP($A111,'By SKU - New RTs'!$A:$V,17,FALSE)</f>
        <v>0</v>
      </c>
      <c r="Q111" s="2">
        <f t="shared" si="9"/>
        <v>0</v>
      </c>
    </row>
    <row r="112" spans="1:17" x14ac:dyDescent="0.2">
      <c r="A112" s="3">
        <v>508</v>
      </c>
      <c r="B112" s="4" t="s">
        <v>242</v>
      </c>
      <c r="C112" s="2">
        <f>VLOOKUP($A112,'By SKU - Old RTs'!$A:$V,13,FALSE)</f>
        <v>0</v>
      </c>
      <c r="D112" s="2">
        <f>VLOOKUP($A112,'By SKU - New RTs'!$A:$V,13,FALSE)</f>
        <v>0</v>
      </c>
      <c r="E112" s="5">
        <f t="shared" si="5"/>
        <v>0</v>
      </c>
      <c r="F112" s="2">
        <f>VLOOKUP($A112,'By SKU - Old RTs'!$A:$V,14,FALSE)</f>
        <v>0</v>
      </c>
      <c r="G112" s="2">
        <f>VLOOKUP($A112,'By SKU - New RTs'!$A:$V,14,FALSE)</f>
        <v>0</v>
      </c>
      <c r="H112" s="5">
        <f t="shared" si="6"/>
        <v>0</v>
      </c>
      <c r="I112" s="2">
        <f>VLOOKUP($A112,'By SKU - Old RTs'!$A:$V,15,FALSE)</f>
        <v>0</v>
      </c>
      <c r="J112" s="2">
        <f>VLOOKUP($A112,'By SKU - New RTs'!$A:$V,15,FALSE)</f>
        <v>0</v>
      </c>
      <c r="K112" s="5">
        <f t="shared" si="7"/>
        <v>0</v>
      </c>
      <c r="L112" s="2">
        <f>VLOOKUP($A112,'By SKU - Old RTs'!$A:$V,16,FALSE)</f>
        <v>0</v>
      </c>
      <c r="M112" s="2">
        <f>VLOOKUP($A112,'By SKU - New RTs'!$A:$V,16,FALSE)</f>
        <v>0</v>
      </c>
      <c r="N112" s="5">
        <f t="shared" si="8"/>
        <v>0</v>
      </c>
      <c r="O112" s="2">
        <f>VLOOKUP($A112,'By SKU - Old RTs'!$A:$V,17,FALSE)</f>
        <v>0</v>
      </c>
      <c r="P112" s="2">
        <f>VLOOKUP($A112,'By SKU - New RTs'!$A:$V,17,FALSE)</f>
        <v>0</v>
      </c>
      <c r="Q112" s="2">
        <f t="shared" si="9"/>
        <v>0</v>
      </c>
    </row>
    <row r="113" spans="1:17" x14ac:dyDescent="0.2">
      <c r="A113" s="3">
        <v>513</v>
      </c>
      <c r="B113" s="4" t="s">
        <v>376</v>
      </c>
      <c r="C113" s="2">
        <f>VLOOKUP($A113,'By SKU - Old RTs'!$A:$V,13,FALSE)</f>
        <v>0</v>
      </c>
      <c r="D113" s="2">
        <f>VLOOKUP($A113,'By SKU - New RTs'!$A:$V,13,FALSE)</f>
        <v>0</v>
      </c>
      <c r="E113" s="5">
        <f t="shared" si="5"/>
        <v>0</v>
      </c>
      <c r="F113" s="2">
        <f>VLOOKUP($A113,'By SKU - Old RTs'!$A:$V,14,FALSE)</f>
        <v>0</v>
      </c>
      <c r="G113" s="2">
        <f>VLOOKUP($A113,'By SKU - New RTs'!$A:$V,14,FALSE)</f>
        <v>0</v>
      </c>
      <c r="H113" s="5">
        <f t="shared" si="6"/>
        <v>0</v>
      </c>
      <c r="I113" s="2">
        <f>VLOOKUP($A113,'By SKU - Old RTs'!$A:$V,15,FALSE)</f>
        <v>0</v>
      </c>
      <c r="J113" s="2">
        <f>VLOOKUP($A113,'By SKU - New RTs'!$A:$V,15,FALSE)</f>
        <v>0</v>
      </c>
      <c r="K113" s="5">
        <f t="shared" si="7"/>
        <v>0</v>
      </c>
      <c r="L113" s="2">
        <f>VLOOKUP($A113,'By SKU - Old RTs'!$A:$V,16,FALSE)</f>
        <v>0</v>
      </c>
      <c r="M113" s="2">
        <f>VLOOKUP($A113,'By SKU - New RTs'!$A:$V,16,FALSE)</f>
        <v>0</v>
      </c>
      <c r="N113" s="5">
        <f t="shared" si="8"/>
        <v>0</v>
      </c>
      <c r="O113" s="2">
        <f>VLOOKUP($A113,'By SKU - Old RTs'!$A:$V,17,FALSE)</f>
        <v>0</v>
      </c>
      <c r="P113" s="2">
        <f>VLOOKUP($A113,'By SKU - New RTs'!$A:$V,17,FALSE)</f>
        <v>0</v>
      </c>
      <c r="Q113" s="2">
        <f t="shared" si="9"/>
        <v>0</v>
      </c>
    </row>
    <row r="114" spans="1:17" x14ac:dyDescent="0.2">
      <c r="A114" s="3">
        <v>516</v>
      </c>
      <c r="B114" s="4" t="s">
        <v>243</v>
      </c>
      <c r="C114" s="2">
        <f>VLOOKUP($A114,'By SKU - Old RTs'!$A:$V,13,FALSE)</f>
        <v>0</v>
      </c>
      <c r="D114" s="2">
        <f>VLOOKUP($A114,'By SKU - New RTs'!$A:$V,13,FALSE)</f>
        <v>0</v>
      </c>
      <c r="E114" s="5">
        <f t="shared" si="5"/>
        <v>0</v>
      </c>
      <c r="F114" s="2">
        <f>VLOOKUP($A114,'By SKU - Old RTs'!$A:$V,14,FALSE)</f>
        <v>0</v>
      </c>
      <c r="G114" s="2">
        <f>VLOOKUP($A114,'By SKU - New RTs'!$A:$V,14,FALSE)</f>
        <v>0</v>
      </c>
      <c r="H114" s="5">
        <f t="shared" si="6"/>
        <v>0</v>
      </c>
      <c r="I114" s="2">
        <f>VLOOKUP($A114,'By SKU - Old RTs'!$A:$V,15,FALSE)</f>
        <v>0</v>
      </c>
      <c r="J114" s="2">
        <f>VLOOKUP($A114,'By SKU - New RTs'!$A:$V,15,FALSE)</f>
        <v>0</v>
      </c>
      <c r="K114" s="5">
        <f t="shared" si="7"/>
        <v>0</v>
      </c>
      <c r="L114" s="2">
        <f>VLOOKUP($A114,'By SKU - Old RTs'!$A:$V,16,FALSE)</f>
        <v>0</v>
      </c>
      <c r="M114" s="2">
        <f>VLOOKUP($A114,'By SKU - New RTs'!$A:$V,16,FALSE)</f>
        <v>0</v>
      </c>
      <c r="N114" s="5">
        <f t="shared" si="8"/>
        <v>0</v>
      </c>
      <c r="O114" s="2">
        <f>VLOOKUP($A114,'By SKU - Old RTs'!$A:$V,17,FALSE)</f>
        <v>0</v>
      </c>
      <c r="P114" s="2">
        <f>VLOOKUP($A114,'By SKU - New RTs'!$A:$V,17,FALSE)</f>
        <v>0</v>
      </c>
      <c r="Q114" s="2">
        <f t="shared" si="9"/>
        <v>0</v>
      </c>
    </row>
    <row r="115" spans="1:17" x14ac:dyDescent="0.2">
      <c r="A115" s="3">
        <v>517</v>
      </c>
      <c r="B115" s="4" t="s">
        <v>377</v>
      </c>
      <c r="C115" s="2">
        <f>VLOOKUP($A115,'By SKU - Old RTs'!$A:$V,13,FALSE)</f>
        <v>0</v>
      </c>
      <c r="D115" s="2">
        <f>VLOOKUP($A115,'By SKU - New RTs'!$A:$V,13,FALSE)</f>
        <v>0</v>
      </c>
      <c r="E115" s="5">
        <f t="shared" si="5"/>
        <v>0</v>
      </c>
      <c r="F115" s="2">
        <f>VLOOKUP($A115,'By SKU - Old RTs'!$A:$V,14,FALSE)</f>
        <v>0</v>
      </c>
      <c r="G115" s="2">
        <f>VLOOKUP($A115,'By SKU - New RTs'!$A:$V,14,FALSE)</f>
        <v>0</v>
      </c>
      <c r="H115" s="5">
        <f t="shared" si="6"/>
        <v>0</v>
      </c>
      <c r="I115" s="2">
        <f>VLOOKUP($A115,'By SKU - Old RTs'!$A:$V,15,FALSE)</f>
        <v>0</v>
      </c>
      <c r="J115" s="2">
        <f>VLOOKUP($A115,'By SKU - New RTs'!$A:$V,15,FALSE)</f>
        <v>0</v>
      </c>
      <c r="K115" s="5">
        <f t="shared" si="7"/>
        <v>0</v>
      </c>
      <c r="L115" s="2">
        <f>VLOOKUP($A115,'By SKU - Old RTs'!$A:$V,16,FALSE)</f>
        <v>0</v>
      </c>
      <c r="M115" s="2">
        <f>VLOOKUP($A115,'By SKU - New RTs'!$A:$V,16,FALSE)</f>
        <v>0</v>
      </c>
      <c r="N115" s="5">
        <f t="shared" si="8"/>
        <v>0</v>
      </c>
      <c r="O115" s="2">
        <f>VLOOKUP($A115,'By SKU - Old RTs'!$A:$V,17,FALSE)</f>
        <v>0</v>
      </c>
      <c r="P115" s="2">
        <f>VLOOKUP($A115,'By SKU - New RTs'!$A:$V,17,FALSE)</f>
        <v>0</v>
      </c>
      <c r="Q115" s="2">
        <f t="shared" si="9"/>
        <v>0</v>
      </c>
    </row>
    <row r="116" spans="1:17" x14ac:dyDescent="0.2">
      <c r="A116" s="3">
        <v>520</v>
      </c>
      <c r="B116" s="4" t="s">
        <v>378</v>
      </c>
      <c r="C116" s="2">
        <f>VLOOKUP($A116,'By SKU - Old RTs'!$A:$V,13,FALSE)</f>
        <v>0</v>
      </c>
      <c r="D116" s="2">
        <f>VLOOKUP($A116,'By SKU - New RTs'!$A:$V,13,FALSE)</f>
        <v>0</v>
      </c>
      <c r="E116" s="5">
        <f t="shared" si="5"/>
        <v>0</v>
      </c>
      <c r="F116" s="2">
        <f>VLOOKUP($A116,'By SKU - Old RTs'!$A:$V,14,FALSE)</f>
        <v>0</v>
      </c>
      <c r="G116" s="2">
        <f>VLOOKUP($A116,'By SKU - New RTs'!$A:$V,14,FALSE)</f>
        <v>0</v>
      </c>
      <c r="H116" s="5">
        <f t="shared" si="6"/>
        <v>0</v>
      </c>
      <c r="I116" s="2">
        <f>VLOOKUP($A116,'By SKU - Old RTs'!$A:$V,15,FALSE)</f>
        <v>0</v>
      </c>
      <c r="J116" s="2">
        <f>VLOOKUP($A116,'By SKU - New RTs'!$A:$V,15,FALSE)</f>
        <v>0</v>
      </c>
      <c r="K116" s="5">
        <f t="shared" si="7"/>
        <v>0</v>
      </c>
      <c r="L116" s="2">
        <f>VLOOKUP($A116,'By SKU - Old RTs'!$A:$V,16,FALSE)</f>
        <v>0</v>
      </c>
      <c r="M116" s="2">
        <f>VLOOKUP($A116,'By SKU - New RTs'!$A:$V,16,FALSE)</f>
        <v>0</v>
      </c>
      <c r="N116" s="5">
        <f t="shared" si="8"/>
        <v>0</v>
      </c>
      <c r="O116" s="2">
        <f>VLOOKUP($A116,'By SKU - Old RTs'!$A:$V,17,FALSE)</f>
        <v>0</v>
      </c>
      <c r="P116" s="2">
        <f>VLOOKUP($A116,'By SKU - New RTs'!$A:$V,17,FALSE)</f>
        <v>0</v>
      </c>
      <c r="Q116" s="2">
        <f t="shared" si="9"/>
        <v>0</v>
      </c>
    </row>
    <row r="117" spans="1:17" x14ac:dyDescent="0.2">
      <c r="A117" s="3">
        <v>521</v>
      </c>
      <c r="B117" s="4" t="s">
        <v>379</v>
      </c>
      <c r="C117" s="2">
        <f>VLOOKUP($A117,'By SKU - Old RTs'!$A:$V,13,FALSE)</f>
        <v>0</v>
      </c>
      <c r="D117" s="2">
        <f>VLOOKUP($A117,'By SKU - New RTs'!$A:$V,13,FALSE)</f>
        <v>0</v>
      </c>
      <c r="E117" s="5">
        <f t="shared" si="5"/>
        <v>0</v>
      </c>
      <c r="F117" s="2">
        <f>VLOOKUP($A117,'By SKU - Old RTs'!$A:$V,14,FALSE)</f>
        <v>0</v>
      </c>
      <c r="G117" s="2">
        <f>VLOOKUP($A117,'By SKU - New RTs'!$A:$V,14,FALSE)</f>
        <v>0</v>
      </c>
      <c r="H117" s="5">
        <f t="shared" si="6"/>
        <v>0</v>
      </c>
      <c r="I117" s="2">
        <f>VLOOKUP($A117,'By SKU - Old RTs'!$A:$V,15,FALSE)</f>
        <v>0</v>
      </c>
      <c r="J117" s="2">
        <f>VLOOKUP($A117,'By SKU - New RTs'!$A:$V,15,FALSE)</f>
        <v>0</v>
      </c>
      <c r="K117" s="5">
        <f t="shared" si="7"/>
        <v>0</v>
      </c>
      <c r="L117" s="2">
        <f>VLOOKUP($A117,'By SKU - Old RTs'!$A:$V,16,FALSE)</f>
        <v>0</v>
      </c>
      <c r="M117" s="2">
        <f>VLOOKUP($A117,'By SKU - New RTs'!$A:$V,16,FALSE)</f>
        <v>0</v>
      </c>
      <c r="N117" s="5">
        <f t="shared" si="8"/>
        <v>0</v>
      </c>
      <c r="O117" s="2">
        <f>VLOOKUP($A117,'By SKU - Old RTs'!$A:$V,17,FALSE)</f>
        <v>0</v>
      </c>
      <c r="P117" s="2">
        <f>VLOOKUP($A117,'By SKU - New RTs'!$A:$V,17,FALSE)</f>
        <v>0</v>
      </c>
      <c r="Q117" s="2">
        <f t="shared" si="9"/>
        <v>0</v>
      </c>
    </row>
    <row r="118" spans="1:17" x14ac:dyDescent="0.2">
      <c r="A118" s="3">
        <v>522</v>
      </c>
      <c r="B118" s="4" t="s">
        <v>380</v>
      </c>
      <c r="C118" s="2">
        <f>VLOOKUP($A118,'By SKU - Old RTs'!$A:$V,13,FALSE)</f>
        <v>0</v>
      </c>
      <c r="D118" s="2">
        <f>VLOOKUP($A118,'By SKU - New RTs'!$A:$V,13,FALSE)</f>
        <v>0</v>
      </c>
      <c r="E118" s="5">
        <f t="shared" si="5"/>
        <v>0</v>
      </c>
      <c r="F118" s="2">
        <f>VLOOKUP($A118,'By SKU - Old RTs'!$A:$V,14,FALSE)</f>
        <v>0</v>
      </c>
      <c r="G118" s="2">
        <f>VLOOKUP($A118,'By SKU - New RTs'!$A:$V,14,FALSE)</f>
        <v>0</v>
      </c>
      <c r="H118" s="5">
        <f t="shared" si="6"/>
        <v>0</v>
      </c>
      <c r="I118" s="2">
        <f>VLOOKUP($A118,'By SKU - Old RTs'!$A:$V,15,FALSE)</f>
        <v>0</v>
      </c>
      <c r="J118" s="2">
        <f>VLOOKUP($A118,'By SKU - New RTs'!$A:$V,15,FALSE)</f>
        <v>0</v>
      </c>
      <c r="K118" s="5">
        <f t="shared" si="7"/>
        <v>0</v>
      </c>
      <c r="L118" s="2">
        <f>VLOOKUP($A118,'By SKU - Old RTs'!$A:$V,16,FALSE)</f>
        <v>0</v>
      </c>
      <c r="M118" s="2">
        <f>VLOOKUP($A118,'By SKU - New RTs'!$A:$V,16,FALSE)</f>
        <v>0</v>
      </c>
      <c r="N118" s="5">
        <f t="shared" si="8"/>
        <v>0</v>
      </c>
      <c r="O118" s="2">
        <f>VLOOKUP($A118,'By SKU - Old RTs'!$A:$V,17,FALSE)</f>
        <v>0</v>
      </c>
      <c r="P118" s="2">
        <f>VLOOKUP($A118,'By SKU - New RTs'!$A:$V,17,FALSE)</f>
        <v>0</v>
      </c>
      <c r="Q118" s="2">
        <f t="shared" si="9"/>
        <v>0</v>
      </c>
    </row>
    <row r="119" spans="1:17" x14ac:dyDescent="0.2">
      <c r="A119" s="3">
        <v>524</v>
      </c>
      <c r="B119" s="4" t="s">
        <v>381</v>
      </c>
      <c r="C119" s="2">
        <f>VLOOKUP($A119,'By SKU - Old RTs'!$A:$V,13,FALSE)</f>
        <v>0</v>
      </c>
      <c r="D119" s="2">
        <f>VLOOKUP($A119,'By SKU - New RTs'!$A:$V,13,FALSE)</f>
        <v>0</v>
      </c>
      <c r="E119" s="5">
        <f t="shared" si="5"/>
        <v>0</v>
      </c>
      <c r="F119" s="2">
        <f>VLOOKUP($A119,'By SKU - Old RTs'!$A:$V,14,FALSE)</f>
        <v>0</v>
      </c>
      <c r="G119" s="2">
        <f>VLOOKUP($A119,'By SKU - New RTs'!$A:$V,14,FALSE)</f>
        <v>0</v>
      </c>
      <c r="H119" s="5">
        <f t="shared" si="6"/>
        <v>0</v>
      </c>
      <c r="I119" s="2">
        <f>VLOOKUP($A119,'By SKU - Old RTs'!$A:$V,15,FALSE)</f>
        <v>0</v>
      </c>
      <c r="J119" s="2">
        <f>VLOOKUP($A119,'By SKU - New RTs'!$A:$V,15,FALSE)</f>
        <v>0</v>
      </c>
      <c r="K119" s="5">
        <f t="shared" si="7"/>
        <v>0</v>
      </c>
      <c r="L119" s="2">
        <f>VLOOKUP($A119,'By SKU - Old RTs'!$A:$V,16,FALSE)</f>
        <v>0</v>
      </c>
      <c r="M119" s="2">
        <f>VLOOKUP($A119,'By SKU - New RTs'!$A:$V,16,FALSE)</f>
        <v>0</v>
      </c>
      <c r="N119" s="5">
        <f t="shared" si="8"/>
        <v>0</v>
      </c>
      <c r="O119" s="2">
        <f>VLOOKUP($A119,'By SKU - Old RTs'!$A:$V,17,FALSE)</f>
        <v>0</v>
      </c>
      <c r="P119" s="2">
        <f>VLOOKUP($A119,'By SKU - New RTs'!$A:$V,17,FALSE)</f>
        <v>0</v>
      </c>
      <c r="Q119" s="2">
        <f t="shared" si="9"/>
        <v>0</v>
      </c>
    </row>
    <row r="120" spans="1:17" x14ac:dyDescent="0.2">
      <c r="A120" s="3">
        <v>525</v>
      </c>
      <c r="B120" s="4" t="s">
        <v>382</v>
      </c>
      <c r="C120" s="2">
        <f>VLOOKUP($A120,'By SKU - Old RTs'!$A:$V,13,FALSE)</f>
        <v>0</v>
      </c>
      <c r="D120" s="2">
        <f>VLOOKUP($A120,'By SKU - New RTs'!$A:$V,13,FALSE)</f>
        <v>0</v>
      </c>
      <c r="E120" s="5">
        <f t="shared" si="5"/>
        <v>0</v>
      </c>
      <c r="F120" s="2">
        <f>VLOOKUP($A120,'By SKU - Old RTs'!$A:$V,14,FALSE)</f>
        <v>0</v>
      </c>
      <c r="G120" s="2">
        <f>VLOOKUP($A120,'By SKU - New RTs'!$A:$V,14,FALSE)</f>
        <v>0</v>
      </c>
      <c r="H120" s="5">
        <f t="shared" si="6"/>
        <v>0</v>
      </c>
      <c r="I120" s="2">
        <f>VLOOKUP($A120,'By SKU - Old RTs'!$A:$V,15,FALSE)</f>
        <v>0</v>
      </c>
      <c r="J120" s="2">
        <f>VLOOKUP($A120,'By SKU - New RTs'!$A:$V,15,FALSE)</f>
        <v>0</v>
      </c>
      <c r="K120" s="5">
        <f t="shared" si="7"/>
        <v>0</v>
      </c>
      <c r="L120" s="2">
        <f>VLOOKUP($A120,'By SKU - Old RTs'!$A:$V,16,FALSE)</f>
        <v>0</v>
      </c>
      <c r="M120" s="2">
        <f>VLOOKUP($A120,'By SKU - New RTs'!$A:$V,16,FALSE)</f>
        <v>0</v>
      </c>
      <c r="N120" s="5">
        <f t="shared" si="8"/>
        <v>0</v>
      </c>
      <c r="O120" s="2">
        <f>VLOOKUP($A120,'By SKU - Old RTs'!$A:$V,17,FALSE)</f>
        <v>0</v>
      </c>
      <c r="P120" s="2">
        <f>VLOOKUP($A120,'By SKU - New RTs'!$A:$V,17,FALSE)</f>
        <v>0</v>
      </c>
      <c r="Q120" s="2">
        <f t="shared" si="9"/>
        <v>0</v>
      </c>
    </row>
    <row r="121" spans="1:17" x14ac:dyDescent="0.2">
      <c r="A121" s="3">
        <v>526</v>
      </c>
      <c r="B121" s="4" t="s">
        <v>383</v>
      </c>
      <c r="C121" s="2">
        <f>VLOOKUP($A121,'By SKU - Old RTs'!$A:$V,13,FALSE)</f>
        <v>0</v>
      </c>
      <c r="D121" s="2">
        <f>VLOOKUP($A121,'By SKU - New RTs'!$A:$V,13,FALSE)</f>
        <v>0</v>
      </c>
      <c r="E121" s="5">
        <f t="shared" si="5"/>
        <v>0</v>
      </c>
      <c r="F121" s="2">
        <f>VLOOKUP($A121,'By SKU - Old RTs'!$A:$V,14,FALSE)</f>
        <v>0</v>
      </c>
      <c r="G121" s="2">
        <f>VLOOKUP($A121,'By SKU - New RTs'!$A:$V,14,FALSE)</f>
        <v>0</v>
      </c>
      <c r="H121" s="5">
        <f t="shared" si="6"/>
        <v>0</v>
      </c>
      <c r="I121" s="2">
        <f>VLOOKUP($A121,'By SKU - Old RTs'!$A:$V,15,FALSE)</f>
        <v>0</v>
      </c>
      <c r="J121" s="2">
        <f>VLOOKUP($A121,'By SKU - New RTs'!$A:$V,15,FALSE)</f>
        <v>0</v>
      </c>
      <c r="K121" s="5">
        <f t="shared" si="7"/>
        <v>0</v>
      </c>
      <c r="L121" s="2">
        <f>VLOOKUP($A121,'By SKU - Old RTs'!$A:$V,16,FALSE)</f>
        <v>0</v>
      </c>
      <c r="M121" s="2">
        <f>VLOOKUP($A121,'By SKU - New RTs'!$A:$V,16,FALSE)</f>
        <v>0</v>
      </c>
      <c r="N121" s="5">
        <f t="shared" si="8"/>
        <v>0</v>
      </c>
      <c r="O121" s="2">
        <f>VLOOKUP($A121,'By SKU - Old RTs'!$A:$V,17,FALSE)</f>
        <v>0</v>
      </c>
      <c r="P121" s="2">
        <f>VLOOKUP($A121,'By SKU - New RTs'!$A:$V,17,FALSE)</f>
        <v>0</v>
      </c>
      <c r="Q121" s="2">
        <f t="shared" si="9"/>
        <v>0</v>
      </c>
    </row>
    <row r="122" spans="1:17" x14ac:dyDescent="0.2">
      <c r="A122" s="3">
        <v>527</v>
      </c>
      <c r="B122" s="4" t="s">
        <v>384</v>
      </c>
      <c r="C122" s="2">
        <f>VLOOKUP($A122,'By SKU - Old RTs'!$A:$V,13,FALSE)</f>
        <v>0</v>
      </c>
      <c r="D122" s="2">
        <f>VLOOKUP($A122,'By SKU - New RTs'!$A:$V,13,FALSE)</f>
        <v>0</v>
      </c>
      <c r="E122" s="5">
        <f t="shared" si="5"/>
        <v>0</v>
      </c>
      <c r="F122" s="2">
        <f>VLOOKUP($A122,'By SKU - Old RTs'!$A:$V,14,FALSE)</f>
        <v>0</v>
      </c>
      <c r="G122" s="2">
        <f>VLOOKUP($A122,'By SKU - New RTs'!$A:$V,14,FALSE)</f>
        <v>0</v>
      </c>
      <c r="H122" s="5">
        <f t="shared" si="6"/>
        <v>0</v>
      </c>
      <c r="I122" s="2">
        <f>VLOOKUP($A122,'By SKU - Old RTs'!$A:$V,15,FALSE)</f>
        <v>0</v>
      </c>
      <c r="J122" s="2">
        <f>VLOOKUP($A122,'By SKU - New RTs'!$A:$V,15,FALSE)</f>
        <v>0</v>
      </c>
      <c r="K122" s="5">
        <f t="shared" si="7"/>
        <v>0</v>
      </c>
      <c r="L122" s="2">
        <f>VLOOKUP($A122,'By SKU - Old RTs'!$A:$V,16,FALSE)</f>
        <v>0</v>
      </c>
      <c r="M122" s="2">
        <f>VLOOKUP($A122,'By SKU - New RTs'!$A:$V,16,FALSE)</f>
        <v>0</v>
      </c>
      <c r="N122" s="5">
        <f t="shared" si="8"/>
        <v>0</v>
      </c>
      <c r="O122" s="2">
        <f>VLOOKUP($A122,'By SKU - Old RTs'!$A:$V,17,FALSE)</f>
        <v>0</v>
      </c>
      <c r="P122" s="2">
        <f>VLOOKUP($A122,'By SKU - New RTs'!$A:$V,17,FALSE)</f>
        <v>0</v>
      </c>
      <c r="Q122" s="2">
        <f t="shared" si="9"/>
        <v>0</v>
      </c>
    </row>
    <row r="123" spans="1:17" x14ac:dyDescent="0.2">
      <c r="A123" s="3">
        <v>528</v>
      </c>
      <c r="B123" s="4" t="s">
        <v>385</v>
      </c>
      <c r="C123" s="2">
        <f>VLOOKUP($A123,'By SKU - Old RTs'!$A:$V,13,FALSE)</f>
        <v>0</v>
      </c>
      <c r="D123" s="2">
        <f>VLOOKUP($A123,'By SKU - New RTs'!$A:$V,13,FALSE)</f>
        <v>0</v>
      </c>
      <c r="E123" s="5">
        <f t="shared" si="5"/>
        <v>0</v>
      </c>
      <c r="F123" s="2">
        <f>VLOOKUP($A123,'By SKU - Old RTs'!$A:$V,14,FALSE)</f>
        <v>0</v>
      </c>
      <c r="G123" s="2">
        <f>VLOOKUP($A123,'By SKU - New RTs'!$A:$V,14,FALSE)</f>
        <v>0</v>
      </c>
      <c r="H123" s="5">
        <f t="shared" si="6"/>
        <v>0</v>
      </c>
      <c r="I123" s="2">
        <f>VLOOKUP($A123,'By SKU - Old RTs'!$A:$V,15,FALSE)</f>
        <v>0</v>
      </c>
      <c r="J123" s="2">
        <f>VLOOKUP($A123,'By SKU - New RTs'!$A:$V,15,FALSE)</f>
        <v>0</v>
      </c>
      <c r="K123" s="5">
        <f t="shared" si="7"/>
        <v>0</v>
      </c>
      <c r="L123" s="2">
        <f>VLOOKUP($A123,'By SKU - Old RTs'!$A:$V,16,FALSE)</f>
        <v>0</v>
      </c>
      <c r="M123" s="2">
        <f>VLOOKUP($A123,'By SKU - New RTs'!$A:$V,16,FALSE)</f>
        <v>0</v>
      </c>
      <c r="N123" s="5">
        <f t="shared" si="8"/>
        <v>0</v>
      </c>
      <c r="O123" s="2">
        <f>VLOOKUP($A123,'By SKU - Old RTs'!$A:$V,17,FALSE)</f>
        <v>0</v>
      </c>
      <c r="P123" s="2">
        <f>VLOOKUP($A123,'By SKU - New RTs'!$A:$V,17,FALSE)</f>
        <v>0</v>
      </c>
      <c r="Q123" s="2">
        <f t="shared" si="9"/>
        <v>0</v>
      </c>
    </row>
    <row r="124" spans="1:17" x14ac:dyDescent="0.2">
      <c r="A124" s="3">
        <v>535</v>
      </c>
      <c r="B124" s="4" t="s">
        <v>386</v>
      </c>
      <c r="C124" s="2">
        <f>VLOOKUP($A124,'By SKU - Old RTs'!$A:$V,13,FALSE)</f>
        <v>0</v>
      </c>
      <c r="D124" s="2">
        <f>VLOOKUP($A124,'By SKU - New RTs'!$A:$V,13,FALSE)</f>
        <v>0</v>
      </c>
      <c r="E124" s="5">
        <f t="shared" si="5"/>
        <v>0</v>
      </c>
      <c r="F124" s="2">
        <f>VLOOKUP($A124,'By SKU - Old RTs'!$A:$V,14,FALSE)</f>
        <v>0</v>
      </c>
      <c r="G124" s="2">
        <f>VLOOKUP($A124,'By SKU - New RTs'!$A:$V,14,FALSE)</f>
        <v>0</v>
      </c>
      <c r="H124" s="5">
        <f t="shared" si="6"/>
        <v>0</v>
      </c>
      <c r="I124" s="2">
        <f>VLOOKUP($A124,'By SKU - Old RTs'!$A:$V,15,FALSE)</f>
        <v>0</v>
      </c>
      <c r="J124" s="2">
        <f>VLOOKUP($A124,'By SKU - New RTs'!$A:$V,15,FALSE)</f>
        <v>0</v>
      </c>
      <c r="K124" s="5">
        <f t="shared" si="7"/>
        <v>0</v>
      </c>
      <c r="L124" s="2">
        <f>VLOOKUP($A124,'By SKU - Old RTs'!$A:$V,16,FALSE)</f>
        <v>0</v>
      </c>
      <c r="M124" s="2">
        <f>VLOOKUP($A124,'By SKU - New RTs'!$A:$V,16,FALSE)</f>
        <v>0</v>
      </c>
      <c r="N124" s="5">
        <f t="shared" si="8"/>
        <v>0</v>
      </c>
      <c r="O124" s="2">
        <f>VLOOKUP($A124,'By SKU - Old RTs'!$A:$V,17,FALSE)</f>
        <v>0</v>
      </c>
      <c r="P124" s="2">
        <f>VLOOKUP($A124,'By SKU - New RTs'!$A:$V,17,FALSE)</f>
        <v>0</v>
      </c>
      <c r="Q124" s="2">
        <f t="shared" si="9"/>
        <v>0</v>
      </c>
    </row>
    <row r="125" spans="1:17" x14ac:dyDescent="0.2">
      <c r="A125" s="3">
        <v>537</v>
      </c>
      <c r="B125" s="4" t="s">
        <v>387</v>
      </c>
      <c r="C125" s="2">
        <f>VLOOKUP($A125,'By SKU - Old RTs'!$A:$V,13,FALSE)</f>
        <v>0</v>
      </c>
      <c r="D125" s="2">
        <f>VLOOKUP($A125,'By SKU - New RTs'!$A:$V,13,FALSE)</f>
        <v>0</v>
      </c>
      <c r="E125" s="5">
        <f t="shared" si="5"/>
        <v>0</v>
      </c>
      <c r="F125" s="2">
        <f>VLOOKUP($A125,'By SKU - Old RTs'!$A:$V,14,FALSE)</f>
        <v>0</v>
      </c>
      <c r="G125" s="2">
        <f>VLOOKUP($A125,'By SKU - New RTs'!$A:$V,14,FALSE)</f>
        <v>0</v>
      </c>
      <c r="H125" s="5">
        <f t="shared" si="6"/>
        <v>0</v>
      </c>
      <c r="I125" s="2">
        <f>VLOOKUP($A125,'By SKU - Old RTs'!$A:$V,15,FALSE)</f>
        <v>0</v>
      </c>
      <c r="J125" s="2">
        <f>VLOOKUP($A125,'By SKU - New RTs'!$A:$V,15,FALSE)</f>
        <v>0</v>
      </c>
      <c r="K125" s="5">
        <f t="shared" si="7"/>
        <v>0</v>
      </c>
      <c r="L125" s="2">
        <f>VLOOKUP($A125,'By SKU - Old RTs'!$A:$V,16,FALSE)</f>
        <v>0</v>
      </c>
      <c r="M125" s="2">
        <f>VLOOKUP($A125,'By SKU - New RTs'!$A:$V,16,FALSE)</f>
        <v>0</v>
      </c>
      <c r="N125" s="5">
        <f t="shared" si="8"/>
        <v>0</v>
      </c>
      <c r="O125" s="2">
        <f>VLOOKUP($A125,'By SKU - Old RTs'!$A:$V,17,FALSE)</f>
        <v>0</v>
      </c>
      <c r="P125" s="2">
        <f>VLOOKUP($A125,'By SKU - New RTs'!$A:$V,17,FALSE)</f>
        <v>0</v>
      </c>
      <c r="Q125" s="2">
        <f t="shared" si="9"/>
        <v>0</v>
      </c>
    </row>
    <row r="126" spans="1:17" x14ac:dyDescent="0.2">
      <c r="A126" s="3">
        <v>538</v>
      </c>
      <c r="B126" s="4" t="s">
        <v>244</v>
      </c>
      <c r="C126" s="2">
        <f>VLOOKUP($A126,'By SKU - Old RTs'!$A:$V,13,FALSE)</f>
        <v>0</v>
      </c>
      <c r="D126" s="2">
        <f>VLOOKUP($A126,'By SKU - New RTs'!$A:$V,13,FALSE)</f>
        <v>0</v>
      </c>
      <c r="E126" s="5">
        <f t="shared" si="5"/>
        <v>0</v>
      </c>
      <c r="F126" s="2">
        <f>VLOOKUP($A126,'By SKU - Old RTs'!$A:$V,14,FALSE)</f>
        <v>0</v>
      </c>
      <c r="G126" s="2">
        <f>VLOOKUP($A126,'By SKU - New RTs'!$A:$V,14,FALSE)</f>
        <v>0</v>
      </c>
      <c r="H126" s="5">
        <f t="shared" si="6"/>
        <v>0</v>
      </c>
      <c r="I126" s="2">
        <f>VLOOKUP($A126,'By SKU - Old RTs'!$A:$V,15,FALSE)</f>
        <v>0</v>
      </c>
      <c r="J126" s="2">
        <f>VLOOKUP($A126,'By SKU - New RTs'!$A:$V,15,FALSE)</f>
        <v>0</v>
      </c>
      <c r="K126" s="5">
        <f t="shared" si="7"/>
        <v>0</v>
      </c>
      <c r="L126" s="2">
        <f>VLOOKUP($A126,'By SKU - Old RTs'!$A:$V,16,FALSE)</f>
        <v>0</v>
      </c>
      <c r="M126" s="2">
        <f>VLOOKUP($A126,'By SKU - New RTs'!$A:$V,16,FALSE)</f>
        <v>0</v>
      </c>
      <c r="N126" s="5">
        <f t="shared" si="8"/>
        <v>0</v>
      </c>
      <c r="O126" s="2">
        <f>VLOOKUP($A126,'By SKU - Old RTs'!$A:$V,17,FALSE)</f>
        <v>0</v>
      </c>
      <c r="P126" s="2">
        <f>VLOOKUP($A126,'By SKU - New RTs'!$A:$V,17,FALSE)</f>
        <v>0</v>
      </c>
      <c r="Q126" s="2">
        <f t="shared" si="9"/>
        <v>0</v>
      </c>
    </row>
    <row r="127" spans="1:17" x14ac:dyDescent="0.2">
      <c r="A127" s="3">
        <v>549</v>
      </c>
      <c r="B127" s="4" t="s">
        <v>245</v>
      </c>
      <c r="C127" s="2">
        <f>VLOOKUP($A127,'By SKU - Old RTs'!$A:$V,13,FALSE)</f>
        <v>0</v>
      </c>
      <c r="D127" s="2">
        <f>VLOOKUP($A127,'By SKU - New RTs'!$A:$V,13,FALSE)</f>
        <v>0</v>
      </c>
      <c r="E127" s="5">
        <f t="shared" si="5"/>
        <v>0</v>
      </c>
      <c r="F127" s="2">
        <f>VLOOKUP($A127,'By SKU - Old RTs'!$A:$V,14,FALSE)</f>
        <v>0</v>
      </c>
      <c r="G127" s="2">
        <f>VLOOKUP($A127,'By SKU - New RTs'!$A:$V,14,FALSE)</f>
        <v>0</v>
      </c>
      <c r="H127" s="5">
        <f t="shared" si="6"/>
        <v>0</v>
      </c>
      <c r="I127" s="2">
        <f>VLOOKUP($A127,'By SKU - Old RTs'!$A:$V,15,FALSE)</f>
        <v>0</v>
      </c>
      <c r="J127" s="2">
        <f>VLOOKUP($A127,'By SKU - New RTs'!$A:$V,15,FALSE)</f>
        <v>0</v>
      </c>
      <c r="K127" s="5">
        <f t="shared" si="7"/>
        <v>0</v>
      </c>
      <c r="L127" s="2">
        <f>VLOOKUP($A127,'By SKU - Old RTs'!$A:$V,16,FALSE)</f>
        <v>0</v>
      </c>
      <c r="M127" s="2">
        <f>VLOOKUP($A127,'By SKU - New RTs'!$A:$V,16,FALSE)</f>
        <v>0</v>
      </c>
      <c r="N127" s="5">
        <f t="shared" si="8"/>
        <v>0</v>
      </c>
      <c r="O127" s="2">
        <f>VLOOKUP($A127,'By SKU - Old RTs'!$A:$V,17,FALSE)</f>
        <v>0</v>
      </c>
      <c r="P127" s="2">
        <f>VLOOKUP($A127,'By SKU - New RTs'!$A:$V,17,FALSE)</f>
        <v>0</v>
      </c>
      <c r="Q127" s="2">
        <f t="shared" si="9"/>
        <v>0</v>
      </c>
    </row>
    <row r="128" spans="1:17" x14ac:dyDescent="0.2">
      <c r="A128" s="3">
        <v>550</v>
      </c>
      <c r="B128" s="4" t="s">
        <v>389</v>
      </c>
      <c r="C128" s="2">
        <f>VLOOKUP($A128,'By SKU - Old RTs'!$A:$V,13,FALSE)</f>
        <v>0</v>
      </c>
      <c r="D128" s="2">
        <f>VLOOKUP($A128,'By SKU - New RTs'!$A:$V,13,FALSE)</f>
        <v>0</v>
      </c>
      <c r="E128" s="5">
        <f t="shared" si="5"/>
        <v>0</v>
      </c>
      <c r="F128" s="2">
        <f>VLOOKUP($A128,'By SKU - Old RTs'!$A:$V,14,FALSE)</f>
        <v>1.5</v>
      </c>
      <c r="G128" s="2">
        <f>VLOOKUP($A128,'By SKU - New RTs'!$A:$V,14,FALSE)</f>
        <v>0</v>
      </c>
      <c r="H128" s="5">
        <f t="shared" si="6"/>
        <v>-1.5</v>
      </c>
      <c r="I128" s="2">
        <f>VLOOKUP($A128,'By SKU - Old RTs'!$A:$V,15,FALSE)</f>
        <v>0</v>
      </c>
      <c r="J128" s="2">
        <f>VLOOKUP($A128,'By SKU - New RTs'!$A:$V,15,FALSE)</f>
        <v>1.25</v>
      </c>
      <c r="K128" s="5">
        <f t="shared" si="7"/>
        <v>1.25</v>
      </c>
      <c r="L128" s="2">
        <f>VLOOKUP($A128,'By SKU - Old RTs'!$A:$V,16,FALSE)</f>
        <v>0</v>
      </c>
      <c r="M128" s="2">
        <f>VLOOKUP($A128,'By SKU - New RTs'!$A:$V,16,FALSE)</f>
        <v>0</v>
      </c>
      <c r="N128" s="5">
        <f t="shared" si="8"/>
        <v>0</v>
      </c>
      <c r="O128" s="2">
        <f>VLOOKUP($A128,'By SKU - Old RTs'!$A:$V,17,FALSE)</f>
        <v>0</v>
      </c>
      <c r="P128" s="2">
        <f>VLOOKUP($A128,'By SKU - New RTs'!$A:$V,17,FALSE)</f>
        <v>0.25</v>
      </c>
      <c r="Q128" s="2">
        <f t="shared" si="9"/>
        <v>0.25</v>
      </c>
    </row>
    <row r="129" spans="1:17" x14ac:dyDescent="0.2">
      <c r="A129" s="3">
        <v>551</v>
      </c>
      <c r="B129" s="4" t="s">
        <v>390</v>
      </c>
      <c r="C129" s="2">
        <f>VLOOKUP($A129,'By SKU - Old RTs'!$A:$V,13,FALSE)</f>
        <v>0</v>
      </c>
      <c r="D129" s="2">
        <f>VLOOKUP($A129,'By SKU - New RTs'!$A:$V,13,FALSE)</f>
        <v>0</v>
      </c>
      <c r="E129" s="5">
        <f t="shared" si="5"/>
        <v>0</v>
      </c>
      <c r="F129" s="2">
        <f>VLOOKUP($A129,'By SKU - Old RTs'!$A:$V,14,FALSE)</f>
        <v>1</v>
      </c>
      <c r="G129" s="2">
        <f>VLOOKUP($A129,'By SKU - New RTs'!$A:$V,14,FALSE)</f>
        <v>0</v>
      </c>
      <c r="H129" s="5">
        <f t="shared" si="6"/>
        <v>-1</v>
      </c>
      <c r="I129" s="2">
        <f>VLOOKUP($A129,'By SKU - Old RTs'!$A:$V,15,FALSE)</f>
        <v>0</v>
      </c>
      <c r="J129" s="2">
        <f>VLOOKUP($A129,'By SKU - New RTs'!$A:$V,15,FALSE)</f>
        <v>2</v>
      </c>
      <c r="K129" s="5">
        <f t="shared" si="7"/>
        <v>2</v>
      </c>
      <c r="L129" s="2">
        <f>VLOOKUP($A129,'By SKU - Old RTs'!$A:$V,16,FALSE)</f>
        <v>1</v>
      </c>
      <c r="M129" s="2">
        <f>VLOOKUP($A129,'By SKU - New RTs'!$A:$V,16,FALSE)</f>
        <v>0</v>
      </c>
      <c r="N129" s="5">
        <f t="shared" si="8"/>
        <v>-1</v>
      </c>
      <c r="O129" s="2">
        <f>VLOOKUP($A129,'By SKU - Old RTs'!$A:$V,17,FALSE)</f>
        <v>0</v>
      </c>
      <c r="P129" s="2">
        <f>VLOOKUP($A129,'By SKU - New RTs'!$A:$V,17,FALSE)</f>
        <v>0</v>
      </c>
      <c r="Q129" s="2">
        <f t="shared" si="9"/>
        <v>0</v>
      </c>
    </row>
    <row r="130" spans="1:17" x14ac:dyDescent="0.2">
      <c r="A130" s="3">
        <v>552</v>
      </c>
      <c r="B130" s="4" t="s">
        <v>391</v>
      </c>
      <c r="C130" s="2">
        <f>VLOOKUP($A130,'By SKU - Old RTs'!$A:$V,13,FALSE)</f>
        <v>0</v>
      </c>
      <c r="D130" s="2">
        <f>VLOOKUP($A130,'By SKU - New RTs'!$A:$V,13,FALSE)</f>
        <v>0</v>
      </c>
      <c r="E130" s="5">
        <f t="shared" si="5"/>
        <v>0</v>
      </c>
      <c r="F130" s="2">
        <f>VLOOKUP($A130,'By SKU - Old RTs'!$A:$V,14,FALSE)</f>
        <v>0</v>
      </c>
      <c r="G130" s="2">
        <f>VLOOKUP($A130,'By SKU - New RTs'!$A:$V,14,FALSE)</f>
        <v>0</v>
      </c>
      <c r="H130" s="5">
        <f t="shared" si="6"/>
        <v>0</v>
      </c>
      <c r="I130" s="2">
        <f>VLOOKUP($A130,'By SKU - Old RTs'!$A:$V,15,FALSE)</f>
        <v>0</v>
      </c>
      <c r="J130" s="2">
        <f>VLOOKUP($A130,'By SKU - New RTs'!$A:$V,15,FALSE)</f>
        <v>0</v>
      </c>
      <c r="K130" s="5">
        <f t="shared" si="7"/>
        <v>0</v>
      </c>
      <c r="L130" s="2">
        <f>VLOOKUP($A130,'By SKU - Old RTs'!$A:$V,16,FALSE)</f>
        <v>0</v>
      </c>
      <c r="M130" s="2">
        <f>VLOOKUP($A130,'By SKU - New RTs'!$A:$V,16,FALSE)</f>
        <v>0</v>
      </c>
      <c r="N130" s="5">
        <f t="shared" si="8"/>
        <v>0</v>
      </c>
      <c r="O130" s="2">
        <f>VLOOKUP($A130,'By SKU - Old RTs'!$A:$V,17,FALSE)</f>
        <v>0</v>
      </c>
      <c r="P130" s="2">
        <f>VLOOKUP($A130,'By SKU - New RTs'!$A:$V,17,FALSE)</f>
        <v>0</v>
      </c>
      <c r="Q130" s="2">
        <f t="shared" si="9"/>
        <v>0</v>
      </c>
    </row>
    <row r="131" spans="1:17" x14ac:dyDescent="0.2">
      <c r="A131" s="3">
        <v>553</v>
      </c>
      <c r="B131" s="4" t="s">
        <v>392</v>
      </c>
      <c r="C131" s="2">
        <f>VLOOKUP($A131,'By SKU - Old RTs'!$A:$V,13,FALSE)</f>
        <v>0</v>
      </c>
      <c r="D131" s="2">
        <f>VLOOKUP($A131,'By SKU - New RTs'!$A:$V,13,FALSE)</f>
        <v>0</v>
      </c>
      <c r="E131" s="5">
        <f t="shared" si="5"/>
        <v>0</v>
      </c>
      <c r="F131" s="2">
        <f>VLOOKUP($A131,'By SKU - Old RTs'!$A:$V,14,FALSE)</f>
        <v>0</v>
      </c>
      <c r="G131" s="2">
        <f>VLOOKUP($A131,'By SKU - New RTs'!$A:$V,14,FALSE)</f>
        <v>0</v>
      </c>
      <c r="H131" s="5">
        <f t="shared" si="6"/>
        <v>0</v>
      </c>
      <c r="I131" s="2">
        <f>VLOOKUP($A131,'By SKU - Old RTs'!$A:$V,15,FALSE)</f>
        <v>0</v>
      </c>
      <c r="J131" s="2">
        <f>VLOOKUP($A131,'By SKU - New RTs'!$A:$V,15,FALSE)</f>
        <v>0</v>
      </c>
      <c r="K131" s="5">
        <f t="shared" si="7"/>
        <v>0</v>
      </c>
      <c r="L131" s="2">
        <f>VLOOKUP($A131,'By SKU - Old RTs'!$A:$V,16,FALSE)</f>
        <v>0</v>
      </c>
      <c r="M131" s="2">
        <f>VLOOKUP($A131,'By SKU - New RTs'!$A:$V,16,FALSE)</f>
        <v>0</v>
      </c>
      <c r="N131" s="5">
        <f t="shared" si="8"/>
        <v>0</v>
      </c>
      <c r="O131" s="2">
        <f>VLOOKUP($A131,'By SKU - Old RTs'!$A:$V,17,FALSE)</f>
        <v>0</v>
      </c>
      <c r="P131" s="2">
        <f>VLOOKUP($A131,'By SKU - New RTs'!$A:$V,17,FALSE)</f>
        <v>0</v>
      </c>
      <c r="Q131" s="2">
        <f t="shared" si="9"/>
        <v>0</v>
      </c>
    </row>
    <row r="132" spans="1:17" x14ac:dyDescent="0.2">
      <c r="A132" s="3">
        <v>557</v>
      </c>
      <c r="B132" s="4" t="s">
        <v>77</v>
      </c>
      <c r="C132" s="2">
        <f>VLOOKUP($A132,'By SKU - Old RTs'!$A:$V,13,FALSE)</f>
        <v>0</v>
      </c>
      <c r="D132" s="2">
        <f>VLOOKUP($A132,'By SKU - New RTs'!$A:$V,13,FALSE)</f>
        <v>0</v>
      </c>
      <c r="E132" s="5">
        <f t="shared" ref="E132:E195" si="10">D132-C132</f>
        <v>0</v>
      </c>
      <c r="F132" s="2">
        <f>VLOOKUP($A132,'By SKU - Old RTs'!$A:$V,14,FALSE)</f>
        <v>0</v>
      </c>
      <c r="G132" s="2">
        <f>VLOOKUP($A132,'By SKU - New RTs'!$A:$V,14,FALSE)</f>
        <v>0</v>
      </c>
      <c r="H132" s="5">
        <f t="shared" ref="H132:H195" si="11">G132-F132</f>
        <v>0</v>
      </c>
      <c r="I132" s="2">
        <f>VLOOKUP($A132,'By SKU - Old RTs'!$A:$V,15,FALSE)</f>
        <v>0</v>
      </c>
      <c r="J132" s="2">
        <f>VLOOKUP($A132,'By SKU - New RTs'!$A:$V,15,FALSE)</f>
        <v>45</v>
      </c>
      <c r="K132" s="5">
        <f t="shared" ref="K132:K195" si="12">J132-I132</f>
        <v>45</v>
      </c>
      <c r="L132" s="2">
        <f>VLOOKUP($A132,'By SKU - Old RTs'!$A:$V,16,FALSE)</f>
        <v>45</v>
      </c>
      <c r="M132" s="2">
        <f>VLOOKUP($A132,'By SKU - New RTs'!$A:$V,16,FALSE)</f>
        <v>0</v>
      </c>
      <c r="N132" s="5">
        <f t="shared" ref="N132:N195" si="13">M132-L132</f>
        <v>-45</v>
      </c>
      <c r="O132" s="2">
        <f>VLOOKUP($A132,'By SKU - Old RTs'!$A:$V,17,FALSE)</f>
        <v>0</v>
      </c>
      <c r="P132" s="2">
        <f>VLOOKUP($A132,'By SKU - New RTs'!$A:$V,17,FALSE)</f>
        <v>0</v>
      </c>
      <c r="Q132" s="2">
        <f t="shared" ref="Q132:Q195" si="14">P132-O132</f>
        <v>0</v>
      </c>
    </row>
    <row r="133" spans="1:17" x14ac:dyDescent="0.2">
      <c r="A133" s="3">
        <v>562</v>
      </c>
      <c r="B133" s="4" t="s">
        <v>78</v>
      </c>
      <c r="C133" s="2">
        <f>VLOOKUP($A133,'By SKU - Old RTs'!$A:$V,13,FALSE)</f>
        <v>0.75</v>
      </c>
      <c r="D133" s="2">
        <f>VLOOKUP($A133,'By SKU - New RTs'!$A:$V,13,FALSE)</f>
        <v>0</v>
      </c>
      <c r="E133" s="5">
        <f t="shared" si="10"/>
        <v>-0.75</v>
      </c>
      <c r="F133" s="2">
        <f>VLOOKUP($A133,'By SKU - Old RTs'!$A:$V,14,FALSE)</f>
        <v>0.25</v>
      </c>
      <c r="G133" s="2">
        <f>VLOOKUP($A133,'By SKU - New RTs'!$A:$V,14,FALSE)</f>
        <v>0.75</v>
      </c>
      <c r="H133" s="5">
        <f t="shared" si="11"/>
        <v>0.5</v>
      </c>
      <c r="I133" s="2">
        <f>VLOOKUP($A133,'By SKU - Old RTs'!$A:$V,15,FALSE)</f>
        <v>0</v>
      </c>
      <c r="J133" s="2">
        <f>VLOOKUP($A133,'By SKU - New RTs'!$A:$V,15,FALSE)</f>
        <v>0.25</v>
      </c>
      <c r="K133" s="5">
        <f t="shared" si="12"/>
        <v>0.25</v>
      </c>
      <c r="L133" s="2">
        <f>VLOOKUP($A133,'By SKU - Old RTs'!$A:$V,16,FALSE)</f>
        <v>0</v>
      </c>
      <c r="M133" s="2">
        <f>VLOOKUP($A133,'By SKU - New RTs'!$A:$V,16,FALSE)</f>
        <v>0</v>
      </c>
      <c r="N133" s="5">
        <f t="shared" si="13"/>
        <v>0</v>
      </c>
      <c r="O133" s="2">
        <f>VLOOKUP($A133,'By SKU - Old RTs'!$A:$V,17,FALSE)</f>
        <v>0</v>
      </c>
      <c r="P133" s="2">
        <f>VLOOKUP($A133,'By SKU - New RTs'!$A:$V,17,FALSE)</f>
        <v>0</v>
      </c>
      <c r="Q133" s="2">
        <f t="shared" si="14"/>
        <v>0</v>
      </c>
    </row>
    <row r="134" spans="1:17" x14ac:dyDescent="0.2">
      <c r="A134" s="3">
        <v>563</v>
      </c>
      <c r="B134" s="4" t="s">
        <v>79</v>
      </c>
      <c r="C134" s="2">
        <f>VLOOKUP($A134,'By SKU - Old RTs'!$A:$V,13,FALSE)</f>
        <v>0.25</v>
      </c>
      <c r="D134" s="2">
        <f>VLOOKUP($A134,'By SKU - New RTs'!$A:$V,13,FALSE)</f>
        <v>0</v>
      </c>
      <c r="E134" s="5">
        <f t="shared" si="10"/>
        <v>-0.25</v>
      </c>
      <c r="F134" s="2">
        <f>VLOOKUP($A134,'By SKU - Old RTs'!$A:$V,14,FALSE)</f>
        <v>0</v>
      </c>
      <c r="G134" s="2">
        <f>VLOOKUP($A134,'By SKU - New RTs'!$A:$V,14,FALSE)</f>
        <v>0.75</v>
      </c>
      <c r="H134" s="5">
        <f t="shared" si="11"/>
        <v>0.75</v>
      </c>
      <c r="I134" s="2">
        <f>VLOOKUP($A134,'By SKU - Old RTs'!$A:$V,15,FALSE)</f>
        <v>0.5</v>
      </c>
      <c r="J134" s="2">
        <f>VLOOKUP($A134,'By SKU - New RTs'!$A:$V,15,FALSE)</f>
        <v>4</v>
      </c>
      <c r="K134" s="5">
        <f t="shared" si="12"/>
        <v>3.5</v>
      </c>
      <c r="L134" s="2">
        <f>VLOOKUP($A134,'By SKU - Old RTs'!$A:$V,16,FALSE)</f>
        <v>4</v>
      </c>
      <c r="M134" s="2">
        <f>VLOOKUP($A134,'By SKU - New RTs'!$A:$V,16,FALSE)</f>
        <v>0</v>
      </c>
      <c r="N134" s="5">
        <f t="shared" si="13"/>
        <v>-4</v>
      </c>
      <c r="O134" s="2">
        <f>VLOOKUP($A134,'By SKU - Old RTs'!$A:$V,17,FALSE)</f>
        <v>0</v>
      </c>
      <c r="P134" s="2">
        <f>VLOOKUP($A134,'By SKU - New RTs'!$A:$V,17,FALSE)</f>
        <v>0</v>
      </c>
      <c r="Q134" s="2">
        <f t="shared" si="14"/>
        <v>0</v>
      </c>
    </row>
    <row r="135" spans="1:17" x14ac:dyDescent="0.2">
      <c r="A135" s="3">
        <v>564</v>
      </c>
      <c r="B135" s="4" t="s">
        <v>394</v>
      </c>
      <c r="C135" s="2">
        <f>VLOOKUP($A135,'By SKU - Old RTs'!$A:$V,13,FALSE)</f>
        <v>0</v>
      </c>
      <c r="D135" s="2">
        <f>VLOOKUP($A135,'By SKU - New RTs'!$A:$V,13,FALSE)</f>
        <v>0</v>
      </c>
      <c r="E135" s="5">
        <f t="shared" si="10"/>
        <v>0</v>
      </c>
      <c r="F135" s="2">
        <f>VLOOKUP($A135,'By SKU - Old RTs'!$A:$V,14,FALSE)</f>
        <v>0</v>
      </c>
      <c r="G135" s="2">
        <f>VLOOKUP($A135,'By SKU - New RTs'!$A:$V,14,FALSE)</f>
        <v>0</v>
      </c>
      <c r="H135" s="5">
        <f t="shared" si="11"/>
        <v>0</v>
      </c>
      <c r="I135" s="2">
        <f>VLOOKUP($A135,'By SKU - Old RTs'!$A:$V,15,FALSE)</f>
        <v>0</v>
      </c>
      <c r="J135" s="2">
        <f>VLOOKUP($A135,'By SKU - New RTs'!$A:$V,15,FALSE)</f>
        <v>0</v>
      </c>
      <c r="K135" s="5">
        <f t="shared" si="12"/>
        <v>0</v>
      </c>
      <c r="L135" s="2">
        <f>VLOOKUP($A135,'By SKU - Old RTs'!$A:$V,16,FALSE)</f>
        <v>0</v>
      </c>
      <c r="M135" s="2">
        <f>VLOOKUP($A135,'By SKU - New RTs'!$A:$V,16,FALSE)</f>
        <v>0</v>
      </c>
      <c r="N135" s="5">
        <f t="shared" si="13"/>
        <v>0</v>
      </c>
      <c r="O135" s="2">
        <f>VLOOKUP($A135,'By SKU - Old RTs'!$A:$V,17,FALSE)</f>
        <v>0</v>
      </c>
      <c r="P135" s="2">
        <f>VLOOKUP($A135,'By SKU - New RTs'!$A:$V,17,FALSE)</f>
        <v>0</v>
      </c>
      <c r="Q135" s="2">
        <f t="shared" si="14"/>
        <v>0</v>
      </c>
    </row>
    <row r="136" spans="1:17" x14ac:dyDescent="0.2">
      <c r="A136" s="3">
        <v>567</v>
      </c>
      <c r="B136" s="4" t="s">
        <v>246</v>
      </c>
      <c r="C136" s="2">
        <f>VLOOKUP($A136,'By SKU - Old RTs'!$A:$V,13,FALSE)</f>
        <v>0</v>
      </c>
      <c r="D136" s="2">
        <f>VLOOKUP($A136,'By SKU - New RTs'!$A:$V,13,FALSE)</f>
        <v>0</v>
      </c>
      <c r="E136" s="5">
        <f t="shared" si="10"/>
        <v>0</v>
      </c>
      <c r="F136" s="2">
        <f>VLOOKUP($A136,'By SKU - Old RTs'!$A:$V,14,FALSE)</f>
        <v>0</v>
      </c>
      <c r="G136" s="2">
        <f>VLOOKUP($A136,'By SKU - New RTs'!$A:$V,14,FALSE)</f>
        <v>0</v>
      </c>
      <c r="H136" s="5">
        <f t="shared" si="11"/>
        <v>0</v>
      </c>
      <c r="I136" s="2">
        <f>VLOOKUP($A136,'By SKU - Old RTs'!$A:$V,15,FALSE)</f>
        <v>0</v>
      </c>
      <c r="J136" s="2">
        <f>VLOOKUP($A136,'By SKU - New RTs'!$A:$V,15,FALSE)</f>
        <v>0</v>
      </c>
      <c r="K136" s="5">
        <f t="shared" si="12"/>
        <v>0</v>
      </c>
      <c r="L136" s="2">
        <f>VLOOKUP($A136,'By SKU - Old RTs'!$A:$V,16,FALSE)</f>
        <v>0</v>
      </c>
      <c r="M136" s="2">
        <f>VLOOKUP($A136,'By SKU - New RTs'!$A:$V,16,FALSE)</f>
        <v>0</v>
      </c>
      <c r="N136" s="5">
        <f t="shared" si="13"/>
        <v>0</v>
      </c>
      <c r="O136" s="2">
        <f>VLOOKUP($A136,'By SKU - Old RTs'!$A:$V,17,FALSE)</f>
        <v>0</v>
      </c>
      <c r="P136" s="2">
        <f>VLOOKUP($A136,'By SKU - New RTs'!$A:$V,17,FALSE)</f>
        <v>0</v>
      </c>
      <c r="Q136" s="2">
        <f t="shared" si="14"/>
        <v>0</v>
      </c>
    </row>
    <row r="137" spans="1:17" x14ac:dyDescent="0.2">
      <c r="A137" s="3">
        <v>571</v>
      </c>
      <c r="B137" s="4" t="s">
        <v>396</v>
      </c>
      <c r="C137" s="2">
        <f>VLOOKUP($A137,'By SKU - Old RTs'!$A:$V,13,FALSE)</f>
        <v>0</v>
      </c>
      <c r="D137" s="2">
        <f>VLOOKUP($A137,'By SKU - New RTs'!$A:$V,13,FALSE)</f>
        <v>0</v>
      </c>
      <c r="E137" s="5">
        <f t="shared" si="10"/>
        <v>0</v>
      </c>
      <c r="F137" s="2">
        <f>VLOOKUP($A137,'By SKU - Old RTs'!$A:$V,14,FALSE)</f>
        <v>0.5</v>
      </c>
      <c r="G137" s="2">
        <f>VLOOKUP($A137,'By SKU - New RTs'!$A:$V,14,FALSE)</f>
        <v>0</v>
      </c>
      <c r="H137" s="5">
        <f t="shared" si="11"/>
        <v>-0.5</v>
      </c>
      <c r="I137" s="2">
        <f>VLOOKUP($A137,'By SKU - Old RTs'!$A:$V,15,FALSE)</f>
        <v>0</v>
      </c>
      <c r="J137" s="2">
        <f>VLOOKUP($A137,'By SKU - New RTs'!$A:$V,15,FALSE)</f>
        <v>0.5</v>
      </c>
      <c r="K137" s="5">
        <f t="shared" si="12"/>
        <v>0.5</v>
      </c>
      <c r="L137" s="2">
        <f>VLOOKUP($A137,'By SKU - Old RTs'!$A:$V,16,FALSE)</f>
        <v>0</v>
      </c>
      <c r="M137" s="2">
        <f>VLOOKUP($A137,'By SKU - New RTs'!$A:$V,16,FALSE)</f>
        <v>0</v>
      </c>
      <c r="N137" s="5">
        <f t="shared" si="13"/>
        <v>0</v>
      </c>
      <c r="O137" s="2">
        <f>VLOOKUP($A137,'By SKU - Old RTs'!$A:$V,17,FALSE)</f>
        <v>0</v>
      </c>
      <c r="P137" s="2">
        <f>VLOOKUP($A137,'By SKU - New RTs'!$A:$V,17,FALSE)</f>
        <v>0</v>
      </c>
      <c r="Q137" s="2">
        <f t="shared" si="14"/>
        <v>0</v>
      </c>
    </row>
    <row r="138" spans="1:17" x14ac:dyDescent="0.2">
      <c r="A138" s="3">
        <v>579</v>
      </c>
      <c r="B138" s="4" t="s">
        <v>397</v>
      </c>
      <c r="C138" s="2">
        <f>VLOOKUP($A138,'By SKU - Old RTs'!$A:$V,13,FALSE)</f>
        <v>0</v>
      </c>
      <c r="D138" s="2">
        <f>VLOOKUP($A138,'By SKU - New RTs'!$A:$V,13,FALSE)</f>
        <v>0</v>
      </c>
      <c r="E138" s="5">
        <f t="shared" si="10"/>
        <v>0</v>
      </c>
      <c r="F138" s="2">
        <f>VLOOKUP($A138,'By SKU - Old RTs'!$A:$V,14,FALSE)</f>
        <v>0</v>
      </c>
      <c r="G138" s="2">
        <f>VLOOKUP($A138,'By SKU - New RTs'!$A:$V,14,FALSE)</f>
        <v>0</v>
      </c>
      <c r="H138" s="5">
        <f t="shared" si="11"/>
        <v>0</v>
      </c>
      <c r="I138" s="2">
        <f>VLOOKUP($A138,'By SKU - Old RTs'!$A:$V,15,FALSE)</f>
        <v>0</v>
      </c>
      <c r="J138" s="2">
        <f>VLOOKUP($A138,'By SKU - New RTs'!$A:$V,15,FALSE)</f>
        <v>0</v>
      </c>
      <c r="K138" s="5">
        <f t="shared" si="12"/>
        <v>0</v>
      </c>
      <c r="L138" s="2">
        <f>VLOOKUP($A138,'By SKU - Old RTs'!$A:$V,16,FALSE)</f>
        <v>0</v>
      </c>
      <c r="M138" s="2">
        <f>VLOOKUP($A138,'By SKU - New RTs'!$A:$V,16,FALSE)</f>
        <v>0</v>
      </c>
      <c r="N138" s="5">
        <f t="shared" si="13"/>
        <v>0</v>
      </c>
      <c r="O138" s="2">
        <f>VLOOKUP($A138,'By SKU - Old RTs'!$A:$V,17,FALSE)</f>
        <v>0</v>
      </c>
      <c r="P138" s="2">
        <f>VLOOKUP($A138,'By SKU - New RTs'!$A:$V,17,FALSE)</f>
        <v>0</v>
      </c>
      <c r="Q138" s="2">
        <f t="shared" si="14"/>
        <v>0</v>
      </c>
    </row>
    <row r="139" spans="1:17" x14ac:dyDescent="0.2">
      <c r="A139" s="3">
        <v>601</v>
      </c>
      <c r="B139" s="4" t="s">
        <v>399</v>
      </c>
      <c r="C139" s="2">
        <f>VLOOKUP($A139,'By SKU - Old RTs'!$A:$V,13,FALSE)</f>
        <v>0</v>
      </c>
      <c r="D139" s="2">
        <f>VLOOKUP($A139,'By SKU - New RTs'!$A:$V,13,FALSE)</f>
        <v>0</v>
      </c>
      <c r="E139" s="5">
        <f t="shared" si="10"/>
        <v>0</v>
      </c>
      <c r="F139" s="2">
        <f>VLOOKUP($A139,'By SKU - Old RTs'!$A:$V,14,FALSE)</f>
        <v>0</v>
      </c>
      <c r="G139" s="2">
        <f>VLOOKUP($A139,'By SKU - New RTs'!$A:$V,14,FALSE)</f>
        <v>0</v>
      </c>
      <c r="H139" s="5">
        <f t="shared" si="11"/>
        <v>0</v>
      </c>
      <c r="I139" s="2">
        <f>VLOOKUP($A139,'By SKU - Old RTs'!$A:$V,15,FALSE)</f>
        <v>0</v>
      </c>
      <c r="J139" s="2">
        <f>VLOOKUP($A139,'By SKU - New RTs'!$A:$V,15,FALSE)</f>
        <v>0</v>
      </c>
      <c r="K139" s="5">
        <f t="shared" si="12"/>
        <v>0</v>
      </c>
      <c r="L139" s="2">
        <f>VLOOKUP($A139,'By SKU - Old RTs'!$A:$V,16,FALSE)</f>
        <v>0</v>
      </c>
      <c r="M139" s="2">
        <f>VLOOKUP($A139,'By SKU - New RTs'!$A:$V,16,FALSE)</f>
        <v>0</v>
      </c>
      <c r="N139" s="5">
        <f t="shared" si="13"/>
        <v>0</v>
      </c>
      <c r="O139" s="2">
        <f>VLOOKUP($A139,'By SKU - Old RTs'!$A:$V,17,FALSE)</f>
        <v>0</v>
      </c>
      <c r="P139" s="2">
        <f>VLOOKUP($A139,'By SKU - New RTs'!$A:$V,17,FALSE)</f>
        <v>0</v>
      </c>
      <c r="Q139" s="2">
        <f t="shared" si="14"/>
        <v>0</v>
      </c>
    </row>
    <row r="140" spans="1:17" x14ac:dyDescent="0.2">
      <c r="A140" s="3">
        <v>603</v>
      </c>
      <c r="B140" s="4" t="s">
        <v>400</v>
      </c>
      <c r="C140" s="2">
        <f>VLOOKUP($A140,'By SKU - Old RTs'!$A:$V,13,FALSE)</f>
        <v>0</v>
      </c>
      <c r="D140" s="2">
        <f>VLOOKUP($A140,'By SKU - New RTs'!$A:$V,13,FALSE)</f>
        <v>0</v>
      </c>
      <c r="E140" s="5">
        <f t="shared" si="10"/>
        <v>0</v>
      </c>
      <c r="F140" s="2">
        <f>VLOOKUP($A140,'By SKU - Old RTs'!$A:$V,14,FALSE)</f>
        <v>0</v>
      </c>
      <c r="G140" s="2">
        <f>VLOOKUP($A140,'By SKU - New RTs'!$A:$V,14,FALSE)</f>
        <v>0</v>
      </c>
      <c r="H140" s="5">
        <f t="shared" si="11"/>
        <v>0</v>
      </c>
      <c r="I140" s="2">
        <f>VLOOKUP($A140,'By SKU - Old RTs'!$A:$V,15,FALSE)</f>
        <v>0</v>
      </c>
      <c r="J140" s="2">
        <f>VLOOKUP($A140,'By SKU - New RTs'!$A:$V,15,FALSE)</f>
        <v>0</v>
      </c>
      <c r="K140" s="5">
        <f t="shared" si="12"/>
        <v>0</v>
      </c>
      <c r="L140" s="2">
        <f>VLOOKUP($A140,'By SKU - Old RTs'!$A:$V,16,FALSE)</f>
        <v>0</v>
      </c>
      <c r="M140" s="2">
        <f>VLOOKUP($A140,'By SKU - New RTs'!$A:$V,16,FALSE)</f>
        <v>0</v>
      </c>
      <c r="N140" s="5">
        <f t="shared" si="13"/>
        <v>0</v>
      </c>
      <c r="O140" s="2">
        <f>VLOOKUP($A140,'By SKU - Old RTs'!$A:$V,17,FALSE)</f>
        <v>0</v>
      </c>
      <c r="P140" s="2">
        <f>VLOOKUP($A140,'By SKU - New RTs'!$A:$V,17,FALSE)</f>
        <v>0</v>
      </c>
      <c r="Q140" s="2">
        <f t="shared" si="14"/>
        <v>0</v>
      </c>
    </row>
    <row r="141" spans="1:17" x14ac:dyDescent="0.2">
      <c r="A141" s="3">
        <v>608</v>
      </c>
      <c r="B141" s="4" t="s">
        <v>401</v>
      </c>
      <c r="C141" s="2">
        <f>VLOOKUP($A141,'By SKU - Old RTs'!$A:$V,13,FALSE)</f>
        <v>0</v>
      </c>
      <c r="D141" s="2">
        <f>VLOOKUP($A141,'By SKU - New RTs'!$A:$V,13,FALSE)</f>
        <v>0</v>
      </c>
      <c r="E141" s="5">
        <f t="shared" si="10"/>
        <v>0</v>
      </c>
      <c r="F141" s="2">
        <f>VLOOKUP($A141,'By SKU - Old RTs'!$A:$V,14,FALSE)</f>
        <v>0</v>
      </c>
      <c r="G141" s="2">
        <f>VLOOKUP($A141,'By SKU - New RTs'!$A:$V,14,FALSE)</f>
        <v>0</v>
      </c>
      <c r="H141" s="5">
        <f t="shared" si="11"/>
        <v>0</v>
      </c>
      <c r="I141" s="2">
        <f>VLOOKUP($A141,'By SKU - Old RTs'!$A:$V,15,FALSE)</f>
        <v>0</v>
      </c>
      <c r="J141" s="2">
        <f>VLOOKUP($A141,'By SKU - New RTs'!$A:$V,15,FALSE)</f>
        <v>0</v>
      </c>
      <c r="K141" s="5">
        <f t="shared" si="12"/>
        <v>0</v>
      </c>
      <c r="L141" s="2">
        <f>VLOOKUP($A141,'By SKU - Old RTs'!$A:$V,16,FALSE)</f>
        <v>0</v>
      </c>
      <c r="M141" s="2">
        <f>VLOOKUP($A141,'By SKU - New RTs'!$A:$V,16,FALSE)</f>
        <v>0</v>
      </c>
      <c r="N141" s="5">
        <f t="shared" si="13"/>
        <v>0</v>
      </c>
      <c r="O141" s="2">
        <f>VLOOKUP($A141,'By SKU - Old RTs'!$A:$V,17,FALSE)</f>
        <v>0</v>
      </c>
      <c r="P141" s="2">
        <f>VLOOKUP($A141,'By SKU - New RTs'!$A:$V,17,FALSE)</f>
        <v>0</v>
      </c>
      <c r="Q141" s="2">
        <f t="shared" si="14"/>
        <v>0</v>
      </c>
    </row>
    <row r="142" spans="1:17" x14ac:dyDescent="0.2">
      <c r="A142" s="3">
        <v>609</v>
      </c>
      <c r="B142" s="4" t="s">
        <v>402</v>
      </c>
      <c r="C142" s="2">
        <f>VLOOKUP($A142,'By SKU - Old RTs'!$A:$V,13,FALSE)</f>
        <v>0</v>
      </c>
      <c r="D142" s="2">
        <f>VLOOKUP($A142,'By SKU - New RTs'!$A:$V,13,FALSE)</f>
        <v>0</v>
      </c>
      <c r="E142" s="5">
        <f t="shared" si="10"/>
        <v>0</v>
      </c>
      <c r="F142" s="2">
        <f>VLOOKUP($A142,'By SKU - Old RTs'!$A:$V,14,FALSE)</f>
        <v>0</v>
      </c>
      <c r="G142" s="2">
        <f>VLOOKUP($A142,'By SKU - New RTs'!$A:$V,14,FALSE)</f>
        <v>0</v>
      </c>
      <c r="H142" s="5">
        <f t="shared" si="11"/>
        <v>0</v>
      </c>
      <c r="I142" s="2">
        <f>VLOOKUP($A142,'By SKU - Old RTs'!$A:$V,15,FALSE)</f>
        <v>0</v>
      </c>
      <c r="J142" s="2">
        <f>VLOOKUP($A142,'By SKU - New RTs'!$A:$V,15,FALSE)</f>
        <v>0</v>
      </c>
      <c r="K142" s="5">
        <f t="shared" si="12"/>
        <v>0</v>
      </c>
      <c r="L142" s="2">
        <f>VLOOKUP($A142,'By SKU - Old RTs'!$A:$V,16,FALSE)</f>
        <v>0</v>
      </c>
      <c r="M142" s="2">
        <f>VLOOKUP($A142,'By SKU - New RTs'!$A:$V,16,FALSE)</f>
        <v>0</v>
      </c>
      <c r="N142" s="5">
        <f t="shared" si="13"/>
        <v>0</v>
      </c>
      <c r="O142" s="2">
        <f>VLOOKUP($A142,'By SKU - Old RTs'!$A:$V,17,FALSE)</f>
        <v>0</v>
      </c>
      <c r="P142" s="2">
        <f>VLOOKUP($A142,'By SKU - New RTs'!$A:$V,17,FALSE)</f>
        <v>0</v>
      </c>
      <c r="Q142" s="2">
        <f t="shared" si="14"/>
        <v>0</v>
      </c>
    </row>
    <row r="143" spans="1:17" x14ac:dyDescent="0.2">
      <c r="A143" s="3">
        <v>802</v>
      </c>
      <c r="B143" s="4" t="s">
        <v>80</v>
      </c>
      <c r="C143" s="2">
        <f>VLOOKUP($A143,'By SKU - Old RTs'!$A:$V,13,FALSE)</f>
        <v>0</v>
      </c>
      <c r="D143" s="2">
        <f>VLOOKUP($A143,'By SKU - New RTs'!$A:$V,13,FALSE)</f>
        <v>0</v>
      </c>
      <c r="E143" s="5">
        <f t="shared" si="10"/>
        <v>0</v>
      </c>
      <c r="F143" s="2">
        <f>VLOOKUP($A143,'By SKU - Old RTs'!$A:$V,14,FALSE)</f>
        <v>0</v>
      </c>
      <c r="G143" s="2">
        <f>VLOOKUP($A143,'By SKU - New RTs'!$A:$V,14,FALSE)</f>
        <v>0</v>
      </c>
      <c r="H143" s="5">
        <f t="shared" si="11"/>
        <v>0</v>
      </c>
      <c r="I143" s="2">
        <f>VLOOKUP($A143,'By SKU - Old RTs'!$A:$V,15,FALSE)</f>
        <v>0</v>
      </c>
      <c r="J143" s="2">
        <f>VLOOKUP($A143,'By SKU - New RTs'!$A:$V,15,FALSE)</f>
        <v>16.25</v>
      </c>
      <c r="K143" s="5">
        <f t="shared" si="12"/>
        <v>16.25</v>
      </c>
      <c r="L143" s="2">
        <f>VLOOKUP($A143,'By SKU - Old RTs'!$A:$V,16,FALSE)</f>
        <v>16.25</v>
      </c>
      <c r="M143" s="2">
        <f>VLOOKUP($A143,'By SKU - New RTs'!$A:$V,16,FALSE)</f>
        <v>0</v>
      </c>
      <c r="N143" s="5">
        <f t="shared" si="13"/>
        <v>-16.25</v>
      </c>
      <c r="O143" s="2">
        <f>VLOOKUP($A143,'By SKU - Old RTs'!$A:$V,17,FALSE)</f>
        <v>0</v>
      </c>
      <c r="P143" s="2">
        <f>VLOOKUP($A143,'By SKU - New RTs'!$A:$V,17,FALSE)</f>
        <v>0</v>
      </c>
      <c r="Q143" s="2">
        <f t="shared" si="14"/>
        <v>0</v>
      </c>
    </row>
    <row r="144" spans="1:17" x14ac:dyDescent="0.2">
      <c r="A144" s="3">
        <v>804</v>
      </c>
      <c r="B144" s="4" t="s">
        <v>81</v>
      </c>
      <c r="C144" s="2">
        <f>VLOOKUP($A144,'By SKU - Old RTs'!$A:$V,13,FALSE)</f>
        <v>0</v>
      </c>
      <c r="D144" s="2">
        <f>VLOOKUP($A144,'By SKU - New RTs'!$A:$V,13,FALSE)</f>
        <v>0</v>
      </c>
      <c r="E144" s="5">
        <f t="shared" si="10"/>
        <v>0</v>
      </c>
      <c r="F144" s="2">
        <f>VLOOKUP($A144,'By SKU - Old RTs'!$A:$V,14,FALSE)</f>
        <v>0</v>
      </c>
      <c r="G144" s="2">
        <f>VLOOKUP($A144,'By SKU - New RTs'!$A:$V,14,FALSE)</f>
        <v>3</v>
      </c>
      <c r="H144" s="5">
        <f t="shared" si="11"/>
        <v>3</v>
      </c>
      <c r="I144" s="2">
        <f>VLOOKUP($A144,'By SKU - Old RTs'!$A:$V,15,FALSE)</f>
        <v>3</v>
      </c>
      <c r="J144" s="2">
        <f>VLOOKUP($A144,'By SKU - New RTs'!$A:$V,15,FALSE)</f>
        <v>0</v>
      </c>
      <c r="K144" s="5">
        <f t="shared" si="12"/>
        <v>-3</v>
      </c>
      <c r="L144" s="2">
        <f>VLOOKUP($A144,'By SKU - Old RTs'!$A:$V,16,FALSE)</f>
        <v>0</v>
      </c>
      <c r="M144" s="2">
        <f>VLOOKUP($A144,'By SKU - New RTs'!$A:$V,16,FALSE)</f>
        <v>0</v>
      </c>
      <c r="N144" s="5">
        <f t="shared" si="13"/>
        <v>0</v>
      </c>
      <c r="O144" s="2">
        <f>VLOOKUP($A144,'By SKU - Old RTs'!$A:$V,17,FALSE)</f>
        <v>0</v>
      </c>
      <c r="P144" s="2">
        <f>VLOOKUP($A144,'By SKU - New RTs'!$A:$V,17,FALSE)</f>
        <v>0</v>
      </c>
      <c r="Q144" s="2">
        <f t="shared" si="14"/>
        <v>0</v>
      </c>
    </row>
    <row r="145" spans="1:17" x14ac:dyDescent="0.2">
      <c r="A145" s="3">
        <v>805</v>
      </c>
      <c r="B145" s="4" t="s">
        <v>82</v>
      </c>
      <c r="C145" s="2">
        <f>VLOOKUP($A145,'By SKU - Old RTs'!$A:$V,13,FALSE)</f>
        <v>50</v>
      </c>
      <c r="D145" s="2">
        <f>VLOOKUP($A145,'By SKU - New RTs'!$A:$V,13,FALSE)</f>
        <v>0</v>
      </c>
      <c r="E145" s="5">
        <f t="shared" si="10"/>
        <v>-50</v>
      </c>
      <c r="F145" s="2">
        <f>VLOOKUP($A145,'By SKU - Old RTs'!$A:$V,14,FALSE)</f>
        <v>0</v>
      </c>
      <c r="G145" s="2">
        <f>VLOOKUP($A145,'By SKU - New RTs'!$A:$V,14,FALSE)</f>
        <v>0</v>
      </c>
      <c r="H145" s="5">
        <f t="shared" si="11"/>
        <v>0</v>
      </c>
      <c r="I145" s="2">
        <f>VLOOKUP($A145,'By SKU - Old RTs'!$A:$V,15,FALSE)</f>
        <v>0</v>
      </c>
      <c r="J145" s="2">
        <f>VLOOKUP($A145,'By SKU - New RTs'!$A:$V,15,FALSE)</f>
        <v>50</v>
      </c>
      <c r="K145" s="5">
        <f t="shared" si="12"/>
        <v>50</v>
      </c>
      <c r="L145" s="2">
        <f>VLOOKUP($A145,'By SKU - Old RTs'!$A:$V,16,FALSE)</f>
        <v>0</v>
      </c>
      <c r="M145" s="2">
        <f>VLOOKUP($A145,'By SKU - New RTs'!$A:$V,16,FALSE)</f>
        <v>0</v>
      </c>
      <c r="N145" s="5">
        <f t="shared" si="13"/>
        <v>0</v>
      </c>
      <c r="O145" s="2">
        <f>VLOOKUP($A145,'By SKU - Old RTs'!$A:$V,17,FALSE)</f>
        <v>0</v>
      </c>
      <c r="P145" s="2">
        <f>VLOOKUP($A145,'By SKU - New RTs'!$A:$V,17,FALSE)</f>
        <v>0</v>
      </c>
      <c r="Q145" s="2">
        <f t="shared" si="14"/>
        <v>0</v>
      </c>
    </row>
    <row r="146" spans="1:17" x14ac:dyDescent="0.2">
      <c r="A146" s="3">
        <v>811</v>
      </c>
      <c r="B146" s="4" t="s">
        <v>247</v>
      </c>
      <c r="C146" s="2">
        <f>VLOOKUP($A146,'By SKU - Old RTs'!$A:$V,13,FALSE)</f>
        <v>0</v>
      </c>
      <c r="D146" s="2">
        <f>VLOOKUP($A146,'By SKU - New RTs'!$A:$V,13,FALSE)</f>
        <v>0</v>
      </c>
      <c r="E146" s="5">
        <f t="shared" si="10"/>
        <v>0</v>
      </c>
      <c r="F146" s="2">
        <f>VLOOKUP($A146,'By SKU - Old RTs'!$A:$V,14,FALSE)</f>
        <v>0</v>
      </c>
      <c r="G146" s="2">
        <f>VLOOKUP($A146,'By SKU - New RTs'!$A:$V,14,FALSE)</f>
        <v>0</v>
      </c>
      <c r="H146" s="5">
        <f t="shared" si="11"/>
        <v>0</v>
      </c>
      <c r="I146" s="2">
        <f>VLOOKUP($A146,'By SKU - Old RTs'!$A:$V,15,FALSE)</f>
        <v>0</v>
      </c>
      <c r="J146" s="2">
        <f>VLOOKUP($A146,'By SKU - New RTs'!$A:$V,15,FALSE)</f>
        <v>0</v>
      </c>
      <c r="K146" s="5">
        <f t="shared" si="12"/>
        <v>0</v>
      </c>
      <c r="L146" s="2">
        <f>VLOOKUP($A146,'By SKU - Old RTs'!$A:$V,16,FALSE)</f>
        <v>0</v>
      </c>
      <c r="M146" s="2">
        <f>VLOOKUP($A146,'By SKU - New RTs'!$A:$V,16,FALSE)</f>
        <v>0</v>
      </c>
      <c r="N146" s="5">
        <f t="shared" si="13"/>
        <v>0</v>
      </c>
      <c r="O146" s="2">
        <f>VLOOKUP($A146,'By SKU - Old RTs'!$A:$V,17,FALSE)</f>
        <v>0</v>
      </c>
      <c r="P146" s="2">
        <f>VLOOKUP($A146,'By SKU - New RTs'!$A:$V,17,FALSE)</f>
        <v>0</v>
      </c>
      <c r="Q146" s="2">
        <f t="shared" si="14"/>
        <v>0</v>
      </c>
    </row>
    <row r="147" spans="1:17" x14ac:dyDescent="0.2">
      <c r="A147" s="3">
        <v>821</v>
      </c>
      <c r="B147" s="4" t="s">
        <v>83</v>
      </c>
      <c r="C147" s="2">
        <f>VLOOKUP($A147,'By SKU - Old RTs'!$A:$V,13,FALSE)</f>
        <v>0</v>
      </c>
      <c r="D147" s="2">
        <f>VLOOKUP($A147,'By SKU - New RTs'!$A:$V,13,FALSE)</f>
        <v>0</v>
      </c>
      <c r="E147" s="5">
        <f t="shared" si="10"/>
        <v>0</v>
      </c>
      <c r="F147" s="2">
        <f>VLOOKUP($A147,'By SKU - Old RTs'!$A:$V,14,FALSE)</f>
        <v>5</v>
      </c>
      <c r="G147" s="2">
        <f>VLOOKUP($A147,'By SKU - New RTs'!$A:$V,14,FALSE)</f>
        <v>8.75</v>
      </c>
      <c r="H147" s="5">
        <f t="shared" si="11"/>
        <v>3.75</v>
      </c>
      <c r="I147" s="2">
        <f>VLOOKUP($A147,'By SKU - Old RTs'!$A:$V,15,FALSE)</f>
        <v>3.75</v>
      </c>
      <c r="J147" s="2">
        <f>VLOOKUP($A147,'By SKU - New RTs'!$A:$V,15,FALSE)</f>
        <v>10</v>
      </c>
      <c r="K147" s="5">
        <f t="shared" si="12"/>
        <v>6.25</v>
      </c>
      <c r="L147" s="2">
        <f>VLOOKUP($A147,'By SKU - Old RTs'!$A:$V,16,FALSE)</f>
        <v>0</v>
      </c>
      <c r="M147" s="2">
        <f>VLOOKUP($A147,'By SKU - New RTs'!$A:$V,16,FALSE)</f>
        <v>0</v>
      </c>
      <c r="N147" s="5">
        <f t="shared" si="13"/>
        <v>0</v>
      </c>
      <c r="O147" s="2">
        <f>VLOOKUP($A147,'By SKU - Old RTs'!$A:$V,17,FALSE)</f>
        <v>10</v>
      </c>
      <c r="P147" s="2">
        <f>VLOOKUP($A147,'By SKU - New RTs'!$A:$V,17,FALSE)</f>
        <v>0</v>
      </c>
      <c r="Q147" s="2">
        <f t="shared" si="14"/>
        <v>-10</v>
      </c>
    </row>
    <row r="148" spans="1:17" x14ac:dyDescent="0.2">
      <c r="A148" s="3">
        <v>828</v>
      </c>
      <c r="B148" s="4" t="s">
        <v>84</v>
      </c>
      <c r="C148" s="2">
        <f>VLOOKUP($A148,'By SKU - Old RTs'!$A:$V,13,FALSE)</f>
        <v>0</v>
      </c>
      <c r="D148" s="2">
        <f>VLOOKUP($A148,'By SKU - New RTs'!$A:$V,13,FALSE)</f>
        <v>0</v>
      </c>
      <c r="E148" s="5">
        <f t="shared" si="10"/>
        <v>0</v>
      </c>
      <c r="F148" s="2">
        <f>VLOOKUP($A148,'By SKU - Old RTs'!$A:$V,14,FALSE)</f>
        <v>0</v>
      </c>
      <c r="G148" s="2">
        <f>VLOOKUP($A148,'By SKU - New RTs'!$A:$V,14,FALSE)</f>
        <v>2.5</v>
      </c>
      <c r="H148" s="5">
        <f t="shared" si="11"/>
        <v>2.5</v>
      </c>
      <c r="I148" s="2">
        <f>VLOOKUP($A148,'By SKU - Old RTs'!$A:$V,15,FALSE)</f>
        <v>2.5</v>
      </c>
      <c r="J148" s="2">
        <f>VLOOKUP($A148,'By SKU - New RTs'!$A:$V,15,FALSE)</f>
        <v>0</v>
      </c>
      <c r="K148" s="5">
        <f t="shared" si="12"/>
        <v>-2.5</v>
      </c>
      <c r="L148" s="2">
        <f>VLOOKUP($A148,'By SKU - Old RTs'!$A:$V,16,FALSE)</f>
        <v>0</v>
      </c>
      <c r="M148" s="2">
        <f>VLOOKUP($A148,'By SKU - New RTs'!$A:$V,16,FALSE)</f>
        <v>0</v>
      </c>
      <c r="N148" s="5">
        <f t="shared" si="13"/>
        <v>0</v>
      </c>
      <c r="O148" s="2">
        <f>VLOOKUP($A148,'By SKU - Old RTs'!$A:$V,17,FALSE)</f>
        <v>0</v>
      </c>
      <c r="P148" s="2">
        <f>VLOOKUP($A148,'By SKU - New RTs'!$A:$V,17,FALSE)</f>
        <v>0</v>
      </c>
      <c r="Q148" s="2">
        <f t="shared" si="14"/>
        <v>0</v>
      </c>
    </row>
    <row r="149" spans="1:17" x14ac:dyDescent="0.2">
      <c r="A149" s="3">
        <v>1008</v>
      </c>
      <c r="B149" s="4" t="s">
        <v>85</v>
      </c>
      <c r="C149" s="2">
        <f>VLOOKUP($A149,'By SKU - Old RTs'!$A:$V,13,FALSE)</f>
        <v>0</v>
      </c>
      <c r="D149" s="2">
        <f>VLOOKUP($A149,'By SKU - New RTs'!$A:$V,13,FALSE)</f>
        <v>0</v>
      </c>
      <c r="E149" s="5">
        <f t="shared" si="10"/>
        <v>0</v>
      </c>
      <c r="F149" s="2">
        <f>VLOOKUP($A149,'By SKU - Old RTs'!$A:$V,14,FALSE)</f>
        <v>0</v>
      </c>
      <c r="G149" s="2">
        <f>VLOOKUP($A149,'By SKU - New RTs'!$A:$V,14,FALSE)</f>
        <v>0</v>
      </c>
      <c r="H149" s="5">
        <f t="shared" si="11"/>
        <v>0</v>
      </c>
      <c r="I149" s="2">
        <f>VLOOKUP($A149,'By SKU - Old RTs'!$A:$V,15,FALSE)</f>
        <v>0</v>
      </c>
      <c r="J149" s="2">
        <f>VLOOKUP($A149,'By SKU - New RTs'!$A:$V,15,FALSE)</f>
        <v>0</v>
      </c>
      <c r="K149" s="5">
        <f t="shared" si="12"/>
        <v>0</v>
      </c>
      <c r="L149" s="2">
        <f>VLOOKUP($A149,'By SKU - Old RTs'!$A:$V,16,FALSE)</f>
        <v>0</v>
      </c>
      <c r="M149" s="2">
        <f>VLOOKUP($A149,'By SKU - New RTs'!$A:$V,16,FALSE)</f>
        <v>2</v>
      </c>
      <c r="N149" s="5">
        <f t="shared" si="13"/>
        <v>2</v>
      </c>
      <c r="O149" s="2">
        <f>VLOOKUP($A149,'By SKU - Old RTs'!$A:$V,17,FALSE)</f>
        <v>2</v>
      </c>
      <c r="P149" s="2">
        <f>VLOOKUP($A149,'By SKU - New RTs'!$A:$V,17,FALSE)</f>
        <v>0</v>
      </c>
      <c r="Q149" s="2">
        <f t="shared" si="14"/>
        <v>-2</v>
      </c>
    </row>
    <row r="150" spans="1:17" x14ac:dyDescent="0.2">
      <c r="A150" s="3">
        <v>1010</v>
      </c>
      <c r="B150" s="4" t="s">
        <v>86</v>
      </c>
      <c r="C150" s="2">
        <f>VLOOKUP($A150,'By SKU - Old RTs'!$A:$V,13,FALSE)</f>
        <v>0</v>
      </c>
      <c r="D150" s="2">
        <f>VLOOKUP($A150,'By SKU - New RTs'!$A:$V,13,FALSE)</f>
        <v>0</v>
      </c>
      <c r="E150" s="5">
        <f t="shared" si="10"/>
        <v>0</v>
      </c>
      <c r="F150" s="2">
        <f>VLOOKUP($A150,'By SKU - Old RTs'!$A:$V,14,FALSE)</f>
        <v>0</v>
      </c>
      <c r="G150" s="2">
        <f>VLOOKUP($A150,'By SKU - New RTs'!$A:$V,14,FALSE)</f>
        <v>0</v>
      </c>
      <c r="H150" s="5">
        <f t="shared" si="11"/>
        <v>0</v>
      </c>
      <c r="I150" s="2">
        <f>VLOOKUP($A150,'By SKU - Old RTs'!$A:$V,15,FALSE)</f>
        <v>0</v>
      </c>
      <c r="J150" s="2">
        <f>VLOOKUP($A150,'By SKU - New RTs'!$A:$V,15,FALSE)</f>
        <v>0</v>
      </c>
      <c r="K150" s="5">
        <f t="shared" si="12"/>
        <v>0</v>
      </c>
      <c r="L150" s="2">
        <f>VLOOKUP($A150,'By SKU - Old RTs'!$A:$V,16,FALSE)</f>
        <v>0</v>
      </c>
      <c r="M150" s="2">
        <f>VLOOKUP($A150,'By SKU - New RTs'!$A:$V,16,FALSE)</f>
        <v>0</v>
      </c>
      <c r="N150" s="5">
        <f t="shared" si="13"/>
        <v>0</v>
      </c>
      <c r="O150" s="2">
        <f>VLOOKUP($A150,'By SKU - Old RTs'!$A:$V,17,FALSE)</f>
        <v>0</v>
      </c>
      <c r="P150" s="2">
        <f>VLOOKUP($A150,'By SKU - New RTs'!$A:$V,17,FALSE)</f>
        <v>0</v>
      </c>
      <c r="Q150" s="2">
        <f t="shared" si="14"/>
        <v>0</v>
      </c>
    </row>
    <row r="151" spans="1:17" x14ac:dyDescent="0.2">
      <c r="A151" s="3">
        <v>1011</v>
      </c>
      <c r="B151" s="4" t="s">
        <v>87</v>
      </c>
      <c r="C151" s="2">
        <f>VLOOKUP($A151,'By SKU - Old RTs'!$A:$V,13,FALSE)</f>
        <v>0</v>
      </c>
      <c r="D151" s="2">
        <f>VLOOKUP($A151,'By SKU - New RTs'!$A:$V,13,FALSE)</f>
        <v>0</v>
      </c>
      <c r="E151" s="5">
        <f t="shared" si="10"/>
        <v>0</v>
      </c>
      <c r="F151" s="2">
        <f>VLOOKUP($A151,'By SKU - Old RTs'!$A:$V,14,FALSE)</f>
        <v>3</v>
      </c>
      <c r="G151" s="2">
        <f>VLOOKUP($A151,'By SKU - New RTs'!$A:$V,14,FALSE)</f>
        <v>1</v>
      </c>
      <c r="H151" s="5">
        <f t="shared" si="11"/>
        <v>-2</v>
      </c>
      <c r="I151" s="2">
        <f>VLOOKUP($A151,'By SKU - Old RTs'!$A:$V,15,FALSE)</f>
        <v>1</v>
      </c>
      <c r="J151" s="2">
        <f>VLOOKUP($A151,'By SKU - New RTs'!$A:$V,15,FALSE)</f>
        <v>0</v>
      </c>
      <c r="K151" s="5">
        <f t="shared" si="12"/>
        <v>-1</v>
      </c>
      <c r="L151" s="2">
        <f>VLOOKUP($A151,'By SKU - Old RTs'!$A:$V,16,FALSE)</f>
        <v>0</v>
      </c>
      <c r="M151" s="2">
        <f>VLOOKUP($A151,'By SKU - New RTs'!$A:$V,16,FALSE)</f>
        <v>0</v>
      </c>
      <c r="N151" s="5">
        <f t="shared" si="13"/>
        <v>0</v>
      </c>
      <c r="O151" s="2">
        <f>VLOOKUP($A151,'By SKU - Old RTs'!$A:$V,17,FALSE)</f>
        <v>0</v>
      </c>
      <c r="P151" s="2">
        <f>VLOOKUP($A151,'By SKU - New RTs'!$A:$V,17,FALSE)</f>
        <v>3</v>
      </c>
      <c r="Q151" s="2">
        <f t="shared" si="14"/>
        <v>3</v>
      </c>
    </row>
    <row r="152" spans="1:17" x14ac:dyDescent="0.2">
      <c r="A152" s="3">
        <v>1018</v>
      </c>
      <c r="B152" s="4" t="s">
        <v>88</v>
      </c>
      <c r="C152" s="2">
        <f>VLOOKUP($A152,'By SKU - Old RTs'!$A:$V,13,FALSE)</f>
        <v>0</v>
      </c>
      <c r="D152" s="2">
        <f>VLOOKUP($A152,'By SKU - New RTs'!$A:$V,13,FALSE)</f>
        <v>0</v>
      </c>
      <c r="E152" s="5">
        <f t="shared" si="10"/>
        <v>0</v>
      </c>
      <c r="F152" s="2">
        <f>VLOOKUP($A152,'By SKU - Old RTs'!$A:$V,14,FALSE)</f>
        <v>0</v>
      </c>
      <c r="G152" s="2">
        <f>VLOOKUP($A152,'By SKU - New RTs'!$A:$V,14,FALSE)</f>
        <v>0</v>
      </c>
      <c r="H152" s="5">
        <f t="shared" si="11"/>
        <v>0</v>
      </c>
      <c r="I152" s="2">
        <f>VLOOKUP($A152,'By SKU - Old RTs'!$A:$V,15,FALSE)</f>
        <v>0</v>
      </c>
      <c r="J152" s="2">
        <f>VLOOKUP($A152,'By SKU - New RTs'!$A:$V,15,FALSE)</f>
        <v>0</v>
      </c>
      <c r="K152" s="5">
        <f t="shared" si="12"/>
        <v>0</v>
      </c>
      <c r="L152" s="2">
        <f>VLOOKUP($A152,'By SKU - Old RTs'!$A:$V,16,FALSE)</f>
        <v>0</v>
      </c>
      <c r="M152" s="2">
        <f>VLOOKUP($A152,'By SKU - New RTs'!$A:$V,16,FALSE)</f>
        <v>0</v>
      </c>
      <c r="N152" s="5">
        <f t="shared" si="13"/>
        <v>0</v>
      </c>
      <c r="O152" s="2">
        <f>VLOOKUP($A152,'By SKU - Old RTs'!$A:$V,17,FALSE)</f>
        <v>0</v>
      </c>
      <c r="P152" s="2">
        <f>VLOOKUP($A152,'By SKU - New RTs'!$A:$V,17,FALSE)</f>
        <v>0</v>
      </c>
      <c r="Q152" s="2">
        <f t="shared" si="14"/>
        <v>0</v>
      </c>
    </row>
    <row r="153" spans="1:17" x14ac:dyDescent="0.2">
      <c r="A153" s="3">
        <v>1107</v>
      </c>
      <c r="B153" s="4" t="s">
        <v>89</v>
      </c>
      <c r="C153" s="2">
        <f>VLOOKUP($A153,'By SKU - Old RTs'!$A:$V,13,FALSE)</f>
        <v>2</v>
      </c>
      <c r="D153" s="2">
        <f>VLOOKUP($A153,'By SKU - New RTs'!$A:$V,13,FALSE)</f>
        <v>2</v>
      </c>
      <c r="E153" s="5">
        <f t="shared" si="10"/>
        <v>0</v>
      </c>
      <c r="F153" s="2">
        <f>VLOOKUP($A153,'By SKU - Old RTs'!$A:$V,14,FALSE)</f>
        <v>1</v>
      </c>
      <c r="G153" s="2">
        <f>VLOOKUP($A153,'By SKU - New RTs'!$A:$V,14,FALSE)</f>
        <v>1</v>
      </c>
      <c r="H153" s="5">
        <f t="shared" si="11"/>
        <v>0</v>
      </c>
      <c r="I153" s="2">
        <f>VLOOKUP($A153,'By SKU - Old RTs'!$A:$V,15,FALSE)</f>
        <v>5</v>
      </c>
      <c r="J153" s="2">
        <f>VLOOKUP($A153,'By SKU - New RTs'!$A:$V,15,FALSE)</f>
        <v>2</v>
      </c>
      <c r="K153" s="5">
        <f t="shared" si="12"/>
        <v>-3</v>
      </c>
      <c r="L153" s="2">
        <f>VLOOKUP($A153,'By SKU - Old RTs'!$A:$V,16,FALSE)</f>
        <v>0</v>
      </c>
      <c r="M153" s="2">
        <f>VLOOKUP($A153,'By SKU - New RTs'!$A:$V,16,FALSE)</f>
        <v>5</v>
      </c>
      <c r="N153" s="5">
        <f t="shared" si="13"/>
        <v>5</v>
      </c>
      <c r="O153" s="2">
        <f>VLOOKUP($A153,'By SKU - Old RTs'!$A:$V,17,FALSE)</f>
        <v>2</v>
      </c>
      <c r="P153" s="2">
        <f>VLOOKUP($A153,'By SKU - New RTs'!$A:$V,17,FALSE)</f>
        <v>0</v>
      </c>
      <c r="Q153" s="2">
        <f t="shared" si="14"/>
        <v>-2</v>
      </c>
    </row>
    <row r="154" spans="1:17" x14ac:dyDescent="0.2">
      <c r="A154" s="3">
        <v>1110</v>
      </c>
      <c r="B154" s="4" t="s">
        <v>90</v>
      </c>
      <c r="C154" s="2">
        <f>VLOOKUP($A154,'By SKU - Old RTs'!$A:$V,13,FALSE)</f>
        <v>4</v>
      </c>
      <c r="D154" s="2">
        <f>VLOOKUP($A154,'By SKU - New RTs'!$A:$V,13,FALSE)</f>
        <v>11</v>
      </c>
      <c r="E154" s="5">
        <f t="shared" si="10"/>
        <v>7</v>
      </c>
      <c r="F154" s="2">
        <f>VLOOKUP($A154,'By SKU - Old RTs'!$A:$V,14,FALSE)</f>
        <v>15</v>
      </c>
      <c r="G154" s="2">
        <f>VLOOKUP($A154,'By SKU - New RTs'!$A:$V,14,FALSE)</f>
        <v>12</v>
      </c>
      <c r="H154" s="5">
        <f t="shared" si="11"/>
        <v>-3</v>
      </c>
      <c r="I154" s="2">
        <f>VLOOKUP($A154,'By SKU - Old RTs'!$A:$V,15,FALSE)</f>
        <v>14</v>
      </c>
      <c r="J154" s="2">
        <f>VLOOKUP($A154,'By SKU - New RTs'!$A:$V,15,FALSE)</f>
        <v>19.5</v>
      </c>
      <c r="K154" s="5">
        <f t="shared" si="12"/>
        <v>5.5</v>
      </c>
      <c r="L154" s="2">
        <f>VLOOKUP($A154,'By SKU - Old RTs'!$A:$V,16,FALSE)</f>
        <v>20</v>
      </c>
      <c r="M154" s="2">
        <f>VLOOKUP($A154,'By SKU - New RTs'!$A:$V,16,FALSE)</f>
        <v>25</v>
      </c>
      <c r="N154" s="5">
        <f t="shared" si="13"/>
        <v>5</v>
      </c>
      <c r="O154" s="2">
        <f>VLOOKUP($A154,'By SKU - Old RTs'!$A:$V,17,FALSE)</f>
        <v>24.5</v>
      </c>
      <c r="P154" s="2">
        <f>VLOOKUP($A154,'By SKU - New RTs'!$A:$V,17,FALSE)</f>
        <v>10</v>
      </c>
      <c r="Q154" s="2">
        <f t="shared" si="14"/>
        <v>-14.5</v>
      </c>
    </row>
    <row r="155" spans="1:17" x14ac:dyDescent="0.2">
      <c r="A155" s="3">
        <v>1111</v>
      </c>
      <c r="B155" s="4" t="s">
        <v>91</v>
      </c>
      <c r="C155" s="2">
        <f>VLOOKUP($A155,'By SKU - Old RTs'!$A:$V,13,FALSE)</f>
        <v>4.75</v>
      </c>
      <c r="D155" s="2">
        <f>VLOOKUP($A155,'By SKU - New RTs'!$A:$V,13,FALSE)</f>
        <v>8</v>
      </c>
      <c r="E155" s="5">
        <f t="shared" si="10"/>
        <v>3.25</v>
      </c>
      <c r="F155" s="2">
        <f>VLOOKUP($A155,'By SKU - Old RTs'!$A:$V,14,FALSE)</f>
        <v>22.25</v>
      </c>
      <c r="G155" s="2">
        <f>VLOOKUP($A155,'By SKU - New RTs'!$A:$V,14,FALSE)</f>
        <v>17</v>
      </c>
      <c r="H155" s="5">
        <f t="shared" si="11"/>
        <v>-5.25</v>
      </c>
      <c r="I155" s="2">
        <f>VLOOKUP($A155,'By SKU - Old RTs'!$A:$V,15,FALSE)</f>
        <v>37</v>
      </c>
      <c r="J155" s="2">
        <f>VLOOKUP($A155,'By SKU - New RTs'!$A:$V,15,FALSE)</f>
        <v>22</v>
      </c>
      <c r="K155" s="5">
        <f t="shared" si="12"/>
        <v>-15</v>
      </c>
      <c r="L155" s="2">
        <f>VLOOKUP($A155,'By SKU - Old RTs'!$A:$V,16,FALSE)</f>
        <v>14.25</v>
      </c>
      <c r="M155" s="2">
        <f>VLOOKUP($A155,'By SKU - New RTs'!$A:$V,16,FALSE)</f>
        <v>13.25</v>
      </c>
      <c r="N155" s="5">
        <f t="shared" si="13"/>
        <v>-1</v>
      </c>
      <c r="O155" s="2">
        <f>VLOOKUP($A155,'By SKU - Old RTs'!$A:$V,17,FALSE)</f>
        <v>19</v>
      </c>
      <c r="P155" s="2">
        <f>VLOOKUP($A155,'By SKU - New RTs'!$A:$V,17,FALSE)</f>
        <v>37</v>
      </c>
      <c r="Q155" s="2">
        <f t="shared" si="14"/>
        <v>18</v>
      </c>
    </row>
    <row r="156" spans="1:17" x14ac:dyDescent="0.2">
      <c r="A156" s="3">
        <v>1113</v>
      </c>
      <c r="B156" s="4" t="s">
        <v>313</v>
      </c>
      <c r="C156" s="2">
        <f>VLOOKUP($A156,'By SKU - Old RTs'!$A:$V,13,FALSE)</f>
        <v>1</v>
      </c>
      <c r="D156" s="2">
        <f>VLOOKUP($A156,'By SKU - New RTs'!$A:$V,13,FALSE)</f>
        <v>1</v>
      </c>
      <c r="E156" s="5">
        <f t="shared" si="10"/>
        <v>0</v>
      </c>
      <c r="F156" s="2">
        <f>VLOOKUP($A156,'By SKU - Old RTs'!$A:$V,14,FALSE)</f>
        <v>0</v>
      </c>
      <c r="G156" s="2">
        <f>VLOOKUP($A156,'By SKU - New RTs'!$A:$V,14,FALSE)</f>
        <v>0</v>
      </c>
      <c r="H156" s="5">
        <f t="shared" si="11"/>
        <v>0</v>
      </c>
      <c r="I156" s="2">
        <f>VLOOKUP($A156,'By SKU - Old RTs'!$A:$V,15,FALSE)</f>
        <v>0</v>
      </c>
      <c r="J156" s="2">
        <f>VLOOKUP($A156,'By SKU - New RTs'!$A:$V,15,FALSE)</f>
        <v>0</v>
      </c>
      <c r="K156" s="5">
        <f t="shared" si="12"/>
        <v>0</v>
      </c>
      <c r="L156" s="2">
        <f>VLOOKUP($A156,'By SKU - Old RTs'!$A:$V,16,FALSE)</f>
        <v>0</v>
      </c>
      <c r="M156" s="2">
        <f>VLOOKUP($A156,'By SKU - New RTs'!$A:$V,16,FALSE)</f>
        <v>0</v>
      </c>
      <c r="N156" s="5">
        <f t="shared" si="13"/>
        <v>0</v>
      </c>
      <c r="O156" s="2">
        <f>VLOOKUP($A156,'By SKU - Old RTs'!$A:$V,17,FALSE)</f>
        <v>0</v>
      </c>
      <c r="P156" s="2">
        <f>VLOOKUP($A156,'By SKU - New RTs'!$A:$V,17,FALSE)</f>
        <v>0</v>
      </c>
      <c r="Q156" s="2">
        <f t="shared" si="14"/>
        <v>0</v>
      </c>
    </row>
    <row r="157" spans="1:17" x14ac:dyDescent="0.2">
      <c r="A157" s="3">
        <v>1118</v>
      </c>
      <c r="B157" s="4" t="s">
        <v>314</v>
      </c>
      <c r="C157" s="2">
        <f>VLOOKUP($A157,'By SKU - Old RTs'!$A:$V,13,FALSE)</f>
        <v>4</v>
      </c>
      <c r="D157" s="2">
        <f>VLOOKUP($A157,'By SKU - New RTs'!$A:$V,13,FALSE)</f>
        <v>0</v>
      </c>
      <c r="E157" s="5">
        <f t="shared" si="10"/>
        <v>-4</v>
      </c>
      <c r="F157" s="2">
        <f>VLOOKUP($A157,'By SKU - Old RTs'!$A:$V,14,FALSE)</f>
        <v>0</v>
      </c>
      <c r="G157" s="2">
        <f>VLOOKUP($A157,'By SKU - New RTs'!$A:$V,14,FALSE)</f>
        <v>4</v>
      </c>
      <c r="H157" s="5">
        <f t="shared" si="11"/>
        <v>4</v>
      </c>
      <c r="I157" s="2">
        <f>VLOOKUP($A157,'By SKU - Old RTs'!$A:$V,15,FALSE)</f>
        <v>0</v>
      </c>
      <c r="J157" s="2">
        <f>VLOOKUP($A157,'By SKU - New RTs'!$A:$V,15,FALSE)</f>
        <v>0</v>
      </c>
      <c r="K157" s="5">
        <f t="shared" si="12"/>
        <v>0</v>
      </c>
      <c r="L157" s="2">
        <f>VLOOKUP($A157,'By SKU - Old RTs'!$A:$V,16,FALSE)</f>
        <v>0</v>
      </c>
      <c r="M157" s="2">
        <f>VLOOKUP($A157,'By SKU - New RTs'!$A:$V,16,FALSE)</f>
        <v>0</v>
      </c>
      <c r="N157" s="5">
        <f t="shared" si="13"/>
        <v>0</v>
      </c>
      <c r="O157" s="2">
        <f>VLOOKUP($A157,'By SKU - Old RTs'!$A:$V,17,FALSE)</f>
        <v>0</v>
      </c>
      <c r="P157" s="2">
        <f>VLOOKUP($A157,'By SKU - New RTs'!$A:$V,17,FALSE)</f>
        <v>0</v>
      </c>
      <c r="Q157" s="2">
        <f t="shared" si="14"/>
        <v>0</v>
      </c>
    </row>
    <row r="158" spans="1:17" x14ac:dyDescent="0.2">
      <c r="A158" s="3">
        <v>1125</v>
      </c>
      <c r="B158" s="4" t="s">
        <v>92</v>
      </c>
      <c r="C158" s="2">
        <f>VLOOKUP($A158,'By SKU - Old RTs'!$A:$V,13,FALSE)</f>
        <v>0</v>
      </c>
      <c r="D158" s="2">
        <f>VLOOKUP($A158,'By SKU - New RTs'!$A:$V,13,FALSE)</f>
        <v>0</v>
      </c>
      <c r="E158" s="5">
        <f t="shared" si="10"/>
        <v>0</v>
      </c>
      <c r="F158" s="2">
        <f>VLOOKUP($A158,'By SKU - Old RTs'!$A:$V,14,FALSE)</f>
        <v>0</v>
      </c>
      <c r="G158" s="2">
        <f>VLOOKUP($A158,'By SKU - New RTs'!$A:$V,14,FALSE)</f>
        <v>3</v>
      </c>
      <c r="H158" s="5">
        <f t="shared" si="11"/>
        <v>3</v>
      </c>
      <c r="I158" s="2">
        <f>VLOOKUP($A158,'By SKU - Old RTs'!$A:$V,15,FALSE)</f>
        <v>3</v>
      </c>
      <c r="J158" s="2">
        <f>VLOOKUP($A158,'By SKU - New RTs'!$A:$V,15,FALSE)</f>
        <v>6</v>
      </c>
      <c r="K158" s="5">
        <f t="shared" si="12"/>
        <v>3</v>
      </c>
      <c r="L158" s="2">
        <f>VLOOKUP($A158,'By SKU - Old RTs'!$A:$V,16,FALSE)</f>
        <v>4</v>
      </c>
      <c r="M158" s="2">
        <f>VLOOKUP($A158,'By SKU - New RTs'!$A:$V,16,FALSE)</f>
        <v>1</v>
      </c>
      <c r="N158" s="5">
        <f t="shared" si="13"/>
        <v>-3</v>
      </c>
      <c r="O158" s="2">
        <f>VLOOKUP($A158,'By SKU - Old RTs'!$A:$V,17,FALSE)</f>
        <v>3</v>
      </c>
      <c r="P158" s="2">
        <f>VLOOKUP($A158,'By SKU - New RTs'!$A:$V,17,FALSE)</f>
        <v>0</v>
      </c>
      <c r="Q158" s="2">
        <f t="shared" si="14"/>
        <v>-3</v>
      </c>
    </row>
    <row r="159" spans="1:17" x14ac:dyDescent="0.2">
      <c r="A159" s="3">
        <v>1130</v>
      </c>
      <c r="B159" s="4" t="s">
        <v>93</v>
      </c>
      <c r="C159" s="2">
        <f>VLOOKUP($A159,'By SKU - Old RTs'!$A:$V,13,FALSE)</f>
        <v>0</v>
      </c>
      <c r="D159" s="2">
        <f>VLOOKUP($A159,'By SKU - New RTs'!$A:$V,13,FALSE)</f>
        <v>0</v>
      </c>
      <c r="E159" s="5">
        <f t="shared" si="10"/>
        <v>0</v>
      </c>
      <c r="F159" s="2">
        <f>VLOOKUP($A159,'By SKU - Old RTs'!$A:$V,14,FALSE)</f>
        <v>0</v>
      </c>
      <c r="G159" s="2">
        <f>VLOOKUP($A159,'By SKU - New RTs'!$A:$V,14,FALSE)</f>
        <v>0</v>
      </c>
      <c r="H159" s="5">
        <f t="shared" si="11"/>
        <v>0</v>
      </c>
      <c r="I159" s="2">
        <f>VLOOKUP($A159,'By SKU - Old RTs'!$A:$V,15,FALSE)</f>
        <v>0</v>
      </c>
      <c r="J159" s="2">
        <f>VLOOKUP($A159,'By SKU - New RTs'!$A:$V,15,FALSE)</f>
        <v>0</v>
      </c>
      <c r="K159" s="5">
        <f t="shared" si="12"/>
        <v>0</v>
      </c>
      <c r="L159" s="2">
        <f>VLOOKUP($A159,'By SKU - Old RTs'!$A:$V,16,FALSE)</f>
        <v>0</v>
      </c>
      <c r="M159" s="2">
        <f>VLOOKUP($A159,'By SKU - New RTs'!$A:$V,16,FALSE)</f>
        <v>0</v>
      </c>
      <c r="N159" s="5">
        <f t="shared" si="13"/>
        <v>0</v>
      </c>
      <c r="O159" s="2">
        <f>VLOOKUP($A159,'By SKU - Old RTs'!$A:$V,17,FALSE)</f>
        <v>0</v>
      </c>
      <c r="P159" s="2">
        <f>VLOOKUP($A159,'By SKU - New RTs'!$A:$V,17,FALSE)</f>
        <v>0</v>
      </c>
      <c r="Q159" s="2">
        <f t="shared" si="14"/>
        <v>0</v>
      </c>
    </row>
    <row r="160" spans="1:17" x14ac:dyDescent="0.2">
      <c r="A160" s="3">
        <v>1143</v>
      </c>
      <c r="B160" s="4" t="s">
        <v>94</v>
      </c>
      <c r="C160" s="2">
        <f>VLOOKUP($A160,'By SKU - Old RTs'!$A:$V,13,FALSE)</f>
        <v>0</v>
      </c>
      <c r="D160" s="2">
        <f>VLOOKUP($A160,'By SKU - New RTs'!$A:$V,13,FALSE)</f>
        <v>0</v>
      </c>
      <c r="E160" s="5">
        <f t="shared" si="10"/>
        <v>0</v>
      </c>
      <c r="F160" s="2">
        <f>VLOOKUP($A160,'By SKU - Old RTs'!$A:$V,14,FALSE)</f>
        <v>0</v>
      </c>
      <c r="G160" s="2">
        <f>VLOOKUP($A160,'By SKU - New RTs'!$A:$V,14,FALSE)</f>
        <v>2</v>
      </c>
      <c r="H160" s="5">
        <f t="shared" si="11"/>
        <v>2</v>
      </c>
      <c r="I160" s="2">
        <f>VLOOKUP($A160,'By SKU - Old RTs'!$A:$V,15,FALSE)</f>
        <v>2</v>
      </c>
      <c r="J160" s="2">
        <f>VLOOKUP($A160,'By SKU - New RTs'!$A:$V,15,FALSE)</f>
        <v>0</v>
      </c>
      <c r="K160" s="5">
        <f t="shared" si="12"/>
        <v>-2</v>
      </c>
      <c r="L160" s="2">
        <f>VLOOKUP($A160,'By SKU - Old RTs'!$A:$V,16,FALSE)</f>
        <v>0</v>
      </c>
      <c r="M160" s="2">
        <f>VLOOKUP($A160,'By SKU - New RTs'!$A:$V,16,FALSE)</f>
        <v>0</v>
      </c>
      <c r="N160" s="5">
        <f t="shared" si="13"/>
        <v>0</v>
      </c>
      <c r="O160" s="2">
        <f>VLOOKUP($A160,'By SKU - Old RTs'!$A:$V,17,FALSE)</f>
        <v>0</v>
      </c>
      <c r="P160" s="2">
        <f>VLOOKUP($A160,'By SKU - New RTs'!$A:$V,17,FALSE)</f>
        <v>0</v>
      </c>
      <c r="Q160" s="2">
        <f t="shared" si="14"/>
        <v>0</v>
      </c>
    </row>
    <row r="161" spans="1:17" x14ac:dyDescent="0.2">
      <c r="A161" s="3">
        <v>1150</v>
      </c>
      <c r="B161" s="4" t="s">
        <v>95</v>
      </c>
      <c r="C161" s="2">
        <f>VLOOKUP($A161,'By SKU - Old RTs'!$A:$V,13,FALSE)</f>
        <v>0</v>
      </c>
      <c r="D161" s="2">
        <f>VLOOKUP($A161,'By SKU - New RTs'!$A:$V,13,FALSE)</f>
        <v>2</v>
      </c>
      <c r="E161" s="5">
        <f t="shared" si="10"/>
        <v>2</v>
      </c>
      <c r="F161" s="2">
        <f>VLOOKUP($A161,'By SKU - Old RTs'!$A:$V,14,FALSE)</f>
        <v>1.5</v>
      </c>
      <c r="G161" s="2">
        <f>VLOOKUP($A161,'By SKU - New RTs'!$A:$V,14,FALSE)</f>
        <v>4.75</v>
      </c>
      <c r="H161" s="5">
        <f t="shared" si="11"/>
        <v>3.25</v>
      </c>
      <c r="I161" s="2">
        <f>VLOOKUP($A161,'By SKU - Old RTs'!$A:$V,15,FALSE)</f>
        <v>4.75</v>
      </c>
      <c r="J161" s="2">
        <f>VLOOKUP($A161,'By SKU - New RTs'!$A:$V,15,FALSE)</f>
        <v>11.5</v>
      </c>
      <c r="K161" s="5">
        <f t="shared" si="12"/>
        <v>6.75</v>
      </c>
      <c r="L161" s="2">
        <f>VLOOKUP($A161,'By SKU - Old RTs'!$A:$V,16,FALSE)</f>
        <v>12</v>
      </c>
      <c r="M161" s="2">
        <f>VLOOKUP($A161,'By SKU - New RTs'!$A:$V,16,FALSE)</f>
        <v>0</v>
      </c>
      <c r="N161" s="5">
        <f t="shared" si="13"/>
        <v>-12</v>
      </c>
      <c r="O161" s="2">
        <f>VLOOKUP($A161,'By SKU - Old RTs'!$A:$V,17,FALSE)</f>
        <v>0</v>
      </c>
      <c r="P161" s="2">
        <f>VLOOKUP($A161,'By SKU - New RTs'!$A:$V,17,FALSE)</f>
        <v>0</v>
      </c>
      <c r="Q161" s="2">
        <f t="shared" si="14"/>
        <v>0</v>
      </c>
    </row>
    <row r="162" spans="1:17" x14ac:dyDescent="0.2">
      <c r="A162" s="3">
        <v>1154</v>
      </c>
      <c r="B162" s="4" t="s">
        <v>96</v>
      </c>
      <c r="C162" s="2">
        <f>VLOOKUP($A162,'By SKU - Old RTs'!$A:$V,13,FALSE)</f>
        <v>0</v>
      </c>
      <c r="D162" s="2">
        <f>VLOOKUP($A162,'By SKU - New RTs'!$A:$V,13,FALSE)</f>
        <v>1</v>
      </c>
      <c r="E162" s="5">
        <f t="shared" si="10"/>
        <v>1</v>
      </c>
      <c r="F162" s="2">
        <f>VLOOKUP($A162,'By SKU - Old RTs'!$A:$V,14,FALSE)</f>
        <v>0</v>
      </c>
      <c r="G162" s="2">
        <f>VLOOKUP($A162,'By SKU - New RTs'!$A:$V,14,FALSE)</f>
        <v>0</v>
      </c>
      <c r="H162" s="5">
        <f t="shared" si="11"/>
        <v>0</v>
      </c>
      <c r="I162" s="2">
        <f>VLOOKUP($A162,'By SKU - Old RTs'!$A:$V,15,FALSE)</f>
        <v>0</v>
      </c>
      <c r="J162" s="2">
        <f>VLOOKUP($A162,'By SKU - New RTs'!$A:$V,15,FALSE)</f>
        <v>0</v>
      </c>
      <c r="K162" s="5">
        <f t="shared" si="12"/>
        <v>0</v>
      </c>
      <c r="L162" s="2">
        <f>VLOOKUP($A162,'By SKU - Old RTs'!$A:$V,16,FALSE)</f>
        <v>1</v>
      </c>
      <c r="M162" s="2">
        <f>VLOOKUP($A162,'By SKU - New RTs'!$A:$V,16,FALSE)</f>
        <v>0</v>
      </c>
      <c r="N162" s="5">
        <f t="shared" si="13"/>
        <v>-1</v>
      </c>
      <c r="O162" s="2">
        <f>VLOOKUP($A162,'By SKU - Old RTs'!$A:$V,17,FALSE)</f>
        <v>0</v>
      </c>
      <c r="P162" s="2">
        <f>VLOOKUP($A162,'By SKU - New RTs'!$A:$V,17,FALSE)</f>
        <v>0</v>
      </c>
      <c r="Q162" s="2">
        <f t="shared" si="14"/>
        <v>0</v>
      </c>
    </row>
    <row r="163" spans="1:17" x14ac:dyDescent="0.2">
      <c r="A163" s="3">
        <v>1155</v>
      </c>
      <c r="B163" s="4" t="s">
        <v>317</v>
      </c>
      <c r="C163" s="2">
        <f>VLOOKUP($A163,'By SKU - Old RTs'!$A:$V,13,FALSE)</f>
        <v>0</v>
      </c>
      <c r="D163" s="2">
        <f>VLOOKUP($A163,'By SKU - New RTs'!$A:$V,13,FALSE)</f>
        <v>0</v>
      </c>
      <c r="E163" s="5">
        <f t="shared" si="10"/>
        <v>0</v>
      </c>
      <c r="F163" s="2">
        <f>VLOOKUP($A163,'By SKU - Old RTs'!$A:$V,14,FALSE)</f>
        <v>0</v>
      </c>
      <c r="G163" s="2">
        <f>VLOOKUP($A163,'By SKU - New RTs'!$A:$V,14,FALSE)</f>
        <v>0</v>
      </c>
      <c r="H163" s="5">
        <f t="shared" si="11"/>
        <v>0</v>
      </c>
      <c r="I163" s="2">
        <f>VLOOKUP($A163,'By SKU - Old RTs'!$A:$V,15,FALSE)</f>
        <v>0</v>
      </c>
      <c r="J163" s="2">
        <f>VLOOKUP($A163,'By SKU - New RTs'!$A:$V,15,FALSE)</f>
        <v>0</v>
      </c>
      <c r="K163" s="5">
        <f t="shared" si="12"/>
        <v>0</v>
      </c>
      <c r="L163" s="2">
        <f>VLOOKUP($A163,'By SKU - Old RTs'!$A:$V,16,FALSE)</f>
        <v>0</v>
      </c>
      <c r="M163" s="2">
        <f>VLOOKUP($A163,'By SKU - New RTs'!$A:$V,16,FALSE)</f>
        <v>0</v>
      </c>
      <c r="N163" s="5">
        <f t="shared" si="13"/>
        <v>0</v>
      </c>
      <c r="O163" s="2">
        <f>VLOOKUP($A163,'By SKU - Old RTs'!$A:$V,17,FALSE)</f>
        <v>0</v>
      </c>
      <c r="P163" s="2">
        <f>VLOOKUP($A163,'By SKU - New RTs'!$A:$V,17,FALSE)</f>
        <v>0</v>
      </c>
      <c r="Q163" s="2">
        <f t="shared" si="14"/>
        <v>0</v>
      </c>
    </row>
    <row r="164" spans="1:17" x14ac:dyDescent="0.2">
      <c r="A164" s="3">
        <v>1156</v>
      </c>
      <c r="B164" s="4" t="s">
        <v>97</v>
      </c>
      <c r="C164" s="2">
        <f>VLOOKUP($A164,'By SKU - Old RTs'!$A:$V,13,FALSE)</f>
        <v>0</v>
      </c>
      <c r="D164" s="2">
        <f>VLOOKUP($A164,'By SKU - New RTs'!$A:$V,13,FALSE)</f>
        <v>0</v>
      </c>
      <c r="E164" s="5">
        <f t="shared" si="10"/>
        <v>0</v>
      </c>
      <c r="F164" s="2">
        <f>VLOOKUP($A164,'By SKU - Old RTs'!$A:$V,14,FALSE)</f>
        <v>0</v>
      </c>
      <c r="G164" s="2">
        <f>VLOOKUP($A164,'By SKU - New RTs'!$A:$V,14,FALSE)</f>
        <v>0</v>
      </c>
      <c r="H164" s="5">
        <f t="shared" si="11"/>
        <v>0</v>
      </c>
      <c r="I164" s="2">
        <f>VLOOKUP($A164,'By SKU - Old RTs'!$A:$V,15,FALSE)</f>
        <v>0</v>
      </c>
      <c r="J164" s="2">
        <f>VLOOKUP($A164,'By SKU - New RTs'!$A:$V,15,FALSE)</f>
        <v>0</v>
      </c>
      <c r="K164" s="5">
        <f t="shared" si="12"/>
        <v>0</v>
      </c>
      <c r="L164" s="2">
        <f>VLOOKUP($A164,'By SKU - Old RTs'!$A:$V,16,FALSE)</f>
        <v>0.25</v>
      </c>
      <c r="M164" s="2">
        <f>VLOOKUP($A164,'By SKU - New RTs'!$A:$V,16,FALSE)</f>
        <v>0.25</v>
      </c>
      <c r="N164" s="5">
        <f t="shared" si="13"/>
        <v>0</v>
      </c>
      <c r="O164" s="2">
        <f>VLOOKUP($A164,'By SKU - Old RTs'!$A:$V,17,FALSE)</f>
        <v>0</v>
      </c>
      <c r="P164" s="2">
        <f>VLOOKUP($A164,'By SKU - New RTs'!$A:$V,17,FALSE)</f>
        <v>0</v>
      </c>
      <c r="Q164" s="2">
        <f t="shared" si="14"/>
        <v>0</v>
      </c>
    </row>
    <row r="165" spans="1:17" x14ac:dyDescent="0.2">
      <c r="A165" s="3">
        <v>1157</v>
      </c>
      <c r="B165" s="4" t="s">
        <v>318</v>
      </c>
      <c r="C165" s="2">
        <f>VLOOKUP($A165,'By SKU - Old RTs'!$A:$V,13,FALSE)</f>
        <v>0</v>
      </c>
      <c r="D165" s="2">
        <f>VLOOKUP($A165,'By SKU - New RTs'!$A:$V,13,FALSE)</f>
        <v>0</v>
      </c>
      <c r="E165" s="5">
        <f t="shared" si="10"/>
        <v>0</v>
      </c>
      <c r="F165" s="2">
        <f>VLOOKUP($A165,'By SKU - Old RTs'!$A:$V,14,FALSE)</f>
        <v>0</v>
      </c>
      <c r="G165" s="2">
        <f>VLOOKUP($A165,'By SKU - New RTs'!$A:$V,14,FALSE)</f>
        <v>0</v>
      </c>
      <c r="H165" s="5">
        <f t="shared" si="11"/>
        <v>0</v>
      </c>
      <c r="I165" s="2">
        <f>VLOOKUP($A165,'By SKU - Old RTs'!$A:$V,15,FALSE)</f>
        <v>0</v>
      </c>
      <c r="J165" s="2">
        <f>VLOOKUP($A165,'By SKU - New RTs'!$A:$V,15,FALSE)</f>
        <v>0</v>
      </c>
      <c r="K165" s="5">
        <f t="shared" si="12"/>
        <v>0</v>
      </c>
      <c r="L165" s="2">
        <f>VLOOKUP($A165,'By SKU - Old RTs'!$A:$V,16,FALSE)</f>
        <v>0</v>
      </c>
      <c r="M165" s="2">
        <f>VLOOKUP($A165,'By SKU - New RTs'!$A:$V,16,FALSE)</f>
        <v>0</v>
      </c>
      <c r="N165" s="5">
        <f t="shared" si="13"/>
        <v>0</v>
      </c>
      <c r="O165" s="2">
        <f>VLOOKUP($A165,'By SKU - Old RTs'!$A:$V,17,FALSE)</f>
        <v>0</v>
      </c>
      <c r="P165" s="2">
        <f>VLOOKUP($A165,'By SKU - New RTs'!$A:$V,17,FALSE)</f>
        <v>0</v>
      </c>
      <c r="Q165" s="2">
        <f t="shared" si="14"/>
        <v>0</v>
      </c>
    </row>
    <row r="166" spans="1:17" x14ac:dyDescent="0.2">
      <c r="A166" s="3">
        <v>1160</v>
      </c>
      <c r="B166" s="4" t="s">
        <v>98</v>
      </c>
      <c r="C166" s="2">
        <f>VLOOKUP($A166,'By SKU - Old RTs'!$A:$V,13,FALSE)</f>
        <v>2</v>
      </c>
      <c r="D166" s="2">
        <f>VLOOKUP($A166,'By SKU - New RTs'!$A:$V,13,FALSE)</f>
        <v>6</v>
      </c>
      <c r="E166" s="5">
        <f t="shared" si="10"/>
        <v>4</v>
      </c>
      <c r="F166" s="2">
        <f>VLOOKUP($A166,'By SKU - Old RTs'!$A:$V,14,FALSE)</f>
        <v>0</v>
      </c>
      <c r="G166" s="2">
        <f>VLOOKUP($A166,'By SKU - New RTs'!$A:$V,14,FALSE)</f>
        <v>0</v>
      </c>
      <c r="H166" s="5">
        <f t="shared" si="11"/>
        <v>0</v>
      </c>
      <c r="I166" s="2">
        <f>VLOOKUP($A166,'By SKU - Old RTs'!$A:$V,15,FALSE)</f>
        <v>2</v>
      </c>
      <c r="J166" s="2">
        <f>VLOOKUP($A166,'By SKU - New RTs'!$A:$V,15,FALSE)</f>
        <v>4</v>
      </c>
      <c r="K166" s="5">
        <f t="shared" si="12"/>
        <v>2</v>
      </c>
      <c r="L166" s="2">
        <f>VLOOKUP($A166,'By SKU - Old RTs'!$A:$V,16,FALSE)</f>
        <v>6</v>
      </c>
      <c r="M166" s="2">
        <f>VLOOKUP($A166,'By SKU - New RTs'!$A:$V,16,FALSE)</f>
        <v>13</v>
      </c>
      <c r="N166" s="5">
        <f t="shared" si="13"/>
        <v>7</v>
      </c>
      <c r="O166" s="2">
        <f>VLOOKUP($A166,'By SKU - Old RTs'!$A:$V,17,FALSE)</f>
        <v>13</v>
      </c>
      <c r="P166" s="2">
        <f>VLOOKUP($A166,'By SKU - New RTs'!$A:$V,17,FALSE)</f>
        <v>0</v>
      </c>
      <c r="Q166" s="2">
        <f t="shared" si="14"/>
        <v>-13</v>
      </c>
    </row>
    <row r="167" spans="1:17" x14ac:dyDescent="0.2">
      <c r="A167" s="3">
        <v>1161</v>
      </c>
      <c r="B167" s="4" t="s">
        <v>319</v>
      </c>
      <c r="C167" s="2">
        <f>VLOOKUP($A167,'By SKU - Old RTs'!$A:$V,13,FALSE)</f>
        <v>4</v>
      </c>
      <c r="D167" s="2">
        <f>VLOOKUP($A167,'By SKU - New RTs'!$A:$V,13,FALSE)</f>
        <v>0</v>
      </c>
      <c r="E167" s="5">
        <f t="shared" si="10"/>
        <v>-4</v>
      </c>
      <c r="F167" s="2">
        <f>VLOOKUP($A167,'By SKU - Old RTs'!$A:$V,14,FALSE)</f>
        <v>1</v>
      </c>
      <c r="G167" s="2">
        <f>VLOOKUP($A167,'By SKU - New RTs'!$A:$V,14,FALSE)</f>
        <v>4</v>
      </c>
      <c r="H167" s="5">
        <f t="shared" si="11"/>
        <v>3</v>
      </c>
      <c r="I167" s="2">
        <f>VLOOKUP($A167,'By SKU - Old RTs'!$A:$V,15,FALSE)</f>
        <v>3</v>
      </c>
      <c r="J167" s="2">
        <f>VLOOKUP($A167,'By SKU - New RTs'!$A:$V,15,FALSE)</f>
        <v>4</v>
      </c>
      <c r="K167" s="5">
        <f t="shared" si="12"/>
        <v>1</v>
      </c>
      <c r="L167" s="2">
        <f>VLOOKUP($A167,'By SKU - Old RTs'!$A:$V,16,FALSE)</f>
        <v>2</v>
      </c>
      <c r="M167" s="2">
        <f>VLOOKUP($A167,'By SKU - New RTs'!$A:$V,16,FALSE)</f>
        <v>0</v>
      </c>
      <c r="N167" s="5">
        <f t="shared" si="13"/>
        <v>-2</v>
      </c>
      <c r="O167" s="2">
        <f>VLOOKUP($A167,'By SKU - Old RTs'!$A:$V,17,FALSE)</f>
        <v>0</v>
      </c>
      <c r="P167" s="2">
        <f>VLOOKUP($A167,'By SKU - New RTs'!$A:$V,17,FALSE)</f>
        <v>2</v>
      </c>
      <c r="Q167" s="2">
        <f t="shared" si="14"/>
        <v>2</v>
      </c>
    </row>
    <row r="168" spans="1:17" x14ac:dyDescent="0.2">
      <c r="A168" s="3">
        <v>1166</v>
      </c>
      <c r="B168" s="4" t="s">
        <v>99</v>
      </c>
      <c r="C168" s="2">
        <f>VLOOKUP($A168,'By SKU - Old RTs'!$A:$V,13,FALSE)</f>
        <v>6</v>
      </c>
      <c r="D168" s="2">
        <f>VLOOKUP($A168,'By SKU - New RTs'!$A:$V,13,FALSE)</f>
        <v>0</v>
      </c>
      <c r="E168" s="5">
        <f t="shared" si="10"/>
        <v>-6</v>
      </c>
      <c r="F168" s="2">
        <f>VLOOKUP($A168,'By SKU - Old RTs'!$A:$V,14,FALSE)</f>
        <v>5</v>
      </c>
      <c r="G168" s="2">
        <f>VLOOKUP($A168,'By SKU - New RTs'!$A:$V,14,FALSE)</f>
        <v>3</v>
      </c>
      <c r="H168" s="5">
        <f t="shared" si="11"/>
        <v>-2</v>
      </c>
      <c r="I168" s="2">
        <f>VLOOKUP($A168,'By SKU - Old RTs'!$A:$V,15,FALSE)</f>
        <v>3</v>
      </c>
      <c r="J168" s="2">
        <f>VLOOKUP($A168,'By SKU - New RTs'!$A:$V,15,FALSE)</f>
        <v>10</v>
      </c>
      <c r="K168" s="5">
        <f t="shared" si="12"/>
        <v>7</v>
      </c>
      <c r="L168" s="2">
        <f>VLOOKUP($A168,'By SKU - Old RTs'!$A:$V,16,FALSE)</f>
        <v>5</v>
      </c>
      <c r="M168" s="2">
        <f>VLOOKUP($A168,'By SKU - New RTs'!$A:$V,16,FALSE)</f>
        <v>6</v>
      </c>
      <c r="N168" s="5">
        <f t="shared" si="13"/>
        <v>1</v>
      </c>
      <c r="O168" s="2">
        <f>VLOOKUP($A168,'By SKU - Old RTs'!$A:$V,17,FALSE)</f>
        <v>6</v>
      </c>
      <c r="P168" s="2">
        <f>VLOOKUP($A168,'By SKU - New RTs'!$A:$V,17,FALSE)</f>
        <v>6</v>
      </c>
      <c r="Q168" s="2">
        <f t="shared" si="14"/>
        <v>0</v>
      </c>
    </row>
    <row r="169" spans="1:17" x14ac:dyDescent="0.2">
      <c r="A169" s="3">
        <v>1175</v>
      </c>
      <c r="B169" s="4" t="s">
        <v>100</v>
      </c>
      <c r="C169" s="2">
        <f>VLOOKUP($A169,'By SKU - Old RTs'!$A:$V,13,FALSE)</f>
        <v>0</v>
      </c>
      <c r="D169" s="2">
        <f>VLOOKUP($A169,'By SKU - New RTs'!$A:$V,13,FALSE)</f>
        <v>0</v>
      </c>
      <c r="E169" s="5">
        <f t="shared" si="10"/>
        <v>0</v>
      </c>
      <c r="F169" s="2">
        <f>VLOOKUP($A169,'By SKU - Old RTs'!$A:$V,14,FALSE)</f>
        <v>0</v>
      </c>
      <c r="G169" s="2">
        <f>VLOOKUP($A169,'By SKU - New RTs'!$A:$V,14,FALSE)</f>
        <v>0</v>
      </c>
      <c r="H169" s="5">
        <f t="shared" si="11"/>
        <v>0</v>
      </c>
      <c r="I169" s="2">
        <f>VLOOKUP($A169,'By SKU - Old RTs'!$A:$V,15,FALSE)</f>
        <v>0</v>
      </c>
      <c r="J169" s="2">
        <f>VLOOKUP($A169,'By SKU - New RTs'!$A:$V,15,FALSE)</f>
        <v>0</v>
      </c>
      <c r="K169" s="5">
        <f t="shared" si="12"/>
        <v>0</v>
      </c>
      <c r="L169" s="2">
        <f>VLOOKUP($A169,'By SKU - Old RTs'!$A:$V,16,FALSE)</f>
        <v>0</v>
      </c>
      <c r="M169" s="2">
        <f>VLOOKUP($A169,'By SKU - New RTs'!$A:$V,16,FALSE)</f>
        <v>0</v>
      </c>
      <c r="N169" s="5">
        <f t="shared" si="13"/>
        <v>0</v>
      </c>
      <c r="O169" s="2">
        <f>VLOOKUP($A169,'By SKU - Old RTs'!$A:$V,17,FALSE)</f>
        <v>0</v>
      </c>
      <c r="P169" s="2">
        <f>VLOOKUP($A169,'By SKU - New RTs'!$A:$V,17,FALSE)</f>
        <v>0</v>
      </c>
      <c r="Q169" s="2">
        <f t="shared" si="14"/>
        <v>0</v>
      </c>
    </row>
    <row r="170" spans="1:17" x14ac:dyDescent="0.2">
      <c r="A170" s="3">
        <v>1176</v>
      </c>
      <c r="B170" s="4" t="s">
        <v>101</v>
      </c>
      <c r="C170" s="2">
        <f>VLOOKUP($A170,'By SKU - Old RTs'!$A:$V,13,FALSE)</f>
        <v>31</v>
      </c>
      <c r="D170" s="2">
        <f>VLOOKUP($A170,'By SKU - New RTs'!$A:$V,13,FALSE)</f>
        <v>5.75</v>
      </c>
      <c r="E170" s="5">
        <f t="shared" si="10"/>
        <v>-25.25</v>
      </c>
      <c r="F170" s="2">
        <f>VLOOKUP($A170,'By SKU - Old RTs'!$A:$V,14,FALSE)</f>
        <v>20</v>
      </c>
      <c r="G170" s="2">
        <f>VLOOKUP($A170,'By SKU - New RTs'!$A:$V,14,FALSE)</f>
        <v>80</v>
      </c>
      <c r="H170" s="5">
        <f t="shared" si="11"/>
        <v>60</v>
      </c>
      <c r="I170" s="2">
        <f>VLOOKUP($A170,'By SKU - Old RTs'!$A:$V,15,FALSE)</f>
        <v>67</v>
      </c>
      <c r="J170" s="2">
        <f>VLOOKUP($A170,'By SKU - New RTs'!$A:$V,15,FALSE)</f>
        <v>33</v>
      </c>
      <c r="K170" s="5">
        <f t="shared" si="12"/>
        <v>-34</v>
      </c>
      <c r="L170" s="2">
        <f>VLOOKUP($A170,'By SKU - Old RTs'!$A:$V,16,FALSE)</f>
        <v>27</v>
      </c>
      <c r="M170" s="2">
        <f>VLOOKUP($A170,'By SKU - New RTs'!$A:$V,16,FALSE)</f>
        <v>21</v>
      </c>
      <c r="N170" s="5">
        <f t="shared" si="13"/>
        <v>-6</v>
      </c>
      <c r="O170" s="2">
        <f>VLOOKUP($A170,'By SKU - Old RTs'!$A:$V,17,FALSE)</f>
        <v>7.75</v>
      </c>
      <c r="P170" s="2">
        <f>VLOOKUP($A170,'By SKU - New RTs'!$A:$V,17,FALSE)</f>
        <v>13</v>
      </c>
      <c r="Q170" s="2">
        <f t="shared" si="14"/>
        <v>5.25</v>
      </c>
    </row>
    <row r="171" spans="1:17" x14ac:dyDescent="0.2">
      <c r="A171" s="3">
        <v>1190</v>
      </c>
      <c r="B171" s="4" t="s">
        <v>96</v>
      </c>
      <c r="C171" s="2">
        <f>VLOOKUP($A171,'By SKU - Old RTs'!$A:$V,13,FALSE)</f>
        <v>0</v>
      </c>
      <c r="D171" s="2">
        <f>VLOOKUP($A171,'By SKU - New RTs'!$A:$V,13,FALSE)</f>
        <v>0</v>
      </c>
      <c r="E171" s="5">
        <f t="shared" si="10"/>
        <v>0</v>
      </c>
      <c r="F171" s="2">
        <f>VLOOKUP($A171,'By SKU - Old RTs'!$A:$V,14,FALSE)</f>
        <v>0</v>
      </c>
      <c r="G171" s="2">
        <f>VLOOKUP($A171,'By SKU - New RTs'!$A:$V,14,FALSE)</f>
        <v>0</v>
      </c>
      <c r="H171" s="5">
        <f t="shared" si="11"/>
        <v>0</v>
      </c>
      <c r="I171" s="2">
        <f>VLOOKUP($A171,'By SKU - Old RTs'!$A:$V,15,FALSE)</f>
        <v>0</v>
      </c>
      <c r="J171" s="2">
        <f>VLOOKUP($A171,'By SKU - New RTs'!$A:$V,15,FALSE)</f>
        <v>0</v>
      </c>
      <c r="K171" s="5">
        <f t="shared" si="12"/>
        <v>0</v>
      </c>
      <c r="L171" s="2">
        <f>VLOOKUP($A171,'By SKU - Old RTs'!$A:$V,16,FALSE)</f>
        <v>0</v>
      </c>
      <c r="M171" s="2">
        <f>VLOOKUP($A171,'By SKU - New RTs'!$A:$V,16,FALSE)</f>
        <v>0</v>
      </c>
      <c r="N171" s="5">
        <f t="shared" si="13"/>
        <v>0</v>
      </c>
      <c r="O171" s="2">
        <f>VLOOKUP($A171,'By SKU - Old RTs'!$A:$V,17,FALSE)</f>
        <v>0</v>
      </c>
      <c r="P171" s="2">
        <f>VLOOKUP($A171,'By SKU - New RTs'!$A:$V,17,FALSE)</f>
        <v>0</v>
      </c>
      <c r="Q171" s="2">
        <f t="shared" si="14"/>
        <v>0</v>
      </c>
    </row>
    <row r="172" spans="1:17" x14ac:dyDescent="0.2">
      <c r="A172" s="3">
        <v>1194</v>
      </c>
      <c r="B172" s="4" t="s">
        <v>320</v>
      </c>
      <c r="C172" s="2">
        <f>VLOOKUP($A172,'By SKU - Old RTs'!$A:$V,13,FALSE)</f>
        <v>1.75</v>
      </c>
      <c r="D172" s="2">
        <f>VLOOKUP($A172,'By SKU - New RTs'!$A:$V,13,FALSE)</f>
        <v>0.5</v>
      </c>
      <c r="E172" s="5">
        <f t="shared" si="10"/>
        <v>-1.25</v>
      </c>
      <c r="F172" s="2">
        <f>VLOOKUP($A172,'By SKU - Old RTs'!$A:$V,14,FALSE)</f>
        <v>0</v>
      </c>
      <c r="G172" s="2">
        <f>VLOOKUP($A172,'By SKU - New RTs'!$A:$V,14,FALSE)</f>
        <v>1.75</v>
      </c>
      <c r="H172" s="5">
        <f t="shared" si="11"/>
        <v>1.75</v>
      </c>
      <c r="I172" s="2">
        <f>VLOOKUP($A172,'By SKU - Old RTs'!$A:$V,15,FALSE)</f>
        <v>0.5</v>
      </c>
      <c r="J172" s="2">
        <f>VLOOKUP($A172,'By SKU - New RTs'!$A:$V,15,FALSE)</f>
        <v>0</v>
      </c>
      <c r="K172" s="5">
        <f t="shared" si="12"/>
        <v>-0.5</v>
      </c>
      <c r="L172" s="2">
        <f>VLOOKUP($A172,'By SKU - Old RTs'!$A:$V,16,FALSE)</f>
        <v>0.5</v>
      </c>
      <c r="M172" s="2">
        <f>VLOOKUP($A172,'By SKU - New RTs'!$A:$V,16,FALSE)</f>
        <v>0.25</v>
      </c>
      <c r="N172" s="5">
        <f t="shared" si="13"/>
        <v>-0.25</v>
      </c>
      <c r="O172" s="2">
        <f>VLOOKUP($A172,'By SKU - Old RTs'!$A:$V,17,FALSE)</f>
        <v>0</v>
      </c>
      <c r="P172" s="2">
        <f>VLOOKUP($A172,'By SKU - New RTs'!$A:$V,17,FALSE)</f>
        <v>0.25</v>
      </c>
      <c r="Q172" s="2">
        <f t="shared" si="14"/>
        <v>0.25</v>
      </c>
    </row>
    <row r="173" spans="1:17" x14ac:dyDescent="0.2">
      <c r="A173" s="3">
        <v>1207</v>
      </c>
      <c r="B173" s="4" t="s">
        <v>102</v>
      </c>
      <c r="C173" s="2">
        <f>VLOOKUP($A173,'By SKU - Old RTs'!$A:$V,13,FALSE)</f>
        <v>0</v>
      </c>
      <c r="D173" s="2">
        <f>VLOOKUP($A173,'By SKU - New RTs'!$A:$V,13,FALSE)</f>
        <v>1</v>
      </c>
      <c r="E173" s="5">
        <f t="shared" si="10"/>
        <v>1</v>
      </c>
      <c r="F173" s="2">
        <f>VLOOKUP($A173,'By SKU - Old RTs'!$A:$V,14,FALSE)</f>
        <v>1</v>
      </c>
      <c r="G173" s="2">
        <f>VLOOKUP($A173,'By SKU - New RTs'!$A:$V,14,FALSE)</f>
        <v>0</v>
      </c>
      <c r="H173" s="5">
        <f t="shared" si="11"/>
        <v>-1</v>
      </c>
      <c r="I173" s="2">
        <f>VLOOKUP($A173,'By SKU - Old RTs'!$A:$V,15,FALSE)</f>
        <v>3</v>
      </c>
      <c r="J173" s="2">
        <f>VLOOKUP($A173,'By SKU - New RTs'!$A:$V,15,FALSE)</f>
        <v>0</v>
      </c>
      <c r="K173" s="5">
        <f t="shared" si="12"/>
        <v>-3</v>
      </c>
      <c r="L173" s="2">
        <f>VLOOKUP($A173,'By SKU - Old RTs'!$A:$V,16,FALSE)</f>
        <v>0</v>
      </c>
      <c r="M173" s="2">
        <f>VLOOKUP($A173,'By SKU - New RTs'!$A:$V,16,FALSE)</f>
        <v>4</v>
      </c>
      <c r="N173" s="5">
        <f t="shared" si="13"/>
        <v>4</v>
      </c>
      <c r="O173" s="2">
        <f>VLOOKUP($A173,'By SKU - Old RTs'!$A:$V,17,FALSE)</f>
        <v>1</v>
      </c>
      <c r="P173" s="2">
        <f>VLOOKUP($A173,'By SKU - New RTs'!$A:$V,17,FALSE)</f>
        <v>0</v>
      </c>
      <c r="Q173" s="2">
        <f t="shared" si="14"/>
        <v>-1</v>
      </c>
    </row>
    <row r="174" spans="1:17" x14ac:dyDescent="0.2">
      <c r="A174" s="3">
        <v>1210</v>
      </c>
      <c r="B174" s="4" t="s">
        <v>103</v>
      </c>
      <c r="C174" s="2">
        <f>VLOOKUP($A174,'By SKU - Old RTs'!$A:$V,13,FALSE)</f>
        <v>9.5</v>
      </c>
      <c r="D174" s="2">
        <f>VLOOKUP($A174,'By SKU - New RTs'!$A:$V,13,FALSE)</f>
        <v>11</v>
      </c>
      <c r="E174" s="5">
        <f t="shared" si="10"/>
        <v>1.5</v>
      </c>
      <c r="F174" s="2">
        <f>VLOOKUP($A174,'By SKU - Old RTs'!$A:$V,14,FALSE)</f>
        <v>26.75</v>
      </c>
      <c r="G174" s="2">
        <f>VLOOKUP($A174,'By SKU - New RTs'!$A:$V,14,FALSE)</f>
        <v>5.5</v>
      </c>
      <c r="H174" s="5">
        <f t="shared" si="11"/>
        <v>-21.25</v>
      </c>
      <c r="I174" s="2">
        <f>VLOOKUP($A174,'By SKU - Old RTs'!$A:$V,15,FALSE)</f>
        <v>8.5</v>
      </c>
      <c r="J174" s="2">
        <f>VLOOKUP($A174,'By SKU - New RTs'!$A:$V,15,FALSE)</f>
        <v>26.75</v>
      </c>
      <c r="K174" s="5">
        <f t="shared" si="12"/>
        <v>18.25</v>
      </c>
      <c r="L174" s="2">
        <f>VLOOKUP($A174,'By SKU - Old RTs'!$A:$V,16,FALSE)</f>
        <v>14</v>
      </c>
      <c r="M174" s="2">
        <f>VLOOKUP($A174,'By SKU - New RTs'!$A:$V,16,FALSE)</f>
        <v>26.5</v>
      </c>
      <c r="N174" s="5">
        <f t="shared" si="13"/>
        <v>12.5</v>
      </c>
      <c r="O174" s="2">
        <f>VLOOKUP($A174,'By SKU - Old RTs'!$A:$V,17,FALSE)</f>
        <v>24</v>
      </c>
      <c r="P174" s="2">
        <f>VLOOKUP($A174,'By SKU - New RTs'!$A:$V,17,FALSE)</f>
        <v>13</v>
      </c>
      <c r="Q174" s="2">
        <f t="shared" si="14"/>
        <v>-11</v>
      </c>
    </row>
    <row r="175" spans="1:17" x14ac:dyDescent="0.2">
      <c r="A175" s="3">
        <v>1211</v>
      </c>
      <c r="B175" s="4" t="s">
        <v>104</v>
      </c>
      <c r="C175" s="2">
        <f>VLOOKUP($A175,'By SKU - Old RTs'!$A:$V,13,FALSE)</f>
        <v>9</v>
      </c>
      <c r="D175" s="2">
        <f>VLOOKUP($A175,'By SKU - New RTs'!$A:$V,13,FALSE)</f>
        <v>10</v>
      </c>
      <c r="E175" s="5">
        <f t="shared" si="10"/>
        <v>1</v>
      </c>
      <c r="F175" s="2">
        <f>VLOOKUP($A175,'By SKU - Old RTs'!$A:$V,14,FALSE)</f>
        <v>29</v>
      </c>
      <c r="G175" s="2">
        <f>VLOOKUP($A175,'By SKU - New RTs'!$A:$V,14,FALSE)</f>
        <v>15</v>
      </c>
      <c r="H175" s="5">
        <f t="shared" si="11"/>
        <v>-14</v>
      </c>
      <c r="I175" s="2">
        <f>VLOOKUP($A175,'By SKU - Old RTs'!$A:$V,15,FALSE)</f>
        <v>33</v>
      </c>
      <c r="J175" s="2">
        <f>VLOOKUP($A175,'By SKU - New RTs'!$A:$V,15,FALSE)</f>
        <v>13.75</v>
      </c>
      <c r="K175" s="5">
        <f t="shared" si="12"/>
        <v>-19.25</v>
      </c>
      <c r="L175" s="2">
        <f>VLOOKUP($A175,'By SKU - Old RTs'!$A:$V,16,FALSE)</f>
        <v>7.75</v>
      </c>
      <c r="M175" s="2">
        <f>VLOOKUP($A175,'By SKU - New RTs'!$A:$V,16,FALSE)</f>
        <v>13</v>
      </c>
      <c r="N175" s="5">
        <f t="shared" si="13"/>
        <v>5.25</v>
      </c>
      <c r="O175" s="2">
        <f>VLOOKUP($A175,'By SKU - Old RTs'!$A:$V,17,FALSE)</f>
        <v>13</v>
      </c>
      <c r="P175" s="2">
        <f>VLOOKUP($A175,'By SKU - New RTs'!$A:$V,17,FALSE)</f>
        <v>40</v>
      </c>
      <c r="Q175" s="2">
        <f t="shared" si="14"/>
        <v>27</v>
      </c>
    </row>
    <row r="176" spans="1:17" x14ac:dyDescent="0.2">
      <c r="A176" s="3">
        <v>1217</v>
      </c>
      <c r="B176" s="4" t="s">
        <v>104</v>
      </c>
      <c r="C176" s="2">
        <f>VLOOKUP($A176,'By SKU - Old RTs'!$A:$V,13,FALSE)</f>
        <v>0</v>
      </c>
      <c r="D176" s="2">
        <f>VLOOKUP($A176,'By SKU - New RTs'!$A:$V,13,FALSE)</f>
        <v>0</v>
      </c>
      <c r="E176" s="5">
        <f t="shared" si="10"/>
        <v>0</v>
      </c>
      <c r="F176" s="2">
        <f>VLOOKUP($A176,'By SKU - Old RTs'!$A:$V,14,FALSE)</f>
        <v>0</v>
      </c>
      <c r="G176" s="2">
        <f>VLOOKUP($A176,'By SKU - New RTs'!$A:$V,14,FALSE)</f>
        <v>0</v>
      </c>
      <c r="H176" s="5">
        <f t="shared" si="11"/>
        <v>0</v>
      </c>
      <c r="I176" s="2">
        <f>VLOOKUP($A176,'By SKU - Old RTs'!$A:$V,15,FALSE)</f>
        <v>0</v>
      </c>
      <c r="J176" s="2">
        <f>VLOOKUP($A176,'By SKU - New RTs'!$A:$V,15,FALSE)</f>
        <v>0</v>
      </c>
      <c r="K176" s="5">
        <f t="shared" si="12"/>
        <v>0</v>
      </c>
      <c r="L176" s="2">
        <f>VLOOKUP($A176,'By SKU - Old RTs'!$A:$V,16,FALSE)</f>
        <v>1</v>
      </c>
      <c r="M176" s="2">
        <f>VLOOKUP($A176,'By SKU - New RTs'!$A:$V,16,FALSE)</f>
        <v>1</v>
      </c>
      <c r="N176" s="5">
        <f t="shared" si="13"/>
        <v>0</v>
      </c>
      <c r="O176" s="2">
        <f>VLOOKUP($A176,'By SKU - Old RTs'!$A:$V,17,FALSE)</f>
        <v>0</v>
      </c>
      <c r="P176" s="2">
        <f>VLOOKUP($A176,'By SKU - New RTs'!$A:$V,17,FALSE)</f>
        <v>0</v>
      </c>
      <c r="Q176" s="2">
        <f t="shared" si="14"/>
        <v>0</v>
      </c>
    </row>
    <row r="177" spans="1:17" x14ac:dyDescent="0.2">
      <c r="A177" s="3">
        <v>1223</v>
      </c>
      <c r="B177" s="4" t="s">
        <v>105</v>
      </c>
      <c r="C177" s="2">
        <f>VLOOKUP($A177,'By SKU - Old RTs'!$A:$V,13,FALSE)</f>
        <v>0</v>
      </c>
      <c r="D177" s="2">
        <f>VLOOKUP($A177,'By SKU - New RTs'!$A:$V,13,FALSE)</f>
        <v>0</v>
      </c>
      <c r="E177" s="5">
        <f t="shared" si="10"/>
        <v>0</v>
      </c>
      <c r="F177" s="2">
        <f>VLOOKUP($A177,'By SKU - Old RTs'!$A:$V,14,FALSE)</f>
        <v>0</v>
      </c>
      <c r="G177" s="2">
        <f>VLOOKUP($A177,'By SKU - New RTs'!$A:$V,14,FALSE)</f>
        <v>5</v>
      </c>
      <c r="H177" s="5">
        <f t="shared" si="11"/>
        <v>5</v>
      </c>
      <c r="I177" s="2">
        <f>VLOOKUP($A177,'By SKU - Old RTs'!$A:$V,15,FALSE)</f>
        <v>5</v>
      </c>
      <c r="J177" s="2">
        <f>VLOOKUP($A177,'By SKU - New RTs'!$A:$V,15,FALSE)</f>
        <v>0</v>
      </c>
      <c r="K177" s="5">
        <f t="shared" si="12"/>
        <v>-5</v>
      </c>
      <c r="L177" s="2">
        <f>VLOOKUP($A177,'By SKU - Old RTs'!$A:$V,16,FALSE)</f>
        <v>0</v>
      </c>
      <c r="M177" s="2">
        <f>VLOOKUP($A177,'By SKU - New RTs'!$A:$V,16,FALSE)</f>
        <v>0</v>
      </c>
      <c r="N177" s="5">
        <f t="shared" si="13"/>
        <v>0</v>
      </c>
      <c r="O177" s="2">
        <f>VLOOKUP($A177,'By SKU - Old RTs'!$A:$V,17,FALSE)</f>
        <v>0</v>
      </c>
      <c r="P177" s="2">
        <f>VLOOKUP($A177,'By SKU - New RTs'!$A:$V,17,FALSE)</f>
        <v>0</v>
      </c>
      <c r="Q177" s="2">
        <f t="shared" si="14"/>
        <v>0</v>
      </c>
    </row>
    <row r="178" spans="1:17" x14ac:dyDescent="0.2">
      <c r="A178" s="3">
        <v>1225</v>
      </c>
      <c r="B178" s="4" t="s">
        <v>106</v>
      </c>
      <c r="C178" s="2">
        <f>VLOOKUP($A178,'By SKU - Old RTs'!$A:$V,13,FALSE)</f>
        <v>0</v>
      </c>
      <c r="D178" s="2">
        <f>VLOOKUP($A178,'By SKU - New RTs'!$A:$V,13,FALSE)</f>
        <v>0</v>
      </c>
      <c r="E178" s="5">
        <f t="shared" si="10"/>
        <v>0</v>
      </c>
      <c r="F178" s="2">
        <f>VLOOKUP($A178,'By SKU - Old RTs'!$A:$V,14,FALSE)</f>
        <v>0</v>
      </c>
      <c r="G178" s="2">
        <f>VLOOKUP($A178,'By SKU - New RTs'!$A:$V,14,FALSE)</f>
        <v>3</v>
      </c>
      <c r="H178" s="5">
        <f t="shared" si="11"/>
        <v>3</v>
      </c>
      <c r="I178" s="2">
        <f>VLOOKUP($A178,'By SKU - Old RTs'!$A:$V,15,FALSE)</f>
        <v>5</v>
      </c>
      <c r="J178" s="2">
        <f>VLOOKUP($A178,'By SKU - New RTs'!$A:$V,15,FALSE)</f>
        <v>10.5</v>
      </c>
      <c r="K178" s="5">
        <f t="shared" si="12"/>
        <v>5.5</v>
      </c>
      <c r="L178" s="2">
        <f>VLOOKUP($A178,'By SKU - Old RTs'!$A:$V,16,FALSE)</f>
        <v>7.5</v>
      </c>
      <c r="M178" s="2">
        <f>VLOOKUP($A178,'By SKU - New RTs'!$A:$V,16,FALSE)</f>
        <v>4</v>
      </c>
      <c r="N178" s="5">
        <f t="shared" si="13"/>
        <v>-3.5</v>
      </c>
      <c r="O178" s="2">
        <f>VLOOKUP($A178,'By SKU - Old RTs'!$A:$V,17,FALSE)</f>
        <v>5</v>
      </c>
      <c r="P178" s="2">
        <f>VLOOKUP($A178,'By SKU - New RTs'!$A:$V,17,FALSE)</f>
        <v>0</v>
      </c>
      <c r="Q178" s="2">
        <f t="shared" si="14"/>
        <v>-5</v>
      </c>
    </row>
    <row r="179" spans="1:17" x14ac:dyDescent="0.2">
      <c r="A179" s="3">
        <v>1230</v>
      </c>
      <c r="B179" s="4" t="s">
        <v>107</v>
      </c>
      <c r="C179" s="2">
        <f>VLOOKUP($A179,'By SKU - Old RTs'!$A:$V,13,FALSE)</f>
        <v>0</v>
      </c>
      <c r="D179" s="2">
        <f>VLOOKUP($A179,'By SKU - New RTs'!$A:$V,13,FALSE)</f>
        <v>0</v>
      </c>
      <c r="E179" s="5">
        <f t="shared" si="10"/>
        <v>0</v>
      </c>
      <c r="F179" s="2">
        <f>VLOOKUP($A179,'By SKU - Old RTs'!$A:$V,14,FALSE)</f>
        <v>0</v>
      </c>
      <c r="G179" s="2">
        <f>VLOOKUP($A179,'By SKU - New RTs'!$A:$V,14,FALSE)</f>
        <v>0</v>
      </c>
      <c r="H179" s="5">
        <f t="shared" si="11"/>
        <v>0</v>
      </c>
      <c r="I179" s="2">
        <f>VLOOKUP($A179,'By SKU - Old RTs'!$A:$V,15,FALSE)</f>
        <v>0</v>
      </c>
      <c r="J179" s="2">
        <f>VLOOKUP($A179,'By SKU - New RTs'!$A:$V,15,FALSE)</f>
        <v>0</v>
      </c>
      <c r="K179" s="5">
        <f t="shared" si="12"/>
        <v>0</v>
      </c>
      <c r="L179" s="2">
        <f>VLOOKUP($A179,'By SKU - Old RTs'!$A:$V,16,FALSE)</f>
        <v>0</v>
      </c>
      <c r="M179" s="2">
        <f>VLOOKUP($A179,'By SKU - New RTs'!$A:$V,16,FALSE)</f>
        <v>0</v>
      </c>
      <c r="N179" s="5">
        <f t="shared" si="13"/>
        <v>0</v>
      </c>
      <c r="O179" s="2">
        <f>VLOOKUP($A179,'By SKU - Old RTs'!$A:$V,17,FALSE)</f>
        <v>0</v>
      </c>
      <c r="P179" s="2">
        <f>VLOOKUP($A179,'By SKU - New RTs'!$A:$V,17,FALSE)</f>
        <v>0</v>
      </c>
      <c r="Q179" s="2">
        <f t="shared" si="14"/>
        <v>0</v>
      </c>
    </row>
    <row r="180" spans="1:17" x14ac:dyDescent="0.2">
      <c r="A180" s="3">
        <v>1243</v>
      </c>
      <c r="B180" s="4" t="s">
        <v>108</v>
      </c>
      <c r="C180" s="2">
        <f>VLOOKUP($A180,'By SKU - Old RTs'!$A:$V,13,FALSE)</f>
        <v>0</v>
      </c>
      <c r="D180" s="2">
        <f>VLOOKUP($A180,'By SKU - New RTs'!$A:$V,13,FALSE)</f>
        <v>0</v>
      </c>
      <c r="E180" s="5">
        <f t="shared" si="10"/>
        <v>0</v>
      </c>
      <c r="F180" s="2">
        <f>VLOOKUP($A180,'By SKU - Old RTs'!$A:$V,14,FALSE)</f>
        <v>0</v>
      </c>
      <c r="G180" s="2">
        <f>VLOOKUP($A180,'By SKU - New RTs'!$A:$V,14,FALSE)</f>
        <v>0</v>
      </c>
      <c r="H180" s="5">
        <f t="shared" si="11"/>
        <v>0</v>
      </c>
      <c r="I180" s="2">
        <f>VLOOKUP($A180,'By SKU - Old RTs'!$A:$V,15,FALSE)</f>
        <v>0</v>
      </c>
      <c r="J180" s="2">
        <f>VLOOKUP($A180,'By SKU - New RTs'!$A:$V,15,FALSE)</f>
        <v>0</v>
      </c>
      <c r="K180" s="5">
        <f t="shared" si="12"/>
        <v>0</v>
      </c>
      <c r="L180" s="2">
        <f>VLOOKUP($A180,'By SKU - Old RTs'!$A:$V,16,FALSE)</f>
        <v>0</v>
      </c>
      <c r="M180" s="2">
        <f>VLOOKUP($A180,'By SKU - New RTs'!$A:$V,16,FALSE)</f>
        <v>0</v>
      </c>
      <c r="N180" s="5">
        <f t="shared" si="13"/>
        <v>0</v>
      </c>
      <c r="O180" s="2">
        <f>VLOOKUP($A180,'By SKU - Old RTs'!$A:$V,17,FALSE)</f>
        <v>0</v>
      </c>
      <c r="P180" s="2">
        <f>VLOOKUP($A180,'By SKU - New RTs'!$A:$V,17,FALSE)</f>
        <v>0</v>
      </c>
      <c r="Q180" s="2">
        <f t="shared" si="14"/>
        <v>0</v>
      </c>
    </row>
    <row r="181" spans="1:17" x14ac:dyDescent="0.2">
      <c r="A181" s="3">
        <v>1250</v>
      </c>
      <c r="B181" s="4" t="s">
        <v>109</v>
      </c>
      <c r="C181" s="2">
        <f>VLOOKUP($A181,'By SKU - Old RTs'!$A:$V,13,FALSE)</f>
        <v>0</v>
      </c>
      <c r="D181" s="2">
        <f>VLOOKUP($A181,'By SKU - New RTs'!$A:$V,13,FALSE)</f>
        <v>0</v>
      </c>
      <c r="E181" s="5">
        <f t="shared" si="10"/>
        <v>0</v>
      </c>
      <c r="F181" s="2">
        <f>VLOOKUP($A181,'By SKU - Old RTs'!$A:$V,14,FALSE)</f>
        <v>0.5</v>
      </c>
      <c r="G181" s="2">
        <f>VLOOKUP($A181,'By SKU - New RTs'!$A:$V,14,FALSE)</f>
        <v>1.5</v>
      </c>
      <c r="H181" s="5">
        <f t="shared" si="11"/>
        <v>1</v>
      </c>
      <c r="I181" s="2">
        <f>VLOOKUP($A181,'By SKU - Old RTs'!$A:$V,15,FALSE)</f>
        <v>6.25</v>
      </c>
      <c r="J181" s="2">
        <f>VLOOKUP($A181,'By SKU - New RTs'!$A:$V,15,FALSE)</f>
        <v>0.25</v>
      </c>
      <c r="K181" s="5">
        <f t="shared" si="12"/>
        <v>-6</v>
      </c>
      <c r="L181" s="2">
        <f>VLOOKUP($A181,'By SKU - Old RTs'!$A:$V,16,FALSE)</f>
        <v>0</v>
      </c>
      <c r="M181" s="2">
        <f>VLOOKUP($A181,'By SKU - New RTs'!$A:$V,16,FALSE)</f>
        <v>5</v>
      </c>
      <c r="N181" s="5">
        <f t="shared" si="13"/>
        <v>5</v>
      </c>
      <c r="O181" s="2">
        <f>VLOOKUP($A181,'By SKU - Old RTs'!$A:$V,17,FALSE)</f>
        <v>0</v>
      </c>
      <c r="P181" s="2">
        <f>VLOOKUP($A181,'By SKU - New RTs'!$A:$V,17,FALSE)</f>
        <v>0</v>
      </c>
      <c r="Q181" s="2">
        <f t="shared" si="14"/>
        <v>0</v>
      </c>
    </row>
    <row r="182" spans="1:17" x14ac:dyDescent="0.2">
      <c r="A182" s="3">
        <v>1260</v>
      </c>
      <c r="B182" s="4" t="s">
        <v>110</v>
      </c>
      <c r="C182" s="2">
        <f>VLOOKUP($A182,'By SKU - Old RTs'!$A:$V,13,FALSE)</f>
        <v>2.5</v>
      </c>
      <c r="D182" s="2">
        <f>VLOOKUP($A182,'By SKU - New RTs'!$A:$V,13,FALSE)</f>
        <v>7</v>
      </c>
      <c r="E182" s="5">
        <f t="shared" si="10"/>
        <v>4.5</v>
      </c>
      <c r="F182" s="2">
        <f>VLOOKUP($A182,'By SKU - Old RTs'!$A:$V,14,FALSE)</f>
        <v>1</v>
      </c>
      <c r="G182" s="2">
        <f>VLOOKUP($A182,'By SKU - New RTs'!$A:$V,14,FALSE)</f>
        <v>3</v>
      </c>
      <c r="H182" s="5">
        <f t="shared" si="11"/>
        <v>2</v>
      </c>
      <c r="I182" s="2">
        <f>VLOOKUP($A182,'By SKU - Old RTs'!$A:$V,15,FALSE)</f>
        <v>1</v>
      </c>
      <c r="J182" s="2">
        <f>VLOOKUP($A182,'By SKU - New RTs'!$A:$V,15,FALSE)</f>
        <v>4.5</v>
      </c>
      <c r="K182" s="5">
        <f t="shared" si="12"/>
        <v>3.5</v>
      </c>
      <c r="L182" s="2">
        <f>VLOOKUP($A182,'By SKU - Old RTs'!$A:$V,16,FALSE)</f>
        <v>11</v>
      </c>
      <c r="M182" s="2">
        <f>VLOOKUP($A182,'By SKU - New RTs'!$A:$V,16,FALSE)</f>
        <v>1</v>
      </c>
      <c r="N182" s="5">
        <f t="shared" si="13"/>
        <v>-10</v>
      </c>
      <c r="O182" s="2">
        <f>VLOOKUP($A182,'By SKU - Old RTs'!$A:$V,17,FALSE)</f>
        <v>1</v>
      </c>
      <c r="P182" s="2">
        <f>VLOOKUP($A182,'By SKU - New RTs'!$A:$V,17,FALSE)</f>
        <v>1</v>
      </c>
      <c r="Q182" s="2">
        <f t="shared" si="14"/>
        <v>0</v>
      </c>
    </row>
    <row r="183" spans="1:17" x14ac:dyDescent="0.2">
      <c r="A183" s="3">
        <v>1261</v>
      </c>
      <c r="B183" s="4" t="s">
        <v>321</v>
      </c>
      <c r="C183" s="2">
        <f>VLOOKUP($A183,'By SKU - Old RTs'!$A:$V,13,FALSE)</f>
        <v>0</v>
      </c>
      <c r="D183" s="2">
        <f>VLOOKUP($A183,'By SKU - New RTs'!$A:$V,13,FALSE)</f>
        <v>0</v>
      </c>
      <c r="E183" s="5">
        <f t="shared" si="10"/>
        <v>0</v>
      </c>
      <c r="F183" s="2">
        <f>VLOOKUP($A183,'By SKU - Old RTs'!$A:$V,14,FALSE)</f>
        <v>0</v>
      </c>
      <c r="G183" s="2">
        <f>VLOOKUP($A183,'By SKU - New RTs'!$A:$V,14,FALSE)</f>
        <v>1</v>
      </c>
      <c r="H183" s="5">
        <f t="shared" si="11"/>
        <v>1</v>
      </c>
      <c r="I183" s="2">
        <f>VLOOKUP($A183,'By SKU - Old RTs'!$A:$V,15,FALSE)</f>
        <v>5</v>
      </c>
      <c r="J183" s="2">
        <f>VLOOKUP($A183,'By SKU - New RTs'!$A:$V,15,FALSE)</f>
        <v>0</v>
      </c>
      <c r="K183" s="5">
        <f t="shared" si="12"/>
        <v>-5</v>
      </c>
      <c r="L183" s="2">
        <f>VLOOKUP($A183,'By SKU - Old RTs'!$A:$V,16,FALSE)</f>
        <v>0</v>
      </c>
      <c r="M183" s="2">
        <f>VLOOKUP($A183,'By SKU - New RTs'!$A:$V,16,FALSE)</f>
        <v>0</v>
      </c>
      <c r="N183" s="5">
        <f t="shared" si="13"/>
        <v>0</v>
      </c>
      <c r="O183" s="2">
        <f>VLOOKUP($A183,'By SKU - Old RTs'!$A:$V,17,FALSE)</f>
        <v>0</v>
      </c>
      <c r="P183" s="2">
        <f>VLOOKUP($A183,'By SKU - New RTs'!$A:$V,17,FALSE)</f>
        <v>4</v>
      </c>
      <c r="Q183" s="2">
        <f t="shared" si="14"/>
        <v>4</v>
      </c>
    </row>
    <row r="184" spans="1:17" x14ac:dyDescent="0.2">
      <c r="A184" s="3">
        <v>1266</v>
      </c>
      <c r="B184" s="4" t="s">
        <v>111</v>
      </c>
      <c r="C184" s="2">
        <f>VLOOKUP($A184,'By SKU - Old RTs'!$A:$V,13,FALSE)</f>
        <v>5</v>
      </c>
      <c r="D184" s="2">
        <f>VLOOKUP($A184,'By SKU - New RTs'!$A:$V,13,FALSE)</f>
        <v>0</v>
      </c>
      <c r="E184" s="5">
        <f t="shared" si="10"/>
        <v>-5</v>
      </c>
      <c r="F184" s="2">
        <f>VLOOKUP($A184,'By SKU - Old RTs'!$A:$V,14,FALSE)</f>
        <v>9</v>
      </c>
      <c r="G184" s="2">
        <f>VLOOKUP($A184,'By SKU - New RTs'!$A:$V,14,FALSE)</f>
        <v>2</v>
      </c>
      <c r="H184" s="5">
        <f t="shared" si="11"/>
        <v>-7</v>
      </c>
      <c r="I184" s="2">
        <f>VLOOKUP($A184,'By SKU - Old RTs'!$A:$V,15,FALSE)</f>
        <v>0</v>
      </c>
      <c r="J184" s="2">
        <f>VLOOKUP($A184,'By SKU - New RTs'!$A:$V,15,FALSE)</f>
        <v>5</v>
      </c>
      <c r="K184" s="5">
        <f t="shared" si="12"/>
        <v>5</v>
      </c>
      <c r="L184" s="2">
        <f>VLOOKUP($A184,'By SKU - Old RTs'!$A:$V,16,FALSE)</f>
        <v>0</v>
      </c>
      <c r="M184" s="2">
        <f>VLOOKUP($A184,'By SKU - New RTs'!$A:$V,16,FALSE)</f>
        <v>6</v>
      </c>
      <c r="N184" s="5">
        <f t="shared" si="13"/>
        <v>6</v>
      </c>
      <c r="O184" s="2">
        <f>VLOOKUP($A184,'By SKU - Old RTs'!$A:$V,17,FALSE)</f>
        <v>2</v>
      </c>
      <c r="P184" s="2">
        <f>VLOOKUP($A184,'By SKU - New RTs'!$A:$V,17,FALSE)</f>
        <v>3</v>
      </c>
      <c r="Q184" s="2">
        <f t="shared" si="14"/>
        <v>1</v>
      </c>
    </row>
    <row r="185" spans="1:17" x14ac:dyDescent="0.2">
      <c r="A185" s="3">
        <v>1269</v>
      </c>
      <c r="B185" s="4" t="s">
        <v>112</v>
      </c>
      <c r="C185" s="2">
        <f>VLOOKUP($A185,'By SKU - Old RTs'!$A:$V,13,FALSE)</f>
        <v>25</v>
      </c>
      <c r="D185" s="2">
        <f>VLOOKUP($A185,'By SKU - New RTs'!$A:$V,13,FALSE)</f>
        <v>8.5</v>
      </c>
      <c r="E185" s="5">
        <f t="shared" si="10"/>
        <v>-16.5</v>
      </c>
      <c r="F185" s="2">
        <f>VLOOKUP($A185,'By SKU - Old RTs'!$A:$V,14,FALSE)</f>
        <v>37.5</v>
      </c>
      <c r="G185" s="2">
        <f>VLOOKUP($A185,'By SKU - New RTs'!$A:$V,14,FALSE)</f>
        <v>53</v>
      </c>
      <c r="H185" s="5">
        <f t="shared" si="11"/>
        <v>15.5</v>
      </c>
      <c r="I185" s="2">
        <f>VLOOKUP($A185,'By SKU - Old RTs'!$A:$V,15,FALSE)</f>
        <v>45</v>
      </c>
      <c r="J185" s="2">
        <f>VLOOKUP($A185,'By SKU - New RTs'!$A:$V,15,FALSE)</f>
        <v>39.5</v>
      </c>
      <c r="K185" s="5">
        <f t="shared" si="12"/>
        <v>-5.5</v>
      </c>
      <c r="L185" s="2">
        <f>VLOOKUP($A185,'By SKU - Old RTs'!$A:$V,16,FALSE)</f>
        <v>21</v>
      </c>
      <c r="M185" s="2">
        <f>VLOOKUP($A185,'By SKU - New RTs'!$A:$V,16,FALSE)</f>
        <v>23.5</v>
      </c>
      <c r="N185" s="5">
        <f t="shared" si="13"/>
        <v>2.5</v>
      </c>
      <c r="O185" s="2">
        <f>VLOOKUP($A185,'By SKU - Old RTs'!$A:$V,17,FALSE)</f>
        <v>13</v>
      </c>
      <c r="P185" s="2">
        <f>VLOOKUP($A185,'By SKU - New RTs'!$A:$V,17,FALSE)</f>
        <v>17</v>
      </c>
      <c r="Q185" s="2">
        <f t="shared" si="14"/>
        <v>4</v>
      </c>
    </row>
    <row r="186" spans="1:17" x14ac:dyDescent="0.2">
      <c r="A186" s="3">
        <v>1275</v>
      </c>
      <c r="B186" s="4" t="s">
        <v>113</v>
      </c>
      <c r="C186" s="2">
        <f>VLOOKUP($A186,'By SKU - Old RTs'!$A:$V,13,FALSE)</f>
        <v>0</v>
      </c>
      <c r="D186" s="2">
        <f>VLOOKUP($A186,'By SKU - New RTs'!$A:$V,13,FALSE)</f>
        <v>1</v>
      </c>
      <c r="E186" s="5">
        <f t="shared" si="10"/>
        <v>1</v>
      </c>
      <c r="F186" s="2">
        <f>VLOOKUP($A186,'By SKU - Old RTs'!$A:$V,14,FALSE)</f>
        <v>1</v>
      </c>
      <c r="G186" s="2">
        <f>VLOOKUP($A186,'By SKU - New RTs'!$A:$V,14,FALSE)</f>
        <v>0</v>
      </c>
      <c r="H186" s="5">
        <f t="shared" si="11"/>
        <v>-1</v>
      </c>
      <c r="I186" s="2">
        <f>VLOOKUP($A186,'By SKU - Old RTs'!$A:$V,15,FALSE)</f>
        <v>0</v>
      </c>
      <c r="J186" s="2">
        <f>VLOOKUP($A186,'By SKU - New RTs'!$A:$V,15,FALSE)</f>
        <v>0</v>
      </c>
      <c r="K186" s="5">
        <f t="shared" si="12"/>
        <v>0</v>
      </c>
      <c r="L186" s="2">
        <f>VLOOKUP($A186,'By SKU - Old RTs'!$A:$V,16,FALSE)</f>
        <v>0</v>
      </c>
      <c r="M186" s="2">
        <f>VLOOKUP($A186,'By SKU - New RTs'!$A:$V,16,FALSE)</f>
        <v>0</v>
      </c>
      <c r="N186" s="5">
        <f t="shared" si="13"/>
        <v>0</v>
      </c>
      <c r="O186" s="2">
        <f>VLOOKUP($A186,'By SKU - Old RTs'!$A:$V,17,FALSE)</f>
        <v>1</v>
      </c>
      <c r="P186" s="2">
        <f>VLOOKUP($A186,'By SKU - New RTs'!$A:$V,17,FALSE)</f>
        <v>1</v>
      </c>
      <c r="Q186" s="2">
        <f t="shared" si="14"/>
        <v>0</v>
      </c>
    </row>
    <row r="187" spans="1:17" x14ac:dyDescent="0.2">
      <c r="A187" s="3">
        <v>1282</v>
      </c>
      <c r="B187" s="4" t="s">
        <v>248</v>
      </c>
      <c r="C187" s="2">
        <f>VLOOKUP($A187,'By SKU - Old RTs'!$A:$V,13,FALSE)</f>
        <v>0</v>
      </c>
      <c r="D187" s="2">
        <f>VLOOKUP($A187,'By SKU - New RTs'!$A:$V,13,FALSE)</f>
        <v>0</v>
      </c>
      <c r="E187" s="5">
        <f t="shared" si="10"/>
        <v>0</v>
      </c>
      <c r="F187" s="2">
        <f>VLOOKUP($A187,'By SKU - Old RTs'!$A:$V,14,FALSE)</f>
        <v>0</v>
      </c>
      <c r="G187" s="2">
        <f>VLOOKUP($A187,'By SKU - New RTs'!$A:$V,14,FALSE)</f>
        <v>0</v>
      </c>
      <c r="H187" s="5">
        <f t="shared" si="11"/>
        <v>0</v>
      </c>
      <c r="I187" s="2">
        <f>VLOOKUP($A187,'By SKU - Old RTs'!$A:$V,15,FALSE)</f>
        <v>0</v>
      </c>
      <c r="J187" s="2">
        <f>VLOOKUP($A187,'By SKU - New RTs'!$A:$V,15,FALSE)</f>
        <v>0</v>
      </c>
      <c r="K187" s="5">
        <f t="shared" si="12"/>
        <v>0</v>
      </c>
      <c r="L187" s="2">
        <f>VLOOKUP($A187,'By SKU - Old RTs'!$A:$V,16,FALSE)</f>
        <v>0</v>
      </c>
      <c r="M187" s="2">
        <f>VLOOKUP($A187,'By SKU - New RTs'!$A:$V,16,FALSE)</f>
        <v>2</v>
      </c>
      <c r="N187" s="5">
        <f t="shared" si="13"/>
        <v>2</v>
      </c>
      <c r="O187" s="2">
        <f>VLOOKUP($A187,'By SKU - Old RTs'!$A:$V,17,FALSE)</f>
        <v>2</v>
      </c>
      <c r="P187" s="2">
        <f>VLOOKUP($A187,'By SKU - New RTs'!$A:$V,17,FALSE)</f>
        <v>0</v>
      </c>
      <c r="Q187" s="2">
        <f t="shared" si="14"/>
        <v>-2</v>
      </c>
    </row>
    <row r="188" spans="1:17" x14ac:dyDescent="0.2">
      <c r="A188" s="3">
        <v>1283</v>
      </c>
      <c r="B188" s="4" t="s">
        <v>114</v>
      </c>
      <c r="C188" s="2">
        <f>VLOOKUP($A188,'By SKU - Old RTs'!$A:$V,13,FALSE)</f>
        <v>0</v>
      </c>
      <c r="D188" s="2">
        <f>VLOOKUP($A188,'By SKU - New RTs'!$A:$V,13,FALSE)</f>
        <v>0</v>
      </c>
      <c r="E188" s="5">
        <f t="shared" si="10"/>
        <v>0</v>
      </c>
      <c r="F188" s="2">
        <f>VLOOKUP($A188,'By SKU - Old RTs'!$A:$V,14,FALSE)</f>
        <v>0</v>
      </c>
      <c r="G188" s="2">
        <f>VLOOKUP($A188,'By SKU - New RTs'!$A:$V,14,FALSE)</f>
        <v>0</v>
      </c>
      <c r="H188" s="5">
        <f t="shared" si="11"/>
        <v>0</v>
      </c>
      <c r="I188" s="2">
        <f>VLOOKUP($A188,'By SKU - Old RTs'!$A:$V,15,FALSE)</f>
        <v>0</v>
      </c>
      <c r="J188" s="2">
        <f>VLOOKUP($A188,'By SKU - New RTs'!$A:$V,15,FALSE)</f>
        <v>0</v>
      </c>
      <c r="K188" s="5">
        <f t="shared" si="12"/>
        <v>0</v>
      </c>
      <c r="L188" s="2">
        <f>VLOOKUP($A188,'By SKU - Old RTs'!$A:$V,16,FALSE)</f>
        <v>0</v>
      </c>
      <c r="M188" s="2">
        <f>VLOOKUP($A188,'By SKU - New RTs'!$A:$V,16,FALSE)</f>
        <v>1</v>
      </c>
      <c r="N188" s="5">
        <f t="shared" si="13"/>
        <v>1</v>
      </c>
      <c r="O188" s="2">
        <f>VLOOKUP($A188,'By SKU - Old RTs'!$A:$V,17,FALSE)</f>
        <v>1</v>
      </c>
      <c r="P188" s="2">
        <f>VLOOKUP($A188,'By SKU - New RTs'!$A:$V,17,FALSE)</f>
        <v>0</v>
      </c>
      <c r="Q188" s="2">
        <f t="shared" si="14"/>
        <v>-1</v>
      </c>
    </row>
    <row r="189" spans="1:17" x14ac:dyDescent="0.2">
      <c r="A189" s="3">
        <v>1285</v>
      </c>
      <c r="B189" s="4" t="s">
        <v>115</v>
      </c>
      <c r="C189" s="2">
        <f>VLOOKUP($A189,'By SKU - Old RTs'!$A:$V,13,FALSE)</f>
        <v>0</v>
      </c>
      <c r="D189" s="2">
        <f>VLOOKUP($A189,'By SKU - New RTs'!$A:$V,13,FALSE)</f>
        <v>0</v>
      </c>
      <c r="E189" s="5">
        <f t="shared" si="10"/>
        <v>0</v>
      </c>
      <c r="F189" s="2">
        <f>VLOOKUP($A189,'By SKU - Old RTs'!$A:$V,14,FALSE)</f>
        <v>0</v>
      </c>
      <c r="G189" s="2">
        <f>VLOOKUP($A189,'By SKU - New RTs'!$A:$V,14,FALSE)</f>
        <v>0</v>
      </c>
      <c r="H189" s="5">
        <f t="shared" si="11"/>
        <v>0</v>
      </c>
      <c r="I189" s="2">
        <f>VLOOKUP($A189,'By SKU - Old RTs'!$A:$V,15,FALSE)</f>
        <v>1</v>
      </c>
      <c r="J189" s="2">
        <f>VLOOKUP($A189,'By SKU - New RTs'!$A:$V,15,FALSE)</f>
        <v>0</v>
      </c>
      <c r="K189" s="5">
        <f t="shared" si="12"/>
        <v>-1</v>
      </c>
      <c r="L189" s="2">
        <f>VLOOKUP($A189,'By SKU - Old RTs'!$A:$V,16,FALSE)</f>
        <v>0</v>
      </c>
      <c r="M189" s="2">
        <f>VLOOKUP($A189,'By SKU - New RTs'!$A:$V,16,FALSE)</f>
        <v>6</v>
      </c>
      <c r="N189" s="5">
        <f t="shared" si="13"/>
        <v>6</v>
      </c>
      <c r="O189" s="2">
        <f>VLOOKUP($A189,'By SKU - Old RTs'!$A:$V,17,FALSE)</f>
        <v>5</v>
      </c>
      <c r="P189" s="2">
        <f>VLOOKUP($A189,'By SKU - New RTs'!$A:$V,17,FALSE)</f>
        <v>0</v>
      </c>
      <c r="Q189" s="2">
        <f t="shared" si="14"/>
        <v>-5</v>
      </c>
    </row>
    <row r="190" spans="1:17" x14ac:dyDescent="0.2">
      <c r="A190" s="3">
        <v>1304</v>
      </c>
      <c r="B190" s="4" t="s">
        <v>116</v>
      </c>
      <c r="C190" s="2">
        <f>VLOOKUP($A190,'By SKU - Old RTs'!$A:$V,13,FALSE)</f>
        <v>0</v>
      </c>
      <c r="D190" s="2">
        <f>VLOOKUP($A190,'By SKU - New RTs'!$A:$V,13,FALSE)</f>
        <v>0</v>
      </c>
      <c r="E190" s="5">
        <f t="shared" si="10"/>
        <v>0</v>
      </c>
      <c r="F190" s="2">
        <f>VLOOKUP($A190,'By SKU - Old RTs'!$A:$V,14,FALSE)</f>
        <v>2</v>
      </c>
      <c r="G190" s="2">
        <f>VLOOKUP($A190,'By SKU - New RTs'!$A:$V,14,FALSE)</f>
        <v>0</v>
      </c>
      <c r="H190" s="5">
        <f t="shared" si="11"/>
        <v>-2</v>
      </c>
      <c r="I190" s="2">
        <f>VLOOKUP($A190,'By SKU - Old RTs'!$A:$V,15,FALSE)</f>
        <v>0</v>
      </c>
      <c r="J190" s="2">
        <f>VLOOKUP($A190,'By SKU - New RTs'!$A:$V,15,FALSE)</f>
        <v>2</v>
      </c>
      <c r="K190" s="5">
        <f t="shared" si="12"/>
        <v>2</v>
      </c>
      <c r="L190" s="2">
        <f>VLOOKUP($A190,'By SKU - Old RTs'!$A:$V,16,FALSE)</f>
        <v>0</v>
      </c>
      <c r="M190" s="2">
        <f>VLOOKUP($A190,'By SKU - New RTs'!$A:$V,16,FALSE)</f>
        <v>0</v>
      </c>
      <c r="N190" s="5">
        <f t="shared" si="13"/>
        <v>0</v>
      </c>
      <c r="O190" s="2">
        <f>VLOOKUP($A190,'By SKU - Old RTs'!$A:$V,17,FALSE)</f>
        <v>0</v>
      </c>
      <c r="P190" s="2">
        <f>VLOOKUP($A190,'By SKU - New RTs'!$A:$V,17,FALSE)</f>
        <v>0</v>
      </c>
      <c r="Q190" s="2">
        <f t="shared" si="14"/>
        <v>0</v>
      </c>
    </row>
    <row r="191" spans="1:17" x14ac:dyDescent="0.2">
      <c r="A191" s="3">
        <v>1310</v>
      </c>
      <c r="B191" s="4" t="s">
        <v>117</v>
      </c>
      <c r="C191" s="2">
        <f>VLOOKUP($A191,'By SKU - Old RTs'!$A:$V,13,FALSE)</f>
        <v>0</v>
      </c>
      <c r="D191" s="2">
        <f>VLOOKUP($A191,'By SKU - New RTs'!$A:$V,13,FALSE)</f>
        <v>0</v>
      </c>
      <c r="E191" s="5">
        <f t="shared" si="10"/>
        <v>0</v>
      </c>
      <c r="F191" s="2">
        <f>VLOOKUP($A191,'By SKU - Old RTs'!$A:$V,14,FALSE)</f>
        <v>2</v>
      </c>
      <c r="G191" s="2">
        <f>VLOOKUP($A191,'By SKU - New RTs'!$A:$V,14,FALSE)</f>
        <v>0</v>
      </c>
      <c r="H191" s="5">
        <f t="shared" si="11"/>
        <v>-2</v>
      </c>
      <c r="I191" s="2">
        <f>VLOOKUP($A191,'By SKU - Old RTs'!$A:$V,15,FALSE)</f>
        <v>0</v>
      </c>
      <c r="J191" s="2">
        <f>VLOOKUP($A191,'By SKU - New RTs'!$A:$V,15,FALSE)</f>
        <v>0</v>
      </c>
      <c r="K191" s="5">
        <f t="shared" si="12"/>
        <v>0</v>
      </c>
      <c r="L191" s="2">
        <f>VLOOKUP($A191,'By SKU - Old RTs'!$A:$V,16,FALSE)</f>
        <v>0</v>
      </c>
      <c r="M191" s="2">
        <f>VLOOKUP($A191,'By SKU - New RTs'!$A:$V,16,FALSE)</f>
        <v>1</v>
      </c>
      <c r="N191" s="5">
        <f t="shared" si="13"/>
        <v>1</v>
      </c>
      <c r="O191" s="2">
        <f>VLOOKUP($A191,'By SKU - Old RTs'!$A:$V,17,FALSE)</f>
        <v>1</v>
      </c>
      <c r="P191" s="2">
        <f>VLOOKUP($A191,'By SKU - New RTs'!$A:$V,17,FALSE)</f>
        <v>2</v>
      </c>
      <c r="Q191" s="2">
        <f t="shared" si="14"/>
        <v>1</v>
      </c>
    </row>
    <row r="192" spans="1:17" x14ac:dyDescent="0.2">
      <c r="A192" s="3">
        <v>1311</v>
      </c>
      <c r="B192" s="4" t="s">
        <v>118</v>
      </c>
      <c r="C192" s="2">
        <f>VLOOKUP($A192,'By SKU - Old RTs'!$A:$V,13,FALSE)</f>
        <v>0</v>
      </c>
      <c r="D192" s="2">
        <f>VLOOKUP($A192,'By SKU - New RTs'!$A:$V,13,FALSE)</f>
        <v>0</v>
      </c>
      <c r="E192" s="5">
        <f t="shared" si="10"/>
        <v>0</v>
      </c>
      <c r="F192" s="2">
        <f>VLOOKUP($A192,'By SKU - Old RTs'!$A:$V,14,FALSE)</f>
        <v>0</v>
      </c>
      <c r="G192" s="2">
        <f>VLOOKUP($A192,'By SKU - New RTs'!$A:$V,14,FALSE)</f>
        <v>1</v>
      </c>
      <c r="H192" s="5">
        <f t="shared" si="11"/>
        <v>1</v>
      </c>
      <c r="I192" s="2">
        <f>VLOOKUP($A192,'By SKU - Old RTs'!$A:$V,15,FALSE)</f>
        <v>1</v>
      </c>
      <c r="J192" s="2">
        <f>VLOOKUP($A192,'By SKU - New RTs'!$A:$V,15,FALSE)</f>
        <v>1</v>
      </c>
      <c r="K192" s="5">
        <f t="shared" si="12"/>
        <v>0</v>
      </c>
      <c r="L192" s="2">
        <f>VLOOKUP($A192,'By SKU - Old RTs'!$A:$V,16,FALSE)</f>
        <v>0</v>
      </c>
      <c r="M192" s="2">
        <f>VLOOKUP($A192,'By SKU - New RTs'!$A:$V,16,FALSE)</f>
        <v>0</v>
      </c>
      <c r="N192" s="5">
        <f t="shared" si="13"/>
        <v>0</v>
      </c>
      <c r="O192" s="2">
        <f>VLOOKUP($A192,'By SKU - Old RTs'!$A:$V,17,FALSE)</f>
        <v>1</v>
      </c>
      <c r="P192" s="2">
        <f>VLOOKUP($A192,'By SKU - New RTs'!$A:$V,17,FALSE)</f>
        <v>0</v>
      </c>
      <c r="Q192" s="2">
        <f t="shared" si="14"/>
        <v>-1</v>
      </c>
    </row>
    <row r="193" spans="1:17" x14ac:dyDescent="0.2">
      <c r="A193" s="3">
        <v>1360</v>
      </c>
      <c r="B193" s="4" t="s">
        <v>119</v>
      </c>
      <c r="C193" s="2">
        <f>VLOOKUP($A193,'By SKU - Old RTs'!$A:$V,13,FALSE)</f>
        <v>0</v>
      </c>
      <c r="D193" s="2">
        <f>VLOOKUP($A193,'By SKU - New RTs'!$A:$V,13,FALSE)</f>
        <v>0</v>
      </c>
      <c r="E193" s="5">
        <f t="shared" si="10"/>
        <v>0</v>
      </c>
      <c r="F193" s="2">
        <f>VLOOKUP($A193,'By SKU - Old RTs'!$A:$V,14,FALSE)</f>
        <v>0</v>
      </c>
      <c r="G193" s="2">
        <f>VLOOKUP($A193,'By SKU - New RTs'!$A:$V,14,FALSE)</f>
        <v>0</v>
      </c>
      <c r="H193" s="5">
        <f t="shared" si="11"/>
        <v>0</v>
      </c>
      <c r="I193" s="2">
        <f>VLOOKUP($A193,'By SKU - Old RTs'!$A:$V,15,FALSE)</f>
        <v>0</v>
      </c>
      <c r="J193" s="2">
        <f>VLOOKUP($A193,'By SKU - New RTs'!$A:$V,15,FALSE)</f>
        <v>1</v>
      </c>
      <c r="K193" s="5">
        <f t="shared" si="12"/>
        <v>1</v>
      </c>
      <c r="L193" s="2">
        <f>VLOOKUP($A193,'By SKU - Old RTs'!$A:$V,16,FALSE)</f>
        <v>0</v>
      </c>
      <c r="M193" s="2">
        <f>VLOOKUP($A193,'By SKU - New RTs'!$A:$V,16,FALSE)</f>
        <v>0</v>
      </c>
      <c r="N193" s="5">
        <f t="shared" si="13"/>
        <v>0</v>
      </c>
      <c r="O193" s="2">
        <f>VLOOKUP($A193,'By SKU - Old RTs'!$A:$V,17,FALSE)</f>
        <v>1</v>
      </c>
      <c r="P193" s="2">
        <f>VLOOKUP($A193,'By SKU - New RTs'!$A:$V,17,FALSE)</f>
        <v>0</v>
      </c>
      <c r="Q193" s="2">
        <f t="shared" si="14"/>
        <v>-1</v>
      </c>
    </row>
    <row r="194" spans="1:17" x14ac:dyDescent="0.2">
      <c r="A194" s="3">
        <v>1366</v>
      </c>
      <c r="B194" s="4" t="s">
        <v>322</v>
      </c>
      <c r="C194" s="2">
        <f>VLOOKUP($A194,'By SKU - Old RTs'!$A:$V,13,FALSE)</f>
        <v>2</v>
      </c>
      <c r="D194" s="2">
        <f>VLOOKUP($A194,'By SKU - New RTs'!$A:$V,13,FALSE)</f>
        <v>0</v>
      </c>
      <c r="E194" s="5">
        <f t="shared" si="10"/>
        <v>-2</v>
      </c>
      <c r="F194" s="2">
        <f>VLOOKUP($A194,'By SKU - Old RTs'!$A:$V,14,FALSE)</f>
        <v>0</v>
      </c>
      <c r="G194" s="2">
        <f>VLOOKUP($A194,'By SKU - New RTs'!$A:$V,14,FALSE)</f>
        <v>2</v>
      </c>
      <c r="H194" s="5">
        <f t="shared" si="11"/>
        <v>2</v>
      </c>
      <c r="I194" s="2">
        <f>VLOOKUP($A194,'By SKU - Old RTs'!$A:$V,15,FALSE)</f>
        <v>0</v>
      </c>
      <c r="J194" s="2">
        <f>VLOOKUP($A194,'By SKU - New RTs'!$A:$V,15,FALSE)</f>
        <v>0</v>
      </c>
      <c r="K194" s="5">
        <f t="shared" si="12"/>
        <v>0</v>
      </c>
      <c r="L194" s="2">
        <f>VLOOKUP($A194,'By SKU - Old RTs'!$A:$V,16,FALSE)</f>
        <v>0</v>
      </c>
      <c r="M194" s="2">
        <f>VLOOKUP($A194,'By SKU - New RTs'!$A:$V,16,FALSE)</f>
        <v>0</v>
      </c>
      <c r="N194" s="5">
        <f t="shared" si="13"/>
        <v>0</v>
      </c>
      <c r="O194" s="2">
        <f>VLOOKUP($A194,'By SKU - Old RTs'!$A:$V,17,FALSE)</f>
        <v>0</v>
      </c>
      <c r="P194" s="2">
        <f>VLOOKUP($A194,'By SKU - New RTs'!$A:$V,17,FALSE)</f>
        <v>0</v>
      </c>
      <c r="Q194" s="2">
        <f t="shared" si="14"/>
        <v>0</v>
      </c>
    </row>
    <row r="195" spans="1:17" x14ac:dyDescent="0.2">
      <c r="A195" s="3">
        <v>1407</v>
      </c>
      <c r="B195" s="4" t="s">
        <v>120</v>
      </c>
      <c r="C195" s="2">
        <f>VLOOKUP($A195,'By SKU - Old RTs'!$A:$V,13,FALSE)</f>
        <v>0</v>
      </c>
      <c r="D195" s="2">
        <f>VLOOKUP($A195,'By SKU - New RTs'!$A:$V,13,FALSE)</f>
        <v>0</v>
      </c>
      <c r="E195" s="5">
        <f t="shared" si="10"/>
        <v>0</v>
      </c>
      <c r="F195" s="2">
        <f>VLOOKUP($A195,'By SKU - Old RTs'!$A:$V,14,FALSE)</f>
        <v>1</v>
      </c>
      <c r="G195" s="2">
        <f>VLOOKUP($A195,'By SKU - New RTs'!$A:$V,14,FALSE)</f>
        <v>4</v>
      </c>
      <c r="H195" s="5">
        <f t="shared" si="11"/>
        <v>3</v>
      </c>
      <c r="I195" s="2">
        <f>VLOOKUP($A195,'By SKU - Old RTs'!$A:$V,15,FALSE)</f>
        <v>3</v>
      </c>
      <c r="J195" s="2">
        <f>VLOOKUP($A195,'By SKU - New RTs'!$A:$V,15,FALSE)</f>
        <v>0</v>
      </c>
      <c r="K195" s="5">
        <f t="shared" si="12"/>
        <v>-3</v>
      </c>
      <c r="L195" s="2">
        <f>VLOOKUP($A195,'By SKU - Old RTs'!$A:$V,16,FALSE)</f>
        <v>0</v>
      </c>
      <c r="M195" s="2">
        <f>VLOOKUP($A195,'By SKU - New RTs'!$A:$V,16,FALSE)</f>
        <v>0</v>
      </c>
      <c r="N195" s="5">
        <f t="shared" si="13"/>
        <v>0</v>
      </c>
      <c r="O195" s="2">
        <f>VLOOKUP($A195,'By SKU - Old RTs'!$A:$V,17,FALSE)</f>
        <v>0</v>
      </c>
      <c r="P195" s="2">
        <f>VLOOKUP($A195,'By SKU - New RTs'!$A:$V,17,FALSE)</f>
        <v>0</v>
      </c>
      <c r="Q195" s="2">
        <f t="shared" si="14"/>
        <v>0</v>
      </c>
    </row>
    <row r="196" spans="1:17" x14ac:dyDescent="0.2">
      <c r="A196" s="3">
        <v>1410</v>
      </c>
      <c r="B196" s="4" t="s">
        <v>121</v>
      </c>
      <c r="C196" s="2">
        <f>VLOOKUP($A196,'By SKU - Old RTs'!$A:$V,13,FALSE)</f>
        <v>1</v>
      </c>
      <c r="D196" s="2">
        <f>VLOOKUP($A196,'By SKU - New RTs'!$A:$V,13,FALSE)</f>
        <v>0</v>
      </c>
      <c r="E196" s="5">
        <f t="shared" ref="E196:E259" si="15">D196-C196</f>
        <v>-1</v>
      </c>
      <c r="F196" s="2">
        <f>VLOOKUP($A196,'By SKU - Old RTs'!$A:$V,14,FALSE)</f>
        <v>10</v>
      </c>
      <c r="G196" s="2">
        <f>VLOOKUP($A196,'By SKU - New RTs'!$A:$V,14,FALSE)</f>
        <v>6</v>
      </c>
      <c r="H196" s="5">
        <f t="shared" ref="H196:H259" si="16">G196-F196</f>
        <v>-4</v>
      </c>
      <c r="I196" s="2">
        <f>VLOOKUP($A196,'By SKU - Old RTs'!$A:$V,15,FALSE)</f>
        <v>6</v>
      </c>
      <c r="J196" s="2">
        <f>VLOOKUP($A196,'By SKU - New RTs'!$A:$V,15,FALSE)</f>
        <v>8</v>
      </c>
      <c r="K196" s="5">
        <f t="shared" ref="K196:K259" si="17">J196-I196</f>
        <v>2</v>
      </c>
      <c r="L196" s="2">
        <f>VLOOKUP($A196,'By SKU - Old RTs'!$A:$V,16,FALSE)</f>
        <v>3</v>
      </c>
      <c r="M196" s="2">
        <f>VLOOKUP($A196,'By SKU - New RTs'!$A:$V,16,FALSE)</f>
        <v>3</v>
      </c>
      <c r="N196" s="5">
        <f t="shared" ref="N196:N259" si="18">M196-L196</f>
        <v>0</v>
      </c>
      <c r="O196" s="2">
        <f>VLOOKUP($A196,'By SKU - Old RTs'!$A:$V,17,FALSE)</f>
        <v>7</v>
      </c>
      <c r="P196" s="2">
        <f>VLOOKUP($A196,'By SKU - New RTs'!$A:$V,17,FALSE)</f>
        <v>10</v>
      </c>
      <c r="Q196" s="2">
        <f t="shared" ref="Q196:Q259" si="19">P196-O196</f>
        <v>3</v>
      </c>
    </row>
    <row r="197" spans="1:17" x14ac:dyDescent="0.2">
      <c r="A197" s="3">
        <v>1411</v>
      </c>
      <c r="B197" s="4" t="s">
        <v>122</v>
      </c>
      <c r="C197" s="2">
        <f>VLOOKUP($A197,'By SKU - Old RTs'!$A:$V,13,FALSE)</f>
        <v>5</v>
      </c>
      <c r="D197" s="2">
        <f>VLOOKUP($A197,'By SKU - New RTs'!$A:$V,13,FALSE)</f>
        <v>5.25</v>
      </c>
      <c r="E197" s="5">
        <f t="shared" si="15"/>
        <v>0.25</v>
      </c>
      <c r="F197" s="2">
        <f>VLOOKUP($A197,'By SKU - Old RTs'!$A:$V,14,FALSE)</f>
        <v>12</v>
      </c>
      <c r="G197" s="2">
        <f>VLOOKUP($A197,'By SKU - New RTs'!$A:$V,14,FALSE)</f>
        <v>13</v>
      </c>
      <c r="H197" s="5">
        <f t="shared" si="16"/>
        <v>1</v>
      </c>
      <c r="I197" s="2">
        <f>VLOOKUP($A197,'By SKU - Old RTs'!$A:$V,15,FALSE)</f>
        <v>11</v>
      </c>
      <c r="J197" s="2">
        <f>VLOOKUP($A197,'By SKU - New RTs'!$A:$V,15,FALSE)</f>
        <v>16</v>
      </c>
      <c r="K197" s="5">
        <f t="shared" si="17"/>
        <v>5</v>
      </c>
      <c r="L197" s="2">
        <f>VLOOKUP($A197,'By SKU - Old RTs'!$A:$V,16,FALSE)</f>
        <v>7.25</v>
      </c>
      <c r="M197" s="2">
        <f>VLOOKUP($A197,'By SKU - New RTs'!$A:$V,16,FALSE)</f>
        <v>8</v>
      </c>
      <c r="N197" s="5">
        <f t="shared" si="18"/>
        <v>0.75</v>
      </c>
      <c r="O197" s="2">
        <f>VLOOKUP($A197,'By SKU - Old RTs'!$A:$V,17,FALSE)</f>
        <v>14</v>
      </c>
      <c r="P197" s="2">
        <f>VLOOKUP($A197,'By SKU - New RTs'!$A:$V,17,FALSE)</f>
        <v>7</v>
      </c>
      <c r="Q197" s="2">
        <f t="shared" si="19"/>
        <v>-7</v>
      </c>
    </row>
    <row r="198" spans="1:17" x14ac:dyDescent="0.2">
      <c r="A198" s="3">
        <v>1417</v>
      </c>
      <c r="B198" s="4" t="s">
        <v>122</v>
      </c>
      <c r="C198" s="2">
        <f>VLOOKUP($A198,'By SKU - Old RTs'!$A:$V,13,FALSE)</f>
        <v>0</v>
      </c>
      <c r="D198" s="2">
        <f>VLOOKUP($A198,'By SKU - New RTs'!$A:$V,13,FALSE)</f>
        <v>0</v>
      </c>
      <c r="E198" s="5">
        <f t="shared" si="15"/>
        <v>0</v>
      </c>
      <c r="F198" s="2">
        <f>VLOOKUP($A198,'By SKU - Old RTs'!$A:$V,14,FALSE)</f>
        <v>0</v>
      </c>
      <c r="G198" s="2">
        <f>VLOOKUP($A198,'By SKU - New RTs'!$A:$V,14,FALSE)</f>
        <v>0</v>
      </c>
      <c r="H198" s="5">
        <f t="shared" si="16"/>
        <v>0</v>
      </c>
      <c r="I198" s="2">
        <f>VLOOKUP($A198,'By SKU - Old RTs'!$A:$V,15,FALSE)</f>
        <v>0</v>
      </c>
      <c r="J198" s="2">
        <f>VLOOKUP($A198,'By SKU - New RTs'!$A:$V,15,FALSE)</f>
        <v>0</v>
      </c>
      <c r="K198" s="5">
        <f t="shared" si="17"/>
        <v>0</v>
      </c>
      <c r="L198" s="2">
        <f>VLOOKUP($A198,'By SKU - Old RTs'!$A:$V,16,FALSE)</f>
        <v>0</v>
      </c>
      <c r="M198" s="2">
        <f>VLOOKUP($A198,'By SKU - New RTs'!$A:$V,16,FALSE)</f>
        <v>0</v>
      </c>
      <c r="N198" s="5">
        <f t="shared" si="18"/>
        <v>0</v>
      </c>
      <c r="O198" s="2">
        <f>VLOOKUP($A198,'By SKU - Old RTs'!$A:$V,17,FALSE)</f>
        <v>0</v>
      </c>
      <c r="P198" s="2">
        <f>VLOOKUP($A198,'By SKU - New RTs'!$A:$V,17,FALSE)</f>
        <v>0</v>
      </c>
      <c r="Q198" s="2">
        <f t="shared" si="19"/>
        <v>0</v>
      </c>
    </row>
    <row r="199" spans="1:17" x14ac:dyDescent="0.2">
      <c r="A199" s="3">
        <v>1423</v>
      </c>
      <c r="B199" s="4" t="s">
        <v>123</v>
      </c>
      <c r="C199" s="2">
        <f>VLOOKUP($A199,'By SKU - Old RTs'!$A:$V,13,FALSE)</f>
        <v>3</v>
      </c>
      <c r="D199" s="2">
        <f>VLOOKUP($A199,'By SKU - New RTs'!$A:$V,13,FALSE)</f>
        <v>0</v>
      </c>
      <c r="E199" s="5">
        <f t="shared" si="15"/>
        <v>-3</v>
      </c>
      <c r="F199" s="2">
        <f>VLOOKUP($A199,'By SKU - Old RTs'!$A:$V,14,FALSE)</f>
        <v>0</v>
      </c>
      <c r="G199" s="2">
        <f>VLOOKUP($A199,'By SKU - New RTs'!$A:$V,14,FALSE)</f>
        <v>10</v>
      </c>
      <c r="H199" s="5">
        <f t="shared" si="16"/>
        <v>10</v>
      </c>
      <c r="I199" s="2">
        <f>VLOOKUP($A199,'By SKU - Old RTs'!$A:$V,15,FALSE)</f>
        <v>7</v>
      </c>
      <c r="J199" s="2">
        <f>VLOOKUP($A199,'By SKU - New RTs'!$A:$V,15,FALSE)</f>
        <v>0</v>
      </c>
      <c r="K199" s="5">
        <f t="shared" si="17"/>
        <v>-7</v>
      </c>
      <c r="L199" s="2">
        <f>VLOOKUP($A199,'By SKU - Old RTs'!$A:$V,16,FALSE)</f>
        <v>0</v>
      </c>
      <c r="M199" s="2">
        <f>VLOOKUP($A199,'By SKU - New RTs'!$A:$V,16,FALSE)</f>
        <v>0</v>
      </c>
      <c r="N199" s="5">
        <f t="shared" si="18"/>
        <v>0</v>
      </c>
      <c r="O199" s="2">
        <f>VLOOKUP($A199,'By SKU - Old RTs'!$A:$V,17,FALSE)</f>
        <v>0</v>
      </c>
      <c r="P199" s="2">
        <f>VLOOKUP($A199,'By SKU - New RTs'!$A:$V,17,FALSE)</f>
        <v>0</v>
      </c>
      <c r="Q199" s="2">
        <f t="shared" si="19"/>
        <v>0</v>
      </c>
    </row>
    <row r="200" spans="1:17" x14ac:dyDescent="0.2">
      <c r="A200" s="3">
        <v>1425</v>
      </c>
      <c r="B200" s="4" t="s">
        <v>124</v>
      </c>
      <c r="C200" s="2">
        <f>VLOOKUP($A200,'By SKU - Old RTs'!$A:$V,13,FALSE)</f>
        <v>0</v>
      </c>
      <c r="D200" s="2">
        <f>VLOOKUP($A200,'By SKU - New RTs'!$A:$V,13,FALSE)</f>
        <v>0</v>
      </c>
      <c r="E200" s="5">
        <f t="shared" si="15"/>
        <v>0</v>
      </c>
      <c r="F200" s="2">
        <f>VLOOKUP($A200,'By SKU - Old RTs'!$A:$V,14,FALSE)</f>
        <v>0</v>
      </c>
      <c r="G200" s="2">
        <f>VLOOKUP($A200,'By SKU - New RTs'!$A:$V,14,FALSE)</f>
        <v>4</v>
      </c>
      <c r="H200" s="5">
        <f t="shared" si="16"/>
        <v>4</v>
      </c>
      <c r="I200" s="2">
        <f>VLOOKUP($A200,'By SKU - Old RTs'!$A:$V,15,FALSE)</f>
        <v>2</v>
      </c>
      <c r="J200" s="2">
        <f>VLOOKUP($A200,'By SKU - New RTs'!$A:$V,15,FALSE)</f>
        <v>6</v>
      </c>
      <c r="K200" s="5">
        <f t="shared" si="17"/>
        <v>4</v>
      </c>
      <c r="L200" s="2">
        <f>VLOOKUP($A200,'By SKU - Old RTs'!$A:$V,16,FALSE)</f>
        <v>5</v>
      </c>
      <c r="M200" s="2">
        <f>VLOOKUP($A200,'By SKU - New RTs'!$A:$V,16,FALSE)</f>
        <v>0</v>
      </c>
      <c r="N200" s="5">
        <f t="shared" si="18"/>
        <v>-5</v>
      </c>
      <c r="O200" s="2">
        <f>VLOOKUP($A200,'By SKU - Old RTs'!$A:$V,17,FALSE)</f>
        <v>3</v>
      </c>
      <c r="P200" s="2">
        <f>VLOOKUP($A200,'By SKU - New RTs'!$A:$V,17,FALSE)</f>
        <v>0</v>
      </c>
      <c r="Q200" s="2">
        <f t="shared" si="19"/>
        <v>-3</v>
      </c>
    </row>
    <row r="201" spans="1:17" x14ac:dyDescent="0.2">
      <c r="A201" s="3">
        <v>1430</v>
      </c>
      <c r="B201" s="4" t="s">
        <v>125</v>
      </c>
      <c r="C201" s="2">
        <f>VLOOKUP($A201,'By SKU - Old RTs'!$A:$V,13,FALSE)</f>
        <v>0</v>
      </c>
      <c r="D201" s="2">
        <f>VLOOKUP($A201,'By SKU - New RTs'!$A:$V,13,FALSE)</f>
        <v>0</v>
      </c>
      <c r="E201" s="5">
        <f t="shared" si="15"/>
        <v>0</v>
      </c>
      <c r="F201" s="2">
        <f>VLOOKUP($A201,'By SKU - Old RTs'!$A:$V,14,FALSE)</f>
        <v>0</v>
      </c>
      <c r="G201" s="2">
        <f>VLOOKUP($A201,'By SKU - New RTs'!$A:$V,14,FALSE)</f>
        <v>0</v>
      </c>
      <c r="H201" s="5">
        <f t="shared" si="16"/>
        <v>0</v>
      </c>
      <c r="I201" s="2">
        <f>VLOOKUP($A201,'By SKU - Old RTs'!$A:$V,15,FALSE)</f>
        <v>0</v>
      </c>
      <c r="J201" s="2">
        <f>VLOOKUP($A201,'By SKU - New RTs'!$A:$V,15,FALSE)</f>
        <v>0</v>
      </c>
      <c r="K201" s="5">
        <f t="shared" si="17"/>
        <v>0</v>
      </c>
      <c r="L201" s="2">
        <f>VLOOKUP($A201,'By SKU - Old RTs'!$A:$V,16,FALSE)</f>
        <v>0</v>
      </c>
      <c r="M201" s="2">
        <f>VLOOKUP($A201,'By SKU - New RTs'!$A:$V,16,FALSE)</f>
        <v>0</v>
      </c>
      <c r="N201" s="5">
        <f t="shared" si="18"/>
        <v>0</v>
      </c>
      <c r="O201" s="2">
        <f>VLOOKUP($A201,'By SKU - Old RTs'!$A:$V,17,FALSE)</f>
        <v>0</v>
      </c>
      <c r="P201" s="2">
        <f>VLOOKUP($A201,'By SKU - New RTs'!$A:$V,17,FALSE)</f>
        <v>0</v>
      </c>
      <c r="Q201" s="2">
        <f t="shared" si="19"/>
        <v>0</v>
      </c>
    </row>
    <row r="202" spans="1:17" x14ac:dyDescent="0.2">
      <c r="A202" s="3">
        <v>1443</v>
      </c>
      <c r="B202" s="4" t="s">
        <v>126</v>
      </c>
      <c r="C202" s="2">
        <f>VLOOKUP($A202,'By SKU - Old RTs'!$A:$V,13,FALSE)</f>
        <v>0</v>
      </c>
      <c r="D202" s="2">
        <f>VLOOKUP($A202,'By SKU - New RTs'!$A:$V,13,FALSE)</f>
        <v>1</v>
      </c>
      <c r="E202" s="5">
        <f t="shared" si="15"/>
        <v>1</v>
      </c>
      <c r="F202" s="2">
        <f>VLOOKUP($A202,'By SKU - Old RTs'!$A:$V,14,FALSE)</f>
        <v>0</v>
      </c>
      <c r="G202" s="2">
        <f>VLOOKUP($A202,'By SKU - New RTs'!$A:$V,14,FALSE)</f>
        <v>2</v>
      </c>
      <c r="H202" s="5">
        <f t="shared" si="16"/>
        <v>2</v>
      </c>
      <c r="I202" s="2">
        <f>VLOOKUP($A202,'By SKU - Old RTs'!$A:$V,15,FALSE)</f>
        <v>2</v>
      </c>
      <c r="J202" s="2">
        <f>VLOOKUP($A202,'By SKU - New RTs'!$A:$V,15,FALSE)</f>
        <v>0</v>
      </c>
      <c r="K202" s="5">
        <f t="shared" si="17"/>
        <v>-2</v>
      </c>
      <c r="L202" s="2">
        <f>VLOOKUP($A202,'By SKU - Old RTs'!$A:$V,16,FALSE)</f>
        <v>0</v>
      </c>
      <c r="M202" s="2">
        <f>VLOOKUP($A202,'By SKU - New RTs'!$A:$V,16,FALSE)</f>
        <v>0</v>
      </c>
      <c r="N202" s="5">
        <f t="shared" si="18"/>
        <v>0</v>
      </c>
      <c r="O202" s="2">
        <f>VLOOKUP($A202,'By SKU - Old RTs'!$A:$V,17,FALSE)</f>
        <v>1</v>
      </c>
      <c r="P202" s="2">
        <f>VLOOKUP($A202,'By SKU - New RTs'!$A:$V,17,FALSE)</f>
        <v>0</v>
      </c>
      <c r="Q202" s="2">
        <f t="shared" si="19"/>
        <v>-1</v>
      </c>
    </row>
    <row r="203" spans="1:17" x14ac:dyDescent="0.2">
      <c r="A203" s="3">
        <v>1460</v>
      </c>
      <c r="B203" s="4" t="s">
        <v>127</v>
      </c>
      <c r="C203" s="2">
        <f>VLOOKUP($A203,'By SKU - Old RTs'!$A:$V,13,FALSE)</f>
        <v>3</v>
      </c>
      <c r="D203" s="2">
        <f>VLOOKUP($A203,'By SKU - New RTs'!$A:$V,13,FALSE)</f>
        <v>6</v>
      </c>
      <c r="E203" s="5">
        <f t="shared" si="15"/>
        <v>3</v>
      </c>
      <c r="F203" s="2">
        <f>VLOOKUP($A203,'By SKU - Old RTs'!$A:$V,14,FALSE)</f>
        <v>0</v>
      </c>
      <c r="G203" s="2">
        <f>VLOOKUP($A203,'By SKU - New RTs'!$A:$V,14,FALSE)</f>
        <v>5</v>
      </c>
      <c r="H203" s="5">
        <f t="shared" si="16"/>
        <v>5</v>
      </c>
      <c r="I203" s="2">
        <f>VLOOKUP($A203,'By SKU - Old RTs'!$A:$V,15,FALSE)</f>
        <v>4</v>
      </c>
      <c r="J203" s="2">
        <f>VLOOKUP($A203,'By SKU - New RTs'!$A:$V,15,FALSE)</f>
        <v>5</v>
      </c>
      <c r="K203" s="5">
        <f t="shared" si="17"/>
        <v>1</v>
      </c>
      <c r="L203" s="2">
        <f>VLOOKUP($A203,'By SKU - Old RTs'!$A:$V,16,FALSE)</f>
        <v>10</v>
      </c>
      <c r="M203" s="2">
        <f>VLOOKUP($A203,'By SKU - New RTs'!$A:$V,16,FALSE)</f>
        <v>5</v>
      </c>
      <c r="N203" s="5">
        <f t="shared" si="18"/>
        <v>-5</v>
      </c>
      <c r="O203" s="2">
        <f>VLOOKUP($A203,'By SKU - Old RTs'!$A:$V,17,FALSE)</f>
        <v>5</v>
      </c>
      <c r="P203" s="2">
        <f>VLOOKUP($A203,'By SKU - New RTs'!$A:$V,17,FALSE)</f>
        <v>1</v>
      </c>
      <c r="Q203" s="2">
        <f t="shared" si="19"/>
        <v>-4</v>
      </c>
    </row>
    <row r="204" spans="1:17" x14ac:dyDescent="0.2">
      <c r="A204" s="3">
        <v>1461</v>
      </c>
      <c r="B204" s="4" t="s">
        <v>325</v>
      </c>
      <c r="C204" s="2">
        <f>VLOOKUP($A204,'By SKU - Old RTs'!$A:$V,13,FALSE)</f>
        <v>4</v>
      </c>
      <c r="D204" s="2">
        <f>VLOOKUP($A204,'By SKU - New RTs'!$A:$V,13,FALSE)</f>
        <v>0</v>
      </c>
      <c r="E204" s="5">
        <f t="shared" si="15"/>
        <v>-4</v>
      </c>
      <c r="F204" s="2">
        <f>VLOOKUP($A204,'By SKU - Old RTs'!$A:$V,14,FALSE)</f>
        <v>1</v>
      </c>
      <c r="G204" s="2">
        <f>VLOOKUP($A204,'By SKU - New RTs'!$A:$V,14,FALSE)</f>
        <v>4</v>
      </c>
      <c r="H204" s="5">
        <f t="shared" si="16"/>
        <v>3</v>
      </c>
      <c r="I204" s="2">
        <f>VLOOKUP($A204,'By SKU - Old RTs'!$A:$V,15,FALSE)</f>
        <v>1</v>
      </c>
      <c r="J204" s="2">
        <f>VLOOKUP($A204,'By SKU - New RTs'!$A:$V,15,FALSE)</f>
        <v>0</v>
      </c>
      <c r="K204" s="5">
        <f t="shared" si="17"/>
        <v>-1</v>
      </c>
      <c r="L204" s="2">
        <f>VLOOKUP($A204,'By SKU - Old RTs'!$A:$V,16,FALSE)</f>
        <v>2</v>
      </c>
      <c r="M204" s="2">
        <f>VLOOKUP($A204,'By SKU - New RTs'!$A:$V,16,FALSE)</f>
        <v>1</v>
      </c>
      <c r="N204" s="5">
        <f t="shared" si="18"/>
        <v>-1</v>
      </c>
      <c r="O204" s="2">
        <f>VLOOKUP($A204,'By SKU - Old RTs'!$A:$V,17,FALSE)</f>
        <v>0</v>
      </c>
      <c r="P204" s="2">
        <f>VLOOKUP($A204,'By SKU - New RTs'!$A:$V,17,FALSE)</f>
        <v>3</v>
      </c>
      <c r="Q204" s="2">
        <f t="shared" si="19"/>
        <v>3</v>
      </c>
    </row>
    <row r="205" spans="1:17" x14ac:dyDescent="0.2">
      <c r="A205" s="3">
        <v>1463</v>
      </c>
      <c r="B205" s="4" t="s">
        <v>326</v>
      </c>
      <c r="C205" s="2">
        <f>VLOOKUP($A205,'By SKU - Old RTs'!$A:$V,13,FALSE)</f>
        <v>0</v>
      </c>
      <c r="D205" s="2">
        <f>VLOOKUP($A205,'By SKU - New RTs'!$A:$V,13,FALSE)</f>
        <v>1</v>
      </c>
      <c r="E205" s="5">
        <f t="shared" si="15"/>
        <v>1</v>
      </c>
      <c r="F205" s="2">
        <f>VLOOKUP($A205,'By SKU - Old RTs'!$A:$V,14,FALSE)</f>
        <v>0</v>
      </c>
      <c r="G205" s="2">
        <f>VLOOKUP($A205,'By SKU - New RTs'!$A:$V,14,FALSE)</f>
        <v>0</v>
      </c>
      <c r="H205" s="5">
        <f t="shared" si="16"/>
        <v>0</v>
      </c>
      <c r="I205" s="2">
        <f>VLOOKUP($A205,'By SKU - Old RTs'!$A:$V,15,FALSE)</f>
        <v>0</v>
      </c>
      <c r="J205" s="2">
        <f>VLOOKUP($A205,'By SKU - New RTs'!$A:$V,15,FALSE)</f>
        <v>0</v>
      </c>
      <c r="K205" s="5">
        <f t="shared" si="17"/>
        <v>0</v>
      </c>
      <c r="L205" s="2">
        <f>VLOOKUP($A205,'By SKU - Old RTs'!$A:$V,16,FALSE)</f>
        <v>0</v>
      </c>
      <c r="M205" s="2">
        <f>VLOOKUP($A205,'By SKU - New RTs'!$A:$V,16,FALSE)</f>
        <v>1</v>
      </c>
      <c r="N205" s="5">
        <f t="shared" si="18"/>
        <v>1</v>
      </c>
      <c r="O205" s="2">
        <f>VLOOKUP($A205,'By SKU - Old RTs'!$A:$V,17,FALSE)</f>
        <v>2</v>
      </c>
      <c r="P205" s="2">
        <f>VLOOKUP($A205,'By SKU - New RTs'!$A:$V,17,FALSE)</f>
        <v>0</v>
      </c>
      <c r="Q205" s="2">
        <f t="shared" si="19"/>
        <v>-2</v>
      </c>
    </row>
    <row r="206" spans="1:17" x14ac:dyDescent="0.2">
      <c r="A206" s="3">
        <v>1466</v>
      </c>
      <c r="B206" s="4" t="s">
        <v>128</v>
      </c>
      <c r="C206" s="2">
        <f>VLOOKUP($A206,'By SKU - Old RTs'!$A:$V,13,FALSE)</f>
        <v>3</v>
      </c>
      <c r="D206" s="2">
        <f>VLOOKUP($A206,'By SKU - New RTs'!$A:$V,13,FALSE)</f>
        <v>2</v>
      </c>
      <c r="E206" s="5">
        <f t="shared" si="15"/>
        <v>-1</v>
      </c>
      <c r="F206" s="2">
        <f>VLOOKUP($A206,'By SKU - Old RTs'!$A:$V,14,FALSE)</f>
        <v>2</v>
      </c>
      <c r="G206" s="2">
        <f>VLOOKUP($A206,'By SKU - New RTs'!$A:$V,14,FALSE)</f>
        <v>1</v>
      </c>
      <c r="H206" s="5">
        <f t="shared" si="16"/>
        <v>-1</v>
      </c>
      <c r="I206" s="2">
        <f>VLOOKUP($A206,'By SKU - Old RTs'!$A:$V,15,FALSE)</f>
        <v>0</v>
      </c>
      <c r="J206" s="2">
        <f>VLOOKUP($A206,'By SKU - New RTs'!$A:$V,15,FALSE)</f>
        <v>2</v>
      </c>
      <c r="K206" s="5">
        <f t="shared" si="17"/>
        <v>2</v>
      </c>
      <c r="L206" s="2">
        <f>VLOOKUP($A206,'By SKU - Old RTs'!$A:$V,16,FALSE)</f>
        <v>2</v>
      </c>
      <c r="M206" s="2">
        <f>VLOOKUP($A206,'By SKU - New RTs'!$A:$V,16,FALSE)</f>
        <v>6</v>
      </c>
      <c r="N206" s="5">
        <f t="shared" si="18"/>
        <v>4</v>
      </c>
      <c r="O206" s="2">
        <f>VLOOKUP($A206,'By SKU - Old RTs'!$A:$V,17,FALSE)</f>
        <v>4</v>
      </c>
      <c r="P206" s="2">
        <f>VLOOKUP($A206,'By SKU - New RTs'!$A:$V,17,FALSE)</f>
        <v>0</v>
      </c>
      <c r="Q206" s="2">
        <f t="shared" si="19"/>
        <v>-4</v>
      </c>
    </row>
    <row r="207" spans="1:17" x14ac:dyDescent="0.2">
      <c r="A207" s="3">
        <v>1467</v>
      </c>
      <c r="B207" s="4" t="s">
        <v>129</v>
      </c>
      <c r="C207" s="2">
        <f>VLOOKUP($A207,'By SKU - Old RTs'!$A:$V,13,FALSE)</f>
        <v>13</v>
      </c>
      <c r="D207" s="2">
        <f>VLOOKUP($A207,'By SKU - New RTs'!$A:$V,13,FALSE)</f>
        <v>3.5</v>
      </c>
      <c r="E207" s="5">
        <f t="shared" si="15"/>
        <v>-9.5</v>
      </c>
      <c r="F207" s="2">
        <f>VLOOKUP($A207,'By SKU - Old RTs'!$A:$V,14,FALSE)</f>
        <v>23.5</v>
      </c>
      <c r="G207" s="2">
        <f>VLOOKUP($A207,'By SKU - New RTs'!$A:$V,14,FALSE)</f>
        <v>16</v>
      </c>
      <c r="H207" s="5">
        <f t="shared" si="16"/>
        <v>-7.5</v>
      </c>
      <c r="I207" s="2">
        <f>VLOOKUP($A207,'By SKU - Old RTs'!$A:$V,15,FALSE)</f>
        <v>18</v>
      </c>
      <c r="J207" s="2">
        <f>VLOOKUP($A207,'By SKU - New RTs'!$A:$V,15,FALSE)</f>
        <v>23.5</v>
      </c>
      <c r="K207" s="5">
        <f t="shared" si="17"/>
        <v>5.5</v>
      </c>
      <c r="L207" s="2">
        <f>VLOOKUP($A207,'By SKU - Old RTs'!$A:$V,16,FALSE)</f>
        <v>4</v>
      </c>
      <c r="M207" s="2">
        <f>VLOOKUP($A207,'By SKU - New RTs'!$A:$V,16,FALSE)</f>
        <v>12.5</v>
      </c>
      <c r="N207" s="5">
        <f t="shared" si="18"/>
        <v>8.5</v>
      </c>
      <c r="O207" s="2">
        <f>VLOOKUP($A207,'By SKU - Old RTs'!$A:$V,17,FALSE)</f>
        <v>7</v>
      </c>
      <c r="P207" s="2">
        <f>VLOOKUP($A207,'By SKU - New RTs'!$A:$V,17,FALSE)</f>
        <v>10</v>
      </c>
      <c r="Q207" s="2">
        <f t="shared" si="19"/>
        <v>3</v>
      </c>
    </row>
    <row r="208" spans="1:17" x14ac:dyDescent="0.2">
      <c r="A208" s="3">
        <v>1475</v>
      </c>
      <c r="B208" s="4" t="s">
        <v>130</v>
      </c>
      <c r="C208" s="2">
        <f>VLOOKUP($A208,'By SKU - Old RTs'!$A:$V,13,FALSE)</f>
        <v>0</v>
      </c>
      <c r="D208" s="2">
        <f>VLOOKUP($A208,'By SKU - New RTs'!$A:$V,13,FALSE)</f>
        <v>0</v>
      </c>
      <c r="E208" s="5">
        <f t="shared" si="15"/>
        <v>0</v>
      </c>
      <c r="F208" s="2">
        <f>VLOOKUP($A208,'By SKU - Old RTs'!$A:$V,14,FALSE)</f>
        <v>2</v>
      </c>
      <c r="G208" s="2">
        <f>VLOOKUP($A208,'By SKU - New RTs'!$A:$V,14,FALSE)</f>
        <v>0</v>
      </c>
      <c r="H208" s="5">
        <f t="shared" si="16"/>
        <v>-2</v>
      </c>
      <c r="I208" s="2">
        <f>VLOOKUP($A208,'By SKU - Old RTs'!$A:$V,15,FALSE)</f>
        <v>0</v>
      </c>
      <c r="J208" s="2">
        <f>VLOOKUP($A208,'By SKU - New RTs'!$A:$V,15,FALSE)</f>
        <v>0</v>
      </c>
      <c r="K208" s="5">
        <f t="shared" si="17"/>
        <v>0</v>
      </c>
      <c r="L208" s="2">
        <f>VLOOKUP($A208,'By SKU - Old RTs'!$A:$V,16,FALSE)</f>
        <v>0</v>
      </c>
      <c r="M208" s="2">
        <f>VLOOKUP($A208,'By SKU - New RTs'!$A:$V,16,FALSE)</f>
        <v>2</v>
      </c>
      <c r="N208" s="5">
        <f t="shared" si="18"/>
        <v>2</v>
      </c>
      <c r="O208" s="2">
        <f>VLOOKUP($A208,'By SKU - Old RTs'!$A:$V,17,FALSE)</f>
        <v>0</v>
      </c>
      <c r="P208" s="2">
        <f>VLOOKUP($A208,'By SKU - New RTs'!$A:$V,17,FALSE)</f>
        <v>0</v>
      </c>
      <c r="Q208" s="2">
        <f t="shared" si="19"/>
        <v>0</v>
      </c>
    </row>
    <row r="209" spans="1:17" x14ac:dyDescent="0.2">
      <c r="A209" s="3">
        <v>1494</v>
      </c>
      <c r="B209" s="4" t="s">
        <v>327</v>
      </c>
      <c r="C209" s="2">
        <f>VLOOKUP($A209,'By SKU - Old RTs'!$A:$V,13,FALSE)</f>
        <v>1</v>
      </c>
      <c r="D209" s="2">
        <f>VLOOKUP($A209,'By SKU - New RTs'!$A:$V,13,FALSE)</f>
        <v>0</v>
      </c>
      <c r="E209" s="5">
        <f t="shared" si="15"/>
        <v>-1</v>
      </c>
      <c r="F209" s="2">
        <f>VLOOKUP($A209,'By SKU - Old RTs'!$A:$V,14,FALSE)</f>
        <v>0</v>
      </c>
      <c r="G209" s="2">
        <f>VLOOKUP($A209,'By SKU - New RTs'!$A:$V,14,FALSE)</f>
        <v>1.5</v>
      </c>
      <c r="H209" s="5">
        <f t="shared" si="16"/>
        <v>1.5</v>
      </c>
      <c r="I209" s="2">
        <f>VLOOKUP($A209,'By SKU - Old RTs'!$A:$V,15,FALSE)</f>
        <v>0.5</v>
      </c>
      <c r="J209" s="2">
        <f>VLOOKUP($A209,'By SKU - New RTs'!$A:$V,15,FALSE)</f>
        <v>0</v>
      </c>
      <c r="K209" s="5">
        <f t="shared" si="17"/>
        <v>-0.5</v>
      </c>
      <c r="L209" s="2">
        <f>VLOOKUP($A209,'By SKU - Old RTs'!$A:$V,16,FALSE)</f>
        <v>1.75</v>
      </c>
      <c r="M209" s="2">
        <f>VLOOKUP($A209,'By SKU - New RTs'!$A:$V,16,FALSE)</f>
        <v>0.25</v>
      </c>
      <c r="N209" s="5">
        <f t="shared" si="18"/>
        <v>-1.5</v>
      </c>
      <c r="O209" s="2">
        <f>VLOOKUP($A209,'By SKU - Old RTs'!$A:$V,17,FALSE)</f>
        <v>0.25</v>
      </c>
      <c r="P209" s="2">
        <f>VLOOKUP($A209,'By SKU - New RTs'!$A:$V,17,FALSE)</f>
        <v>1.75</v>
      </c>
      <c r="Q209" s="2">
        <f t="shared" si="19"/>
        <v>1.5</v>
      </c>
    </row>
    <row r="210" spans="1:17" x14ac:dyDescent="0.2">
      <c r="A210" s="3">
        <v>1510</v>
      </c>
      <c r="B210" s="4" t="s">
        <v>131</v>
      </c>
      <c r="C210" s="2">
        <f>VLOOKUP($A210,'By SKU - Old RTs'!$A:$V,13,FALSE)</f>
        <v>0</v>
      </c>
      <c r="D210" s="2">
        <f>VLOOKUP($A210,'By SKU - New RTs'!$A:$V,13,FALSE)</f>
        <v>0</v>
      </c>
      <c r="E210" s="5">
        <f t="shared" si="15"/>
        <v>0</v>
      </c>
      <c r="F210" s="2">
        <f>VLOOKUP($A210,'By SKU - Old RTs'!$A:$V,14,FALSE)</f>
        <v>0</v>
      </c>
      <c r="G210" s="2">
        <f>VLOOKUP($A210,'By SKU - New RTs'!$A:$V,14,FALSE)</f>
        <v>0</v>
      </c>
      <c r="H210" s="5">
        <f t="shared" si="16"/>
        <v>0</v>
      </c>
      <c r="I210" s="2">
        <f>VLOOKUP($A210,'By SKU - Old RTs'!$A:$V,15,FALSE)</f>
        <v>0</v>
      </c>
      <c r="J210" s="2">
        <f>VLOOKUP($A210,'By SKU - New RTs'!$A:$V,15,FALSE)</f>
        <v>0</v>
      </c>
      <c r="K210" s="5">
        <f t="shared" si="17"/>
        <v>0</v>
      </c>
      <c r="L210" s="2">
        <f>VLOOKUP($A210,'By SKU - Old RTs'!$A:$V,16,FALSE)</f>
        <v>0</v>
      </c>
      <c r="M210" s="2">
        <f>VLOOKUP($A210,'By SKU - New RTs'!$A:$V,16,FALSE)</f>
        <v>1</v>
      </c>
      <c r="N210" s="5">
        <f t="shared" si="18"/>
        <v>1</v>
      </c>
      <c r="O210" s="2">
        <f>VLOOKUP($A210,'By SKU - Old RTs'!$A:$V,17,FALSE)</f>
        <v>1</v>
      </c>
      <c r="P210" s="2">
        <f>VLOOKUP($A210,'By SKU - New RTs'!$A:$V,17,FALSE)</f>
        <v>0</v>
      </c>
      <c r="Q210" s="2">
        <f t="shared" si="19"/>
        <v>-1</v>
      </c>
    </row>
    <row r="211" spans="1:17" x14ac:dyDescent="0.2">
      <c r="A211" s="3">
        <v>1511</v>
      </c>
      <c r="B211" s="4" t="s">
        <v>132</v>
      </c>
      <c r="C211" s="2">
        <f>VLOOKUP($A211,'By SKU - Old RTs'!$A:$V,13,FALSE)</f>
        <v>0</v>
      </c>
      <c r="D211" s="2">
        <f>VLOOKUP($A211,'By SKU - New RTs'!$A:$V,13,FALSE)</f>
        <v>0</v>
      </c>
      <c r="E211" s="5">
        <f t="shared" si="15"/>
        <v>0</v>
      </c>
      <c r="F211" s="2">
        <f>VLOOKUP($A211,'By SKU - Old RTs'!$A:$V,14,FALSE)</f>
        <v>1</v>
      </c>
      <c r="G211" s="2">
        <f>VLOOKUP($A211,'By SKU - New RTs'!$A:$V,14,FALSE)</f>
        <v>4</v>
      </c>
      <c r="H211" s="5">
        <f t="shared" si="16"/>
        <v>3</v>
      </c>
      <c r="I211" s="2">
        <f>VLOOKUP($A211,'By SKU - Old RTs'!$A:$V,15,FALSE)</f>
        <v>4</v>
      </c>
      <c r="J211" s="2">
        <f>VLOOKUP($A211,'By SKU - New RTs'!$A:$V,15,FALSE)</f>
        <v>1</v>
      </c>
      <c r="K211" s="5">
        <f t="shared" si="17"/>
        <v>-3</v>
      </c>
      <c r="L211" s="2">
        <f>VLOOKUP($A211,'By SKU - Old RTs'!$A:$V,16,FALSE)</f>
        <v>0</v>
      </c>
      <c r="M211" s="2">
        <f>VLOOKUP($A211,'By SKU - New RTs'!$A:$V,16,FALSE)</f>
        <v>0</v>
      </c>
      <c r="N211" s="5">
        <f t="shared" si="18"/>
        <v>0</v>
      </c>
      <c r="O211" s="2">
        <f>VLOOKUP($A211,'By SKU - Old RTs'!$A:$V,17,FALSE)</f>
        <v>1</v>
      </c>
      <c r="P211" s="2">
        <f>VLOOKUP($A211,'By SKU - New RTs'!$A:$V,17,FALSE)</f>
        <v>1</v>
      </c>
      <c r="Q211" s="2">
        <f t="shared" si="19"/>
        <v>0</v>
      </c>
    </row>
    <row r="212" spans="1:17" x14ac:dyDescent="0.2">
      <c r="A212" s="3">
        <v>1525</v>
      </c>
      <c r="B212" s="4" t="s">
        <v>249</v>
      </c>
      <c r="C212" s="2">
        <f>VLOOKUP($A212,'By SKU - Old RTs'!$A:$V,13,FALSE)</f>
        <v>0</v>
      </c>
      <c r="D212" s="2">
        <f>VLOOKUP($A212,'By SKU - New RTs'!$A:$V,13,FALSE)</f>
        <v>0</v>
      </c>
      <c r="E212" s="5">
        <f t="shared" si="15"/>
        <v>0</v>
      </c>
      <c r="F212" s="2">
        <f>VLOOKUP($A212,'By SKU - Old RTs'!$A:$V,14,FALSE)</f>
        <v>0</v>
      </c>
      <c r="G212" s="2">
        <f>VLOOKUP($A212,'By SKU - New RTs'!$A:$V,14,FALSE)</f>
        <v>0</v>
      </c>
      <c r="H212" s="5">
        <f t="shared" si="16"/>
        <v>0</v>
      </c>
      <c r="I212" s="2">
        <f>VLOOKUP($A212,'By SKU - Old RTs'!$A:$V,15,FALSE)</f>
        <v>0</v>
      </c>
      <c r="J212" s="2">
        <f>VLOOKUP($A212,'By SKU - New RTs'!$A:$V,15,FALSE)</f>
        <v>0</v>
      </c>
      <c r="K212" s="5">
        <f t="shared" si="17"/>
        <v>0</v>
      </c>
      <c r="L212" s="2">
        <f>VLOOKUP($A212,'By SKU - Old RTs'!$A:$V,16,FALSE)</f>
        <v>0</v>
      </c>
      <c r="M212" s="2">
        <f>VLOOKUP($A212,'By SKU - New RTs'!$A:$V,16,FALSE)</f>
        <v>0</v>
      </c>
      <c r="N212" s="5">
        <f t="shared" si="18"/>
        <v>0</v>
      </c>
      <c r="O212" s="2">
        <f>VLOOKUP($A212,'By SKU - Old RTs'!$A:$V,17,FALSE)</f>
        <v>0</v>
      </c>
      <c r="P212" s="2">
        <f>VLOOKUP($A212,'By SKU - New RTs'!$A:$V,17,FALSE)</f>
        <v>0</v>
      </c>
      <c r="Q212" s="2">
        <f t="shared" si="19"/>
        <v>0</v>
      </c>
    </row>
    <row r="213" spans="1:17" x14ac:dyDescent="0.2">
      <c r="A213" s="3">
        <v>1610</v>
      </c>
      <c r="B213" s="4" t="s">
        <v>133</v>
      </c>
      <c r="C213" s="2">
        <f>VLOOKUP($A213,'By SKU - Old RTs'!$A:$V,13,FALSE)</f>
        <v>1</v>
      </c>
      <c r="D213" s="2">
        <f>VLOOKUP($A213,'By SKU - New RTs'!$A:$V,13,FALSE)</f>
        <v>0</v>
      </c>
      <c r="E213" s="5">
        <f t="shared" si="15"/>
        <v>-1</v>
      </c>
      <c r="F213" s="2">
        <f>VLOOKUP($A213,'By SKU - Old RTs'!$A:$V,14,FALSE)</f>
        <v>0</v>
      </c>
      <c r="G213" s="2">
        <f>VLOOKUP($A213,'By SKU - New RTs'!$A:$V,14,FALSE)</f>
        <v>1</v>
      </c>
      <c r="H213" s="5">
        <f t="shared" si="16"/>
        <v>1</v>
      </c>
      <c r="I213" s="2">
        <f>VLOOKUP($A213,'By SKU - Old RTs'!$A:$V,15,FALSE)</f>
        <v>0</v>
      </c>
      <c r="J213" s="2">
        <f>VLOOKUP($A213,'By SKU - New RTs'!$A:$V,15,FALSE)</f>
        <v>0</v>
      </c>
      <c r="K213" s="5">
        <f t="shared" si="17"/>
        <v>0</v>
      </c>
      <c r="L213" s="2">
        <f>VLOOKUP($A213,'By SKU - Old RTs'!$A:$V,16,FALSE)</f>
        <v>0</v>
      </c>
      <c r="M213" s="2">
        <f>VLOOKUP($A213,'By SKU - New RTs'!$A:$V,16,FALSE)</f>
        <v>3</v>
      </c>
      <c r="N213" s="5">
        <f t="shared" si="18"/>
        <v>3</v>
      </c>
      <c r="O213" s="2">
        <f>VLOOKUP($A213,'By SKU - Old RTs'!$A:$V,17,FALSE)</f>
        <v>3</v>
      </c>
      <c r="P213" s="2">
        <f>VLOOKUP($A213,'By SKU - New RTs'!$A:$V,17,FALSE)</f>
        <v>0</v>
      </c>
      <c r="Q213" s="2">
        <f t="shared" si="19"/>
        <v>-3</v>
      </c>
    </row>
    <row r="214" spans="1:17" x14ac:dyDescent="0.2">
      <c r="A214" s="3">
        <v>1611</v>
      </c>
      <c r="B214" s="4" t="s">
        <v>134</v>
      </c>
      <c r="C214" s="2">
        <f>VLOOKUP($A214,'By SKU - Old RTs'!$A:$V,13,FALSE)</f>
        <v>0</v>
      </c>
      <c r="D214" s="2">
        <f>VLOOKUP($A214,'By SKU - New RTs'!$A:$V,13,FALSE)</f>
        <v>0</v>
      </c>
      <c r="E214" s="5">
        <f t="shared" si="15"/>
        <v>0</v>
      </c>
      <c r="F214" s="2">
        <f>VLOOKUP($A214,'By SKU - Old RTs'!$A:$V,14,FALSE)</f>
        <v>0</v>
      </c>
      <c r="G214" s="2">
        <f>VLOOKUP($A214,'By SKU - New RTs'!$A:$V,14,FALSE)</f>
        <v>0</v>
      </c>
      <c r="H214" s="5">
        <f t="shared" si="16"/>
        <v>0</v>
      </c>
      <c r="I214" s="2">
        <f>VLOOKUP($A214,'By SKU - Old RTs'!$A:$V,15,FALSE)</f>
        <v>0</v>
      </c>
      <c r="J214" s="2">
        <f>VLOOKUP($A214,'By SKU - New RTs'!$A:$V,15,FALSE)</f>
        <v>2</v>
      </c>
      <c r="K214" s="5">
        <f t="shared" si="17"/>
        <v>2</v>
      </c>
      <c r="L214" s="2">
        <f>VLOOKUP($A214,'By SKU - Old RTs'!$A:$V,16,FALSE)</f>
        <v>0</v>
      </c>
      <c r="M214" s="2">
        <f>VLOOKUP($A214,'By SKU - New RTs'!$A:$V,16,FALSE)</f>
        <v>0</v>
      </c>
      <c r="N214" s="5">
        <f t="shared" si="18"/>
        <v>0</v>
      </c>
      <c r="O214" s="2">
        <f>VLOOKUP($A214,'By SKU - Old RTs'!$A:$V,17,FALSE)</f>
        <v>2</v>
      </c>
      <c r="P214" s="2">
        <f>VLOOKUP($A214,'By SKU - New RTs'!$A:$V,17,FALSE)</f>
        <v>0</v>
      </c>
      <c r="Q214" s="2">
        <f t="shared" si="19"/>
        <v>-2</v>
      </c>
    </row>
    <row r="215" spans="1:17" x14ac:dyDescent="0.2">
      <c r="A215" s="3">
        <v>1623</v>
      </c>
      <c r="B215" s="4" t="s">
        <v>135</v>
      </c>
      <c r="C215" s="2">
        <f>VLOOKUP($A215,'By SKU - Old RTs'!$A:$V,13,FALSE)</f>
        <v>0</v>
      </c>
      <c r="D215" s="2">
        <f>VLOOKUP($A215,'By SKU - New RTs'!$A:$V,13,FALSE)</f>
        <v>0</v>
      </c>
      <c r="E215" s="5">
        <f t="shared" si="15"/>
        <v>0</v>
      </c>
      <c r="F215" s="2">
        <f>VLOOKUP($A215,'By SKU - Old RTs'!$A:$V,14,FALSE)</f>
        <v>0</v>
      </c>
      <c r="G215" s="2">
        <f>VLOOKUP($A215,'By SKU - New RTs'!$A:$V,14,FALSE)</f>
        <v>0</v>
      </c>
      <c r="H215" s="5">
        <f t="shared" si="16"/>
        <v>0</v>
      </c>
      <c r="I215" s="2">
        <f>VLOOKUP($A215,'By SKU - Old RTs'!$A:$V,15,FALSE)</f>
        <v>0</v>
      </c>
      <c r="J215" s="2">
        <f>VLOOKUP($A215,'By SKU - New RTs'!$A:$V,15,FALSE)</f>
        <v>0</v>
      </c>
      <c r="K215" s="5">
        <f t="shared" si="17"/>
        <v>0</v>
      </c>
      <c r="L215" s="2">
        <f>VLOOKUP($A215,'By SKU - Old RTs'!$A:$V,16,FALSE)</f>
        <v>0</v>
      </c>
      <c r="M215" s="2">
        <f>VLOOKUP($A215,'By SKU - New RTs'!$A:$V,16,FALSE)</f>
        <v>0</v>
      </c>
      <c r="N215" s="5">
        <f t="shared" si="18"/>
        <v>0</v>
      </c>
      <c r="O215" s="2">
        <f>VLOOKUP($A215,'By SKU - Old RTs'!$A:$V,17,FALSE)</f>
        <v>0</v>
      </c>
      <c r="P215" s="2">
        <f>VLOOKUP($A215,'By SKU - New RTs'!$A:$V,17,FALSE)</f>
        <v>0</v>
      </c>
      <c r="Q215" s="2">
        <f t="shared" si="19"/>
        <v>0</v>
      </c>
    </row>
    <row r="216" spans="1:17" x14ac:dyDescent="0.2">
      <c r="A216" s="3">
        <v>1723</v>
      </c>
      <c r="B216" s="4" t="s">
        <v>136</v>
      </c>
      <c r="C216" s="2">
        <f>VLOOKUP($A216,'By SKU - Old RTs'!$A:$V,13,FALSE)</f>
        <v>0</v>
      </c>
      <c r="D216" s="2">
        <f>VLOOKUP($A216,'By SKU - New RTs'!$A:$V,13,FALSE)</f>
        <v>0</v>
      </c>
      <c r="E216" s="5">
        <f t="shared" si="15"/>
        <v>0</v>
      </c>
      <c r="F216" s="2">
        <f>VLOOKUP($A216,'By SKU - Old RTs'!$A:$V,14,FALSE)</f>
        <v>0</v>
      </c>
      <c r="G216" s="2">
        <f>VLOOKUP($A216,'By SKU - New RTs'!$A:$V,14,FALSE)</f>
        <v>4</v>
      </c>
      <c r="H216" s="5">
        <f t="shared" si="16"/>
        <v>4</v>
      </c>
      <c r="I216" s="2">
        <f>VLOOKUP($A216,'By SKU - Old RTs'!$A:$V,15,FALSE)</f>
        <v>5</v>
      </c>
      <c r="J216" s="2">
        <f>VLOOKUP($A216,'By SKU - New RTs'!$A:$V,15,FALSE)</f>
        <v>0</v>
      </c>
      <c r="K216" s="5">
        <f t="shared" si="17"/>
        <v>-5</v>
      </c>
      <c r="L216" s="2">
        <f>VLOOKUP($A216,'By SKU - Old RTs'!$A:$V,16,FALSE)</f>
        <v>0</v>
      </c>
      <c r="M216" s="2">
        <f>VLOOKUP($A216,'By SKU - New RTs'!$A:$V,16,FALSE)</f>
        <v>3</v>
      </c>
      <c r="N216" s="5">
        <f t="shared" si="18"/>
        <v>3</v>
      </c>
      <c r="O216" s="2">
        <f>VLOOKUP($A216,'By SKU - Old RTs'!$A:$V,17,FALSE)</f>
        <v>2</v>
      </c>
      <c r="P216" s="2">
        <f>VLOOKUP($A216,'By SKU - New RTs'!$A:$V,17,FALSE)</f>
        <v>0</v>
      </c>
      <c r="Q216" s="2">
        <f t="shared" si="19"/>
        <v>-2</v>
      </c>
    </row>
    <row r="217" spans="1:17" x14ac:dyDescent="0.2">
      <c r="A217" s="3">
        <v>1724</v>
      </c>
      <c r="B217" s="4" t="s">
        <v>137</v>
      </c>
      <c r="C217" s="2">
        <f>VLOOKUP($A217,'By SKU - Old RTs'!$A:$V,13,FALSE)</f>
        <v>0</v>
      </c>
      <c r="D217" s="2">
        <f>VLOOKUP($A217,'By SKU - New RTs'!$A:$V,13,FALSE)</f>
        <v>0</v>
      </c>
      <c r="E217" s="5">
        <f t="shared" si="15"/>
        <v>0</v>
      </c>
      <c r="F217" s="2">
        <f>VLOOKUP($A217,'By SKU - Old RTs'!$A:$V,14,FALSE)</f>
        <v>0</v>
      </c>
      <c r="G217" s="2">
        <f>VLOOKUP($A217,'By SKU - New RTs'!$A:$V,14,FALSE)</f>
        <v>0</v>
      </c>
      <c r="H217" s="5">
        <f t="shared" si="16"/>
        <v>0</v>
      </c>
      <c r="I217" s="2">
        <f>VLOOKUP($A217,'By SKU - Old RTs'!$A:$V,15,FALSE)</f>
        <v>0</v>
      </c>
      <c r="J217" s="2">
        <f>VLOOKUP($A217,'By SKU - New RTs'!$A:$V,15,FALSE)</f>
        <v>0</v>
      </c>
      <c r="K217" s="5">
        <f t="shared" si="17"/>
        <v>0</v>
      </c>
      <c r="L217" s="2">
        <f>VLOOKUP($A217,'By SKU - Old RTs'!$A:$V,16,FALSE)</f>
        <v>0</v>
      </c>
      <c r="M217" s="2">
        <f>VLOOKUP($A217,'By SKU - New RTs'!$A:$V,16,FALSE)</f>
        <v>0</v>
      </c>
      <c r="N217" s="5">
        <f t="shared" si="18"/>
        <v>0</v>
      </c>
      <c r="O217" s="2">
        <f>VLOOKUP($A217,'By SKU - Old RTs'!$A:$V,17,FALSE)</f>
        <v>0</v>
      </c>
      <c r="P217" s="2">
        <f>VLOOKUP($A217,'By SKU - New RTs'!$A:$V,17,FALSE)</f>
        <v>0</v>
      </c>
      <c r="Q217" s="2">
        <f t="shared" si="19"/>
        <v>0</v>
      </c>
    </row>
    <row r="218" spans="1:17" x14ac:dyDescent="0.2">
      <c r="A218" s="3">
        <v>1725</v>
      </c>
      <c r="B218" s="4" t="s">
        <v>328</v>
      </c>
      <c r="C218" s="2">
        <f>VLOOKUP($A218,'By SKU - Old RTs'!$A:$V,13,FALSE)</f>
        <v>1</v>
      </c>
      <c r="D218" s="2">
        <f>VLOOKUP($A218,'By SKU - New RTs'!$A:$V,13,FALSE)</f>
        <v>0</v>
      </c>
      <c r="E218" s="5">
        <f t="shared" si="15"/>
        <v>-1</v>
      </c>
      <c r="F218" s="2">
        <f>VLOOKUP($A218,'By SKU - Old RTs'!$A:$V,14,FALSE)</f>
        <v>0</v>
      </c>
      <c r="G218" s="2">
        <f>VLOOKUP($A218,'By SKU - New RTs'!$A:$V,14,FALSE)</f>
        <v>1</v>
      </c>
      <c r="H218" s="5">
        <f t="shared" si="16"/>
        <v>1</v>
      </c>
      <c r="I218" s="2">
        <f>VLOOKUP($A218,'By SKU - Old RTs'!$A:$V,15,FALSE)</f>
        <v>0</v>
      </c>
      <c r="J218" s="2">
        <f>VLOOKUP($A218,'By SKU - New RTs'!$A:$V,15,FALSE)</f>
        <v>0</v>
      </c>
      <c r="K218" s="5">
        <f t="shared" si="17"/>
        <v>0</v>
      </c>
      <c r="L218" s="2">
        <f>VLOOKUP($A218,'By SKU - Old RTs'!$A:$V,16,FALSE)</f>
        <v>0</v>
      </c>
      <c r="M218" s="2">
        <f>VLOOKUP($A218,'By SKU - New RTs'!$A:$V,16,FALSE)</f>
        <v>0</v>
      </c>
      <c r="N218" s="5">
        <f t="shared" si="18"/>
        <v>0</v>
      </c>
      <c r="O218" s="2">
        <f>VLOOKUP($A218,'By SKU - Old RTs'!$A:$V,17,FALSE)</f>
        <v>0</v>
      </c>
      <c r="P218" s="2">
        <f>VLOOKUP($A218,'By SKU - New RTs'!$A:$V,17,FALSE)</f>
        <v>0</v>
      </c>
      <c r="Q218" s="2">
        <f t="shared" si="19"/>
        <v>0</v>
      </c>
    </row>
    <row r="219" spans="1:17" x14ac:dyDescent="0.2">
      <c r="A219" s="3">
        <v>1730</v>
      </c>
      <c r="B219" s="4" t="s">
        <v>138</v>
      </c>
      <c r="C219" s="2">
        <f>VLOOKUP($A219,'By SKU - Old RTs'!$A:$V,13,FALSE)</f>
        <v>0</v>
      </c>
      <c r="D219" s="2">
        <f>VLOOKUP($A219,'By SKU - New RTs'!$A:$V,13,FALSE)</f>
        <v>0</v>
      </c>
      <c r="E219" s="5">
        <f t="shared" si="15"/>
        <v>0</v>
      </c>
      <c r="F219" s="2">
        <f>VLOOKUP($A219,'By SKU - Old RTs'!$A:$V,14,FALSE)</f>
        <v>2</v>
      </c>
      <c r="G219" s="2">
        <f>VLOOKUP($A219,'By SKU - New RTs'!$A:$V,14,FALSE)</f>
        <v>0</v>
      </c>
      <c r="H219" s="5">
        <f t="shared" si="16"/>
        <v>-2</v>
      </c>
      <c r="I219" s="2">
        <f>VLOOKUP($A219,'By SKU - Old RTs'!$A:$V,15,FALSE)</f>
        <v>0</v>
      </c>
      <c r="J219" s="2">
        <f>VLOOKUP($A219,'By SKU - New RTs'!$A:$V,15,FALSE)</f>
        <v>0</v>
      </c>
      <c r="K219" s="5">
        <f t="shared" si="17"/>
        <v>0</v>
      </c>
      <c r="L219" s="2">
        <f>VLOOKUP($A219,'By SKU - Old RTs'!$A:$V,16,FALSE)</f>
        <v>0</v>
      </c>
      <c r="M219" s="2">
        <f>VLOOKUP($A219,'By SKU - New RTs'!$A:$V,16,FALSE)</f>
        <v>3</v>
      </c>
      <c r="N219" s="5">
        <f t="shared" si="18"/>
        <v>3</v>
      </c>
      <c r="O219" s="2">
        <f>VLOOKUP($A219,'By SKU - Old RTs'!$A:$V,17,FALSE)</f>
        <v>3</v>
      </c>
      <c r="P219" s="2">
        <f>VLOOKUP($A219,'By SKU - New RTs'!$A:$V,17,FALSE)</f>
        <v>2</v>
      </c>
      <c r="Q219" s="2">
        <f t="shared" si="19"/>
        <v>-1</v>
      </c>
    </row>
    <row r="220" spans="1:17" x14ac:dyDescent="0.2">
      <c r="A220" s="3">
        <v>1759</v>
      </c>
      <c r="B220" s="4" t="s">
        <v>139</v>
      </c>
      <c r="C220" s="2">
        <f>VLOOKUP($A220,'By SKU - Old RTs'!$A:$V,13,FALSE)</f>
        <v>1</v>
      </c>
      <c r="D220" s="2">
        <f>VLOOKUP($A220,'By SKU - New RTs'!$A:$V,13,FALSE)</f>
        <v>0</v>
      </c>
      <c r="E220" s="5">
        <f t="shared" si="15"/>
        <v>-1</v>
      </c>
      <c r="F220" s="2">
        <f>VLOOKUP($A220,'By SKU - Old RTs'!$A:$V,14,FALSE)</f>
        <v>1</v>
      </c>
      <c r="G220" s="2">
        <f>VLOOKUP($A220,'By SKU - New RTs'!$A:$V,14,FALSE)</f>
        <v>1</v>
      </c>
      <c r="H220" s="5">
        <f t="shared" si="16"/>
        <v>0</v>
      </c>
      <c r="I220" s="2">
        <f>VLOOKUP($A220,'By SKU - Old RTs'!$A:$V,15,FALSE)</f>
        <v>0</v>
      </c>
      <c r="J220" s="2">
        <f>VLOOKUP($A220,'By SKU - New RTs'!$A:$V,15,FALSE)</f>
        <v>2</v>
      </c>
      <c r="K220" s="5">
        <f t="shared" si="17"/>
        <v>2</v>
      </c>
      <c r="L220" s="2">
        <f>VLOOKUP($A220,'By SKU - Old RTs'!$A:$V,16,FALSE)</f>
        <v>1</v>
      </c>
      <c r="M220" s="2">
        <f>VLOOKUP($A220,'By SKU - New RTs'!$A:$V,16,FALSE)</f>
        <v>0</v>
      </c>
      <c r="N220" s="5">
        <f t="shared" si="18"/>
        <v>-1</v>
      </c>
      <c r="O220" s="2">
        <f>VLOOKUP($A220,'By SKU - Old RTs'!$A:$V,17,FALSE)</f>
        <v>0</v>
      </c>
      <c r="P220" s="2">
        <f>VLOOKUP($A220,'By SKU - New RTs'!$A:$V,17,FALSE)</f>
        <v>0</v>
      </c>
      <c r="Q220" s="2">
        <f t="shared" si="19"/>
        <v>0</v>
      </c>
    </row>
    <row r="221" spans="1:17" x14ac:dyDescent="0.2">
      <c r="A221" s="3">
        <v>1794</v>
      </c>
      <c r="B221" s="4" t="s">
        <v>140</v>
      </c>
      <c r="C221" s="2">
        <f>VLOOKUP($A221,'By SKU - Old RTs'!$A:$V,13,FALSE)</f>
        <v>0</v>
      </c>
      <c r="D221" s="2">
        <f>VLOOKUP($A221,'By SKU - New RTs'!$A:$V,13,FALSE)</f>
        <v>0</v>
      </c>
      <c r="E221" s="5">
        <f t="shared" si="15"/>
        <v>0</v>
      </c>
      <c r="F221" s="2">
        <f>VLOOKUP($A221,'By SKU - Old RTs'!$A:$V,14,FALSE)</f>
        <v>0.25</v>
      </c>
      <c r="G221" s="2">
        <f>VLOOKUP($A221,'By SKU - New RTs'!$A:$V,14,FALSE)</f>
        <v>0</v>
      </c>
      <c r="H221" s="5">
        <f t="shared" si="16"/>
        <v>-0.25</v>
      </c>
      <c r="I221" s="2">
        <f>VLOOKUP($A221,'By SKU - Old RTs'!$A:$V,15,FALSE)</f>
        <v>0</v>
      </c>
      <c r="J221" s="2">
        <f>VLOOKUP($A221,'By SKU - New RTs'!$A:$V,15,FALSE)</f>
        <v>0.25</v>
      </c>
      <c r="K221" s="5">
        <f t="shared" si="17"/>
        <v>0.25</v>
      </c>
      <c r="L221" s="2">
        <f>VLOOKUP($A221,'By SKU - Old RTs'!$A:$V,16,FALSE)</f>
        <v>0</v>
      </c>
      <c r="M221" s="2">
        <f>VLOOKUP($A221,'By SKU - New RTs'!$A:$V,16,FALSE)</f>
        <v>0</v>
      </c>
      <c r="N221" s="5">
        <f t="shared" si="18"/>
        <v>0</v>
      </c>
      <c r="O221" s="2">
        <f>VLOOKUP($A221,'By SKU - Old RTs'!$A:$V,17,FALSE)</f>
        <v>0</v>
      </c>
      <c r="P221" s="2">
        <f>VLOOKUP($A221,'By SKU - New RTs'!$A:$V,17,FALSE)</f>
        <v>0</v>
      </c>
      <c r="Q221" s="2">
        <f t="shared" si="19"/>
        <v>0</v>
      </c>
    </row>
    <row r="222" spans="1:17" x14ac:dyDescent="0.2">
      <c r="A222" s="3">
        <v>1800</v>
      </c>
      <c r="B222" s="4" t="s">
        <v>141</v>
      </c>
      <c r="C222" s="2">
        <f>VLOOKUP($A222,'By SKU - Old RTs'!$A:$V,13,FALSE)</f>
        <v>0</v>
      </c>
      <c r="D222" s="2">
        <f>VLOOKUP($A222,'By SKU - New RTs'!$A:$V,13,FALSE)</f>
        <v>0</v>
      </c>
      <c r="E222" s="5">
        <f t="shared" si="15"/>
        <v>0</v>
      </c>
      <c r="F222" s="2">
        <f>VLOOKUP($A222,'By SKU - Old RTs'!$A:$V,14,FALSE)</f>
        <v>0.5</v>
      </c>
      <c r="G222" s="2">
        <f>VLOOKUP($A222,'By SKU - New RTs'!$A:$V,14,FALSE)</f>
        <v>0</v>
      </c>
      <c r="H222" s="5">
        <f t="shared" si="16"/>
        <v>-0.5</v>
      </c>
      <c r="I222" s="2">
        <f>VLOOKUP($A222,'By SKU - Old RTs'!$A:$V,15,FALSE)</f>
        <v>4</v>
      </c>
      <c r="J222" s="2">
        <f>VLOOKUP($A222,'By SKU - New RTs'!$A:$V,15,FALSE)</f>
        <v>0</v>
      </c>
      <c r="K222" s="5">
        <f t="shared" si="17"/>
        <v>-4</v>
      </c>
      <c r="L222" s="2">
        <f>VLOOKUP($A222,'By SKU - Old RTs'!$A:$V,16,FALSE)</f>
        <v>0</v>
      </c>
      <c r="M222" s="2">
        <f>VLOOKUP($A222,'By SKU - New RTs'!$A:$V,16,FALSE)</f>
        <v>4.5</v>
      </c>
      <c r="N222" s="5">
        <f t="shared" si="18"/>
        <v>4.5</v>
      </c>
      <c r="O222" s="2">
        <f>VLOOKUP($A222,'By SKU - Old RTs'!$A:$V,17,FALSE)</f>
        <v>20</v>
      </c>
      <c r="P222" s="2">
        <f>VLOOKUP($A222,'By SKU - New RTs'!$A:$V,17,FALSE)</f>
        <v>20</v>
      </c>
      <c r="Q222" s="2">
        <f t="shared" si="19"/>
        <v>0</v>
      </c>
    </row>
    <row r="223" spans="1:17" x14ac:dyDescent="0.2">
      <c r="A223" s="3">
        <v>1805</v>
      </c>
      <c r="B223" s="4" t="s">
        <v>331</v>
      </c>
      <c r="C223" s="2">
        <f>VLOOKUP($A223,'By SKU - Old RTs'!$A:$V,13,FALSE)</f>
        <v>0</v>
      </c>
      <c r="D223" s="2">
        <f>VLOOKUP($A223,'By SKU - New RTs'!$A:$V,13,FALSE)</f>
        <v>0</v>
      </c>
      <c r="E223" s="5">
        <f t="shared" si="15"/>
        <v>0</v>
      </c>
      <c r="F223" s="2">
        <f>VLOOKUP($A223,'By SKU - Old RTs'!$A:$V,14,FALSE)</f>
        <v>0</v>
      </c>
      <c r="G223" s="2">
        <f>VLOOKUP($A223,'By SKU - New RTs'!$A:$V,14,FALSE)</f>
        <v>0</v>
      </c>
      <c r="H223" s="5">
        <f t="shared" si="16"/>
        <v>0</v>
      </c>
      <c r="I223" s="2">
        <f>VLOOKUP($A223,'By SKU - Old RTs'!$A:$V,15,FALSE)</f>
        <v>262.5</v>
      </c>
      <c r="J223" s="2">
        <f>VLOOKUP($A223,'By SKU - New RTs'!$A:$V,15,FALSE)</f>
        <v>0</v>
      </c>
      <c r="K223" s="5">
        <f t="shared" si="17"/>
        <v>-262.5</v>
      </c>
      <c r="L223" s="2">
        <f>VLOOKUP($A223,'By SKU - Old RTs'!$A:$V,16,FALSE)</f>
        <v>0</v>
      </c>
      <c r="M223" s="2">
        <f>VLOOKUP($A223,'By SKU - New RTs'!$A:$V,16,FALSE)</f>
        <v>225</v>
      </c>
      <c r="N223" s="5">
        <f t="shared" si="18"/>
        <v>225</v>
      </c>
      <c r="O223" s="2">
        <f>VLOOKUP($A223,'By SKU - Old RTs'!$A:$V,17,FALSE)</f>
        <v>0</v>
      </c>
      <c r="P223" s="2">
        <f>VLOOKUP($A223,'By SKU - New RTs'!$A:$V,17,FALSE)</f>
        <v>37.5</v>
      </c>
      <c r="Q223" s="2">
        <f t="shared" si="19"/>
        <v>37.5</v>
      </c>
    </row>
    <row r="224" spans="1:17" x14ac:dyDescent="0.2">
      <c r="A224" s="3">
        <v>1806</v>
      </c>
      <c r="B224" s="4" t="s">
        <v>332</v>
      </c>
      <c r="C224" s="2">
        <f>VLOOKUP($A224,'By SKU - Old RTs'!$A:$V,13,FALSE)</f>
        <v>0</v>
      </c>
      <c r="D224" s="2">
        <f>VLOOKUP($A224,'By SKU - New RTs'!$A:$V,13,FALSE)</f>
        <v>0</v>
      </c>
      <c r="E224" s="5">
        <f t="shared" si="15"/>
        <v>0</v>
      </c>
      <c r="F224" s="2">
        <f>VLOOKUP($A224,'By SKU - Old RTs'!$A:$V,14,FALSE)</f>
        <v>0</v>
      </c>
      <c r="G224" s="2">
        <f>VLOOKUP($A224,'By SKU - New RTs'!$A:$V,14,FALSE)</f>
        <v>0</v>
      </c>
      <c r="H224" s="5">
        <f t="shared" si="16"/>
        <v>0</v>
      </c>
      <c r="I224" s="2">
        <f>VLOOKUP($A224,'By SKU - Old RTs'!$A:$V,15,FALSE)</f>
        <v>0</v>
      </c>
      <c r="J224" s="2">
        <f>VLOOKUP($A224,'By SKU - New RTs'!$A:$V,15,FALSE)</f>
        <v>0</v>
      </c>
      <c r="K224" s="5">
        <f t="shared" si="17"/>
        <v>0</v>
      </c>
      <c r="L224" s="2">
        <f>VLOOKUP($A224,'By SKU - Old RTs'!$A:$V,16,FALSE)</f>
        <v>0</v>
      </c>
      <c r="M224" s="2">
        <f>VLOOKUP($A224,'By SKU - New RTs'!$A:$V,16,FALSE)</f>
        <v>0</v>
      </c>
      <c r="N224" s="5">
        <f t="shared" si="18"/>
        <v>0</v>
      </c>
      <c r="O224" s="2">
        <f>VLOOKUP($A224,'By SKU - Old RTs'!$A:$V,17,FALSE)</f>
        <v>20</v>
      </c>
      <c r="P224" s="2">
        <f>VLOOKUP($A224,'By SKU - New RTs'!$A:$V,17,FALSE)</f>
        <v>20</v>
      </c>
      <c r="Q224" s="2">
        <f t="shared" si="19"/>
        <v>0</v>
      </c>
    </row>
    <row r="225" spans="1:17" x14ac:dyDescent="0.2">
      <c r="A225" s="3">
        <v>1809</v>
      </c>
      <c r="B225" s="4" t="s">
        <v>333</v>
      </c>
      <c r="C225" s="2">
        <f>VLOOKUP($A225,'By SKU - Old RTs'!$A:$V,13,FALSE)</f>
        <v>0</v>
      </c>
      <c r="D225" s="2">
        <f>VLOOKUP($A225,'By SKU - New RTs'!$A:$V,13,FALSE)</f>
        <v>0</v>
      </c>
      <c r="E225" s="5">
        <f t="shared" si="15"/>
        <v>0</v>
      </c>
      <c r="F225" s="2">
        <f>VLOOKUP($A225,'By SKU - Old RTs'!$A:$V,14,FALSE)</f>
        <v>0</v>
      </c>
      <c r="G225" s="2">
        <f>VLOOKUP($A225,'By SKU - New RTs'!$A:$V,14,FALSE)</f>
        <v>0</v>
      </c>
      <c r="H225" s="5">
        <f t="shared" si="16"/>
        <v>0</v>
      </c>
      <c r="I225" s="2">
        <f>VLOOKUP($A225,'By SKU - Old RTs'!$A:$V,15,FALSE)</f>
        <v>0</v>
      </c>
      <c r="J225" s="2">
        <f>VLOOKUP($A225,'By SKU - New RTs'!$A:$V,15,FALSE)</f>
        <v>0</v>
      </c>
      <c r="K225" s="5">
        <f t="shared" si="17"/>
        <v>0</v>
      </c>
      <c r="L225" s="2">
        <f>VLOOKUP($A225,'By SKU - Old RTs'!$A:$V,16,FALSE)</f>
        <v>0</v>
      </c>
      <c r="M225" s="2">
        <f>VLOOKUP($A225,'By SKU - New RTs'!$A:$V,16,FALSE)</f>
        <v>0</v>
      </c>
      <c r="N225" s="5">
        <f t="shared" si="18"/>
        <v>0</v>
      </c>
      <c r="O225" s="2">
        <f>VLOOKUP($A225,'By SKU - Old RTs'!$A:$V,17,FALSE)</f>
        <v>20</v>
      </c>
      <c r="P225" s="2">
        <f>VLOOKUP($A225,'By SKU - New RTs'!$A:$V,17,FALSE)</f>
        <v>20</v>
      </c>
      <c r="Q225" s="2">
        <f t="shared" si="19"/>
        <v>0</v>
      </c>
    </row>
    <row r="226" spans="1:17" x14ac:dyDescent="0.2">
      <c r="A226" s="3">
        <v>1810</v>
      </c>
      <c r="B226" s="4" t="s">
        <v>334</v>
      </c>
      <c r="C226" s="2">
        <f>VLOOKUP($A226,'By SKU - Old RTs'!$A:$V,13,FALSE)</f>
        <v>0</v>
      </c>
      <c r="D226" s="2">
        <f>VLOOKUP($A226,'By SKU - New RTs'!$A:$V,13,FALSE)</f>
        <v>0</v>
      </c>
      <c r="E226" s="5">
        <f t="shared" si="15"/>
        <v>0</v>
      </c>
      <c r="F226" s="2">
        <f>VLOOKUP($A226,'By SKU - Old RTs'!$A:$V,14,FALSE)</f>
        <v>0</v>
      </c>
      <c r="G226" s="2">
        <f>VLOOKUP($A226,'By SKU - New RTs'!$A:$V,14,FALSE)</f>
        <v>0</v>
      </c>
      <c r="H226" s="5">
        <f t="shared" si="16"/>
        <v>0</v>
      </c>
      <c r="I226" s="2">
        <f>VLOOKUP($A226,'By SKU - Old RTs'!$A:$V,15,FALSE)</f>
        <v>0</v>
      </c>
      <c r="J226" s="2">
        <f>VLOOKUP($A226,'By SKU - New RTs'!$A:$V,15,FALSE)</f>
        <v>0</v>
      </c>
      <c r="K226" s="5">
        <f t="shared" si="17"/>
        <v>0</v>
      </c>
      <c r="L226" s="2">
        <f>VLOOKUP($A226,'By SKU - Old RTs'!$A:$V,16,FALSE)</f>
        <v>0</v>
      </c>
      <c r="M226" s="2">
        <f>VLOOKUP($A226,'By SKU - New RTs'!$A:$V,16,FALSE)</f>
        <v>0</v>
      </c>
      <c r="N226" s="5">
        <f t="shared" si="18"/>
        <v>0</v>
      </c>
      <c r="O226" s="2">
        <f>VLOOKUP($A226,'By SKU - Old RTs'!$A:$V,17,FALSE)</f>
        <v>20</v>
      </c>
      <c r="P226" s="2">
        <f>VLOOKUP($A226,'By SKU - New RTs'!$A:$V,17,FALSE)</f>
        <v>20</v>
      </c>
      <c r="Q226" s="2">
        <f t="shared" si="19"/>
        <v>0</v>
      </c>
    </row>
    <row r="227" spans="1:17" x14ac:dyDescent="0.2">
      <c r="A227" s="3">
        <v>1814</v>
      </c>
      <c r="B227" s="4" t="s">
        <v>142</v>
      </c>
      <c r="C227" s="2">
        <f>VLOOKUP($A227,'By SKU - Old RTs'!$A:$V,13,FALSE)</f>
        <v>8</v>
      </c>
      <c r="D227" s="2">
        <f>VLOOKUP($A227,'By SKU - New RTs'!$A:$V,13,FALSE)</f>
        <v>2</v>
      </c>
      <c r="E227" s="5">
        <f t="shared" si="15"/>
        <v>-6</v>
      </c>
      <c r="F227" s="2">
        <f>VLOOKUP($A227,'By SKU - Old RTs'!$A:$V,14,FALSE)</f>
        <v>18</v>
      </c>
      <c r="G227" s="2">
        <f>VLOOKUP($A227,'By SKU - New RTs'!$A:$V,14,FALSE)</f>
        <v>9</v>
      </c>
      <c r="H227" s="5">
        <f t="shared" si="16"/>
        <v>-9</v>
      </c>
      <c r="I227" s="2">
        <f>VLOOKUP($A227,'By SKU - Old RTs'!$A:$V,15,FALSE)</f>
        <v>10</v>
      </c>
      <c r="J227" s="2">
        <f>VLOOKUP($A227,'By SKU - New RTs'!$A:$V,15,FALSE)</f>
        <v>15</v>
      </c>
      <c r="K227" s="5">
        <f t="shared" si="17"/>
        <v>5</v>
      </c>
      <c r="L227" s="2">
        <f>VLOOKUP($A227,'By SKU - Old RTs'!$A:$V,16,FALSE)</f>
        <v>27</v>
      </c>
      <c r="M227" s="2">
        <f>VLOOKUP($A227,'By SKU - New RTs'!$A:$V,16,FALSE)</f>
        <v>9</v>
      </c>
      <c r="N227" s="5">
        <f t="shared" si="18"/>
        <v>-18</v>
      </c>
      <c r="O227" s="2">
        <f>VLOOKUP($A227,'By SKU - Old RTs'!$A:$V,17,FALSE)</f>
        <v>16</v>
      </c>
      <c r="P227" s="2">
        <f>VLOOKUP($A227,'By SKU - New RTs'!$A:$V,17,FALSE)</f>
        <v>44</v>
      </c>
      <c r="Q227" s="2">
        <f t="shared" si="19"/>
        <v>28</v>
      </c>
    </row>
    <row r="228" spans="1:17" x14ac:dyDescent="0.2">
      <c r="A228" s="3">
        <v>1826</v>
      </c>
      <c r="B228" s="4" t="s">
        <v>143</v>
      </c>
      <c r="C228" s="2">
        <f>VLOOKUP($A228,'By SKU - Old RTs'!$A:$V,13,FALSE)</f>
        <v>8</v>
      </c>
      <c r="D228" s="2">
        <f>VLOOKUP($A228,'By SKU - New RTs'!$A:$V,13,FALSE)</f>
        <v>5.25</v>
      </c>
      <c r="E228" s="5">
        <f t="shared" si="15"/>
        <v>-2.75</v>
      </c>
      <c r="F228" s="2">
        <f>VLOOKUP($A228,'By SKU - Old RTs'!$A:$V,14,FALSE)</f>
        <v>20</v>
      </c>
      <c r="G228" s="2">
        <f>VLOOKUP($A228,'By SKU - New RTs'!$A:$V,14,FALSE)</f>
        <v>17</v>
      </c>
      <c r="H228" s="5">
        <f t="shared" si="16"/>
        <v>-3</v>
      </c>
      <c r="I228" s="2">
        <f>VLOOKUP($A228,'By SKU - Old RTs'!$A:$V,15,FALSE)</f>
        <v>20</v>
      </c>
      <c r="J228" s="2">
        <f>VLOOKUP($A228,'By SKU - New RTs'!$A:$V,15,FALSE)</f>
        <v>20</v>
      </c>
      <c r="K228" s="5">
        <f t="shared" si="17"/>
        <v>0</v>
      </c>
      <c r="L228" s="2">
        <f>VLOOKUP($A228,'By SKU - Old RTs'!$A:$V,16,FALSE)</f>
        <v>55</v>
      </c>
      <c r="M228" s="2">
        <f>VLOOKUP($A228,'By SKU - New RTs'!$A:$V,16,FALSE)</f>
        <v>12</v>
      </c>
      <c r="N228" s="5">
        <f t="shared" si="18"/>
        <v>-43</v>
      </c>
      <c r="O228" s="2">
        <f>VLOOKUP($A228,'By SKU - Old RTs'!$A:$V,17,FALSE)</f>
        <v>14</v>
      </c>
      <c r="P228" s="2">
        <f>VLOOKUP($A228,'By SKU - New RTs'!$A:$V,17,FALSE)</f>
        <v>62.75</v>
      </c>
      <c r="Q228" s="2">
        <f t="shared" si="19"/>
        <v>48.75</v>
      </c>
    </row>
    <row r="229" spans="1:17" x14ac:dyDescent="0.2">
      <c r="A229" s="3">
        <v>1838</v>
      </c>
      <c r="B229" s="4" t="s">
        <v>144</v>
      </c>
      <c r="C229" s="2">
        <f>VLOOKUP($A229,'By SKU - Old RTs'!$A:$V,13,FALSE)</f>
        <v>2</v>
      </c>
      <c r="D229" s="2">
        <f>VLOOKUP($A229,'By SKU - New RTs'!$A:$V,13,FALSE)</f>
        <v>0</v>
      </c>
      <c r="E229" s="5">
        <f t="shared" si="15"/>
        <v>-2</v>
      </c>
      <c r="F229" s="2">
        <f>VLOOKUP($A229,'By SKU - Old RTs'!$A:$V,14,FALSE)</f>
        <v>8</v>
      </c>
      <c r="G229" s="2">
        <f>VLOOKUP($A229,'By SKU - New RTs'!$A:$V,14,FALSE)</f>
        <v>3</v>
      </c>
      <c r="H229" s="5">
        <f t="shared" si="16"/>
        <v>-5</v>
      </c>
      <c r="I229" s="2">
        <f>VLOOKUP($A229,'By SKU - Old RTs'!$A:$V,15,FALSE)</f>
        <v>4</v>
      </c>
      <c r="J229" s="2">
        <f>VLOOKUP($A229,'By SKU - New RTs'!$A:$V,15,FALSE)</f>
        <v>8</v>
      </c>
      <c r="K229" s="5">
        <f t="shared" si="17"/>
        <v>4</v>
      </c>
      <c r="L229" s="2">
        <f>VLOOKUP($A229,'By SKU - Old RTs'!$A:$V,16,FALSE)</f>
        <v>0</v>
      </c>
      <c r="M229" s="2">
        <f>VLOOKUP($A229,'By SKU - New RTs'!$A:$V,16,FALSE)</f>
        <v>0</v>
      </c>
      <c r="N229" s="5">
        <f t="shared" si="18"/>
        <v>0</v>
      </c>
      <c r="O229" s="2">
        <f>VLOOKUP($A229,'By SKU - Old RTs'!$A:$V,17,FALSE)</f>
        <v>0</v>
      </c>
      <c r="P229" s="2">
        <f>VLOOKUP($A229,'By SKU - New RTs'!$A:$V,17,FALSE)</f>
        <v>3</v>
      </c>
      <c r="Q229" s="2">
        <f t="shared" si="19"/>
        <v>3</v>
      </c>
    </row>
    <row r="230" spans="1:17" x14ac:dyDescent="0.2">
      <c r="A230" s="3">
        <v>1840</v>
      </c>
      <c r="B230" s="4" t="s">
        <v>145</v>
      </c>
      <c r="C230" s="2">
        <f>VLOOKUP($A230,'By SKU - Old RTs'!$A:$V,13,FALSE)</f>
        <v>0</v>
      </c>
      <c r="D230" s="2">
        <f>VLOOKUP($A230,'By SKU - New RTs'!$A:$V,13,FALSE)</f>
        <v>0</v>
      </c>
      <c r="E230" s="5">
        <f t="shared" si="15"/>
        <v>0</v>
      </c>
      <c r="F230" s="2">
        <f>VLOOKUP($A230,'By SKU - Old RTs'!$A:$V,14,FALSE)</f>
        <v>0</v>
      </c>
      <c r="G230" s="2">
        <f>VLOOKUP($A230,'By SKU - New RTs'!$A:$V,14,FALSE)</f>
        <v>0</v>
      </c>
      <c r="H230" s="5">
        <f t="shared" si="16"/>
        <v>0</v>
      </c>
      <c r="I230" s="2">
        <f>VLOOKUP($A230,'By SKU - Old RTs'!$A:$V,15,FALSE)</f>
        <v>2</v>
      </c>
      <c r="J230" s="2">
        <f>VLOOKUP($A230,'By SKU - New RTs'!$A:$V,15,FALSE)</f>
        <v>0</v>
      </c>
      <c r="K230" s="5">
        <f t="shared" si="17"/>
        <v>-2</v>
      </c>
      <c r="L230" s="2">
        <f>VLOOKUP($A230,'By SKU - Old RTs'!$A:$V,16,FALSE)</f>
        <v>0</v>
      </c>
      <c r="M230" s="2">
        <f>VLOOKUP($A230,'By SKU - New RTs'!$A:$V,16,FALSE)</f>
        <v>2</v>
      </c>
      <c r="N230" s="5">
        <f t="shared" si="18"/>
        <v>2</v>
      </c>
      <c r="O230" s="2">
        <f>VLOOKUP($A230,'By SKU - Old RTs'!$A:$V,17,FALSE)</f>
        <v>0</v>
      </c>
      <c r="P230" s="2">
        <f>VLOOKUP($A230,'By SKU - New RTs'!$A:$V,17,FALSE)</f>
        <v>0</v>
      </c>
      <c r="Q230" s="2">
        <f t="shared" si="19"/>
        <v>0</v>
      </c>
    </row>
    <row r="231" spans="1:17" x14ac:dyDescent="0.2">
      <c r="A231" s="3">
        <v>1850</v>
      </c>
      <c r="B231" s="4" t="s">
        <v>146</v>
      </c>
      <c r="C231" s="2">
        <f>VLOOKUP($A231,'By SKU - Old RTs'!$A:$V,13,FALSE)</f>
        <v>35</v>
      </c>
      <c r="D231" s="2">
        <f>VLOOKUP($A231,'By SKU - New RTs'!$A:$V,13,FALSE)</f>
        <v>26.5</v>
      </c>
      <c r="E231" s="5">
        <f t="shared" si="15"/>
        <v>-8.5</v>
      </c>
      <c r="F231" s="2">
        <f>VLOOKUP($A231,'By SKU - Old RTs'!$A:$V,14,FALSE)</f>
        <v>62</v>
      </c>
      <c r="G231" s="2">
        <f>VLOOKUP($A231,'By SKU - New RTs'!$A:$V,14,FALSE)</f>
        <v>75.5</v>
      </c>
      <c r="H231" s="5">
        <f t="shared" si="16"/>
        <v>13.5</v>
      </c>
      <c r="I231" s="2">
        <f>VLOOKUP($A231,'By SKU - Old RTs'!$A:$V,15,FALSE)</f>
        <v>74.5</v>
      </c>
      <c r="J231" s="2">
        <f>VLOOKUP($A231,'By SKU - New RTs'!$A:$V,15,FALSE)</f>
        <v>97.75</v>
      </c>
      <c r="K231" s="5">
        <f t="shared" si="17"/>
        <v>23.25</v>
      </c>
      <c r="L231" s="2">
        <f>VLOOKUP($A231,'By SKU - Old RTs'!$A:$V,16,FALSE)</f>
        <v>65</v>
      </c>
      <c r="M231" s="2">
        <f>VLOOKUP($A231,'By SKU - New RTs'!$A:$V,16,FALSE)</f>
        <v>70</v>
      </c>
      <c r="N231" s="5">
        <f t="shared" si="18"/>
        <v>5</v>
      </c>
      <c r="O231" s="2">
        <f>VLOOKUP($A231,'By SKU - Old RTs'!$A:$V,17,FALSE)</f>
        <v>99.25</v>
      </c>
      <c r="P231" s="2">
        <f>VLOOKUP($A231,'By SKU - New RTs'!$A:$V,17,FALSE)</f>
        <v>66</v>
      </c>
      <c r="Q231" s="2">
        <f t="shared" si="19"/>
        <v>-33.25</v>
      </c>
    </row>
    <row r="232" spans="1:17" x14ac:dyDescent="0.2">
      <c r="A232" s="3">
        <v>1884</v>
      </c>
      <c r="B232" s="4" t="s">
        <v>335</v>
      </c>
      <c r="C232" s="2">
        <f>VLOOKUP($A232,'By SKU - Old RTs'!$A:$V,13,FALSE)</f>
        <v>0</v>
      </c>
      <c r="D232" s="2">
        <f>VLOOKUP($A232,'By SKU - New RTs'!$A:$V,13,FALSE)</f>
        <v>0</v>
      </c>
      <c r="E232" s="5">
        <f t="shared" si="15"/>
        <v>0</v>
      </c>
      <c r="F232" s="2">
        <f>VLOOKUP($A232,'By SKU - Old RTs'!$A:$V,14,FALSE)</f>
        <v>0</v>
      </c>
      <c r="G232" s="2">
        <f>VLOOKUP($A232,'By SKU - New RTs'!$A:$V,14,FALSE)</f>
        <v>0</v>
      </c>
      <c r="H232" s="5">
        <f t="shared" si="16"/>
        <v>0</v>
      </c>
      <c r="I232" s="2">
        <f>VLOOKUP($A232,'By SKU - Old RTs'!$A:$V,15,FALSE)</f>
        <v>0</v>
      </c>
      <c r="J232" s="2">
        <f>VLOOKUP($A232,'By SKU - New RTs'!$A:$V,15,FALSE)</f>
        <v>0</v>
      </c>
      <c r="K232" s="5">
        <f t="shared" si="17"/>
        <v>0</v>
      </c>
      <c r="L232" s="2">
        <f>VLOOKUP($A232,'By SKU - Old RTs'!$A:$V,16,FALSE)</f>
        <v>0</v>
      </c>
      <c r="M232" s="2">
        <f>VLOOKUP($A232,'By SKU - New RTs'!$A:$V,16,FALSE)</f>
        <v>0</v>
      </c>
      <c r="N232" s="5">
        <f t="shared" si="18"/>
        <v>0</v>
      </c>
      <c r="O232" s="2">
        <f>VLOOKUP($A232,'By SKU - Old RTs'!$A:$V,17,FALSE)</f>
        <v>0</v>
      </c>
      <c r="P232" s="2">
        <f>VLOOKUP($A232,'By SKU - New RTs'!$A:$V,17,FALSE)</f>
        <v>0</v>
      </c>
      <c r="Q232" s="2">
        <f t="shared" si="19"/>
        <v>0</v>
      </c>
    </row>
    <row r="233" spans="1:17" x14ac:dyDescent="0.2">
      <c r="A233" s="3">
        <v>1898</v>
      </c>
      <c r="B233" s="4" t="s">
        <v>144</v>
      </c>
      <c r="C233" s="2">
        <f>VLOOKUP($A233,'By SKU - Old RTs'!$A:$V,13,FALSE)</f>
        <v>0</v>
      </c>
      <c r="D233" s="2">
        <f>VLOOKUP($A233,'By SKU - New RTs'!$A:$V,13,FALSE)</f>
        <v>0</v>
      </c>
      <c r="E233" s="5">
        <f t="shared" si="15"/>
        <v>0</v>
      </c>
      <c r="F233" s="2">
        <f>VLOOKUP($A233,'By SKU - Old RTs'!$A:$V,14,FALSE)</f>
        <v>0</v>
      </c>
      <c r="G233" s="2">
        <f>VLOOKUP($A233,'By SKU - New RTs'!$A:$V,14,FALSE)</f>
        <v>0</v>
      </c>
      <c r="H233" s="5">
        <f t="shared" si="16"/>
        <v>0</v>
      </c>
      <c r="I233" s="2">
        <f>VLOOKUP($A233,'By SKU - Old RTs'!$A:$V,15,FALSE)</f>
        <v>0</v>
      </c>
      <c r="J233" s="2">
        <f>VLOOKUP($A233,'By SKU - New RTs'!$A:$V,15,FALSE)</f>
        <v>0</v>
      </c>
      <c r="K233" s="5">
        <f t="shared" si="17"/>
        <v>0</v>
      </c>
      <c r="L233" s="2">
        <f>VLOOKUP($A233,'By SKU - Old RTs'!$A:$V,16,FALSE)</f>
        <v>0</v>
      </c>
      <c r="M233" s="2">
        <f>VLOOKUP($A233,'By SKU - New RTs'!$A:$V,16,FALSE)</f>
        <v>0</v>
      </c>
      <c r="N233" s="5">
        <f t="shared" si="18"/>
        <v>0</v>
      </c>
      <c r="O233" s="2">
        <f>VLOOKUP($A233,'By SKU - Old RTs'!$A:$V,17,FALSE)</f>
        <v>0</v>
      </c>
      <c r="P233" s="2">
        <f>VLOOKUP($A233,'By SKU - New RTs'!$A:$V,17,FALSE)</f>
        <v>0</v>
      </c>
      <c r="Q233" s="2">
        <f t="shared" si="19"/>
        <v>0</v>
      </c>
    </row>
    <row r="234" spans="1:17" x14ac:dyDescent="0.2">
      <c r="A234" s="3">
        <v>1900</v>
      </c>
      <c r="B234" s="4" t="s">
        <v>250</v>
      </c>
      <c r="C234" s="2">
        <f>VLOOKUP($A234,'By SKU - Old RTs'!$A:$V,13,FALSE)</f>
        <v>0</v>
      </c>
      <c r="D234" s="2">
        <f>VLOOKUP($A234,'By SKU - New RTs'!$A:$V,13,FALSE)</f>
        <v>0</v>
      </c>
      <c r="E234" s="5">
        <f t="shared" si="15"/>
        <v>0</v>
      </c>
      <c r="F234" s="2">
        <f>VLOOKUP($A234,'By SKU - Old RTs'!$A:$V,14,FALSE)</f>
        <v>0</v>
      </c>
      <c r="G234" s="2">
        <f>VLOOKUP($A234,'By SKU - New RTs'!$A:$V,14,FALSE)</f>
        <v>0</v>
      </c>
      <c r="H234" s="5">
        <f t="shared" si="16"/>
        <v>0</v>
      </c>
      <c r="I234" s="2">
        <f>VLOOKUP($A234,'By SKU - Old RTs'!$A:$V,15,FALSE)</f>
        <v>0</v>
      </c>
      <c r="J234" s="2">
        <f>VLOOKUP($A234,'By SKU - New RTs'!$A:$V,15,FALSE)</f>
        <v>0</v>
      </c>
      <c r="K234" s="5">
        <f t="shared" si="17"/>
        <v>0</v>
      </c>
      <c r="L234" s="2">
        <f>VLOOKUP($A234,'By SKU - Old RTs'!$A:$V,16,FALSE)</f>
        <v>0</v>
      </c>
      <c r="M234" s="2">
        <f>VLOOKUP($A234,'By SKU - New RTs'!$A:$V,16,FALSE)</f>
        <v>0</v>
      </c>
      <c r="N234" s="5">
        <f t="shared" si="18"/>
        <v>0</v>
      </c>
      <c r="O234" s="2">
        <f>VLOOKUP($A234,'By SKU - Old RTs'!$A:$V,17,FALSE)</f>
        <v>0</v>
      </c>
      <c r="P234" s="2">
        <f>VLOOKUP($A234,'By SKU - New RTs'!$A:$V,17,FALSE)</f>
        <v>0</v>
      </c>
      <c r="Q234" s="2">
        <f t="shared" si="19"/>
        <v>0</v>
      </c>
    </row>
    <row r="235" spans="1:17" x14ac:dyDescent="0.2">
      <c r="A235" s="3">
        <v>1902</v>
      </c>
      <c r="B235" s="4" t="s">
        <v>251</v>
      </c>
      <c r="C235" s="2">
        <f>VLOOKUP($A235,'By SKU - Old RTs'!$A:$V,13,FALSE)</f>
        <v>0</v>
      </c>
      <c r="D235" s="2">
        <f>VLOOKUP($A235,'By SKU - New RTs'!$A:$V,13,FALSE)</f>
        <v>0</v>
      </c>
      <c r="E235" s="5">
        <f t="shared" si="15"/>
        <v>0</v>
      </c>
      <c r="F235" s="2">
        <f>VLOOKUP($A235,'By SKU - Old RTs'!$A:$V,14,FALSE)</f>
        <v>0</v>
      </c>
      <c r="G235" s="2">
        <f>VLOOKUP($A235,'By SKU - New RTs'!$A:$V,14,FALSE)</f>
        <v>0</v>
      </c>
      <c r="H235" s="5">
        <f t="shared" si="16"/>
        <v>0</v>
      </c>
      <c r="I235" s="2">
        <f>VLOOKUP($A235,'By SKU - Old RTs'!$A:$V,15,FALSE)</f>
        <v>0</v>
      </c>
      <c r="J235" s="2">
        <f>VLOOKUP($A235,'By SKU - New RTs'!$A:$V,15,FALSE)</f>
        <v>0</v>
      </c>
      <c r="K235" s="5">
        <f t="shared" si="17"/>
        <v>0</v>
      </c>
      <c r="L235" s="2">
        <f>VLOOKUP($A235,'By SKU - Old RTs'!$A:$V,16,FALSE)</f>
        <v>0</v>
      </c>
      <c r="M235" s="2">
        <f>VLOOKUP($A235,'By SKU - New RTs'!$A:$V,16,FALSE)</f>
        <v>0</v>
      </c>
      <c r="N235" s="5">
        <f t="shared" si="18"/>
        <v>0</v>
      </c>
      <c r="O235" s="2">
        <f>VLOOKUP($A235,'By SKU - Old RTs'!$A:$V,17,FALSE)</f>
        <v>0</v>
      </c>
      <c r="P235" s="2">
        <f>VLOOKUP($A235,'By SKU - New RTs'!$A:$V,17,FALSE)</f>
        <v>0</v>
      </c>
      <c r="Q235" s="2">
        <f t="shared" si="19"/>
        <v>0</v>
      </c>
    </row>
    <row r="236" spans="1:17" x14ac:dyDescent="0.2">
      <c r="A236" s="3">
        <v>2105</v>
      </c>
      <c r="B236" s="4" t="s">
        <v>147</v>
      </c>
      <c r="C236" s="2">
        <f>VLOOKUP($A236,'By SKU - Old RTs'!$A:$V,13,FALSE)</f>
        <v>0</v>
      </c>
      <c r="D236" s="2">
        <f>VLOOKUP($A236,'By SKU - New RTs'!$A:$V,13,FALSE)</f>
        <v>0</v>
      </c>
      <c r="E236" s="5">
        <f t="shared" si="15"/>
        <v>0</v>
      </c>
      <c r="F236" s="2">
        <f>VLOOKUP($A236,'By SKU - Old RTs'!$A:$V,14,FALSE)</f>
        <v>0</v>
      </c>
      <c r="G236" s="2">
        <f>VLOOKUP($A236,'By SKU - New RTs'!$A:$V,14,FALSE)</f>
        <v>0</v>
      </c>
      <c r="H236" s="5">
        <f t="shared" si="16"/>
        <v>0</v>
      </c>
      <c r="I236" s="2">
        <f>VLOOKUP($A236,'By SKU - Old RTs'!$A:$V,15,FALSE)</f>
        <v>0</v>
      </c>
      <c r="J236" s="2">
        <f>VLOOKUP($A236,'By SKU - New RTs'!$A:$V,15,FALSE)</f>
        <v>0</v>
      </c>
      <c r="K236" s="5">
        <f t="shared" si="17"/>
        <v>0</v>
      </c>
      <c r="L236" s="2">
        <f>VLOOKUP($A236,'By SKU - Old RTs'!$A:$V,16,FALSE)</f>
        <v>0</v>
      </c>
      <c r="M236" s="2">
        <f>VLOOKUP($A236,'By SKU - New RTs'!$A:$V,16,FALSE)</f>
        <v>0</v>
      </c>
      <c r="N236" s="5">
        <f t="shared" si="18"/>
        <v>0</v>
      </c>
      <c r="O236" s="2">
        <f>VLOOKUP($A236,'By SKU - Old RTs'!$A:$V,17,FALSE)</f>
        <v>0</v>
      </c>
      <c r="P236" s="2">
        <f>VLOOKUP($A236,'By SKU - New RTs'!$A:$V,17,FALSE)</f>
        <v>0</v>
      </c>
      <c r="Q236" s="2">
        <f t="shared" si="19"/>
        <v>0</v>
      </c>
    </row>
    <row r="237" spans="1:17" x14ac:dyDescent="0.2">
      <c r="A237" s="3">
        <v>2135</v>
      </c>
      <c r="B237" s="4" t="s">
        <v>147</v>
      </c>
      <c r="C237" s="2">
        <f>VLOOKUP($A237,'By SKU - Old RTs'!$A:$V,13,FALSE)</f>
        <v>0</v>
      </c>
      <c r="D237" s="2">
        <f>VLOOKUP($A237,'By SKU - New RTs'!$A:$V,13,FALSE)</f>
        <v>0</v>
      </c>
      <c r="E237" s="5">
        <f t="shared" si="15"/>
        <v>0</v>
      </c>
      <c r="F237" s="2">
        <f>VLOOKUP($A237,'By SKU - Old RTs'!$A:$V,14,FALSE)</f>
        <v>0</v>
      </c>
      <c r="G237" s="2">
        <f>VLOOKUP($A237,'By SKU - New RTs'!$A:$V,14,FALSE)</f>
        <v>0</v>
      </c>
      <c r="H237" s="5">
        <f t="shared" si="16"/>
        <v>0</v>
      </c>
      <c r="I237" s="2">
        <f>VLOOKUP($A237,'By SKU - Old RTs'!$A:$V,15,FALSE)</f>
        <v>0.5</v>
      </c>
      <c r="J237" s="2">
        <f>VLOOKUP($A237,'By SKU - New RTs'!$A:$V,15,FALSE)</f>
        <v>4.5</v>
      </c>
      <c r="K237" s="5">
        <f t="shared" si="17"/>
        <v>4</v>
      </c>
      <c r="L237" s="2">
        <f>VLOOKUP($A237,'By SKU - Old RTs'!$A:$V,16,FALSE)</f>
        <v>0</v>
      </c>
      <c r="M237" s="2">
        <f>VLOOKUP($A237,'By SKU - New RTs'!$A:$V,16,FALSE)</f>
        <v>13</v>
      </c>
      <c r="N237" s="5">
        <f t="shared" si="18"/>
        <v>13</v>
      </c>
      <c r="O237" s="2">
        <f>VLOOKUP($A237,'By SKU - Old RTs'!$A:$V,17,FALSE)</f>
        <v>17</v>
      </c>
      <c r="P237" s="2">
        <f>VLOOKUP($A237,'By SKU - New RTs'!$A:$V,17,FALSE)</f>
        <v>0</v>
      </c>
      <c r="Q237" s="2">
        <f t="shared" si="19"/>
        <v>-17</v>
      </c>
    </row>
    <row r="238" spans="1:17" x14ac:dyDescent="0.2">
      <c r="A238" s="3">
        <v>2137</v>
      </c>
      <c r="B238" s="4" t="s">
        <v>148</v>
      </c>
      <c r="C238" s="2">
        <f>VLOOKUP($A238,'By SKU - Old RTs'!$A:$V,13,FALSE)</f>
        <v>1.5</v>
      </c>
      <c r="D238" s="2">
        <f>VLOOKUP($A238,'By SKU - New RTs'!$A:$V,13,FALSE)</f>
        <v>0.25</v>
      </c>
      <c r="E238" s="5">
        <f t="shared" si="15"/>
        <v>-1.25</v>
      </c>
      <c r="F238" s="2">
        <f>VLOOKUP($A238,'By SKU - Old RTs'!$A:$V,14,FALSE)</f>
        <v>1</v>
      </c>
      <c r="G238" s="2">
        <f>VLOOKUP($A238,'By SKU - New RTs'!$A:$V,14,FALSE)</f>
        <v>1.75</v>
      </c>
      <c r="H238" s="5">
        <f t="shared" si="16"/>
        <v>0.75</v>
      </c>
      <c r="I238" s="2">
        <f>VLOOKUP($A238,'By SKU - Old RTs'!$A:$V,15,FALSE)</f>
        <v>1.25</v>
      </c>
      <c r="J238" s="2">
        <f>VLOOKUP($A238,'By SKU - New RTs'!$A:$V,15,FALSE)</f>
        <v>1</v>
      </c>
      <c r="K238" s="5">
        <f t="shared" si="17"/>
        <v>-0.25</v>
      </c>
      <c r="L238" s="2">
        <f>VLOOKUP($A238,'By SKU - Old RTs'!$A:$V,16,FALSE)</f>
        <v>1</v>
      </c>
      <c r="M238" s="2">
        <f>VLOOKUP($A238,'By SKU - New RTs'!$A:$V,16,FALSE)</f>
        <v>1.5</v>
      </c>
      <c r="N238" s="5">
        <f t="shared" si="18"/>
        <v>0.5</v>
      </c>
      <c r="O238" s="2">
        <f>VLOOKUP($A238,'By SKU - Old RTs'!$A:$V,17,FALSE)</f>
        <v>1</v>
      </c>
      <c r="P238" s="2">
        <f>VLOOKUP($A238,'By SKU - New RTs'!$A:$V,17,FALSE)</f>
        <v>1.25</v>
      </c>
      <c r="Q238" s="2">
        <f t="shared" si="19"/>
        <v>0.25</v>
      </c>
    </row>
    <row r="239" spans="1:17" x14ac:dyDescent="0.2">
      <c r="A239" s="3">
        <v>2138</v>
      </c>
      <c r="B239" s="4" t="s">
        <v>149</v>
      </c>
      <c r="C239" s="2">
        <f>VLOOKUP($A239,'By SKU - Old RTs'!$A:$V,13,FALSE)</f>
        <v>0</v>
      </c>
      <c r="D239" s="2">
        <f>VLOOKUP($A239,'By SKU - New RTs'!$A:$V,13,FALSE)</f>
        <v>0</v>
      </c>
      <c r="E239" s="5">
        <f t="shared" si="15"/>
        <v>0</v>
      </c>
      <c r="F239" s="2">
        <f>VLOOKUP($A239,'By SKU - Old RTs'!$A:$V,14,FALSE)</f>
        <v>0</v>
      </c>
      <c r="G239" s="2">
        <f>VLOOKUP($A239,'By SKU - New RTs'!$A:$V,14,FALSE)</f>
        <v>0</v>
      </c>
      <c r="H239" s="5">
        <f t="shared" si="16"/>
        <v>0</v>
      </c>
      <c r="I239" s="2">
        <f>VLOOKUP($A239,'By SKU - Old RTs'!$A:$V,15,FALSE)</f>
        <v>0</v>
      </c>
      <c r="J239" s="2">
        <f>VLOOKUP($A239,'By SKU - New RTs'!$A:$V,15,FALSE)</f>
        <v>0.25</v>
      </c>
      <c r="K239" s="5">
        <f t="shared" si="17"/>
        <v>0.25</v>
      </c>
      <c r="L239" s="2">
        <f>VLOOKUP($A239,'By SKU - Old RTs'!$A:$V,16,FALSE)</f>
        <v>0.25</v>
      </c>
      <c r="M239" s="2">
        <f>VLOOKUP($A239,'By SKU - New RTs'!$A:$V,16,FALSE)</f>
        <v>0</v>
      </c>
      <c r="N239" s="5">
        <f t="shared" si="18"/>
        <v>-0.25</v>
      </c>
      <c r="O239" s="2">
        <f>VLOOKUP($A239,'By SKU - Old RTs'!$A:$V,17,FALSE)</f>
        <v>0</v>
      </c>
      <c r="P239" s="2">
        <f>VLOOKUP($A239,'By SKU - New RTs'!$A:$V,17,FALSE)</f>
        <v>0</v>
      </c>
      <c r="Q239" s="2">
        <f t="shared" si="19"/>
        <v>0</v>
      </c>
    </row>
    <row r="240" spans="1:17" x14ac:dyDescent="0.2">
      <c r="A240" s="3">
        <v>2139</v>
      </c>
      <c r="B240" s="4" t="s">
        <v>150</v>
      </c>
      <c r="C240" s="2">
        <f>VLOOKUP($A240,'By SKU - Old RTs'!$A:$V,13,FALSE)</f>
        <v>1</v>
      </c>
      <c r="D240" s="2">
        <f>VLOOKUP($A240,'By SKU - New RTs'!$A:$V,13,FALSE)</f>
        <v>0.5</v>
      </c>
      <c r="E240" s="5">
        <f t="shared" si="15"/>
        <v>-0.5</v>
      </c>
      <c r="F240" s="2">
        <f>VLOOKUP($A240,'By SKU - Old RTs'!$A:$V,14,FALSE)</f>
        <v>0.75</v>
      </c>
      <c r="G240" s="2">
        <f>VLOOKUP($A240,'By SKU - New RTs'!$A:$V,14,FALSE)</f>
        <v>1.5</v>
      </c>
      <c r="H240" s="5">
        <f t="shared" si="16"/>
        <v>0.75</v>
      </c>
      <c r="I240" s="2">
        <f>VLOOKUP($A240,'By SKU - Old RTs'!$A:$V,15,FALSE)</f>
        <v>2.75</v>
      </c>
      <c r="J240" s="2">
        <f>VLOOKUP($A240,'By SKU - New RTs'!$A:$V,15,FALSE)</f>
        <v>0.75</v>
      </c>
      <c r="K240" s="5">
        <f t="shared" si="17"/>
        <v>-2</v>
      </c>
      <c r="L240" s="2">
        <f>VLOOKUP($A240,'By SKU - Old RTs'!$A:$V,16,FALSE)</f>
        <v>1.25</v>
      </c>
      <c r="M240" s="2">
        <f>VLOOKUP($A240,'By SKU - New RTs'!$A:$V,16,FALSE)</f>
        <v>2.25</v>
      </c>
      <c r="N240" s="5">
        <f t="shared" si="18"/>
        <v>1</v>
      </c>
      <c r="O240" s="2">
        <f>VLOOKUP($A240,'By SKU - Old RTs'!$A:$V,17,FALSE)</f>
        <v>0.5</v>
      </c>
      <c r="P240" s="2">
        <f>VLOOKUP($A240,'By SKU - New RTs'!$A:$V,17,FALSE)</f>
        <v>1.25</v>
      </c>
      <c r="Q240" s="2">
        <f t="shared" si="19"/>
        <v>0.75</v>
      </c>
    </row>
    <row r="241" spans="1:17" x14ac:dyDescent="0.2">
      <c r="A241" s="3">
        <v>2143</v>
      </c>
      <c r="B241" s="4" t="s">
        <v>336</v>
      </c>
      <c r="C241" s="2">
        <f>VLOOKUP($A241,'By SKU - Old RTs'!$A:$V,13,FALSE)</f>
        <v>0.25</v>
      </c>
      <c r="D241" s="2">
        <f>VLOOKUP($A241,'By SKU - New RTs'!$A:$V,13,FALSE)</f>
        <v>0.25</v>
      </c>
      <c r="E241" s="5">
        <f t="shared" si="15"/>
        <v>0</v>
      </c>
      <c r="F241" s="2">
        <f>VLOOKUP($A241,'By SKU - Old RTs'!$A:$V,14,FALSE)</f>
        <v>0</v>
      </c>
      <c r="G241" s="2">
        <f>VLOOKUP($A241,'By SKU - New RTs'!$A:$V,14,FALSE)</f>
        <v>0</v>
      </c>
      <c r="H241" s="5">
        <f t="shared" si="16"/>
        <v>0</v>
      </c>
      <c r="I241" s="2">
        <f>VLOOKUP($A241,'By SKU - Old RTs'!$A:$V,15,FALSE)</f>
        <v>0</v>
      </c>
      <c r="J241" s="2">
        <f>VLOOKUP($A241,'By SKU - New RTs'!$A:$V,15,FALSE)</f>
        <v>0</v>
      </c>
      <c r="K241" s="5">
        <f t="shared" si="17"/>
        <v>0</v>
      </c>
      <c r="L241" s="2">
        <f>VLOOKUP($A241,'By SKU - Old RTs'!$A:$V,16,FALSE)</f>
        <v>0.5</v>
      </c>
      <c r="M241" s="2">
        <f>VLOOKUP($A241,'By SKU - New RTs'!$A:$V,16,FALSE)</f>
        <v>0.5</v>
      </c>
      <c r="N241" s="5">
        <f t="shared" si="18"/>
        <v>0</v>
      </c>
      <c r="O241" s="2">
        <f>VLOOKUP($A241,'By SKU - Old RTs'!$A:$V,17,FALSE)</f>
        <v>0</v>
      </c>
      <c r="P241" s="2">
        <f>VLOOKUP($A241,'By SKU - New RTs'!$A:$V,17,FALSE)</f>
        <v>0</v>
      </c>
      <c r="Q241" s="2">
        <f t="shared" si="19"/>
        <v>0</v>
      </c>
    </row>
    <row r="242" spans="1:17" x14ac:dyDescent="0.2">
      <c r="A242" s="3">
        <v>2152</v>
      </c>
      <c r="B242" s="4" t="s">
        <v>337</v>
      </c>
      <c r="C242" s="2">
        <f>VLOOKUP($A242,'By SKU - Old RTs'!$A:$V,13,FALSE)</f>
        <v>0</v>
      </c>
      <c r="D242" s="2">
        <f>VLOOKUP($A242,'By SKU - New RTs'!$A:$V,13,FALSE)</f>
        <v>0</v>
      </c>
      <c r="E242" s="5">
        <f t="shared" si="15"/>
        <v>0</v>
      </c>
      <c r="F242" s="2">
        <f>VLOOKUP($A242,'By SKU - Old RTs'!$A:$V,14,FALSE)</f>
        <v>0</v>
      </c>
      <c r="G242" s="2">
        <f>VLOOKUP($A242,'By SKU - New RTs'!$A:$V,14,FALSE)</f>
        <v>0</v>
      </c>
      <c r="H242" s="5">
        <f t="shared" si="16"/>
        <v>0</v>
      </c>
      <c r="I242" s="2">
        <f>VLOOKUP($A242,'By SKU - Old RTs'!$A:$V,15,FALSE)</f>
        <v>0</v>
      </c>
      <c r="J242" s="2">
        <f>VLOOKUP($A242,'By SKU - New RTs'!$A:$V,15,FALSE)</f>
        <v>0</v>
      </c>
      <c r="K242" s="5">
        <f t="shared" si="17"/>
        <v>0</v>
      </c>
      <c r="L242" s="2">
        <f>VLOOKUP($A242,'By SKU - Old RTs'!$A:$V,16,FALSE)</f>
        <v>0</v>
      </c>
      <c r="M242" s="2">
        <f>VLOOKUP($A242,'By SKU - New RTs'!$A:$V,16,FALSE)</f>
        <v>0</v>
      </c>
      <c r="N242" s="5">
        <f t="shared" si="18"/>
        <v>0</v>
      </c>
      <c r="O242" s="2">
        <f>VLOOKUP($A242,'By SKU - Old RTs'!$A:$V,17,FALSE)</f>
        <v>0</v>
      </c>
      <c r="P242" s="2">
        <f>VLOOKUP($A242,'By SKU - New RTs'!$A:$V,17,FALSE)</f>
        <v>0</v>
      </c>
      <c r="Q242" s="2">
        <f t="shared" si="19"/>
        <v>0</v>
      </c>
    </row>
    <row r="243" spans="1:17" x14ac:dyDescent="0.2">
      <c r="A243" s="3">
        <v>2182</v>
      </c>
      <c r="B243" s="4" t="s">
        <v>151</v>
      </c>
      <c r="C243" s="2">
        <f>VLOOKUP($A243,'By SKU - Old RTs'!$A:$V,13,FALSE)</f>
        <v>2.25</v>
      </c>
      <c r="D243" s="2">
        <f>VLOOKUP($A243,'By SKU - New RTs'!$A:$V,13,FALSE)</f>
        <v>0.25</v>
      </c>
      <c r="E243" s="5">
        <f t="shared" si="15"/>
        <v>-2</v>
      </c>
      <c r="F243" s="2">
        <f>VLOOKUP($A243,'By SKU - Old RTs'!$A:$V,14,FALSE)</f>
        <v>0.25</v>
      </c>
      <c r="G243" s="2">
        <f>VLOOKUP($A243,'By SKU - New RTs'!$A:$V,14,FALSE)</f>
        <v>0.25</v>
      </c>
      <c r="H243" s="5">
        <f t="shared" si="16"/>
        <v>0</v>
      </c>
      <c r="I243" s="2">
        <f>VLOOKUP($A243,'By SKU - Old RTs'!$A:$V,15,FALSE)</f>
        <v>0.75</v>
      </c>
      <c r="J243" s="2">
        <f>VLOOKUP($A243,'By SKU - New RTs'!$A:$V,15,FALSE)</f>
        <v>2.5</v>
      </c>
      <c r="K243" s="5">
        <f t="shared" si="17"/>
        <v>1.75</v>
      </c>
      <c r="L243" s="2">
        <f>VLOOKUP($A243,'By SKU - Old RTs'!$A:$V,16,FALSE)</f>
        <v>1</v>
      </c>
      <c r="M243" s="2">
        <f>VLOOKUP($A243,'By SKU - New RTs'!$A:$V,16,FALSE)</f>
        <v>1.75</v>
      </c>
      <c r="N243" s="5">
        <f t="shared" si="18"/>
        <v>0.75</v>
      </c>
      <c r="O243" s="2">
        <f>VLOOKUP($A243,'By SKU - Old RTs'!$A:$V,17,FALSE)</f>
        <v>1.25</v>
      </c>
      <c r="P243" s="2">
        <f>VLOOKUP($A243,'By SKU - New RTs'!$A:$V,17,FALSE)</f>
        <v>0.75</v>
      </c>
      <c r="Q243" s="2">
        <f t="shared" si="19"/>
        <v>-0.5</v>
      </c>
    </row>
    <row r="244" spans="1:17" x14ac:dyDescent="0.2">
      <c r="A244" s="3">
        <v>2183</v>
      </c>
      <c r="B244" s="4" t="s">
        <v>152</v>
      </c>
      <c r="C244" s="2">
        <f>VLOOKUP($A244,'By SKU - Old RTs'!$A:$V,13,FALSE)</f>
        <v>0</v>
      </c>
      <c r="D244" s="2">
        <f>VLOOKUP($A244,'By SKU - New RTs'!$A:$V,13,FALSE)</f>
        <v>0</v>
      </c>
      <c r="E244" s="5">
        <f t="shared" si="15"/>
        <v>0</v>
      </c>
      <c r="F244" s="2">
        <f>VLOOKUP($A244,'By SKU - Old RTs'!$A:$V,14,FALSE)</f>
        <v>0</v>
      </c>
      <c r="G244" s="2">
        <f>VLOOKUP($A244,'By SKU - New RTs'!$A:$V,14,FALSE)</f>
        <v>0</v>
      </c>
      <c r="H244" s="5">
        <f t="shared" si="16"/>
        <v>0</v>
      </c>
      <c r="I244" s="2">
        <f>VLOOKUP($A244,'By SKU - Old RTs'!$A:$V,15,FALSE)</f>
        <v>0</v>
      </c>
      <c r="J244" s="2">
        <f>VLOOKUP($A244,'By SKU - New RTs'!$A:$V,15,FALSE)</f>
        <v>0</v>
      </c>
      <c r="K244" s="5">
        <f t="shared" si="17"/>
        <v>0</v>
      </c>
      <c r="L244" s="2">
        <f>VLOOKUP($A244,'By SKU - Old RTs'!$A:$V,16,FALSE)</f>
        <v>0</v>
      </c>
      <c r="M244" s="2">
        <f>VLOOKUP($A244,'By SKU - New RTs'!$A:$V,16,FALSE)</f>
        <v>0</v>
      </c>
      <c r="N244" s="5">
        <f t="shared" si="18"/>
        <v>0</v>
      </c>
      <c r="O244" s="2">
        <f>VLOOKUP($A244,'By SKU - Old RTs'!$A:$V,17,FALSE)</f>
        <v>0</v>
      </c>
      <c r="P244" s="2">
        <f>VLOOKUP($A244,'By SKU - New RTs'!$A:$V,17,FALSE)</f>
        <v>0</v>
      </c>
      <c r="Q244" s="2">
        <f t="shared" si="19"/>
        <v>0</v>
      </c>
    </row>
    <row r="245" spans="1:17" x14ac:dyDescent="0.2">
      <c r="A245" s="3">
        <v>2190</v>
      </c>
      <c r="B245" s="4" t="s">
        <v>153</v>
      </c>
      <c r="C245" s="2">
        <f>VLOOKUP($A245,'By SKU - Old RTs'!$A:$V,13,FALSE)</f>
        <v>0</v>
      </c>
      <c r="D245" s="2">
        <f>VLOOKUP($A245,'By SKU - New RTs'!$A:$V,13,FALSE)</f>
        <v>0</v>
      </c>
      <c r="E245" s="5">
        <f t="shared" si="15"/>
        <v>0</v>
      </c>
      <c r="F245" s="2">
        <f>VLOOKUP($A245,'By SKU - Old RTs'!$A:$V,14,FALSE)</f>
        <v>0</v>
      </c>
      <c r="G245" s="2">
        <f>VLOOKUP($A245,'By SKU - New RTs'!$A:$V,14,FALSE)</f>
        <v>8</v>
      </c>
      <c r="H245" s="5">
        <f t="shared" si="16"/>
        <v>8</v>
      </c>
      <c r="I245" s="2">
        <f>VLOOKUP($A245,'By SKU - Old RTs'!$A:$V,15,FALSE)</f>
        <v>8</v>
      </c>
      <c r="J245" s="2">
        <f>VLOOKUP($A245,'By SKU - New RTs'!$A:$V,15,FALSE)</f>
        <v>0</v>
      </c>
      <c r="K245" s="5">
        <f t="shared" si="17"/>
        <v>-8</v>
      </c>
      <c r="L245" s="2">
        <f>VLOOKUP($A245,'By SKU - Old RTs'!$A:$V,16,FALSE)</f>
        <v>0</v>
      </c>
      <c r="M245" s="2">
        <f>VLOOKUP($A245,'By SKU - New RTs'!$A:$V,16,FALSE)</f>
        <v>0</v>
      </c>
      <c r="N245" s="5">
        <f t="shared" si="18"/>
        <v>0</v>
      </c>
      <c r="O245" s="2">
        <f>VLOOKUP($A245,'By SKU - Old RTs'!$A:$V,17,FALSE)</f>
        <v>0</v>
      </c>
      <c r="P245" s="2">
        <f>VLOOKUP($A245,'By SKU - New RTs'!$A:$V,17,FALSE)</f>
        <v>0</v>
      </c>
      <c r="Q245" s="2">
        <f t="shared" si="19"/>
        <v>0</v>
      </c>
    </row>
    <row r="246" spans="1:17" x14ac:dyDescent="0.2">
      <c r="A246" s="3">
        <v>2192</v>
      </c>
      <c r="B246" s="4" t="s">
        <v>154</v>
      </c>
      <c r="C246" s="2">
        <f>VLOOKUP($A246,'By SKU - Old RTs'!$A:$V,13,FALSE)</f>
        <v>3</v>
      </c>
      <c r="D246" s="2">
        <f>VLOOKUP($A246,'By SKU - New RTs'!$A:$V,13,FALSE)</f>
        <v>0</v>
      </c>
      <c r="E246" s="5">
        <f t="shared" si="15"/>
        <v>-3</v>
      </c>
      <c r="F246" s="2">
        <f>VLOOKUP($A246,'By SKU - Old RTs'!$A:$V,14,FALSE)</f>
        <v>3</v>
      </c>
      <c r="G246" s="2">
        <f>VLOOKUP($A246,'By SKU - New RTs'!$A:$V,14,FALSE)</f>
        <v>7</v>
      </c>
      <c r="H246" s="5">
        <f t="shared" si="16"/>
        <v>4</v>
      </c>
      <c r="I246" s="2">
        <f>VLOOKUP($A246,'By SKU - Old RTs'!$A:$V,15,FALSE)</f>
        <v>4</v>
      </c>
      <c r="J246" s="2">
        <f>VLOOKUP($A246,'By SKU - New RTs'!$A:$V,15,FALSE)</f>
        <v>3</v>
      </c>
      <c r="K246" s="5">
        <f t="shared" si="17"/>
        <v>-1</v>
      </c>
      <c r="L246" s="2">
        <f>VLOOKUP($A246,'By SKU - Old RTs'!$A:$V,16,FALSE)</f>
        <v>0</v>
      </c>
      <c r="M246" s="2">
        <f>VLOOKUP($A246,'By SKU - New RTs'!$A:$V,16,FALSE)</f>
        <v>0</v>
      </c>
      <c r="N246" s="5">
        <f t="shared" si="18"/>
        <v>0</v>
      </c>
      <c r="O246" s="2">
        <f>VLOOKUP($A246,'By SKU - Old RTs'!$A:$V,17,FALSE)</f>
        <v>0</v>
      </c>
      <c r="P246" s="2">
        <f>VLOOKUP($A246,'By SKU - New RTs'!$A:$V,17,FALSE)</f>
        <v>0</v>
      </c>
      <c r="Q246" s="2">
        <f t="shared" si="19"/>
        <v>0</v>
      </c>
    </row>
    <row r="247" spans="1:17" x14ac:dyDescent="0.2">
      <c r="A247" s="3">
        <v>2223</v>
      </c>
      <c r="B247" s="4" t="s">
        <v>155</v>
      </c>
      <c r="C247" s="2">
        <f>VLOOKUP($A247,'By SKU - Old RTs'!$A:$V,13,FALSE)</f>
        <v>0.25</v>
      </c>
      <c r="D247" s="2">
        <f>VLOOKUP($A247,'By SKU - New RTs'!$A:$V,13,FALSE)</f>
        <v>0.5</v>
      </c>
      <c r="E247" s="5">
        <f t="shared" si="15"/>
        <v>0.25</v>
      </c>
      <c r="F247" s="2">
        <f>VLOOKUP($A247,'By SKU - Old RTs'!$A:$V,14,FALSE)</f>
        <v>0</v>
      </c>
      <c r="G247" s="2">
        <f>VLOOKUP($A247,'By SKU - New RTs'!$A:$V,14,FALSE)</f>
        <v>0</v>
      </c>
      <c r="H247" s="5">
        <f t="shared" si="16"/>
        <v>0</v>
      </c>
      <c r="I247" s="2">
        <f>VLOOKUP($A247,'By SKU - Old RTs'!$A:$V,15,FALSE)</f>
        <v>0</v>
      </c>
      <c r="J247" s="2">
        <f>VLOOKUP($A247,'By SKU - New RTs'!$A:$V,15,FALSE)</f>
        <v>0</v>
      </c>
      <c r="K247" s="5">
        <f t="shared" si="17"/>
        <v>0</v>
      </c>
      <c r="L247" s="2">
        <f>VLOOKUP($A247,'By SKU - Old RTs'!$A:$V,16,FALSE)</f>
        <v>0.25</v>
      </c>
      <c r="M247" s="2">
        <f>VLOOKUP($A247,'By SKU - New RTs'!$A:$V,16,FALSE)</f>
        <v>0</v>
      </c>
      <c r="N247" s="5">
        <f t="shared" si="18"/>
        <v>-0.25</v>
      </c>
      <c r="O247" s="2">
        <f>VLOOKUP($A247,'By SKU - Old RTs'!$A:$V,17,FALSE)</f>
        <v>0</v>
      </c>
      <c r="P247" s="2">
        <f>VLOOKUP($A247,'By SKU - New RTs'!$A:$V,17,FALSE)</f>
        <v>0</v>
      </c>
      <c r="Q247" s="2">
        <f t="shared" si="19"/>
        <v>0</v>
      </c>
    </row>
    <row r="248" spans="1:17" x14ac:dyDescent="0.2">
      <c r="A248" s="3">
        <v>2229</v>
      </c>
      <c r="B248" s="4" t="s">
        <v>156</v>
      </c>
      <c r="C248" s="2">
        <f>VLOOKUP($A248,'By SKU - Old RTs'!$A:$V,13,FALSE)</f>
        <v>0</v>
      </c>
      <c r="D248" s="2">
        <f>VLOOKUP($A248,'By SKU - New RTs'!$A:$V,13,FALSE)</f>
        <v>0</v>
      </c>
      <c r="E248" s="5">
        <f t="shared" si="15"/>
        <v>0</v>
      </c>
      <c r="F248" s="2">
        <f>VLOOKUP($A248,'By SKU - Old RTs'!$A:$V,14,FALSE)</f>
        <v>0</v>
      </c>
      <c r="G248" s="2">
        <f>VLOOKUP($A248,'By SKU - New RTs'!$A:$V,14,FALSE)</f>
        <v>0.5</v>
      </c>
      <c r="H248" s="5">
        <f t="shared" si="16"/>
        <v>0.5</v>
      </c>
      <c r="I248" s="2">
        <f>VLOOKUP($A248,'By SKU - Old RTs'!$A:$V,15,FALSE)</f>
        <v>0.5</v>
      </c>
      <c r="J248" s="2">
        <f>VLOOKUP($A248,'By SKU - New RTs'!$A:$V,15,FALSE)</f>
        <v>0</v>
      </c>
      <c r="K248" s="5">
        <f t="shared" si="17"/>
        <v>-0.5</v>
      </c>
      <c r="L248" s="2">
        <f>VLOOKUP($A248,'By SKU - Old RTs'!$A:$V,16,FALSE)</f>
        <v>0</v>
      </c>
      <c r="M248" s="2">
        <f>VLOOKUP($A248,'By SKU - New RTs'!$A:$V,16,FALSE)</f>
        <v>0</v>
      </c>
      <c r="N248" s="5">
        <f t="shared" si="18"/>
        <v>0</v>
      </c>
      <c r="O248" s="2">
        <f>VLOOKUP($A248,'By SKU - Old RTs'!$A:$V,17,FALSE)</f>
        <v>0</v>
      </c>
      <c r="P248" s="2">
        <f>VLOOKUP($A248,'By SKU - New RTs'!$A:$V,17,FALSE)</f>
        <v>0</v>
      </c>
      <c r="Q248" s="2">
        <f t="shared" si="19"/>
        <v>0</v>
      </c>
    </row>
    <row r="249" spans="1:17" x14ac:dyDescent="0.2">
      <c r="A249" s="3">
        <v>2248</v>
      </c>
      <c r="B249" s="4" t="s">
        <v>338</v>
      </c>
      <c r="C249" s="2">
        <f>VLOOKUP($A249,'By SKU - Old RTs'!$A:$V,13,FALSE)</f>
        <v>0</v>
      </c>
      <c r="D249" s="2">
        <f>VLOOKUP($A249,'By SKU - New RTs'!$A:$V,13,FALSE)</f>
        <v>0</v>
      </c>
      <c r="E249" s="5">
        <f t="shared" si="15"/>
        <v>0</v>
      </c>
      <c r="F249" s="2">
        <f>VLOOKUP($A249,'By SKU - Old RTs'!$A:$V,14,FALSE)</f>
        <v>0</v>
      </c>
      <c r="G249" s="2">
        <f>VLOOKUP($A249,'By SKU - New RTs'!$A:$V,14,FALSE)</f>
        <v>0</v>
      </c>
      <c r="H249" s="5">
        <f t="shared" si="16"/>
        <v>0</v>
      </c>
      <c r="I249" s="2">
        <f>VLOOKUP($A249,'By SKU - Old RTs'!$A:$V,15,FALSE)</f>
        <v>0</v>
      </c>
      <c r="J249" s="2">
        <f>VLOOKUP($A249,'By SKU - New RTs'!$A:$V,15,FALSE)</f>
        <v>0</v>
      </c>
      <c r="K249" s="5">
        <f t="shared" si="17"/>
        <v>0</v>
      </c>
      <c r="L249" s="2">
        <f>VLOOKUP($A249,'By SKU - Old RTs'!$A:$V,16,FALSE)</f>
        <v>0</v>
      </c>
      <c r="M249" s="2">
        <f>VLOOKUP($A249,'By SKU - New RTs'!$A:$V,16,FALSE)</f>
        <v>0</v>
      </c>
      <c r="N249" s="5">
        <f t="shared" si="18"/>
        <v>0</v>
      </c>
      <c r="O249" s="2">
        <f>VLOOKUP($A249,'By SKU - Old RTs'!$A:$V,17,FALSE)</f>
        <v>0</v>
      </c>
      <c r="P249" s="2">
        <f>VLOOKUP($A249,'By SKU - New RTs'!$A:$V,17,FALSE)</f>
        <v>0</v>
      </c>
      <c r="Q249" s="2">
        <f t="shared" si="19"/>
        <v>0</v>
      </c>
    </row>
    <row r="250" spans="1:17" x14ac:dyDescent="0.2">
      <c r="A250" s="3">
        <v>2249</v>
      </c>
      <c r="B250" s="4" t="s">
        <v>339</v>
      </c>
      <c r="C250" s="2">
        <f>VLOOKUP($A250,'By SKU - Old RTs'!$A:$V,13,FALSE)</f>
        <v>0</v>
      </c>
      <c r="D250" s="2">
        <f>VLOOKUP($A250,'By SKU - New RTs'!$A:$V,13,FALSE)</f>
        <v>0</v>
      </c>
      <c r="E250" s="5">
        <f t="shared" si="15"/>
        <v>0</v>
      </c>
      <c r="F250" s="2">
        <f>VLOOKUP($A250,'By SKU - Old RTs'!$A:$V,14,FALSE)</f>
        <v>0</v>
      </c>
      <c r="G250" s="2">
        <f>VLOOKUP($A250,'By SKU - New RTs'!$A:$V,14,FALSE)</f>
        <v>0</v>
      </c>
      <c r="H250" s="5">
        <f t="shared" si="16"/>
        <v>0</v>
      </c>
      <c r="I250" s="2">
        <f>VLOOKUP($A250,'By SKU - Old RTs'!$A:$V,15,FALSE)</f>
        <v>0.5</v>
      </c>
      <c r="J250" s="2">
        <f>VLOOKUP($A250,'By SKU - New RTs'!$A:$V,15,FALSE)</f>
        <v>0</v>
      </c>
      <c r="K250" s="5">
        <f t="shared" si="17"/>
        <v>-0.5</v>
      </c>
      <c r="L250" s="2">
        <f>VLOOKUP($A250,'By SKU - Old RTs'!$A:$V,16,FALSE)</f>
        <v>0</v>
      </c>
      <c r="M250" s="2">
        <f>VLOOKUP($A250,'By SKU - New RTs'!$A:$V,16,FALSE)</f>
        <v>0.5</v>
      </c>
      <c r="N250" s="5">
        <f t="shared" si="18"/>
        <v>0.5</v>
      </c>
      <c r="O250" s="2">
        <f>VLOOKUP($A250,'By SKU - Old RTs'!$A:$V,17,FALSE)</f>
        <v>0</v>
      </c>
      <c r="P250" s="2">
        <f>VLOOKUP($A250,'By SKU - New RTs'!$A:$V,17,FALSE)</f>
        <v>0</v>
      </c>
      <c r="Q250" s="2">
        <f t="shared" si="19"/>
        <v>0</v>
      </c>
    </row>
    <row r="251" spans="1:17" x14ac:dyDescent="0.2">
      <c r="A251" s="3">
        <v>2253</v>
      </c>
      <c r="B251" s="4" t="s">
        <v>157</v>
      </c>
      <c r="C251" s="2">
        <f>VLOOKUP($A251,'By SKU - Old RTs'!$A:$V,13,FALSE)</f>
        <v>0</v>
      </c>
      <c r="D251" s="2">
        <f>VLOOKUP($A251,'By SKU - New RTs'!$A:$V,13,FALSE)</f>
        <v>0</v>
      </c>
      <c r="E251" s="5">
        <f t="shared" si="15"/>
        <v>0</v>
      </c>
      <c r="F251" s="2">
        <f>VLOOKUP($A251,'By SKU - Old RTs'!$A:$V,14,FALSE)</f>
        <v>0</v>
      </c>
      <c r="G251" s="2">
        <f>VLOOKUP($A251,'By SKU - New RTs'!$A:$V,14,FALSE)</f>
        <v>0</v>
      </c>
      <c r="H251" s="5">
        <f t="shared" si="16"/>
        <v>0</v>
      </c>
      <c r="I251" s="2">
        <f>VLOOKUP($A251,'By SKU - Old RTs'!$A:$V,15,FALSE)</f>
        <v>0</v>
      </c>
      <c r="J251" s="2">
        <f>VLOOKUP($A251,'By SKU - New RTs'!$A:$V,15,FALSE)</f>
        <v>0</v>
      </c>
      <c r="K251" s="5">
        <f t="shared" si="17"/>
        <v>0</v>
      </c>
      <c r="L251" s="2">
        <f>VLOOKUP($A251,'By SKU - Old RTs'!$A:$V,16,FALSE)</f>
        <v>0</v>
      </c>
      <c r="M251" s="2">
        <f>VLOOKUP($A251,'By SKU - New RTs'!$A:$V,16,FALSE)</f>
        <v>0</v>
      </c>
      <c r="N251" s="5">
        <f t="shared" si="18"/>
        <v>0</v>
      </c>
      <c r="O251" s="2">
        <f>VLOOKUP($A251,'By SKU - Old RTs'!$A:$V,17,FALSE)</f>
        <v>0</v>
      </c>
      <c r="P251" s="2">
        <f>VLOOKUP($A251,'By SKU - New RTs'!$A:$V,17,FALSE)</f>
        <v>0</v>
      </c>
      <c r="Q251" s="2">
        <f t="shared" si="19"/>
        <v>0</v>
      </c>
    </row>
    <row r="252" spans="1:17" x14ac:dyDescent="0.2">
      <c r="A252" s="3">
        <v>2260</v>
      </c>
      <c r="B252" s="4" t="s">
        <v>158</v>
      </c>
      <c r="C252" s="2">
        <f>VLOOKUP($A252,'By SKU - Old RTs'!$A:$V,13,FALSE)</f>
        <v>0</v>
      </c>
      <c r="D252" s="2">
        <f>VLOOKUP($A252,'By SKU - New RTs'!$A:$V,13,FALSE)</f>
        <v>0.25</v>
      </c>
      <c r="E252" s="5">
        <f t="shared" si="15"/>
        <v>0.25</v>
      </c>
      <c r="F252" s="2">
        <f>VLOOKUP($A252,'By SKU - Old RTs'!$A:$V,14,FALSE)</f>
        <v>0</v>
      </c>
      <c r="G252" s="2">
        <f>VLOOKUP($A252,'By SKU - New RTs'!$A:$V,14,FALSE)</f>
        <v>0</v>
      </c>
      <c r="H252" s="5">
        <f t="shared" si="16"/>
        <v>0</v>
      </c>
      <c r="I252" s="2">
        <f>VLOOKUP($A252,'By SKU - Old RTs'!$A:$V,15,FALSE)</f>
        <v>0</v>
      </c>
      <c r="J252" s="2">
        <f>VLOOKUP($A252,'By SKU - New RTs'!$A:$V,15,FALSE)</f>
        <v>0</v>
      </c>
      <c r="K252" s="5">
        <f t="shared" si="17"/>
        <v>0</v>
      </c>
      <c r="L252" s="2">
        <f>VLOOKUP($A252,'By SKU - Old RTs'!$A:$V,16,FALSE)</f>
        <v>0.25</v>
      </c>
      <c r="M252" s="2">
        <f>VLOOKUP($A252,'By SKU - New RTs'!$A:$V,16,FALSE)</f>
        <v>0</v>
      </c>
      <c r="N252" s="5">
        <f t="shared" si="18"/>
        <v>-0.25</v>
      </c>
      <c r="O252" s="2">
        <f>VLOOKUP($A252,'By SKU - Old RTs'!$A:$V,17,FALSE)</f>
        <v>0</v>
      </c>
      <c r="P252" s="2">
        <f>VLOOKUP($A252,'By SKU - New RTs'!$A:$V,17,FALSE)</f>
        <v>0</v>
      </c>
      <c r="Q252" s="2">
        <f t="shared" si="19"/>
        <v>0</v>
      </c>
    </row>
    <row r="253" spans="1:17" x14ac:dyDescent="0.2">
      <c r="A253" s="3">
        <v>2261</v>
      </c>
      <c r="B253" s="4" t="s">
        <v>159</v>
      </c>
      <c r="C253" s="2">
        <f>VLOOKUP($A253,'By SKU - Old RTs'!$A:$V,13,FALSE)</f>
        <v>0.75</v>
      </c>
      <c r="D253" s="2">
        <f>VLOOKUP($A253,'By SKU - New RTs'!$A:$V,13,FALSE)</f>
        <v>1.75</v>
      </c>
      <c r="E253" s="5">
        <f t="shared" si="15"/>
        <v>1</v>
      </c>
      <c r="F253" s="2">
        <f>VLOOKUP($A253,'By SKU - Old RTs'!$A:$V,14,FALSE)</f>
        <v>2.5</v>
      </c>
      <c r="G253" s="2">
        <f>VLOOKUP($A253,'By SKU - New RTs'!$A:$V,14,FALSE)</f>
        <v>3.75</v>
      </c>
      <c r="H253" s="5">
        <f t="shared" si="16"/>
        <v>1.25</v>
      </c>
      <c r="I253" s="2">
        <f>VLOOKUP($A253,'By SKU - Old RTs'!$A:$V,15,FALSE)</f>
        <v>3.5</v>
      </c>
      <c r="J253" s="2">
        <f>VLOOKUP($A253,'By SKU - New RTs'!$A:$V,15,FALSE)</f>
        <v>3</v>
      </c>
      <c r="K253" s="5">
        <f t="shared" si="17"/>
        <v>-0.5</v>
      </c>
      <c r="L253" s="2">
        <f>VLOOKUP($A253,'By SKU - Old RTs'!$A:$V,16,FALSE)</f>
        <v>3.25</v>
      </c>
      <c r="M253" s="2">
        <f>VLOOKUP($A253,'By SKU - New RTs'!$A:$V,16,FALSE)</f>
        <v>1.75</v>
      </c>
      <c r="N253" s="5">
        <f t="shared" si="18"/>
        <v>-1.5</v>
      </c>
      <c r="O253" s="2">
        <f>VLOOKUP($A253,'By SKU - Old RTs'!$A:$V,17,FALSE)</f>
        <v>1.5</v>
      </c>
      <c r="P253" s="2">
        <f>VLOOKUP($A253,'By SKU - New RTs'!$A:$V,17,FALSE)</f>
        <v>1.25</v>
      </c>
      <c r="Q253" s="2">
        <f t="shared" si="19"/>
        <v>-0.25</v>
      </c>
    </row>
    <row r="254" spans="1:17" x14ac:dyDescent="0.2">
      <c r="A254" s="3">
        <v>2262</v>
      </c>
      <c r="B254" s="4" t="s">
        <v>160</v>
      </c>
      <c r="C254" s="2">
        <f>VLOOKUP($A254,'By SKU - Old RTs'!$A:$V,13,FALSE)</f>
        <v>0</v>
      </c>
      <c r="D254" s="2">
        <f>VLOOKUP($A254,'By SKU - New RTs'!$A:$V,13,FALSE)</f>
        <v>0</v>
      </c>
      <c r="E254" s="5">
        <f t="shared" si="15"/>
        <v>0</v>
      </c>
      <c r="F254" s="2">
        <f>VLOOKUP($A254,'By SKU - Old RTs'!$A:$V,14,FALSE)</f>
        <v>0</v>
      </c>
      <c r="G254" s="2">
        <f>VLOOKUP($A254,'By SKU - New RTs'!$A:$V,14,FALSE)</f>
        <v>0</v>
      </c>
      <c r="H254" s="5">
        <f t="shared" si="16"/>
        <v>0</v>
      </c>
      <c r="I254" s="2">
        <f>VLOOKUP($A254,'By SKU - Old RTs'!$A:$V,15,FALSE)</f>
        <v>0</v>
      </c>
      <c r="J254" s="2">
        <f>VLOOKUP($A254,'By SKU - New RTs'!$A:$V,15,FALSE)</f>
        <v>0</v>
      </c>
      <c r="K254" s="5">
        <f t="shared" si="17"/>
        <v>0</v>
      </c>
      <c r="L254" s="2">
        <f>VLOOKUP($A254,'By SKU - Old RTs'!$A:$V,16,FALSE)</f>
        <v>0</v>
      </c>
      <c r="M254" s="2">
        <f>VLOOKUP($A254,'By SKU - New RTs'!$A:$V,16,FALSE)</f>
        <v>0</v>
      </c>
      <c r="N254" s="5">
        <f t="shared" si="18"/>
        <v>0</v>
      </c>
      <c r="O254" s="2">
        <f>VLOOKUP($A254,'By SKU - Old RTs'!$A:$V,17,FALSE)</f>
        <v>0</v>
      </c>
      <c r="P254" s="2">
        <f>VLOOKUP($A254,'By SKU - New RTs'!$A:$V,17,FALSE)</f>
        <v>0</v>
      </c>
      <c r="Q254" s="2">
        <f t="shared" si="19"/>
        <v>0</v>
      </c>
    </row>
    <row r="255" spans="1:17" x14ac:dyDescent="0.2">
      <c r="A255" s="3">
        <v>2263</v>
      </c>
      <c r="B255" s="4" t="s">
        <v>161</v>
      </c>
      <c r="C255" s="2">
        <f>VLOOKUP($A255,'By SKU - Old RTs'!$A:$V,13,FALSE)</f>
        <v>0</v>
      </c>
      <c r="D255" s="2">
        <f>VLOOKUP($A255,'By SKU - New RTs'!$A:$V,13,FALSE)</f>
        <v>4</v>
      </c>
      <c r="E255" s="5">
        <f t="shared" si="15"/>
        <v>4</v>
      </c>
      <c r="F255" s="2">
        <f>VLOOKUP($A255,'By SKU - Old RTs'!$A:$V,14,FALSE)</f>
        <v>0</v>
      </c>
      <c r="G255" s="2">
        <f>VLOOKUP($A255,'By SKU - New RTs'!$A:$V,14,FALSE)</f>
        <v>0</v>
      </c>
      <c r="H255" s="5">
        <f t="shared" si="16"/>
        <v>0</v>
      </c>
      <c r="I255" s="2">
        <f>VLOOKUP($A255,'By SKU - Old RTs'!$A:$V,15,FALSE)</f>
        <v>0</v>
      </c>
      <c r="J255" s="2">
        <f>VLOOKUP($A255,'By SKU - New RTs'!$A:$V,15,FALSE)</f>
        <v>0</v>
      </c>
      <c r="K255" s="5">
        <f t="shared" si="17"/>
        <v>0</v>
      </c>
      <c r="L255" s="2">
        <f>VLOOKUP($A255,'By SKU - Old RTs'!$A:$V,16,FALSE)</f>
        <v>0</v>
      </c>
      <c r="M255" s="2">
        <f>VLOOKUP($A255,'By SKU - New RTs'!$A:$V,16,FALSE)</f>
        <v>0</v>
      </c>
      <c r="N255" s="5">
        <f t="shared" si="18"/>
        <v>0</v>
      </c>
      <c r="O255" s="2">
        <f>VLOOKUP($A255,'By SKU - Old RTs'!$A:$V,17,FALSE)</f>
        <v>4</v>
      </c>
      <c r="P255" s="2">
        <f>VLOOKUP($A255,'By SKU - New RTs'!$A:$V,17,FALSE)</f>
        <v>0</v>
      </c>
      <c r="Q255" s="2">
        <f t="shared" si="19"/>
        <v>-4</v>
      </c>
    </row>
    <row r="256" spans="1:17" x14ac:dyDescent="0.2">
      <c r="A256" s="3">
        <v>2264</v>
      </c>
      <c r="B256" s="4" t="s">
        <v>162</v>
      </c>
      <c r="C256" s="2">
        <f>VLOOKUP($A256,'By SKU - Old RTs'!$A:$V,13,FALSE)</f>
        <v>0</v>
      </c>
      <c r="D256" s="2">
        <f>VLOOKUP($A256,'By SKU - New RTs'!$A:$V,13,FALSE)</f>
        <v>0</v>
      </c>
      <c r="E256" s="5">
        <f t="shared" si="15"/>
        <v>0</v>
      </c>
      <c r="F256" s="2">
        <f>VLOOKUP($A256,'By SKU - Old RTs'!$A:$V,14,FALSE)</f>
        <v>0</v>
      </c>
      <c r="G256" s="2">
        <f>VLOOKUP($A256,'By SKU - New RTs'!$A:$V,14,FALSE)</f>
        <v>0</v>
      </c>
      <c r="H256" s="5">
        <f t="shared" si="16"/>
        <v>0</v>
      </c>
      <c r="I256" s="2">
        <f>VLOOKUP($A256,'By SKU - Old RTs'!$A:$V,15,FALSE)</f>
        <v>0</v>
      </c>
      <c r="J256" s="2">
        <f>VLOOKUP($A256,'By SKU - New RTs'!$A:$V,15,FALSE)</f>
        <v>0</v>
      </c>
      <c r="K256" s="5">
        <f t="shared" si="17"/>
        <v>0</v>
      </c>
      <c r="L256" s="2">
        <f>VLOOKUP($A256,'By SKU - Old RTs'!$A:$V,16,FALSE)</f>
        <v>0</v>
      </c>
      <c r="M256" s="2">
        <f>VLOOKUP($A256,'By SKU - New RTs'!$A:$V,16,FALSE)</f>
        <v>0</v>
      </c>
      <c r="N256" s="5">
        <f t="shared" si="18"/>
        <v>0</v>
      </c>
      <c r="O256" s="2">
        <f>VLOOKUP($A256,'By SKU - Old RTs'!$A:$V,17,FALSE)</f>
        <v>0</v>
      </c>
      <c r="P256" s="2">
        <f>VLOOKUP($A256,'By SKU - New RTs'!$A:$V,17,FALSE)</f>
        <v>0</v>
      </c>
      <c r="Q256" s="2">
        <f t="shared" si="19"/>
        <v>0</v>
      </c>
    </row>
    <row r="257" spans="1:17" x14ac:dyDescent="0.2">
      <c r="A257" s="3">
        <v>2265</v>
      </c>
      <c r="B257" s="4" t="s">
        <v>163</v>
      </c>
      <c r="C257" s="2">
        <f>VLOOKUP($A257,'By SKU - Old RTs'!$A:$V,13,FALSE)</f>
        <v>0</v>
      </c>
      <c r="D257" s="2">
        <f>VLOOKUP($A257,'By SKU - New RTs'!$A:$V,13,FALSE)</f>
        <v>0</v>
      </c>
      <c r="E257" s="5">
        <f t="shared" si="15"/>
        <v>0</v>
      </c>
      <c r="F257" s="2">
        <f>VLOOKUP($A257,'By SKU - Old RTs'!$A:$V,14,FALSE)</f>
        <v>0</v>
      </c>
      <c r="G257" s="2">
        <f>VLOOKUP($A257,'By SKU - New RTs'!$A:$V,14,FALSE)</f>
        <v>0.5</v>
      </c>
      <c r="H257" s="5">
        <f t="shared" si="16"/>
        <v>0.5</v>
      </c>
      <c r="I257" s="2">
        <f>VLOOKUP($A257,'By SKU - Old RTs'!$A:$V,15,FALSE)</f>
        <v>0.25</v>
      </c>
      <c r="J257" s="2">
        <f>VLOOKUP($A257,'By SKU - New RTs'!$A:$V,15,FALSE)</f>
        <v>1.25</v>
      </c>
      <c r="K257" s="5">
        <f t="shared" si="17"/>
        <v>1</v>
      </c>
      <c r="L257" s="2">
        <f>VLOOKUP($A257,'By SKU - Old RTs'!$A:$V,16,FALSE)</f>
        <v>1.75</v>
      </c>
      <c r="M257" s="2">
        <f>VLOOKUP($A257,'By SKU - New RTs'!$A:$V,16,FALSE)</f>
        <v>0.5</v>
      </c>
      <c r="N257" s="5">
        <f t="shared" si="18"/>
        <v>-1.25</v>
      </c>
      <c r="O257" s="2">
        <f>VLOOKUP($A257,'By SKU - Old RTs'!$A:$V,17,FALSE)</f>
        <v>0.25</v>
      </c>
      <c r="P257" s="2">
        <f>VLOOKUP($A257,'By SKU - New RTs'!$A:$V,17,FALSE)</f>
        <v>0</v>
      </c>
      <c r="Q257" s="2">
        <f t="shared" si="19"/>
        <v>-0.25</v>
      </c>
    </row>
    <row r="258" spans="1:17" x14ac:dyDescent="0.2">
      <c r="A258" s="3">
        <v>2266</v>
      </c>
      <c r="B258" s="4" t="s">
        <v>164</v>
      </c>
      <c r="C258" s="2">
        <f>VLOOKUP($A258,'By SKU - Old RTs'!$A:$V,13,FALSE)</f>
        <v>0</v>
      </c>
      <c r="D258" s="2">
        <f>VLOOKUP($A258,'By SKU - New RTs'!$A:$V,13,FALSE)</f>
        <v>0</v>
      </c>
      <c r="E258" s="5">
        <f t="shared" si="15"/>
        <v>0</v>
      </c>
      <c r="F258" s="2">
        <f>VLOOKUP($A258,'By SKU - Old RTs'!$A:$V,14,FALSE)</f>
        <v>0</v>
      </c>
      <c r="G258" s="2">
        <f>VLOOKUP($A258,'By SKU - New RTs'!$A:$V,14,FALSE)</f>
        <v>0</v>
      </c>
      <c r="H258" s="5">
        <f t="shared" si="16"/>
        <v>0</v>
      </c>
      <c r="I258" s="2">
        <f>VLOOKUP($A258,'By SKU - Old RTs'!$A:$V,15,FALSE)</f>
        <v>0</v>
      </c>
      <c r="J258" s="2">
        <f>VLOOKUP($A258,'By SKU - New RTs'!$A:$V,15,FALSE)</f>
        <v>0</v>
      </c>
      <c r="K258" s="5">
        <f t="shared" si="17"/>
        <v>0</v>
      </c>
      <c r="L258" s="2">
        <f>VLOOKUP($A258,'By SKU - Old RTs'!$A:$V,16,FALSE)</f>
        <v>0</v>
      </c>
      <c r="M258" s="2">
        <f>VLOOKUP($A258,'By SKU - New RTs'!$A:$V,16,FALSE)</f>
        <v>0</v>
      </c>
      <c r="N258" s="5">
        <f t="shared" si="18"/>
        <v>0</v>
      </c>
      <c r="O258" s="2">
        <f>VLOOKUP($A258,'By SKU - Old RTs'!$A:$V,17,FALSE)</f>
        <v>0</v>
      </c>
      <c r="P258" s="2">
        <f>VLOOKUP($A258,'By SKU - New RTs'!$A:$V,17,FALSE)</f>
        <v>0</v>
      </c>
      <c r="Q258" s="2">
        <f t="shared" si="19"/>
        <v>0</v>
      </c>
    </row>
    <row r="259" spans="1:17" x14ac:dyDescent="0.2">
      <c r="A259" s="3">
        <v>2267</v>
      </c>
      <c r="B259" s="4" t="s">
        <v>165</v>
      </c>
      <c r="C259" s="2">
        <f>VLOOKUP($A259,'By SKU - Old RTs'!$A:$V,13,FALSE)</f>
        <v>0</v>
      </c>
      <c r="D259" s="2">
        <f>VLOOKUP($A259,'By SKU - New RTs'!$A:$V,13,FALSE)</f>
        <v>0</v>
      </c>
      <c r="E259" s="5">
        <f t="shared" si="15"/>
        <v>0</v>
      </c>
      <c r="F259" s="2">
        <f>VLOOKUP($A259,'By SKU - Old RTs'!$A:$V,14,FALSE)</f>
        <v>0.25</v>
      </c>
      <c r="G259" s="2">
        <f>VLOOKUP($A259,'By SKU - New RTs'!$A:$V,14,FALSE)</f>
        <v>0</v>
      </c>
      <c r="H259" s="5">
        <f t="shared" si="16"/>
        <v>-0.25</v>
      </c>
      <c r="I259" s="2">
        <f>VLOOKUP($A259,'By SKU - Old RTs'!$A:$V,15,FALSE)</f>
        <v>0.25</v>
      </c>
      <c r="J259" s="2">
        <f>VLOOKUP($A259,'By SKU - New RTs'!$A:$V,15,FALSE)</f>
        <v>0.25</v>
      </c>
      <c r="K259" s="5">
        <f t="shared" si="17"/>
        <v>0</v>
      </c>
      <c r="L259" s="2">
        <f>VLOOKUP($A259,'By SKU - Old RTs'!$A:$V,16,FALSE)</f>
        <v>0</v>
      </c>
      <c r="M259" s="2">
        <f>VLOOKUP($A259,'By SKU - New RTs'!$A:$V,16,FALSE)</f>
        <v>0</v>
      </c>
      <c r="N259" s="5">
        <f t="shared" si="18"/>
        <v>0</v>
      </c>
      <c r="O259" s="2">
        <f>VLOOKUP($A259,'By SKU - Old RTs'!$A:$V,17,FALSE)</f>
        <v>0</v>
      </c>
      <c r="P259" s="2">
        <f>VLOOKUP($A259,'By SKU - New RTs'!$A:$V,17,FALSE)</f>
        <v>0.25</v>
      </c>
      <c r="Q259" s="2">
        <f t="shared" si="19"/>
        <v>0.25</v>
      </c>
    </row>
    <row r="260" spans="1:17" x14ac:dyDescent="0.2">
      <c r="A260" s="3">
        <v>2268</v>
      </c>
      <c r="B260" s="4" t="s">
        <v>340</v>
      </c>
      <c r="C260" s="2">
        <f>VLOOKUP($A260,'By SKU - Old RTs'!$A:$V,13,FALSE)</f>
        <v>0</v>
      </c>
      <c r="D260" s="2">
        <f>VLOOKUP($A260,'By SKU - New RTs'!$A:$V,13,FALSE)</f>
        <v>0</v>
      </c>
      <c r="E260" s="5">
        <f t="shared" ref="E260:E323" si="20">D260-C260</f>
        <v>0</v>
      </c>
      <c r="F260" s="2">
        <f>VLOOKUP($A260,'By SKU - Old RTs'!$A:$V,14,FALSE)</f>
        <v>0</v>
      </c>
      <c r="G260" s="2">
        <f>VLOOKUP($A260,'By SKU - New RTs'!$A:$V,14,FALSE)</f>
        <v>0</v>
      </c>
      <c r="H260" s="5">
        <f t="shared" ref="H260:H323" si="21">G260-F260</f>
        <v>0</v>
      </c>
      <c r="I260" s="2">
        <f>VLOOKUP($A260,'By SKU - Old RTs'!$A:$V,15,FALSE)</f>
        <v>0</v>
      </c>
      <c r="J260" s="2">
        <f>VLOOKUP($A260,'By SKU - New RTs'!$A:$V,15,FALSE)</f>
        <v>0</v>
      </c>
      <c r="K260" s="5">
        <f t="shared" ref="K260:K323" si="22">J260-I260</f>
        <v>0</v>
      </c>
      <c r="L260" s="2">
        <f>VLOOKUP($A260,'By SKU - Old RTs'!$A:$V,16,FALSE)</f>
        <v>0</v>
      </c>
      <c r="M260" s="2">
        <f>VLOOKUP($A260,'By SKU - New RTs'!$A:$V,16,FALSE)</f>
        <v>0</v>
      </c>
      <c r="N260" s="5">
        <f t="shared" ref="N260:N323" si="23">M260-L260</f>
        <v>0</v>
      </c>
      <c r="O260" s="2">
        <f>VLOOKUP($A260,'By SKU - Old RTs'!$A:$V,17,FALSE)</f>
        <v>0</v>
      </c>
      <c r="P260" s="2">
        <f>VLOOKUP($A260,'By SKU - New RTs'!$A:$V,17,FALSE)</f>
        <v>0</v>
      </c>
      <c r="Q260" s="2">
        <f t="shared" ref="Q260:Q323" si="24">P260-O260</f>
        <v>0</v>
      </c>
    </row>
    <row r="261" spans="1:17" x14ac:dyDescent="0.2">
      <c r="A261" s="3">
        <v>2269</v>
      </c>
      <c r="B261" s="4" t="s">
        <v>341</v>
      </c>
      <c r="C261" s="2">
        <f>VLOOKUP($A261,'By SKU - Old RTs'!$A:$V,13,FALSE)</f>
        <v>0</v>
      </c>
      <c r="D261" s="2">
        <f>VLOOKUP($A261,'By SKU - New RTs'!$A:$V,13,FALSE)</f>
        <v>0</v>
      </c>
      <c r="E261" s="5">
        <f t="shared" si="20"/>
        <v>0</v>
      </c>
      <c r="F261" s="2">
        <f>VLOOKUP($A261,'By SKU - Old RTs'!$A:$V,14,FALSE)</f>
        <v>0.5</v>
      </c>
      <c r="G261" s="2">
        <f>VLOOKUP($A261,'By SKU - New RTs'!$A:$V,14,FALSE)</f>
        <v>0</v>
      </c>
      <c r="H261" s="5">
        <f t="shared" si="21"/>
        <v>-0.5</v>
      </c>
      <c r="I261" s="2">
        <f>VLOOKUP($A261,'By SKU - Old RTs'!$A:$V,15,FALSE)</f>
        <v>0</v>
      </c>
      <c r="J261" s="2">
        <f>VLOOKUP($A261,'By SKU - New RTs'!$A:$V,15,FALSE)</f>
        <v>0.5</v>
      </c>
      <c r="K261" s="5">
        <f t="shared" si="22"/>
        <v>0.5</v>
      </c>
      <c r="L261" s="2">
        <f>VLOOKUP($A261,'By SKU - Old RTs'!$A:$V,16,FALSE)</f>
        <v>0</v>
      </c>
      <c r="M261" s="2">
        <f>VLOOKUP($A261,'By SKU - New RTs'!$A:$V,16,FALSE)</f>
        <v>0</v>
      </c>
      <c r="N261" s="5">
        <f t="shared" si="23"/>
        <v>0</v>
      </c>
      <c r="O261" s="2">
        <f>VLOOKUP($A261,'By SKU - Old RTs'!$A:$V,17,FALSE)</f>
        <v>0</v>
      </c>
      <c r="P261" s="2">
        <f>VLOOKUP($A261,'By SKU - New RTs'!$A:$V,17,FALSE)</f>
        <v>0</v>
      </c>
      <c r="Q261" s="2">
        <f t="shared" si="24"/>
        <v>0</v>
      </c>
    </row>
    <row r="262" spans="1:17" x14ac:dyDescent="0.2">
      <c r="A262" s="3">
        <v>2272</v>
      </c>
      <c r="B262" s="4" t="s">
        <v>166</v>
      </c>
      <c r="C262" s="2">
        <f>VLOOKUP($A262,'By SKU - Old RTs'!$A:$V,13,FALSE)</f>
        <v>0</v>
      </c>
      <c r="D262" s="2">
        <f>VLOOKUP($A262,'By SKU - New RTs'!$A:$V,13,FALSE)</f>
        <v>0</v>
      </c>
      <c r="E262" s="5">
        <f t="shared" si="20"/>
        <v>0</v>
      </c>
      <c r="F262" s="2">
        <f>VLOOKUP($A262,'By SKU - Old RTs'!$A:$V,14,FALSE)</f>
        <v>0</v>
      </c>
      <c r="G262" s="2">
        <f>VLOOKUP($A262,'By SKU - New RTs'!$A:$V,14,FALSE)</f>
        <v>0</v>
      </c>
      <c r="H262" s="5">
        <f t="shared" si="21"/>
        <v>0</v>
      </c>
      <c r="I262" s="2">
        <f>VLOOKUP($A262,'By SKU - Old RTs'!$A:$V,15,FALSE)</f>
        <v>0</v>
      </c>
      <c r="J262" s="2">
        <f>VLOOKUP($A262,'By SKU - New RTs'!$A:$V,15,FALSE)</f>
        <v>0</v>
      </c>
      <c r="K262" s="5">
        <f t="shared" si="22"/>
        <v>0</v>
      </c>
      <c r="L262" s="2">
        <f>VLOOKUP($A262,'By SKU - Old RTs'!$A:$V,16,FALSE)</f>
        <v>0</v>
      </c>
      <c r="M262" s="2">
        <f>VLOOKUP($A262,'By SKU - New RTs'!$A:$V,16,FALSE)</f>
        <v>0</v>
      </c>
      <c r="N262" s="5">
        <f t="shared" si="23"/>
        <v>0</v>
      </c>
      <c r="O262" s="2">
        <f>VLOOKUP($A262,'By SKU - Old RTs'!$A:$V,17,FALSE)</f>
        <v>0</v>
      </c>
      <c r="P262" s="2">
        <f>VLOOKUP($A262,'By SKU - New RTs'!$A:$V,17,FALSE)</f>
        <v>0</v>
      </c>
      <c r="Q262" s="2">
        <f t="shared" si="24"/>
        <v>0</v>
      </c>
    </row>
    <row r="263" spans="1:17" x14ac:dyDescent="0.2">
      <c r="A263" s="3">
        <v>2274</v>
      </c>
      <c r="B263" s="4" t="s">
        <v>167</v>
      </c>
      <c r="C263" s="2">
        <f>VLOOKUP($A263,'By SKU - Old RTs'!$A:$V,13,FALSE)</f>
        <v>0</v>
      </c>
      <c r="D263" s="2">
        <f>VLOOKUP($A263,'By SKU - New RTs'!$A:$V,13,FALSE)</f>
        <v>0</v>
      </c>
      <c r="E263" s="5">
        <f t="shared" si="20"/>
        <v>0</v>
      </c>
      <c r="F263" s="2">
        <f>VLOOKUP($A263,'By SKU - Old RTs'!$A:$V,14,FALSE)</f>
        <v>0</v>
      </c>
      <c r="G263" s="2">
        <f>VLOOKUP($A263,'By SKU - New RTs'!$A:$V,14,FALSE)</f>
        <v>0</v>
      </c>
      <c r="H263" s="5">
        <f t="shared" si="21"/>
        <v>0</v>
      </c>
      <c r="I263" s="2">
        <f>VLOOKUP($A263,'By SKU - Old RTs'!$A:$V,15,FALSE)</f>
        <v>0.5</v>
      </c>
      <c r="J263" s="2">
        <f>VLOOKUP($A263,'By SKU - New RTs'!$A:$V,15,FALSE)</f>
        <v>0</v>
      </c>
      <c r="K263" s="5">
        <f t="shared" si="22"/>
        <v>-0.5</v>
      </c>
      <c r="L263" s="2">
        <f>VLOOKUP($A263,'By SKU - Old RTs'!$A:$V,16,FALSE)</f>
        <v>0</v>
      </c>
      <c r="M263" s="2">
        <f>VLOOKUP($A263,'By SKU - New RTs'!$A:$V,16,FALSE)</f>
        <v>0.5</v>
      </c>
      <c r="N263" s="5">
        <f t="shared" si="23"/>
        <v>0.5</v>
      </c>
      <c r="O263" s="2">
        <f>VLOOKUP($A263,'By SKU - Old RTs'!$A:$V,17,FALSE)</f>
        <v>0</v>
      </c>
      <c r="P263" s="2">
        <f>VLOOKUP($A263,'By SKU - New RTs'!$A:$V,17,FALSE)</f>
        <v>0</v>
      </c>
      <c r="Q263" s="2">
        <f t="shared" si="24"/>
        <v>0</v>
      </c>
    </row>
    <row r="264" spans="1:17" x14ac:dyDescent="0.2">
      <c r="A264" s="3">
        <v>2281</v>
      </c>
      <c r="B264" s="4" t="s">
        <v>168</v>
      </c>
      <c r="C264" s="2">
        <f>VLOOKUP($A264,'By SKU - Old RTs'!$A:$V,13,FALSE)</f>
        <v>10</v>
      </c>
      <c r="D264" s="2">
        <f>VLOOKUP($A264,'By SKU - New RTs'!$A:$V,13,FALSE)</f>
        <v>5</v>
      </c>
      <c r="E264" s="5">
        <f t="shared" si="20"/>
        <v>-5</v>
      </c>
      <c r="F264" s="2">
        <f>VLOOKUP($A264,'By SKU - Old RTs'!$A:$V,14,FALSE)</f>
        <v>6</v>
      </c>
      <c r="G264" s="2">
        <f>VLOOKUP($A264,'By SKU - New RTs'!$A:$V,14,FALSE)</f>
        <v>20</v>
      </c>
      <c r="H264" s="5">
        <f t="shared" si="21"/>
        <v>14</v>
      </c>
      <c r="I264" s="2">
        <f>VLOOKUP($A264,'By SKU - Old RTs'!$A:$V,15,FALSE)</f>
        <v>21</v>
      </c>
      <c r="J264" s="2">
        <f>VLOOKUP($A264,'By SKU - New RTs'!$A:$V,15,FALSE)</f>
        <v>10</v>
      </c>
      <c r="K264" s="5">
        <f t="shared" si="22"/>
        <v>-11</v>
      </c>
      <c r="L264" s="2">
        <f>VLOOKUP($A264,'By SKU - Old RTs'!$A:$V,16,FALSE)</f>
        <v>8</v>
      </c>
      <c r="M264" s="2">
        <f>VLOOKUP($A264,'By SKU - New RTs'!$A:$V,16,FALSE)</f>
        <v>7</v>
      </c>
      <c r="N264" s="5">
        <f t="shared" si="23"/>
        <v>-1</v>
      </c>
      <c r="O264" s="2">
        <f>VLOOKUP($A264,'By SKU - Old RTs'!$A:$V,17,FALSE)</f>
        <v>6</v>
      </c>
      <c r="P264" s="2">
        <f>VLOOKUP($A264,'By SKU - New RTs'!$A:$V,17,FALSE)</f>
        <v>9</v>
      </c>
      <c r="Q264" s="2">
        <f t="shared" si="24"/>
        <v>3</v>
      </c>
    </row>
    <row r="265" spans="1:17" x14ac:dyDescent="0.2">
      <c r="A265" s="3">
        <v>2282</v>
      </c>
      <c r="B265" s="4" t="s">
        <v>169</v>
      </c>
      <c r="C265" s="2">
        <f>VLOOKUP($A265,'By SKU - Old RTs'!$A:$V,13,FALSE)</f>
        <v>4</v>
      </c>
      <c r="D265" s="2">
        <f>VLOOKUP($A265,'By SKU - New RTs'!$A:$V,13,FALSE)</f>
        <v>0</v>
      </c>
      <c r="E265" s="5">
        <f t="shared" si="20"/>
        <v>-4</v>
      </c>
      <c r="F265" s="2">
        <f>VLOOKUP($A265,'By SKU - Old RTs'!$A:$V,14,FALSE)</f>
        <v>4</v>
      </c>
      <c r="G265" s="2">
        <f>VLOOKUP($A265,'By SKU - New RTs'!$A:$V,14,FALSE)</f>
        <v>5</v>
      </c>
      <c r="H265" s="5">
        <f t="shared" si="21"/>
        <v>1</v>
      </c>
      <c r="I265" s="2">
        <f>VLOOKUP($A265,'By SKU - Old RTs'!$A:$V,15,FALSE)</f>
        <v>6</v>
      </c>
      <c r="J265" s="2">
        <f>VLOOKUP($A265,'By SKU - New RTs'!$A:$V,15,FALSE)</f>
        <v>4</v>
      </c>
      <c r="K265" s="5">
        <f t="shared" si="22"/>
        <v>-2</v>
      </c>
      <c r="L265" s="2">
        <f>VLOOKUP($A265,'By SKU - Old RTs'!$A:$V,16,FALSE)</f>
        <v>4</v>
      </c>
      <c r="M265" s="2">
        <f>VLOOKUP($A265,'By SKU - New RTs'!$A:$V,16,FALSE)</f>
        <v>5</v>
      </c>
      <c r="N265" s="5">
        <f t="shared" si="23"/>
        <v>1</v>
      </c>
      <c r="O265" s="2">
        <f>VLOOKUP($A265,'By SKU - Old RTs'!$A:$V,17,FALSE)</f>
        <v>0</v>
      </c>
      <c r="P265" s="2">
        <f>VLOOKUP($A265,'By SKU - New RTs'!$A:$V,17,FALSE)</f>
        <v>4</v>
      </c>
      <c r="Q265" s="2">
        <f t="shared" si="24"/>
        <v>4</v>
      </c>
    </row>
    <row r="266" spans="1:17" x14ac:dyDescent="0.2">
      <c r="A266" s="3">
        <v>2283</v>
      </c>
      <c r="B266" s="4" t="s">
        <v>170</v>
      </c>
      <c r="C266" s="2">
        <f>VLOOKUP($A266,'By SKU - Old RTs'!$A:$V,13,FALSE)</f>
        <v>5</v>
      </c>
      <c r="D266" s="2">
        <f>VLOOKUP($A266,'By SKU - New RTs'!$A:$V,13,FALSE)</f>
        <v>6</v>
      </c>
      <c r="E266" s="5">
        <f t="shared" si="20"/>
        <v>1</v>
      </c>
      <c r="F266" s="2">
        <f>VLOOKUP($A266,'By SKU - Old RTs'!$A:$V,14,FALSE)</f>
        <v>5</v>
      </c>
      <c r="G266" s="2">
        <f>VLOOKUP($A266,'By SKU - New RTs'!$A:$V,14,FALSE)</f>
        <v>14</v>
      </c>
      <c r="H266" s="5">
        <f t="shared" si="21"/>
        <v>9</v>
      </c>
      <c r="I266" s="2">
        <f>VLOOKUP($A266,'By SKU - Old RTs'!$A:$V,15,FALSE)</f>
        <v>10</v>
      </c>
      <c r="J266" s="2">
        <f>VLOOKUP($A266,'By SKU - New RTs'!$A:$V,15,FALSE)</f>
        <v>11</v>
      </c>
      <c r="K266" s="5">
        <f t="shared" si="22"/>
        <v>1</v>
      </c>
      <c r="L266" s="2">
        <f>VLOOKUP($A266,'By SKU - Old RTs'!$A:$V,16,FALSE)</f>
        <v>7</v>
      </c>
      <c r="M266" s="2">
        <f>VLOOKUP($A266,'By SKU - New RTs'!$A:$V,16,FALSE)</f>
        <v>4</v>
      </c>
      <c r="N266" s="5">
        <f t="shared" si="23"/>
        <v>-3</v>
      </c>
      <c r="O266" s="2">
        <f>VLOOKUP($A266,'By SKU - Old RTs'!$A:$V,17,FALSE)</f>
        <v>8</v>
      </c>
      <c r="P266" s="2">
        <f>VLOOKUP($A266,'By SKU - New RTs'!$A:$V,17,FALSE)</f>
        <v>0</v>
      </c>
      <c r="Q266" s="2">
        <f t="shared" si="24"/>
        <v>-8</v>
      </c>
    </row>
    <row r="267" spans="1:17" x14ac:dyDescent="0.2">
      <c r="A267" s="3">
        <v>2284</v>
      </c>
      <c r="B267" s="4" t="s">
        <v>342</v>
      </c>
      <c r="C267" s="2">
        <f>VLOOKUP($A267,'By SKU - Old RTs'!$A:$V,13,FALSE)</f>
        <v>0</v>
      </c>
      <c r="D267" s="2">
        <f>VLOOKUP($A267,'By SKU - New RTs'!$A:$V,13,FALSE)</f>
        <v>0</v>
      </c>
      <c r="E267" s="5">
        <f t="shared" si="20"/>
        <v>0</v>
      </c>
      <c r="F267" s="2">
        <f>VLOOKUP($A267,'By SKU - Old RTs'!$A:$V,14,FALSE)</f>
        <v>0</v>
      </c>
      <c r="G267" s="2">
        <f>VLOOKUP($A267,'By SKU - New RTs'!$A:$V,14,FALSE)</f>
        <v>2</v>
      </c>
      <c r="H267" s="5">
        <f t="shared" si="21"/>
        <v>2</v>
      </c>
      <c r="I267" s="2">
        <f>VLOOKUP($A267,'By SKU - Old RTs'!$A:$V,15,FALSE)</f>
        <v>2</v>
      </c>
      <c r="J267" s="2">
        <f>VLOOKUP($A267,'By SKU - New RTs'!$A:$V,15,FALSE)</f>
        <v>0</v>
      </c>
      <c r="K267" s="5">
        <f t="shared" si="22"/>
        <v>-2</v>
      </c>
      <c r="L267" s="2">
        <f>VLOOKUP($A267,'By SKU - Old RTs'!$A:$V,16,FALSE)</f>
        <v>0</v>
      </c>
      <c r="M267" s="2">
        <f>VLOOKUP($A267,'By SKU - New RTs'!$A:$V,16,FALSE)</f>
        <v>3</v>
      </c>
      <c r="N267" s="5">
        <f t="shared" si="23"/>
        <v>3</v>
      </c>
      <c r="O267" s="2">
        <f>VLOOKUP($A267,'By SKU - Old RTs'!$A:$V,17,FALSE)</f>
        <v>3</v>
      </c>
      <c r="P267" s="2">
        <f>VLOOKUP($A267,'By SKU - New RTs'!$A:$V,17,FALSE)</f>
        <v>0</v>
      </c>
      <c r="Q267" s="2">
        <f t="shared" si="24"/>
        <v>-3</v>
      </c>
    </row>
    <row r="268" spans="1:17" x14ac:dyDescent="0.2">
      <c r="A268" s="3">
        <v>2287</v>
      </c>
      <c r="B268" s="4" t="s">
        <v>341</v>
      </c>
      <c r="C268" s="2">
        <f>VLOOKUP($A268,'By SKU - Old RTs'!$A:$V,13,FALSE)</f>
        <v>0</v>
      </c>
      <c r="D268" s="2">
        <f>VLOOKUP($A268,'By SKU - New RTs'!$A:$V,13,FALSE)</f>
        <v>0</v>
      </c>
      <c r="E268" s="5">
        <f t="shared" si="20"/>
        <v>0</v>
      </c>
      <c r="F268" s="2">
        <f>VLOOKUP($A268,'By SKU - Old RTs'!$A:$V,14,FALSE)</f>
        <v>0</v>
      </c>
      <c r="G268" s="2">
        <f>VLOOKUP($A268,'By SKU - New RTs'!$A:$V,14,FALSE)</f>
        <v>0</v>
      </c>
      <c r="H268" s="5">
        <f t="shared" si="21"/>
        <v>0</v>
      </c>
      <c r="I268" s="2">
        <f>VLOOKUP($A268,'By SKU - Old RTs'!$A:$V,15,FALSE)</f>
        <v>0</v>
      </c>
      <c r="J268" s="2">
        <f>VLOOKUP($A268,'By SKU - New RTs'!$A:$V,15,FALSE)</f>
        <v>0</v>
      </c>
      <c r="K268" s="5">
        <f t="shared" si="22"/>
        <v>0</v>
      </c>
      <c r="L268" s="2">
        <f>VLOOKUP($A268,'By SKU - Old RTs'!$A:$V,16,FALSE)</f>
        <v>0</v>
      </c>
      <c r="M268" s="2">
        <f>VLOOKUP($A268,'By SKU - New RTs'!$A:$V,16,FALSE)</f>
        <v>0</v>
      </c>
      <c r="N268" s="5">
        <f t="shared" si="23"/>
        <v>0</v>
      </c>
      <c r="O268" s="2">
        <f>VLOOKUP($A268,'By SKU - Old RTs'!$A:$V,17,FALSE)</f>
        <v>0</v>
      </c>
      <c r="P268" s="2">
        <f>VLOOKUP($A268,'By SKU - New RTs'!$A:$V,17,FALSE)</f>
        <v>0</v>
      </c>
      <c r="Q268" s="2">
        <f t="shared" si="24"/>
        <v>0</v>
      </c>
    </row>
    <row r="269" spans="1:17" x14ac:dyDescent="0.2">
      <c r="A269" s="3">
        <v>2292</v>
      </c>
      <c r="B269" s="4" t="s">
        <v>171</v>
      </c>
      <c r="C269" s="2">
        <f>VLOOKUP($A269,'By SKU - Old RTs'!$A:$V,13,FALSE)</f>
        <v>2</v>
      </c>
      <c r="D269" s="2">
        <f>VLOOKUP($A269,'By SKU - New RTs'!$A:$V,13,FALSE)</f>
        <v>0</v>
      </c>
      <c r="E269" s="5">
        <f t="shared" si="20"/>
        <v>-2</v>
      </c>
      <c r="F269" s="2">
        <f>VLOOKUP($A269,'By SKU - Old RTs'!$A:$V,14,FALSE)</f>
        <v>11</v>
      </c>
      <c r="G269" s="2">
        <f>VLOOKUP($A269,'By SKU - New RTs'!$A:$V,14,FALSE)</f>
        <v>10</v>
      </c>
      <c r="H269" s="5">
        <f t="shared" si="21"/>
        <v>-1</v>
      </c>
      <c r="I269" s="2">
        <f>VLOOKUP($A269,'By SKU - Old RTs'!$A:$V,15,FALSE)</f>
        <v>12</v>
      </c>
      <c r="J269" s="2">
        <f>VLOOKUP($A269,'By SKU - New RTs'!$A:$V,15,FALSE)</f>
        <v>19</v>
      </c>
      <c r="K269" s="5">
        <f t="shared" si="22"/>
        <v>7</v>
      </c>
      <c r="L269" s="2">
        <f>VLOOKUP($A269,'By SKU - Old RTs'!$A:$V,16,FALSE)</f>
        <v>12</v>
      </c>
      <c r="M269" s="2">
        <f>VLOOKUP($A269,'By SKU - New RTs'!$A:$V,16,FALSE)</f>
        <v>4</v>
      </c>
      <c r="N269" s="5">
        <f t="shared" si="23"/>
        <v>-8</v>
      </c>
      <c r="O269" s="2">
        <f>VLOOKUP($A269,'By SKU - Old RTs'!$A:$V,17,FALSE)</f>
        <v>5</v>
      </c>
      <c r="P269" s="2">
        <f>VLOOKUP($A269,'By SKU - New RTs'!$A:$V,17,FALSE)</f>
        <v>9</v>
      </c>
      <c r="Q269" s="2">
        <f t="shared" si="24"/>
        <v>4</v>
      </c>
    </row>
    <row r="270" spans="1:17" x14ac:dyDescent="0.2">
      <c r="A270" s="3">
        <v>2293</v>
      </c>
      <c r="B270" s="4" t="s">
        <v>172</v>
      </c>
      <c r="C270" s="2">
        <f>VLOOKUP($A270,'By SKU - Old RTs'!$A:$V,13,FALSE)</f>
        <v>0</v>
      </c>
      <c r="D270" s="2">
        <f>VLOOKUP($A270,'By SKU - New RTs'!$A:$V,13,FALSE)</f>
        <v>0</v>
      </c>
      <c r="E270" s="5">
        <f t="shared" si="20"/>
        <v>0</v>
      </c>
      <c r="F270" s="2">
        <f>VLOOKUP($A270,'By SKU - Old RTs'!$A:$V,14,FALSE)</f>
        <v>4</v>
      </c>
      <c r="G270" s="2">
        <f>VLOOKUP($A270,'By SKU - New RTs'!$A:$V,14,FALSE)</f>
        <v>0</v>
      </c>
      <c r="H270" s="5">
        <f t="shared" si="21"/>
        <v>-4</v>
      </c>
      <c r="I270" s="2">
        <f>VLOOKUP($A270,'By SKU - Old RTs'!$A:$V,15,FALSE)</f>
        <v>0</v>
      </c>
      <c r="J270" s="2">
        <f>VLOOKUP($A270,'By SKU - New RTs'!$A:$V,15,FALSE)</f>
        <v>4</v>
      </c>
      <c r="K270" s="5">
        <f t="shared" si="22"/>
        <v>4</v>
      </c>
      <c r="L270" s="2">
        <f>VLOOKUP($A270,'By SKU - Old RTs'!$A:$V,16,FALSE)</f>
        <v>0</v>
      </c>
      <c r="M270" s="2">
        <f>VLOOKUP($A270,'By SKU - New RTs'!$A:$V,16,FALSE)</f>
        <v>0</v>
      </c>
      <c r="N270" s="5">
        <f t="shared" si="23"/>
        <v>0</v>
      </c>
      <c r="O270" s="2">
        <f>VLOOKUP($A270,'By SKU - Old RTs'!$A:$V,17,FALSE)</f>
        <v>0</v>
      </c>
      <c r="P270" s="2">
        <f>VLOOKUP($A270,'By SKU - New RTs'!$A:$V,17,FALSE)</f>
        <v>0</v>
      </c>
      <c r="Q270" s="2">
        <f t="shared" si="24"/>
        <v>0</v>
      </c>
    </row>
    <row r="271" spans="1:17" x14ac:dyDescent="0.2">
      <c r="A271" s="3">
        <v>2294</v>
      </c>
      <c r="B271" s="4" t="s">
        <v>252</v>
      </c>
      <c r="C271" s="2">
        <f>VLOOKUP($A271,'By SKU - Old RTs'!$A:$V,13,FALSE)</f>
        <v>2</v>
      </c>
      <c r="D271" s="2">
        <f>VLOOKUP($A271,'By SKU - New RTs'!$A:$V,13,FALSE)</f>
        <v>0</v>
      </c>
      <c r="E271" s="5">
        <f t="shared" si="20"/>
        <v>-2</v>
      </c>
      <c r="F271" s="2">
        <f>VLOOKUP($A271,'By SKU - Old RTs'!$A:$V,14,FALSE)</f>
        <v>9</v>
      </c>
      <c r="G271" s="2">
        <f>VLOOKUP($A271,'By SKU - New RTs'!$A:$V,14,FALSE)</f>
        <v>12</v>
      </c>
      <c r="H271" s="5">
        <f t="shared" si="21"/>
        <v>3</v>
      </c>
      <c r="I271" s="2">
        <f>VLOOKUP($A271,'By SKU - Old RTs'!$A:$V,15,FALSE)</f>
        <v>10</v>
      </c>
      <c r="J271" s="2">
        <f>VLOOKUP($A271,'By SKU - New RTs'!$A:$V,15,FALSE)</f>
        <v>11</v>
      </c>
      <c r="K271" s="5">
        <f t="shared" si="22"/>
        <v>1</v>
      </c>
      <c r="L271" s="2">
        <f>VLOOKUP($A271,'By SKU - Old RTs'!$A:$V,16,FALSE)</f>
        <v>2</v>
      </c>
      <c r="M271" s="2">
        <f>VLOOKUP($A271,'By SKU - New RTs'!$A:$V,16,FALSE)</f>
        <v>2</v>
      </c>
      <c r="N271" s="5">
        <f t="shared" si="23"/>
        <v>0</v>
      </c>
      <c r="O271" s="2">
        <f>VLOOKUP($A271,'By SKU - Old RTs'!$A:$V,17,FALSE)</f>
        <v>2</v>
      </c>
      <c r="P271" s="2">
        <f>VLOOKUP($A271,'By SKU - New RTs'!$A:$V,17,FALSE)</f>
        <v>0</v>
      </c>
      <c r="Q271" s="2">
        <f t="shared" si="24"/>
        <v>-2</v>
      </c>
    </row>
    <row r="272" spans="1:17" x14ac:dyDescent="0.2">
      <c r="A272" s="3">
        <v>2295</v>
      </c>
      <c r="B272" s="4" t="s">
        <v>173</v>
      </c>
      <c r="C272" s="2">
        <f>VLOOKUP($A272,'By SKU - Old RTs'!$A:$V,13,FALSE)</f>
        <v>3</v>
      </c>
      <c r="D272" s="2">
        <f>VLOOKUP($A272,'By SKU - New RTs'!$A:$V,13,FALSE)</f>
        <v>3</v>
      </c>
      <c r="E272" s="5">
        <f t="shared" si="20"/>
        <v>0</v>
      </c>
      <c r="F272" s="2">
        <f>VLOOKUP($A272,'By SKU - Old RTs'!$A:$V,14,FALSE)</f>
        <v>2</v>
      </c>
      <c r="G272" s="2">
        <f>VLOOKUP($A272,'By SKU - New RTs'!$A:$V,14,FALSE)</f>
        <v>9</v>
      </c>
      <c r="H272" s="5">
        <f t="shared" si="21"/>
        <v>7</v>
      </c>
      <c r="I272" s="2">
        <f>VLOOKUP($A272,'By SKU - Old RTs'!$A:$V,15,FALSE)</f>
        <v>8</v>
      </c>
      <c r="J272" s="2">
        <f>VLOOKUP($A272,'By SKU - New RTs'!$A:$V,15,FALSE)</f>
        <v>4</v>
      </c>
      <c r="K272" s="5">
        <f t="shared" si="22"/>
        <v>-4</v>
      </c>
      <c r="L272" s="2">
        <f>VLOOKUP($A272,'By SKU - Old RTs'!$A:$V,16,FALSE)</f>
        <v>0</v>
      </c>
      <c r="M272" s="2">
        <f>VLOOKUP($A272,'By SKU - New RTs'!$A:$V,16,FALSE)</f>
        <v>0</v>
      </c>
      <c r="N272" s="5">
        <f t="shared" si="23"/>
        <v>0</v>
      </c>
      <c r="O272" s="2">
        <f>VLOOKUP($A272,'By SKU - Old RTs'!$A:$V,17,FALSE)</f>
        <v>3</v>
      </c>
      <c r="P272" s="2">
        <f>VLOOKUP($A272,'By SKU - New RTs'!$A:$V,17,FALSE)</f>
        <v>0</v>
      </c>
      <c r="Q272" s="2">
        <f t="shared" si="24"/>
        <v>-3</v>
      </c>
    </row>
    <row r="273" spans="1:17" x14ac:dyDescent="0.2">
      <c r="A273" s="3">
        <v>2296</v>
      </c>
      <c r="B273" s="4" t="s">
        <v>174</v>
      </c>
      <c r="C273" s="2">
        <f>VLOOKUP($A273,'By SKU - Old RTs'!$A:$V,13,FALSE)</f>
        <v>1</v>
      </c>
      <c r="D273" s="2">
        <f>VLOOKUP($A273,'By SKU - New RTs'!$A:$V,13,FALSE)</f>
        <v>0</v>
      </c>
      <c r="E273" s="5">
        <f t="shared" si="20"/>
        <v>-1</v>
      </c>
      <c r="F273" s="2">
        <f>VLOOKUP($A273,'By SKU - Old RTs'!$A:$V,14,FALSE)</f>
        <v>1</v>
      </c>
      <c r="G273" s="2">
        <f>VLOOKUP($A273,'By SKU - New RTs'!$A:$V,14,FALSE)</f>
        <v>2</v>
      </c>
      <c r="H273" s="5">
        <f t="shared" si="21"/>
        <v>1</v>
      </c>
      <c r="I273" s="2">
        <f>VLOOKUP($A273,'By SKU - Old RTs'!$A:$V,15,FALSE)</f>
        <v>2</v>
      </c>
      <c r="J273" s="2">
        <f>VLOOKUP($A273,'By SKU - New RTs'!$A:$V,15,FALSE)</f>
        <v>2</v>
      </c>
      <c r="K273" s="5">
        <f t="shared" si="22"/>
        <v>0</v>
      </c>
      <c r="L273" s="2">
        <f>VLOOKUP($A273,'By SKU - Old RTs'!$A:$V,16,FALSE)</f>
        <v>0</v>
      </c>
      <c r="M273" s="2">
        <f>VLOOKUP($A273,'By SKU - New RTs'!$A:$V,16,FALSE)</f>
        <v>0</v>
      </c>
      <c r="N273" s="5">
        <f t="shared" si="23"/>
        <v>0</v>
      </c>
      <c r="O273" s="2">
        <f>VLOOKUP($A273,'By SKU - Old RTs'!$A:$V,17,FALSE)</f>
        <v>0</v>
      </c>
      <c r="P273" s="2">
        <f>VLOOKUP($A273,'By SKU - New RTs'!$A:$V,17,FALSE)</f>
        <v>0</v>
      </c>
      <c r="Q273" s="2">
        <f t="shared" si="24"/>
        <v>0</v>
      </c>
    </row>
    <row r="274" spans="1:17" x14ac:dyDescent="0.2">
      <c r="A274" s="3">
        <v>2297</v>
      </c>
      <c r="B274" s="4" t="s">
        <v>257</v>
      </c>
      <c r="C274" s="2">
        <f>VLOOKUP($A274,'By SKU - Old RTs'!$A:$V,13,FALSE)</f>
        <v>0</v>
      </c>
      <c r="D274" s="2">
        <f>VLOOKUP($A274,'By SKU - New RTs'!$A:$V,13,FALSE)</f>
        <v>0</v>
      </c>
      <c r="E274" s="5">
        <f t="shared" si="20"/>
        <v>0</v>
      </c>
      <c r="F274" s="2">
        <f>VLOOKUP($A274,'By SKU - Old RTs'!$A:$V,14,FALSE)</f>
        <v>0</v>
      </c>
      <c r="G274" s="2">
        <f>VLOOKUP($A274,'By SKU - New RTs'!$A:$V,14,FALSE)</f>
        <v>0</v>
      </c>
      <c r="H274" s="5">
        <f t="shared" si="21"/>
        <v>0</v>
      </c>
      <c r="I274" s="2">
        <f>VLOOKUP($A274,'By SKU - Old RTs'!$A:$V,15,FALSE)</f>
        <v>0</v>
      </c>
      <c r="J274" s="2">
        <f>VLOOKUP($A274,'By SKU - New RTs'!$A:$V,15,FALSE)</f>
        <v>0</v>
      </c>
      <c r="K274" s="5">
        <f t="shared" si="22"/>
        <v>0</v>
      </c>
      <c r="L274" s="2">
        <f>VLOOKUP($A274,'By SKU - Old RTs'!$A:$V,16,FALSE)</f>
        <v>0</v>
      </c>
      <c r="M274" s="2">
        <f>VLOOKUP($A274,'By SKU - New RTs'!$A:$V,16,FALSE)</f>
        <v>0</v>
      </c>
      <c r="N274" s="5">
        <f t="shared" si="23"/>
        <v>0</v>
      </c>
      <c r="O274" s="2">
        <f>VLOOKUP($A274,'By SKU - Old RTs'!$A:$V,17,FALSE)</f>
        <v>0</v>
      </c>
      <c r="P274" s="2">
        <f>VLOOKUP($A274,'By SKU - New RTs'!$A:$V,17,FALSE)</f>
        <v>0</v>
      </c>
      <c r="Q274" s="2">
        <f t="shared" si="24"/>
        <v>0</v>
      </c>
    </row>
    <row r="275" spans="1:17" x14ac:dyDescent="0.2">
      <c r="A275" s="3">
        <v>2298</v>
      </c>
      <c r="B275" s="4" t="s">
        <v>341</v>
      </c>
      <c r="C275" s="2">
        <f>VLOOKUP($A275,'By SKU - Old RTs'!$A:$V,13,FALSE)</f>
        <v>0</v>
      </c>
      <c r="D275" s="2">
        <f>VLOOKUP($A275,'By SKU - New RTs'!$A:$V,13,FALSE)</f>
        <v>0</v>
      </c>
      <c r="E275" s="5">
        <f t="shared" si="20"/>
        <v>0</v>
      </c>
      <c r="F275" s="2">
        <f>VLOOKUP($A275,'By SKU - Old RTs'!$A:$V,14,FALSE)</f>
        <v>0</v>
      </c>
      <c r="G275" s="2">
        <f>VLOOKUP($A275,'By SKU - New RTs'!$A:$V,14,FALSE)</f>
        <v>0</v>
      </c>
      <c r="H275" s="5">
        <f t="shared" si="21"/>
        <v>0</v>
      </c>
      <c r="I275" s="2">
        <f>VLOOKUP($A275,'By SKU - Old RTs'!$A:$V,15,FALSE)</f>
        <v>0</v>
      </c>
      <c r="J275" s="2">
        <f>VLOOKUP($A275,'By SKU - New RTs'!$A:$V,15,FALSE)</f>
        <v>0</v>
      </c>
      <c r="K275" s="5">
        <f t="shared" si="22"/>
        <v>0</v>
      </c>
      <c r="L275" s="2">
        <f>VLOOKUP($A275,'By SKU - Old RTs'!$A:$V,16,FALSE)</f>
        <v>0</v>
      </c>
      <c r="M275" s="2">
        <f>VLOOKUP($A275,'By SKU - New RTs'!$A:$V,16,FALSE)</f>
        <v>0</v>
      </c>
      <c r="N275" s="5">
        <f t="shared" si="23"/>
        <v>0</v>
      </c>
      <c r="O275" s="2">
        <f>VLOOKUP($A275,'By SKU - Old RTs'!$A:$V,17,FALSE)</f>
        <v>0</v>
      </c>
      <c r="P275" s="2">
        <f>VLOOKUP($A275,'By SKU - New RTs'!$A:$V,17,FALSE)</f>
        <v>0</v>
      </c>
      <c r="Q275" s="2">
        <f t="shared" si="24"/>
        <v>0</v>
      </c>
    </row>
    <row r="276" spans="1:17" x14ac:dyDescent="0.2">
      <c r="A276" s="3">
        <v>2299</v>
      </c>
      <c r="B276" s="4" t="s">
        <v>175</v>
      </c>
      <c r="C276" s="2">
        <f>VLOOKUP($A276,'By SKU - Old RTs'!$A:$V,13,FALSE)</f>
        <v>5</v>
      </c>
      <c r="D276" s="2">
        <f>VLOOKUP($A276,'By SKU - New RTs'!$A:$V,13,FALSE)</f>
        <v>6</v>
      </c>
      <c r="E276" s="5">
        <f t="shared" si="20"/>
        <v>1</v>
      </c>
      <c r="F276" s="2">
        <f>VLOOKUP($A276,'By SKU - Old RTs'!$A:$V,14,FALSE)</f>
        <v>7</v>
      </c>
      <c r="G276" s="2">
        <f>VLOOKUP($A276,'By SKU - New RTs'!$A:$V,14,FALSE)</f>
        <v>11</v>
      </c>
      <c r="H276" s="5">
        <f t="shared" si="21"/>
        <v>4</v>
      </c>
      <c r="I276" s="2">
        <f>VLOOKUP($A276,'By SKU - Old RTs'!$A:$V,15,FALSE)</f>
        <v>11</v>
      </c>
      <c r="J276" s="2">
        <f>VLOOKUP($A276,'By SKU - New RTs'!$A:$V,15,FALSE)</f>
        <v>7</v>
      </c>
      <c r="K276" s="5">
        <f t="shared" si="22"/>
        <v>-4</v>
      </c>
      <c r="L276" s="2">
        <f>VLOOKUP($A276,'By SKU - Old RTs'!$A:$V,16,FALSE)</f>
        <v>11</v>
      </c>
      <c r="M276" s="2">
        <f>VLOOKUP($A276,'By SKU - New RTs'!$A:$V,16,FALSE)</f>
        <v>12</v>
      </c>
      <c r="N276" s="5">
        <f t="shared" si="23"/>
        <v>1</v>
      </c>
      <c r="O276" s="2">
        <f>VLOOKUP($A276,'By SKU - Old RTs'!$A:$V,17,FALSE)</f>
        <v>7</v>
      </c>
      <c r="P276" s="2">
        <f>VLOOKUP($A276,'By SKU - New RTs'!$A:$V,17,FALSE)</f>
        <v>5</v>
      </c>
      <c r="Q276" s="2">
        <f t="shared" si="24"/>
        <v>-2</v>
      </c>
    </row>
    <row r="277" spans="1:17" x14ac:dyDescent="0.2">
      <c r="A277" s="3">
        <v>2310</v>
      </c>
      <c r="B277" s="4" t="s">
        <v>176</v>
      </c>
      <c r="C277" s="2">
        <f>VLOOKUP($A277,'By SKU - Old RTs'!$A:$V,13,FALSE)</f>
        <v>0</v>
      </c>
      <c r="D277" s="2">
        <f>VLOOKUP($A277,'By SKU - New RTs'!$A:$V,13,FALSE)</f>
        <v>0</v>
      </c>
      <c r="E277" s="5">
        <f t="shared" si="20"/>
        <v>0</v>
      </c>
      <c r="F277" s="2">
        <f>VLOOKUP($A277,'By SKU - Old RTs'!$A:$V,14,FALSE)</f>
        <v>0</v>
      </c>
      <c r="G277" s="2">
        <f>VLOOKUP($A277,'By SKU - New RTs'!$A:$V,14,FALSE)</f>
        <v>0</v>
      </c>
      <c r="H277" s="5">
        <f t="shared" si="21"/>
        <v>0</v>
      </c>
      <c r="I277" s="2">
        <f>VLOOKUP($A277,'By SKU - Old RTs'!$A:$V,15,FALSE)</f>
        <v>0</v>
      </c>
      <c r="J277" s="2">
        <f>VLOOKUP($A277,'By SKU - New RTs'!$A:$V,15,FALSE)</f>
        <v>0</v>
      </c>
      <c r="K277" s="5">
        <f t="shared" si="22"/>
        <v>0</v>
      </c>
      <c r="L277" s="2">
        <f>VLOOKUP($A277,'By SKU - Old RTs'!$A:$V,16,FALSE)</f>
        <v>0</v>
      </c>
      <c r="M277" s="2">
        <f>VLOOKUP($A277,'By SKU - New RTs'!$A:$V,16,FALSE)</f>
        <v>0</v>
      </c>
      <c r="N277" s="5">
        <f t="shared" si="23"/>
        <v>0</v>
      </c>
      <c r="O277" s="2">
        <f>VLOOKUP($A277,'By SKU - Old RTs'!$A:$V,17,FALSE)</f>
        <v>0</v>
      </c>
      <c r="P277" s="2">
        <f>VLOOKUP($A277,'By SKU - New RTs'!$A:$V,17,FALSE)</f>
        <v>0</v>
      </c>
      <c r="Q277" s="2">
        <f t="shared" si="24"/>
        <v>0</v>
      </c>
    </row>
    <row r="278" spans="1:17" x14ac:dyDescent="0.2">
      <c r="A278" s="3">
        <v>2312</v>
      </c>
      <c r="B278" s="4" t="s">
        <v>177</v>
      </c>
      <c r="C278" s="2">
        <f>VLOOKUP($A278,'By SKU - Old RTs'!$A:$V,13,FALSE)</f>
        <v>0</v>
      </c>
      <c r="D278" s="2">
        <f>VLOOKUP($A278,'By SKU - New RTs'!$A:$V,13,FALSE)</f>
        <v>0</v>
      </c>
      <c r="E278" s="5">
        <f t="shared" si="20"/>
        <v>0</v>
      </c>
      <c r="F278" s="2">
        <f>VLOOKUP($A278,'By SKU - Old RTs'!$A:$V,14,FALSE)</f>
        <v>0</v>
      </c>
      <c r="G278" s="2">
        <f>VLOOKUP($A278,'By SKU - New RTs'!$A:$V,14,FALSE)</f>
        <v>0</v>
      </c>
      <c r="H278" s="5">
        <f t="shared" si="21"/>
        <v>0</v>
      </c>
      <c r="I278" s="2">
        <f>VLOOKUP($A278,'By SKU - Old RTs'!$A:$V,15,FALSE)</f>
        <v>0</v>
      </c>
      <c r="J278" s="2">
        <f>VLOOKUP($A278,'By SKU - New RTs'!$A:$V,15,FALSE)</f>
        <v>0</v>
      </c>
      <c r="K278" s="5">
        <f t="shared" si="22"/>
        <v>0</v>
      </c>
      <c r="L278" s="2">
        <f>VLOOKUP($A278,'By SKU - Old RTs'!$A:$V,16,FALSE)</f>
        <v>0</v>
      </c>
      <c r="M278" s="2">
        <f>VLOOKUP($A278,'By SKU - New RTs'!$A:$V,16,FALSE)</f>
        <v>0</v>
      </c>
      <c r="N278" s="5">
        <f t="shared" si="23"/>
        <v>0</v>
      </c>
      <c r="O278" s="2">
        <f>VLOOKUP($A278,'By SKU - Old RTs'!$A:$V,17,FALSE)</f>
        <v>0</v>
      </c>
      <c r="P278" s="2">
        <f>VLOOKUP($A278,'By SKU - New RTs'!$A:$V,17,FALSE)</f>
        <v>0</v>
      </c>
      <c r="Q278" s="2">
        <f t="shared" si="24"/>
        <v>0</v>
      </c>
    </row>
    <row r="279" spans="1:17" x14ac:dyDescent="0.2">
      <c r="A279" s="3">
        <v>2314</v>
      </c>
      <c r="B279" s="4" t="s">
        <v>178</v>
      </c>
      <c r="C279" s="2">
        <f>VLOOKUP($A279,'By SKU - Old RTs'!$A:$V,13,FALSE)</f>
        <v>0</v>
      </c>
      <c r="D279" s="2">
        <f>VLOOKUP($A279,'By SKU - New RTs'!$A:$V,13,FALSE)</f>
        <v>0.25</v>
      </c>
      <c r="E279" s="5">
        <f t="shared" si="20"/>
        <v>0.25</v>
      </c>
      <c r="F279" s="2">
        <f>VLOOKUP($A279,'By SKU - Old RTs'!$A:$V,14,FALSE)</f>
        <v>0.25</v>
      </c>
      <c r="G279" s="2">
        <f>VLOOKUP($A279,'By SKU - New RTs'!$A:$V,14,FALSE)</f>
        <v>0</v>
      </c>
      <c r="H279" s="5">
        <f t="shared" si="21"/>
        <v>-0.25</v>
      </c>
      <c r="I279" s="2">
        <f>VLOOKUP($A279,'By SKU - Old RTs'!$A:$V,15,FALSE)</f>
        <v>0</v>
      </c>
      <c r="J279" s="2">
        <f>VLOOKUP($A279,'By SKU - New RTs'!$A:$V,15,FALSE)</f>
        <v>0.25</v>
      </c>
      <c r="K279" s="5">
        <f t="shared" si="22"/>
        <v>0.25</v>
      </c>
      <c r="L279" s="2">
        <f>VLOOKUP($A279,'By SKU - Old RTs'!$A:$V,16,FALSE)</f>
        <v>0.25</v>
      </c>
      <c r="M279" s="2">
        <f>VLOOKUP($A279,'By SKU - New RTs'!$A:$V,16,FALSE)</f>
        <v>0</v>
      </c>
      <c r="N279" s="5">
        <f t="shared" si="23"/>
        <v>-0.25</v>
      </c>
      <c r="O279" s="2">
        <f>VLOOKUP($A279,'By SKU - Old RTs'!$A:$V,17,FALSE)</f>
        <v>0</v>
      </c>
      <c r="P279" s="2">
        <f>VLOOKUP($A279,'By SKU - New RTs'!$A:$V,17,FALSE)</f>
        <v>0</v>
      </c>
      <c r="Q279" s="2">
        <f t="shared" si="24"/>
        <v>0</v>
      </c>
    </row>
    <row r="280" spans="1:17" x14ac:dyDescent="0.2">
      <c r="A280" s="3">
        <v>2316</v>
      </c>
      <c r="B280" s="4" t="s">
        <v>179</v>
      </c>
      <c r="C280" s="2">
        <f>VLOOKUP($A280,'By SKU - Old RTs'!$A:$V,13,FALSE)</f>
        <v>0</v>
      </c>
      <c r="D280" s="2">
        <f>VLOOKUP($A280,'By SKU - New RTs'!$A:$V,13,FALSE)</f>
        <v>0</v>
      </c>
      <c r="E280" s="5">
        <f t="shared" si="20"/>
        <v>0</v>
      </c>
      <c r="F280" s="2">
        <f>VLOOKUP($A280,'By SKU - Old RTs'!$A:$V,14,FALSE)</f>
        <v>0</v>
      </c>
      <c r="G280" s="2">
        <f>VLOOKUP($A280,'By SKU - New RTs'!$A:$V,14,FALSE)</f>
        <v>0.5</v>
      </c>
      <c r="H280" s="5">
        <f t="shared" si="21"/>
        <v>0.5</v>
      </c>
      <c r="I280" s="2">
        <f>VLOOKUP($A280,'By SKU - Old RTs'!$A:$V,15,FALSE)</f>
        <v>0.5</v>
      </c>
      <c r="J280" s="2">
        <f>VLOOKUP($A280,'By SKU - New RTs'!$A:$V,15,FALSE)</f>
        <v>0</v>
      </c>
      <c r="K280" s="5">
        <f t="shared" si="22"/>
        <v>-0.5</v>
      </c>
      <c r="L280" s="2">
        <f>VLOOKUP($A280,'By SKU - Old RTs'!$A:$V,16,FALSE)</f>
        <v>0</v>
      </c>
      <c r="M280" s="2">
        <f>VLOOKUP($A280,'By SKU - New RTs'!$A:$V,16,FALSE)</f>
        <v>0</v>
      </c>
      <c r="N280" s="5">
        <f t="shared" si="23"/>
        <v>0</v>
      </c>
      <c r="O280" s="2">
        <f>VLOOKUP($A280,'By SKU - Old RTs'!$A:$V,17,FALSE)</f>
        <v>0</v>
      </c>
      <c r="P280" s="2">
        <f>VLOOKUP($A280,'By SKU - New RTs'!$A:$V,17,FALSE)</f>
        <v>0</v>
      </c>
      <c r="Q280" s="2">
        <f t="shared" si="24"/>
        <v>0</v>
      </c>
    </row>
    <row r="281" spans="1:17" x14ac:dyDescent="0.2">
      <c r="A281" s="3">
        <v>2318</v>
      </c>
      <c r="B281" s="4" t="s">
        <v>180</v>
      </c>
      <c r="C281" s="2">
        <f>VLOOKUP($A281,'By SKU - Old RTs'!$A:$V,13,FALSE)</f>
        <v>0</v>
      </c>
      <c r="D281" s="2">
        <f>VLOOKUP($A281,'By SKU - New RTs'!$A:$V,13,FALSE)</f>
        <v>0.25</v>
      </c>
      <c r="E281" s="5">
        <f t="shared" si="20"/>
        <v>0.25</v>
      </c>
      <c r="F281" s="2">
        <f>VLOOKUP($A281,'By SKU - Old RTs'!$A:$V,14,FALSE)</f>
        <v>0</v>
      </c>
      <c r="G281" s="2">
        <f>VLOOKUP($A281,'By SKU - New RTs'!$A:$V,14,FALSE)</f>
        <v>0</v>
      </c>
      <c r="H281" s="5">
        <f t="shared" si="21"/>
        <v>0</v>
      </c>
      <c r="I281" s="2">
        <f>VLOOKUP($A281,'By SKU - Old RTs'!$A:$V,15,FALSE)</f>
        <v>0</v>
      </c>
      <c r="J281" s="2">
        <f>VLOOKUP($A281,'By SKU - New RTs'!$A:$V,15,FALSE)</f>
        <v>0</v>
      </c>
      <c r="K281" s="5">
        <f t="shared" si="22"/>
        <v>0</v>
      </c>
      <c r="L281" s="2">
        <f>VLOOKUP($A281,'By SKU - Old RTs'!$A:$V,16,FALSE)</f>
        <v>0.25</v>
      </c>
      <c r="M281" s="2">
        <f>VLOOKUP($A281,'By SKU - New RTs'!$A:$V,16,FALSE)</f>
        <v>0</v>
      </c>
      <c r="N281" s="5">
        <f t="shared" si="23"/>
        <v>-0.25</v>
      </c>
      <c r="O281" s="2">
        <f>VLOOKUP($A281,'By SKU - Old RTs'!$A:$V,17,FALSE)</f>
        <v>0</v>
      </c>
      <c r="P281" s="2">
        <f>VLOOKUP($A281,'By SKU - New RTs'!$A:$V,17,FALSE)</f>
        <v>0</v>
      </c>
      <c r="Q281" s="2">
        <f t="shared" si="24"/>
        <v>0</v>
      </c>
    </row>
    <row r="282" spans="1:17" x14ac:dyDescent="0.2">
      <c r="A282" s="3">
        <v>2320</v>
      </c>
      <c r="B282" s="4" t="s">
        <v>181</v>
      </c>
      <c r="C282" s="2">
        <f>VLOOKUP($A282,'By SKU - Old RTs'!$A:$V,13,FALSE)</f>
        <v>0.25</v>
      </c>
      <c r="D282" s="2">
        <f>VLOOKUP($A282,'By SKU - New RTs'!$A:$V,13,FALSE)</f>
        <v>0</v>
      </c>
      <c r="E282" s="5">
        <f t="shared" si="20"/>
        <v>-0.25</v>
      </c>
      <c r="F282" s="2">
        <f>VLOOKUP($A282,'By SKU - Old RTs'!$A:$V,14,FALSE)</f>
        <v>0.25</v>
      </c>
      <c r="G282" s="2">
        <f>VLOOKUP($A282,'By SKU - New RTs'!$A:$V,14,FALSE)</f>
        <v>0.25</v>
      </c>
      <c r="H282" s="5">
        <f t="shared" si="21"/>
        <v>0</v>
      </c>
      <c r="I282" s="2">
        <f>VLOOKUP($A282,'By SKU - Old RTs'!$A:$V,15,FALSE)</f>
        <v>0</v>
      </c>
      <c r="J282" s="2">
        <f>VLOOKUP($A282,'By SKU - New RTs'!$A:$V,15,FALSE)</f>
        <v>0.25</v>
      </c>
      <c r="K282" s="5">
        <f t="shared" si="22"/>
        <v>0.25</v>
      </c>
      <c r="L282" s="2">
        <f>VLOOKUP($A282,'By SKU - Old RTs'!$A:$V,16,FALSE)</f>
        <v>0</v>
      </c>
      <c r="M282" s="2">
        <f>VLOOKUP($A282,'By SKU - New RTs'!$A:$V,16,FALSE)</f>
        <v>0</v>
      </c>
      <c r="N282" s="5">
        <f t="shared" si="23"/>
        <v>0</v>
      </c>
      <c r="O282" s="2">
        <f>VLOOKUP($A282,'By SKU - Old RTs'!$A:$V,17,FALSE)</f>
        <v>0</v>
      </c>
      <c r="P282" s="2">
        <f>VLOOKUP($A282,'By SKU - New RTs'!$A:$V,17,FALSE)</f>
        <v>0</v>
      </c>
      <c r="Q282" s="2">
        <f t="shared" si="24"/>
        <v>0</v>
      </c>
    </row>
    <row r="283" spans="1:17" x14ac:dyDescent="0.2">
      <c r="A283" s="3">
        <v>2322</v>
      </c>
      <c r="B283" s="4" t="s">
        <v>182</v>
      </c>
      <c r="C283" s="2">
        <f>VLOOKUP($A283,'By SKU - Old RTs'!$A:$V,13,FALSE)</f>
        <v>0</v>
      </c>
      <c r="D283" s="2">
        <f>VLOOKUP($A283,'By SKU - New RTs'!$A:$V,13,FALSE)</f>
        <v>0</v>
      </c>
      <c r="E283" s="5">
        <f t="shared" si="20"/>
        <v>0</v>
      </c>
      <c r="F283" s="2">
        <f>VLOOKUP($A283,'By SKU - Old RTs'!$A:$V,14,FALSE)</f>
        <v>0</v>
      </c>
      <c r="G283" s="2">
        <f>VLOOKUP($A283,'By SKU - New RTs'!$A:$V,14,FALSE)</f>
        <v>0</v>
      </c>
      <c r="H283" s="5">
        <f t="shared" si="21"/>
        <v>0</v>
      </c>
      <c r="I283" s="2">
        <f>VLOOKUP($A283,'By SKU - Old RTs'!$A:$V,15,FALSE)</f>
        <v>0</v>
      </c>
      <c r="J283" s="2">
        <f>VLOOKUP($A283,'By SKU - New RTs'!$A:$V,15,FALSE)</f>
        <v>0</v>
      </c>
      <c r="K283" s="5">
        <f t="shared" si="22"/>
        <v>0</v>
      </c>
      <c r="L283" s="2">
        <f>VLOOKUP($A283,'By SKU - Old RTs'!$A:$V,16,FALSE)</f>
        <v>0</v>
      </c>
      <c r="M283" s="2">
        <f>VLOOKUP($A283,'By SKU - New RTs'!$A:$V,16,FALSE)</f>
        <v>0</v>
      </c>
      <c r="N283" s="5">
        <f t="shared" si="23"/>
        <v>0</v>
      </c>
      <c r="O283" s="2">
        <f>VLOOKUP($A283,'By SKU - Old RTs'!$A:$V,17,FALSE)</f>
        <v>0</v>
      </c>
      <c r="P283" s="2">
        <f>VLOOKUP($A283,'By SKU - New RTs'!$A:$V,17,FALSE)</f>
        <v>0</v>
      </c>
      <c r="Q283" s="2">
        <f t="shared" si="24"/>
        <v>0</v>
      </c>
    </row>
    <row r="284" spans="1:17" x14ac:dyDescent="0.2">
      <c r="A284" s="3">
        <v>2324</v>
      </c>
      <c r="B284" s="4" t="s">
        <v>183</v>
      </c>
      <c r="C284" s="2">
        <f>VLOOKUP($A284,'By SKU - Old RTs'!$A:$V,13,FALSE)</f>
        <v>0.25</v>
      </c>
      <c r="D284" s="2">
        <f>VLOOKUP($A284,'By SKU - New RTs'!$A:$V,13,FALSE)</f>
        <v>0</v>
      </c>
      <c r="E284" s="5">
        <f t="shared" si="20"/>
        <v>-0.25</v>
      </c>
      <c r="F284" s="2">
        <f>VLOOKUP($A284,'By SKU - Old RTs'!$A:$V,14,FALSE)</f>
        <v>0.25</v>
      </c>
      <c r="G284" s="2">
        <f>VLOOKUP($A284,'By SKU - New RTs'!$A:$V,14,FALSE)</f>
        <v>0.25</v>
      </c>
      <c r="H284" s="5">
        <f t="shared" si="21"/>
        <v>0</v>
      </c>
      <c r="I284" s="2">
        <f>VLOOKUP($A284,'By SKU - Old RTs'!$A:$V,15,FALSE)</f>
        <v>0.5</v>
      </c>
      <c r="J284" s="2">
        <f>VLOOKUP($A284,'By SKU - New RTs'!$A:$V,15,FALSE)</f>
        <v>0.5</v>
      </c>
      <c r="K284" s="5">
        <f t="shared" si="22"/>
        <v>0</v>
      </c>
      <c r="L284" s="2">
        <f>VLOOKUP($A284,'By SKU - Old RTs'!$A:$V,16,FALSE)</f>
        <v>0</v>
      </c>
      <c r="M284" s="2">
        <f>VLOOKUP($A284,'By SKU - New RTs'!$A:$V,16,FALSE)</f>
        <v>0.25</v>
      </c>
      <c r="N284" s="5">
        <f t="shared" si="23"/>
        <v>0.25</v>
      </c>
      <c r="O284" s="2">
        <f>VLOOKUP($A284,'By SKU - Old RTs'!$A:$V,17,FALSE)</f>
        <v>0</v>
      </c>
      <c r="P284" s="2">
        <f>VLOOKUP($A284,'By SKU - New RTs'!$A:$V,17,FALSE)</f>
        <v>0</v>
      </c>
      <c r="Q284" s="2">
        <f t="shared" si="24"/>
        <v>0</v>
      </c>
    </row>
    <row r="285" spans="1:17" x14ac:dyDescent="0.2">
      <c r="A285" s="3">
        <v>2330</v>
      </c>
      <c r="B285" s="4" t="s">
        <v>184</v>
      </c>
      <c r="C285" s="2">
        <f>VLOOKUP($A285,'By SKU - Old RTs'!$A:$V,13,FALSE)</f>
        <v>0</v>
      </c>
      <c r="D285" s="2">
        <f>VLOOKUP($A285,'By SKU - New RTs'!$A:$V,13,FALSE)</f>
        <v>0</v>
      </c>
      <c r="E285" s="5">
        <f t="shared" si="20"/>
        <v>0</v>
      </c>
      <c r="F285" s="2">
        <f>VLOOKUP($A285,'By SKU - Old RTs'!$A:$V,14,FALSE)</f>
        <v>0</v>
      </c>
      <c r="G285" s="2">
        <f>VLOOKUP($A285,'By SKU - New RTs'!$A:$V,14,FALSE)</f>
        <v>0</v>
      </c>
      <c r="H285" s="5">
        <f t="shared" si="21"/>
        <v>0</v>
      </c>
      <c r="I285" s="2">
        <f>VLOOKUP($A285,'By SKU - Old RTs'!$A:$V,15,FALSE)</f>
        <v>1</v>
      </c>
      <c r="J285" s="2">
        <f>VLOOKUP($A285,'By SKU - New RTs'!$A:$V,15,FALSE)</f>
        <v>0</v>
      </c>
      <c r="K285" s="5">
        <f t="shared" si="22"/>
        <v>-1</v>
      </c>
      <c r="L285" s="2">
        <f>VLOOKUP($A285,'By SKU - Old RTs'!$A:$V,16,FALSE)</f>
        <v>0</v>
      </c>
      <c r="M285" s="2">
        <f>VLOOKUP($A285,'By SKU - New RTs'!$A:$V,16,FALSE)</f>
        <v>1</v>
      </c>
      <c r="N285" s="5">
        <f t="shared" si="23"/>
        <v>1</v>
      </c>
      <c r="O285" s="2">
        <f>VLOOKUP($A285,'By SKU - Old RTs'!$A:$V,17,FALSE)</f>
        <v>0</v>
      </c>
      <c r="P285" s="2">
        <f>VLOOKUP($A285,'By SKU - New RTs'!$A:$V,17,FALSE)</f>
        <v>0</v>
      </c>
      <c r="Q285" s="2">
        <f t="shared" si="24"/>
        <v>0</v>
      </c>
    </row>
    <row r="286" spans="1:17" x14ac:dyDescent="0.2">
      <c r="A286" s="3">
        <v>2398</v>
      </c>
      <c r="B286" s="4" t="s">
        <v>343</v>
      </c>
      <c r="C286" s="2">
        <f>VLOOKUP($A286,'By SKU - Old RTs'!$A:$V,13,FALSE)</f>
        <v>0</v>
      </c>
      <c r="D286" s="2">
        <f>VLOOKUP($A286,'By SKU - New RTs'!$A:$V,13,FALSE)</f>
        <v>0</v>
      </c>
      <c r="E286" s="5">
        <f t="shared" si="20"/>
        <v>0</v>
      </c>
      <c r="F286" s="2">
        <f>VLOOKUP($A286,'By SKU - Old RTs'!$A:$V,14,FALSE)</f>
        <v>0</v>
      </c>
      <c r="G286" s="2">
        <f>VLOOKUP($A286,'By SKU - New RTs'!$A:$V,14,FALSE)</f>
        <v>2</v>
      </c>
      <c r="H286" s="5">
        <f t="shared" si="21"/>
        <v>2</v>
      </c>
      <c r="I286" s="2">
        <f>VLOOKUP($A286,'By SKU - Old RTs'!$A:$V,15,FALSE)</f>
        <v>2</v>
      </c>
      <c r="J286" s="2">
        <f>VLOOKUP($A286,'By SKU - New RTs'!$A:$V,15,FALSE)</f>
        <v>0</v>
      </c>
      <c r="K286" s="5">
        <f t="shared" si="22"/>
        <v>-2</v>
      </c>
      <c r="L286" s="2">
        <f>VLOOKUP($A286,'By SKU - Old RTs'!$A:$V,16,FALSE)</f>
        <v>0</v>
      </c>
      <c r="M286" s="2">
        <f>VLOOKUP($A286,'By SKU - New RTs'!$A:$V,16,FALSE)</f>
        <v>0</v>
      </c>
      <c r="N286" s="5">
        <f t="shared" si="23"/>
        <v>0</v>
      </c>
      <c r="O286" s="2">
        <f>VLOOKUP($A286,'By SKU - Old RTs'!$A:$V,17,FALSE)</f>
        <v>0</v>
      </c>
      <c r="P286" s="2">
        <f>VLOOKUP($A286,'By SKU - New RTs'!$A:$V,17,FALSE)</f>
        <v>0</v>
      </c>
      <c r="Q286" s="2">
        <f t="shared" si="24"/>
        <v>0</v>
      </c>
    </row>
    <row r="287" spans="1:17" x14ac:dyDescent="0.2">
      <c r="A287" s="3">
        <v>2406</v>
      </c>
      <c r="B287" s="4" t="s">
        <v>185</v>
      </c>
      <c r="C287" s="2">
        <f>VLOOKUP($A287,'By SKU - Old RTs'!$A:$V,13,FALSE)</f>
        <v>0</v>
      </c>
      <c r="D287" s="2">
        <f>VLOOKUP($A287,'By SKU - New RTs'!$A:$V,13,FALSE)</f>
        <v>0</v>
      </c>
      <c r="E287" s="5">
        <f t="shared" si="20"/>
        <v>0</v>
      </c>
      <c r="F287" s="2">
        <f>VLOOKUP($A287,'By SKU - Old RTs'!$A:$V,14,FALSE)</f>
        <v>0</v>
      </c>
      <c r="G287" s="2">
        <f>VLOOKUP($A287,'By SKU - New RTs'!$A:$V,14,FALSE)</f>
        <v>0</v>
      </c>
      <c r="H287" s="5">
        <f t="shared" si="21"/>
        <v>0</v>
      </c>
      <c r="I287" s="2">
        <f>VLOOKUP($A287,'By SKU - Old RTs'!$A:$V,15,FALSE)</f>
        <v>0</v>
      </c>
      <c r="J287" s="2">
        <f>VLOOKUP($A287,'By SKU - New RTs'!$A:$V,15,FALSE)</f>
        <v>0</v>
      </c>
      <c r="K287" s="5">
        <f t="shared" si="22"/>
        <v>0</v>
      </c>
      <c r="L287" s="2">
        <f>VLOOKUP($A287,'By SKU - Old RTs'!$A:$V,16,FALSE)</f>
        <v>0</v>
      </c>
      <c r="M287" s="2">
        <f>VLOOKUP($A287,'By SKU - New RTs'!$A:$V,16,FALSE)</f>
        <v>0</v>
      </c>
      <c r="N287" s="5">
        <f t="shared" si="23"/>
        <v>0</v>
      </c>
      <c r="O287" s="2">
        <f>VLOOKUP($A287,'By SKU - Old RTs'!$A:$V,17,FALSE)</f>
        <v>0</v>
      </c>
      <c r="P287" s="2">
        <f>VLOOKUP($A287,'By SKU - New RTs'!$A:$V,17,FALSE)</f>
        <v>0</v>
      </c>
      <c r="Q287" s="2">
        <f t="shared" si="24"/>
        <v>0</v>
      </c>
    </row>
    <row r="288" spans="1:17" x14ac:dyDescent="0.2">
      <c r="A288" s="3">
        <v>2407</v>
      </c>
      <c r="B288" s="4" t="s">
        <v>344</v>
      </c>
      <c r="C288" s="2">
        <f>VLOOKUP($A288,'By SKU - Old RTs'!$A:$V,13,FALSE)</f>
        <v>0</v>
      </c>
      <c r="D288" s="2">
        <f>VLOOKUP($A288,'By SKU - New RTs'!$A:$V,13,FALSE)</f>
        <v>0</v>
      </c>
      <c r="E288" s="5">
        <f t="shared" si="20"/>
        <v>0</v>
      </c>
      <c r="F288" s="2">
        <f>VLOOKUP($A288,'By SKU - Old RTs'!$A:$V,14,FALSE)</f>
        <v>0</v>
      </c>
      <c r="G288" s="2">
        <f>VLOOKUP($A288,'By SKU - New RTs'!$A:$V,14,FALSE)</f>
        <v>0</v>
      </c>
      <c r="H288" s="5">
        <f t="shared" si="21"/>
        <v>0</v>
      </c>
      <c r="I288" s="2">
        <f>VLOOKUP($A288,'By SKU - Old RTs'!$A:$V,15,FALSE)</f>
        <v>0</v>
      </c>
      <c r="J288" s="2">
        <f>VLOOKUP($A288,'By SKU - New RTs'!$A:$V,15,FALSE)</f>
        <v>0</v>
      </c>
      <c r="K288" s="5">
        <f t="shared" si="22"/>
        <v>0</v>
      </c>
      <c r="L288" s="2">
        <f>VLOOKUP($A288,'By SKU - Old RTs'!$A:$V,16,FALSE)</f>
        <v>0</v>
      </c>
      <c r="M288" s="2">
        <f>VLOOKUP($A288,'By SKU - New RTs'!$A:$V,16,FALSE)</f>
        <v>0</v>
      </c>
      <c r="N288" s="5">
        <f t="shared" si="23"/>
        <v>0</v>
      </c>
      <c r="O288" s="2">
        <f>VLOOKUP($A288,'By SKU - Old RTs'!$A:$V,17,FALSE)</f>
        <v>0</v>
      </c>
      <c r="P288" s="2">
        <f>VLOOKUP($A288,'By SKU - New RTs'!$A:$V,17,FALSE)</f>
        <v>0</v>
      </c>
      <c r="Q288" s="2">
        <f t="shared" si="24"/>
        <v>0</v>
      </c>
    </row>
    <row r="289" spans="1:17" x14ac:dyDescent="0.2">
      <c r="A289" s="3">
        <v>2412</v>
      </c>
      <c r="B289" s="4" t="s">
        <v>345</v>
      </c>
      <c r="C289" s="2">
        <f>VLOOKUP($A289,'By SKU - Old RTs'!$A:$V,13,FALSE)</f>
        <v>0</v>
      </c>
      <c r="D289" s="2">
        <f>VLOOKUP($A289,'By SKU - New RTs'!$A:$V,13,FALSE)</f>
        <v>0</v>
      </c>
      <c r="E289" s="5">
        <f t="shared" si="20"/>
        <v>0</v>
      </c>
      <c r="F289" s="2">
        <f>VLOOKUP($A289,'By SKU - Old RTs'!$A:$V,14,FALSE)</f>
        <v>0</v>
      </c>
      <c r="G289" s="2">
        <f>VLOOKUP($A289,'By SKU - New RTs'!$A:$V,14,FALSE)</f>
        <v>0</v>
      </c>
      <c r="H289" s="5">
        <f t="shared" si="21"/>
        <v>0</v>
      </c>
      <c r="I289" s="2">
        <f>VLOOKUP($A289,'By SKU - Old RTs'!$A:$V,15,FALSE)</f>
        <v>0</v>
      </c>
      <c r="J289" s="2">
        <f>VLOOKUP($A289,'By SKU - New RTs'!$A:$V,15,FALSE)</f>
        <v>0.25</v>
      </c>
      <c r="K289" s="5">
        <f t="shared" si="22"/>
        <v>0.25</v>
      </c>
      <c r="L289" s="2">
        <f>VLOOKUP($A289,'By SKU - Old RTs'!$A:$V,16,FALSE)</f>
        <v>0.25</v>
      </c>
      <c r="M289" s="2">
        <f>VLOOKUP($A289,'By SKU - New RTs'!$A:$V,16,FALSE)</f>
        <v>0</v>
      </c>
      <c r="N289" s="5">
        <f t="shared" si="23"/>
        <v>-0.25</v>
      </c>
      <c r="O289" s="2">
        <f>VLOOKUP($A289,'By SKU - Old RTs'!$A:$V,17,FALSE)</f>
        <v>0</v>
      </c>
      <c r="P289" s="2">
        <f>VLOOKUP($A289,'By SKU - New RTs'!$A:$V,17,FALSE)</f>
        <v>0</v>
      </c>
      <c r="Q289" s="2">
        <f t="shared" si="24"/>
        <v>0</v>
      </c>
    </row>
    <row r="290" spans="1:17" x14ac:dyDescent="0.2">
      <c r="A290" s="3">
        <v>2413</v>
      </c>
      <c r="B290" s="4" t="s">
        <v>346</v>
      </c>
      <c r="C290" s="2">
        <f>VLOOKUP($A290,'By SKU - Old RTs'!$A:$V,13,FALSE)</f>
        <v>0</v>
      </c>
      <c r="D290" s="2">
        <f>VLOOKUP($A290,'By SKU - New RTs'!$A:$V,13,FALSE)</f>
        <v>0</v>
      </c>
      <c r="E290" s="5">
        <f t="shared" si="20"/>
        <v>0</v>
      </c>
      <c r="F290" s="2">
        <f>VLOOKUP($A290,'By SKU - Old RTs'!$A:$V,14,FALSE)</f>
        <v>0</v>
      </c>
      <c r="G290" s="2">
        <f>VLOOKUP($A290,'By SKU - New RTs'!$A:$V,14,FALSE)</f>
        <v>0</v>
      </c>
      <c r="H290" s="5">
        <f t="shared" si="21"/>
        <v>0</v>
      </c>
      <c r="I290" s="2">
        <f>VLOOKUP($A290,'By SKU - Old RTs'!$A:$V,15,FALSE)</f>
        <v>0</v>
      </c>
      <c r="J290" s="2">
        <f>VLOOKUP($A290,'By SKU - New RTs'!$A:$V,15,FALSE)</f>
        <v>0</v>
      </c>
      <c r="K290" s="5">
        <f t="shared" si="22"/>
        <v>0</v>
      </c>
      <c r="L290" s="2">
        <f>VLOOKUP($A290,'By SKU - Old RTs'!$A:$V,16,FALSE)</f>
        <v>0</v>
      </c>
      <c r="M290" s="2">
        <f>VLOOKUP($A290,'By SKU - New RTs'!$A:$V,16,FALSE)</f>
        <v>0</v>
      </c>
      <c r="N290" s="5">
        <f t="shared" si="23"/>
        <v>0</v>
      </c>
      <c r="O290" s="2">
        <f>VLOOKUP($A290,'By SKU - Old RTs'!$A:$V,17,FALSE)</f>
        <v>0</v>
      </c>
      <c r="P290" s="2">
        <f>VLOOKUP($A290,'By SKU - New RTs'!$A:$V,17,FALSE)</f>
        <v>0</v>
      </c>
      <c r="Q290" s="2">
        <f t="shared" si="24"/>
        <v>0</v>
      </c>
    </row>
    <row r="291" spans="1:17" x14ac:dyDescent="0.2">
      <c r="A291" s="3">
        <v>2414</v>
      </c>
      <c r="B291" s="4" t="s">
        <v>347</v>
      </c>
      <c r="C291" s="2">
        <f>VLOOKUP($A291,'By SKU - Old RTs'!$A:$V,13,FALSE)</f>
        <v>0</v>
      </c>
      <c r="D291" s="2">
        <f>VLOOKUP($A291,'By SKU - New RTs'!$A:$V,13,FALSE)</f>
        <v>0</v>
      </c>
      <c r="E291" s="5">
        <f t="shared" si="20"/>
        <v>0</v>
      </c>
      <c r="F291" s="2">
        <f>VLOOKUP($A291,'By SKU - Old RTs'!$A:$V,14,FALSE)</f>
        <v>0</v>
      </c>
      <c r="G291" s="2">
        <f>VLOOKUP($A291,'By SKU - New RTs'!$A:$V,14,FALSE)</f>
        <v>0</v>
      </c>
      <c r="H291" s="5">
        <f t="shared" si="21"/>
        <v>0</v>
      </c>
      <c r="I291" s="2">
        <f>VLOOKUP($A291,'By SKU - Old RTs'!$A:$V,15,FALSE)</f>
        <v>0</v>
      </c>
      <c r="J291" s="2">
        <f>VLOOKUP($A291,'By SKU - New RTs'!$A:$V,15,FALSE)</f>
        <v>0</v>
      </c>
      <c r="K291" s="5">
        <f t="shared" si="22"/>
        <v>0</v>
      </c>
      <c r="L291" s="2">
        <f>VLOOKUP($A291,'By SKU - Old RTs'!$A:$V,16,FALSE)</f>
        <v>0</v>
      </c>
      <c r="M291" s="2">
        <f>VLOOKUP($A291,'By SKU - New RTs'!$A:$V,16,FALSE)</f>
        <v>0</v>
      </c>
      <c r="N291" s="5">
        <f t="shared" si="23"/>
        <v>0</v>
      </c>
      <c r="O291" s="2">
        <f>VLOOKUP($A291,'By SKU - Old RTs'!$A:$V,17,FALSE)</f>
        <v>0</v>
      </c>
      <c r="P291" s="2">
        <f>VLOOKUP($A291,'By SKU - New RTs'!$A:$V,17,FALSE)</f>
        <v>0</v>
      </c>
      <c r="Q291" s="2">
        <f t="shared" si="24"/>
        <v>0</v>
      </c>
    </row>
    <row r="292" spans="1:17" x14ac:dyDescent="0.2">
      <c r="A292" s="3">
        <v>2420</v>
      </c>
      <c r="B292" s="4" t="s">
        <v>348</v>
      </c>
      <c r="C292" s="2">
        <f>VLOOKUP($A292,'By SKU - Old RTs'!$A:$V,13,FALSE)</f>
        <v>0</v>
      </c>
      <c r="D292" s="2">
        <f>VLOOKUP($A292,'By SKU - New RTs'!$A:$V,13,FALSE)</f>
        <v>0</v>
      </c>
      <c r="E292" s="5">
        <f t="shared" si="20"/>
        <v>0</v>
      </c>
      <c r="F292" s="2">
        <f>VLOOKUP($A292,'By SKU - Old RTs'!$A:$V,14,FALSE)</f>
        <v>0</v>
      </c>
      <c r="G292" s="2">
        <f>VLOOKUP($A292,'By SKU - New RTs'!$A:$V,14,FALSE)</f>
        <v>0</v>
      </c>
      <c r="H292" s="5">
        <f t="shared" si="21"/>
        <v>0</v>
      </c>
      <c r="I292" s="2">
        <f>VLOOKUP($A292,'By SKU - Old RTs'!$A:$V,15,FALSE)</f>
        <v>0</v>
      </c>
      <c r="J292" s="2">
        <f>VLOOKUP($A292,'By SKU - New RTs'!$A:$V,15,FALSE)</f>
        <v>0</v>
      </c>
      <c r="K292" s="5">
        <f t="shared" si="22"/>
        <v>0</v>
      </c>
      <c r="L292" s="2">
        <f>VLOOKUP($A292,'By SKU - Old RTs'!$A:$V,16,FALSE)</f>
        <v>0</v>
      </c>
      <c r="M292" s="2">
        <f>VLOOKUP($A292,'By SKU - New RTs'!$A:$V,16,FALSE)</f>
        <v>0</v>
      </c>
      <c r="N292" s="5">
        <f t="shared" si="23"/>
        <v>0</v>
      </c>
      <c r="O292" s="2">
        <f>VLOOKUP($A292,'By SKU - Old RTs'!$A:$V,17,FALSE)</f>
        <v>0</v>
      </c>
      <c r="P292" s="2">
        <f>VLOOKUP($A292,'By SKU - New RTs'!$A:$V,17,FALSE)</f>
        <v>0</v>
      </c>
      <c r="Q292" s="2">
        <f t="shared" si="24"/>
        <v>0</v>
      </c>
    </row>
    <row r="293" spans="1:17" x14ac:dyDescent="0.2">
      <c r="A293" s="3">
        <v>2421</v>
      </c>
      <c r="B293" s="4" t="s">
        <v>349</v>
      </c>
      <c r="C293" s="2">
        <f>VLOOKUP($A293,'By SKU - Old RTs'!$A:$V,13,FALSE)</f>
        <v>0</v>
      </c>
      <c r="D293" s="2">
        <f>VLOOKUP($A293,'By SKU - New RTs'!$A:$V,13,FALSE)</f>
        <v>0</v>
      </c>
      <c r="E293" s="5">
        <f t="shared" si="20"/>
        <v>0</v>
      </c>
      <c r="F293" s="2">
        <f>VLOOKUP($A293,'By SKU - Old RTs'!$A:$V,14,FALSE)</f>
        <v>0</v>
      </c>
      <c r="G293" s="2">
        <f>VLOOKUP($A293,'By SKU - New RTs'!$A:$V,14,FALSE)</f>
        <v>0</v>
      </c>
      <c r="H293" s="5">
        <f t="shared" si="21"/>
        <v>0</v>
      </c>
      <c r="I293" s="2">
        <f>VLOOKUP($A293,'By SKU - Old RTs'!$A:$V,15,FALSE)</f>
        <v>0</v>
      </c>
      <c r="J293" s="2">
        <f>VLOOKUP($A293,'By SKU - New RTs'!$A:$V,15,FALSE)</f>
        <v>0</v>
      </c>
      <c r="K293" s="5">
        <f t="shared" si="22"/>
        <v>0</v>
      </c>
      <c r="L293" s="2">
        <f>VLOOKUP($A293,'By SKU - Old RTs'!$A:$V,16,FALSE)</f>
        <v>0</v>
      </c>
      <c r="M293" s="2">
        <f>VLOOKUP($A293,'By SKU - New RTs'!$A:$V,16,FALSE)</f>
        <v>0</v>
      </c>
      <c r="N293" s="5">
        <f t="shared" si="23"/>
        <v>0</v>
      </c>
      <c r="O293" s="2">
        <f>VLOOKUP($A293,'By SKU - Old RTs'!$A:$V,17,FALSE)</f>
        <v>0</v>
      </c>
      <c r="P293" s="2">
        <f>VLOOKUP($A293,'By SKU - New RTs'!$A:$V,17,FALSE)</f>
        <v>0</v>
      </c>
      <c r="Q293" s="2">
        <f t="shared" si="24"/>
        <v>0</v>
      </c>
    </row>
    <row r="294" spans="1:17" x14ac:dyDescent="0.2">
      <c r="A294" s="3">
        <v>2436</v>
      </c>
      <c r="B294" s="4" t="s">
        <v>350</v>
      </c>
      <c r="C294" s="2">
        <f>VLOOKUP($A294,'By SKU - Old RTs'!$A:$V,13,FALSE)</f>
        <v>0</v>
      </c>
      <c r="D294" s="2">
        <f>VLOOKUP($A294,'By SKU - New RTs'!$A:$V,13,FALSE)</f>
        <v>0</v>
      </c>
      <c r="E294" s="5">
        <f t="shared" si="20"/>
        <v>0</v>
      </c>
      <c r="F294" s="2">
        <f>VLOOKUP($A294,'By SKU - Old RTs'!$A:$V,14,FALSE)</f>
        <v>0.25</v>
      </c>
      <c r="G294" s="2">
        <f>VLOOKUP($A294,'By SKU - New RTs'!$A:$V,14,FALSE)</f>
        <v>0.25</v>
      </c>
      <c r="H294" s="5">
        <f t="shared" si="21"/>
        <v>0</v>
      </c>
      <c r="I294" s="2">
        <f>VLOOKUP($A294,'By SKU - Old RTs'!$A:$V,15,FALSE)</f>
        <v>0</v>
      </c>
      <c r="J294" s="2">
        <f>VLOOKUP($A294,'By SKU - New RTs'!$A:$V,15,FALSE)</f>
        <v>0</v>
      </c>
      <c r="K294" s="5">
        <f t="shared" si="22"/>
        <v>0</v>
      </c>
      <c r="L294" s="2">
        <f>VLOOKUP($A294,'By SKU - Old RTs'!$A:$V,16,FALSE)</f>
        <v>0</v>
      </c>
      <c r="M294" s="2">
        <f>VLOOKUP($A294,'By SKU - New RTs'!$A:$V,16,FALSE)</f>
        <v>0</v>
      </c>
      <c r="N294" s="5">
        <f t="shared" si="23"/>
        <v>0</v>
      </c>
      <c r="O294" s="2">
        <f>VLOOKUP($A294,'By SKU - Old RTs'!$A:$V,17,FALSE)</f>
        <v>0</v>
      </c>
      <c r="P294" s="2">
        <f>VLOOKUP($A294,'By SKU - New RTs'!$A:$V,17,FALSE)</f>
        <v>0</v>
      </c>
      <c r="Q294" s="2">
        <f t="shared" si="24"/>
        <v>0</v>
      </c>
    </row>
    <row r="295" spans="1:17" x14ac:dyDescent="0.2">
      <c r="A295" s="3">
        <v>2450</v>
      </c>
      <c r="B295" s="4" t="s">
        <v>351</v>
      </c>
      <c r="C295" s="2">
        <f>VLOOKUP($A295,'By SKU - Old RTs'!$A:$V,13,FALSE)</f>
        <v>0</v>
      </c>
      <c r="D295" s="2">
        <f>VLOOKUP($A295,'By SKU - New RTs'!$A:$V,13,FALSE)</f>
        <v>0</v>
      </c>
      <c r="E295" s="5">
        <f t="shared" si="20"/>
        <v>0</v>
      </c>
      <c r="F295" s="2">
        <f>VLOOKUP($A295,'By SKU - Old RTs'!$A:$V,14,FALSE)</f>
        <v>0.5</v>
      </c>
      <c r="G295" s="2">
        <f>VLOOKUP($A295,'By SKU - New RTs'!$A:$V,14,FALSE)</f>
        <v>0.25</v>
      </c>
      <c r="H295" s="5">
        <f t="shared" si="21"/>
        <v>-0.25</v>
      </c>
      <c r="I295" s="2">
        <f>VLOOKUP($A295,'By SKU - Old RTs'!$A:$V,15,FALSE)</f>
        <v>0.25</v>
      </c>
      <c r="J295" s="2">
        <f>VLOOKUP($A295,'By SKU - New RTs'!$A:$V,15,FALSE)</f>
        <v>0.25</v>
      </c>
      <c r="K295" s="5">
        <f t="shared" si="22"/>
        <v>0</v>
      </c>
      <c r="L295" s="2">
        <f>VLOOKUP($A295,'By SKU - Old RTs'!$A:$V,16,FALSE)</f>
        <v>0</v>
      </c>
      <c r="M295" s="2">
        <f>VLOOKUP($A295,'By SKU - New RTs'!$A:$V,16,FALSE)</f>
        <v>0.25</v>
      </c>
      <c r="N295" s="5">
        <f t="shared" si="23"/>
        <v>0.25</v>
      </c>
      <c r="O295" s="2">
        <f>VLOOKUP($A295,'By SKU - Old RTs'!$A:$V,17,FALSE)</f>
        <v>0</v>
      </c>
      <c r="P295" s="2">
        <f>VLOOKUP($A295,'By SKU - New RTs'!$A:$V,17,FALSE)</f>
        <v>0</v>
      </c>
      <c r="Q295" s="2">
        <f t="shared" si="24"/>
        <v>0</v>
      </c>
    </row>
    <row r="296" spans="1:17" x14ac:dyDescent="0.2">
      <c r="A296" s="3">
        <v>2451</v>
      </c>
      <c r="B296" s="4" t="s">
        <v>352</v>
      </c>
      <c r="C296" s="2">
        <f>VLOOKUP($A296,'By SKU - Old RTs'!$A:$V,13,FALSE)</f>
        <v>0</v>
      </c>
      <c r="D296" s="2">
        <f>VLOOKUP($A296,'By SKU - New RTs'!$A:$V,13,FALSE)</f>
        <v>0</v>
      </c>
      <c r="E296" s="5">
        <f t="shared" si="20"/>
        <v>0</v>
      </c>
      <c r="F296" s="2">
        <f>VLOOKUP($A296,'By SKU - Old RTs'!$A:$V,14,FALSE)</f>
        <v>1</v>
      </c>
      <c r="G296" s="2">
        <f>VLOOKUP($A296,'By SKU - New RTs'!$A:$V,14,FALSE)</f>
        <v>0.5</v>
      </c>
      <c r="H296" s="5">
        <f t="shared" si="21"/>
        <v>-0.5</v>
      </c>
      <c r="I296" s="2">
        <f>VLOOKUP($A296,'By SKU - Old RTs'!$A:$V,15,FALSE)</f>
        <v>0.75</v>
      </c>
      <c r="J296" s="2">
        <f>VLOOKUP($A296,'By SKU - New RTs'!$A:$V,15,FALSE)</f>
        <v>0.5</v>
      </c>
      <c r="K296" s="5">
        <f t="shared" si="22"/>
        <v>-0.25</v>
      </c>
      <c r="L296" s="2">
        <f>VLOOKUP($A296,'By SKU - Old RTs'!$A:$V,16,FALSE)</f>
        <v>0</v>
      </c>
      <c r="M296" s="2">
        <f>VLOOKUP($A296,'By SKU - New RTs'!$A:$V,16,FALSE)</f>
        <v>0.75</v>
      </c>
      <c r="N296" s="5">
        <f t="shared" si="23"/>
        <v>0.75</v>
      </c>
      <c r="O296" s="2">
        <f>VLOOKUP($A296,'By SKU - Old RTs'!$A:$V,17,FALSE)</f>
        <v>0</v>
      </c>
      <c r="P296" s="2">
        <f>VLOOKUP($A296,'By SKU - New RTs'!$A:$V,17,FALSE)</f>
        <v>0</v>
      </c>
      <c r="Q296" s="2">
        <f t="shared" si="24"/>
        <v>0</v>
      </c>
    </row>
    <row r="297" spans="1:17" x14ac:dyDescent="0.2">
      <c r="A297" s="3">
        <v>5990</v>
      </c>
      <c r="B297" s="4" t="s">
        <v>186</v>
      </c>
      <c r="C297" s="2">
        <f>VLOOKUP($A297,'By SKU - Old RTs'!$A:$V,13,FALSE)</f>
        <v>2</v>
      </c>
      <c r="D297" s="2">
        <f>VLOOKUP($A297,'By SKU - New RTs'!$A:$V,13,FALSE)</f>
        <v>0</v>
      </c>
      <c r="E297" s="5">
        <f t="shared" si="20"/>
        <v>-2</v>
      </c>
      <c r="F297" s="2">
        <f>VLOOKUP($A297,'By SKU - Old RTs'!$A:$V,14,FALSE)</f>
        <v>4</v>
      </c>
      <c r="G297" s="2">
        <f>VLOOKUP($A297,'By SKU - New RTs'!$A:$V,14,FALSE)</f>
        <v>8</v>
      </c>
      <c r="H297" s="5">
        <f t="shared" si="21"/>
        <v>4</v>
      </c>
      <c r="I297" s="2">
        <f>VLOOKUP($A297,'By SKU - Old RTs'!$A:$V,15,FALSE)</f>
        <v>5</v>
      </c>
      <c r="J297" s="2">
        <f>VLOOKUP($A297,'By SKU - New RTs'!$A:$V,15,FALSE)</f>
        <v>39</v>
      </c>
      <c r="K297" s="5">
        <f t="shared" si="22"/>
        <v>34</v>
      </c>
      <c r="L297" s="2">
        <f>VLOOKUP($A297,'By SKU - Old RTs'!$A:$V,16,FALSE)</f>
        <v>35</v>
      </c>
      <c r="M297" s="2">
        <f>VLOOKUP($A297,'By SKU - New RTs'!$A:$V,16,FALSE)</f>
        <v>0</v>
      </c>
      <c r="N297" s="5">
        <f t="shared" si="23"/>
        <v>-35</v>
      </c>
      <c r="O297" s="2">
        <f>VLOOKUP($A297,'By SKU - Old RTs'!$A:$V,17,FALSE)</f>
        <v>2</v>
      </c>
      <c r="P297" s="2">
        <f>VLOOKUP($A297,'By SKU - New RTs'!$A:$V,17,FALSE)</f>
        <v>1</v>
      </c>
      <c r="Q297" s="2">
        <f t="shared" si="24"/>
        <v>-1</v>
      </c>
    </row>
    <row r="298" spans="1:17" x14ac:dyDescent="0.2">
      <c r="A298" s="3">
        <v>7502</v>
      </c>
      <c r="B298" s="4" t="s">
        <v>253</v>
      </c>
      <c r="C298" s="2">
        <f>VLOOKUP($A298,'By SKU - Old RTs'!$A:$V,13,FALSE)</f>
        <v>0</v>
      </c>
      <c r="D298" s="2">
        <f>VLOOKUP($A298,'By SKU - New RTs'!$A:$V,13,FALSE)</f>
        <v>0</v>
      </c>
      <c r="E298" s="5">
        <f t="shared" si="20"/>
        <v>0</v>
      </c>
      <c r="F298" s="2">
        <f>VLOOKUP($A298,'By SKU - Old RTs'!$A:$V,14,FALSE)</f>
        <v>0</v>
      </c>
      <c r="G298" s="2">
        <f>VLOOKUP($A298,'By SKU - New RTs'!$A:$V,14,FALSE)</f>
        <v>0</v>
      </c>
      <c r="H298" s="5">
        <f t="shared" si="21"/>
        <v>0</v>
      </c>
      <c r="I298" s="2">
        <f>VLOOKUP($A298,'By SKU - Old RTs'!$A:$V,15,FALSE)</f>
        <v>0</v>
      </c>
      <c r="J298" s="2">
        <f>VLOOKUP($A298,'By SKU - New RTs'!$A:$V,15,FALSE)</f>
        <v>0</v>
      </c>
      <c r="K298" s="5">
        <f t="shared" si="22"/>
        <v>0</v>
      </c>
      <c r="L298" s="2">
        <f>VLOOKUP($A298,'By SKU - Old RTs'!$A:$V,16,FALSE)</f>
        <v>0</v>
      </c>
      <c r="M298" s="2">
        <f>VLOOKUP($A298,'By SKU - New RTs'!$A:$V,16,FALSE)</f>
        <v>0</v>
      </c>
      <c r="N298" s="5">
        <f t="shared" si="23"/>
        <v>0</v>
      </c>
      <c r="O298" s="2">
        <f>VLOOKUP($A298,'By SKU - Old RTs'!$A:$V,17,FALSE)</f>
        <v>0</v>
      </c>
      <c r="P298" s="2">
        <f>VLOOKUP($A298,'By SKU - New RTs'!$A:$V,17,FALSE)</f>
        <v>0</v>
      </c>
      <c r="Q298" s="2">
        <f t="shared" si="24"/>
        <v>0</v>
      </c>
    </row>
    <row r="299" spans="1:17" x14ac:dyDescent="0.2">
      <c r="A299" s="3">
        <v>7508</v>
      </c>
      <c r="B299" s="4" t="s">
        <v>403</v>
      </c>
      <c r="C299" s="2">
        <f>VLOOKUP($A299,'By SKU - Old RTs'!$A:$V,13,FALSE)</f>
        <v>0</v>
      </c>
      <c r="D299" s="2">
        <f>VLOOKUP($A299,'By SKU - New RTs'!$A:$V,13,FALSE)</f>
        <v>0</v>
      </c>
      <c r="E299" s="5">
        <f t="shared" si="20"/>
        <v>0</v>
      </c>
      <c r="F299" s="2">
        <f>VLOOKUP($A299,'By SKU - Old RTs'!$A:$V,14,FALSE)</f>
        <v>0</v>
      </c>
      <c r="G299" s="2">
        <f>VLOOKUP($A299,'By SKU - New RTs'!$A:$V,14,FALSE)</f>
        <v>0</v>
      </c>
      <c r="H299" s="5">
        <f t="shared" si="21"/>
        <v>0</v>
      </c>
      <c r="I299" s="2">
        <f>VLOOKUP($A299,'By SKU - Old RTs'!$A:$V,15,FALSE)</f>
        <v>0</v>
      </c>
      <c r="J299" s="2">
        <f>VLOOKUP($A299,'By SKU - New RTs'!$A:$V,15,FALSE)</f>
        <v>0</v>
      </c>
      <c r="K299" s="5">
        <f t="shared" si="22"/>
        <v>0</v>
      </c>
      <c r="L299" s="2">
        <f>VLOOKUP($A299,'By SKU - Old RTs'!$A:$V,16,FALSE)</f>
        <v>0</v>
      </c>
      <c r="M299" s="2">
        <f>VLOOKUP($A299,'By SKU - New RTs'!$A:$V,16,FALSE)</f>
        <v>0</v>
      </c>
      <c r="N299" s="5">
        <f t="shared" si="23"/>
        <v>0</v>
      </c>
      <c r="O299" s="2">
        <f>VLOOKUP($A299,'By SKU - Old RTs'!$A:$V,17,FALSE)</f>
        <v>0</v>
      </c>
      <c r="P299" s="2">
        <f>VLOOKUP($A299,'By SKU - New RTs'!$A:$V,17,FALSE)</f>
        <v>0</v>
      </c>
      <c r="Q299" s="2">
        <f t="shared" si="24"/>
        <v>0</v>
      </c>
    </row>
    <row r="300" spans="1:17" x14ac:dyDescent="0.2">
      <c r="A300" s="3">
        <v>7514</v>
      </c>
      <c r="B300" s="4" t="s">
        <v>187</v>
      </c>
      <c r="C300" s="2">
        <f>VLOOKUP($A300,'By SKU - Old RTs'!$A:$V,13,FALSE)</f>
        <v>0</v>
      </c>
      <c r="D300" s="2">
        <f>VLOOKUP($A300,'By SKU - New RTs'!$A:$V,13,FALSE)</f>
        <v>0</v>
      </c>
      <c r="E300" s="5">
        <f t="shared" si="20"/>
        <v>0</v>
      </c>
      <c r="F300" s="2">
        <f>VLOOKUP($A300,'By SKU - Old RTs'!$A:$V,14,FALSE)</f>
        <v>0</v>
      </c>
      <c r="G300" s="2">
        <f>VLOOKUP($A300,'By SKU - New RTs'!$A:$V,14,FALSE)</f>
        <v>0</v>
      </c>
      <c r="H300" s="5">
        <f t="shared" si="21"/>
        <v>0</v>
      </c>
      <c r="I300" s="2">
        <f>VLOOKUP($A300,'By SKU - Old RTs'!$A:$V,15,FALSE)</f>
        <v>0</v>
      </c>
      <c r="J300" s="2">
        <f>VLOOKUP($A300,'By SKU - New RTs'!$A:$V,15,FALSE)</f>
        <v>0</v>
      </c>
      <c r="K300" s="5">
        <f t="shared" si="22"/>
        <v>0</v>
      </c>
      <c r="L300" s="2">
        <f>VLOOKUP($A300,'By SKU - Old RTs'!$A:$V,16,FALSE)</f>
        <v>0.5</v>
      </c>
      <c r="M300" s="2">
        <f>VLOOKUP($A300,'By SKU - New RTs'!$A:$V,16,FALSE)</f>
        <v>0</v>
      </c>
      <c r="N300" s="5">
        <f t="shared" si="23"/>
        <v>-0.5</v>
      </c>
      <c r="O300" s="2">
        <f>VLOOKUP($A300,'By SKU - Old RTs'!$A:$V,17,FALSE)</f>
        <v>0</v>
      </c>
      <c r="P300" s="2">
        <f>VLOOKUP($A300,'By SKU - New RTs'!$A:$V,17,FALSE)</f>
        <v>0.5</v>
      </c>
      <c r="Q300" s="2">
        <f t="shared" si="24"/>
        <v>0.5</v>
      </c>
    </row>
    <row r="301" spans="1:17" x14ac:dyDescent="0.2">
      <c r="A301" s="3">
        <v>7516</v>
      </c>
      <c r="B301" s="4" t="s">
        <v>254</v>
      </c>
      <c r="C301" s="2">
        <f>VLOOKUP($A301,'By SKU - Old RTs'!$A:$V,13,FALSE)</f>
        <v>0</v>
      </c>
      <c r="D301" s="2">
        <f>VLOOKUP($A301,'By SKU - New RTs'!$A:$V,13,FALSE)</f>
        <v>0</v>
      </c>
      <c r="E301" s="5">
        <f t="shared" si="20"/>
        <v>0</v>
      </c>
      <c r="F301" s="2">
        <f>VLOOKUP($A301,'By SKU - Old RTs'!$A:$V,14,FALSE)</f>
        <v>0</v>
      </c>
      <c r="G301" s="2">
        <f>VLOOKUP($A301,'By SKU - New RTs'!$A:$V,14,FALSE)</f>
        <v>0</v>
      </c>
      <c r="H301" s="5">
        <f t="shared" si="21"/>
        <v>0</v>
      </c>
      <c r="I301" s="2">
        <f>VLOOKUP($A301,'By SKU - Old RTs'!$A:$V,15,FALSE)</f>
        <v>0</v>
      </c>
      <c r="J301" s="2">
        <f>VLOOKUP($A301,'By SKU - New RTs'!$A:$V,15,FALSE)</f>
        <v>0</v>
      </c>
      <c r="K301" s="5">
        <f t="shared" si="22"/>
        <v>0</v>
      </c>
      <c r="L301" s="2">
        <f>VLOOKUP($A301,'By SKU - Old RTs'!$A:$V,16,FALSE)</f>
        <v>0</v>
      </c>
      <c r="M301" s="2">
        <f>VLOOKUP($A301,'By SKU - New RTs'!$A:$V,16,FALSE)</f>
        <v>0</v>
      </c>
      <c r="N301" s="5">
        <f t="shared" si="23"/>
        <v>0</v>
      </c>
      <c r="O301" s="2">
        <f>VLOOKUP($A301,'By SKU - Old RTs'!$A:$V,17,FALSE)</f>
        <v>0</v>
      </c>
      <c r="P301" s="2">
        <f>VLOOKUP($A301,'By SKU - New RTs'!$A:$V,17,FALSE)</f>
        <v>0</v>
      </c>
      <c r="Q301" s="2">
        <f t="shared" si="24"/>
        <v>0</v>
      </c>
    </row>
    <row r="302" spans="1:17" x14ac:dyDescent="0.2">
      <c r="A302" s="3">
        <v>7526</v>
      </c>
      <c r="B302" s="4" t="s">
        <v>188</v>
      </c>
      <c r="C302" s="2">
        <f>VLOOKUP($A302,'By SKU - Old RTs'!$A:$V,13,FALSE)</f>
        <v>0</v>
      </c>
      <c r="D302" s="2">
        <f>VLOOKUP($A302,'By SKU - New RTs'!$A:$V,13,FALSE)</f>
        <v>0.25</v>
      </c>
      <c r="E302" s="5">
        <f t="shared" si="20"/>
        <v>0.25</v>
      </c>
      <c r="F302" s="2">
        <f>VLOOKUP($A302,'By SKU - Old RTs'!$A:$V,14,FALSE)</f>
        <v>0</v>
      </c>
      <c r="G302" s="2">
        <f>VLOOKUP($A302,'By SKU - New RTs'!$A:$V,14,FALSE)</f>
        <v>0</v>
      </c>
      <c r="H302" s="5">
        <f t="shared" si="21"/>
        <v>0</v>
      </c>
      <c r="I302" s="2">
        <f>VLOOKUP($A302,'By SKU - Old RTs'!$A:$V,15,FALSE)</f>
        <v>0</v>
      </c>
      <c r="J302" s="2">
        <f>VLOOKUP($A302,'By SKU - New RTs'!$A:$V,15,FALSE)</f>
        <v>0</v>
      </c>
      <c r="K302" s="5">
        <f t="shared" si="22"/>
        <v>0</v>
      </c>
      <c r="L302" s="2">
        <f>VLOOKUP($A302,'By SKU - Old RTs'!$A:$V,16,FALSE)</f>
        <v>0.75</v>
      </c>
      <c r="M302" s="2">
        <f>VLOOKUP($A302,'By SKU - New RTs'!$A:$V,16,FALSE)</f>
        <v>0</v>
      </c>
      <c r="N302" s="5">
        <f t="shared" si="23"/>
        <v>-0.75</v>
      </c>
      <c r="O302" s="2">
        <f>VLOOKUP($A302,'By SKU - Old RTs'!$A:$V,17,FALSE)</f>
        <v>0</v>
      </c>
      <c r="P302" s="2">
        <f>VLOOKUP($A302,'By SKU - New RTs'!$A:$V,17,FALSE)</f>
        <v>0.5</v>
      </c>
      <c r="Q302" s="2">
        <f t="shared" si="24"/>
        <v>0.5</v>
      </c>
    </row>
    <row r="303" spans="1:17" x14ac:dyDescent="0.2">
      <c r="A303" s="3">
        <v>7538</v>
      </c>
      <c r="B303" s="4" t="s">
        <v>255</v>
      </c>
      <c r="C303" s="2">
        <f>VLOOKUP($A303,'By SKU - Old RTs'!$A:$V,13,FALSE)</f>
        <v>0</v>
      </c>
      <c r="D303" s="2">
        <f>VLOOKUP($A303,'By SKU - New RTs'!$A:$V,13,FALSE)</f>
        <v>0</v>
      </c>
      <c r="E303" s="5">
        <f t="shared" si="20"/>
        <v>0</v>
      </c>
      <c r="F303" s="2">
        <f>VLOOKUP($A303,'By SKU - Old RTs'!$A:$V,14,FALSE)</f>
        <v>0</v>
      </c>
      <c r="G303" s="2">
        <f>VLOOKUP($A303,'By SKU - New RTs'!$A:$V,14,FALSE)</f>
        <v>0</v>
      </c>
      <c r="H303" s="5">
        <f t="shared" si="21"/>
        <v>0</v>
      </c>
      <c r="I303" s="2">
        <f>VLOOKUP($A303,'By SKU - Old RTs'!$A:$V,15,FALSE)</f>
        <v>0</v>
      </c>
      <c r="J303" s="2">
        <f>VLOOKUP($A303,'By SKU - New RTs'!$A:$V,15,FALSE)</f>
        <v>0</v>
      </c>
      <c r="K303" s="5">
        <f t="shared" si="22"/>
        <v>0</v>
      </c>
      <c r="L303" s="2">
        <f>VLOOKUP($A303,'By SKU - Old RTs'!$A:$V,16,FALSE)</f>
        <v>0</v>
      </c>
      <c r="M303" s="2">
        <f>VLOOKUP($A303,'By SKU - New RTs'!$A:$V,16,FALSE)</f>
        <v>0</v>
      </c>
      <c r="N303" s="5">
        <f t="shared" si="23"/>
        <v>0</v>
      </c>
      <c r="O303" s="2">
        <f>VLOOKUP($A303,'By SKU - Old RTs'!$A:$V,17,FALSE)</f>
        <v>0</v>
      </c>
      <c r="P303" s="2">
        <f>VLOOKUP($A303,'By SKU - New RTs'!$A:$V,17,FALSE)</f>
        <v>0</v>
      </c>
      <c r="Q303" s="2">
        <f t="shared" si="24"/>
        <v>0</v>
      </c>
    </row>
    <row r="304" spans="1:17" x14ac:dyDescent="0.2">
      <c r="A304" s="3">
        <v>7540</v>
      </c>
      <c r="B304" s="4" t="s">
        <v>256</v>
      </c>
      <c r="C304" s="2">
        <f>VLOOKUP($A304,'By SKU - Old RTs'!$A:$V,13,FALSE)</f>
        <v>0</v>
      </c>
      <c r="D304" s="2">
        <f>VLOOKUP($A304,'By SKU - New RTs'!$A:$V,13,FALSE)</f>
        <v>0</v>
      </c>
      <c r="E304" s="5">
        <f t="shared" si="20"/>
        <v>0</v>
      </c>
      <c r="F304" s="2">
        <f>VLOOKUP($A304,'By SKU - Old RTs'!$A:$V,14,FALSE)</f>
        <v>0</v>
      </c>
      <c r="G304" s="2">
        <f>VLOOKUP($A304,'By SKU - New RTs'!$A:$V,14,FALSE)</f>
        <v>0</v>
      </c>
      <c r="H304" s="5">
        <f t="shared" si="21"/>
        <v>0</v>
      </c>
      <c r="I304" s="2">
        <f>VLOOKUP($A304,'By SKU - Old RTs'!$A:$V,15,FALSE)</f>
        <v>0</v>
      </c>
      <c r="J304" s="2">
        <f>VLOOKUP($A304,'By SKU - New RTs'!$A:$V,15,FALSE)</f>
        <v>0</v>
      </c>
      <c r="K304" s="5">
        <f t="shared" si="22"/>
        <v>0</v>
      </c>
      <c r="L304" s="2">
        <f>VLOOKUP($A304,'By SKU - Old RTs'!$A:$V,16,FALSE)</f>
        <v>0</v>
      </c>
      <c r="M304" s="2">
        <f>VLOOKUP($A304,'By SKU - New RTs'!$A:$V,16,FALSE)</f>
        <v>0</v>
      </c>
      <c r="N304" s="5">
        <f t="shared" si="23"/>
        <v>0</v>
      </c>
      <c r="O304" s="2">
        <f>VLOOKUP($A304,'By SKU - Old RTs'!$A:$V,17,FALSE)</f>
        <v>0</v>
      </c>
      <c r="P304" s="2">
        <f>VLOOKUP($A304,'By SKU - New RTs'!$A:$V,17,FALSE)</f>
        <v>0</v>
      </c>
      <c r="Q304" s="2">
        <f t="shared" si="24"/>
        <v>0</v>
      </c>
    </row>
    <row r="305" spans="1:17" x14ac:dyDescent="0.2">
      <c r="A305" s="3">
        <v>7550</v>
      </c>
      <c r="B305" s="4" t="s">
        <v>189</v>
      </c>
      <c r="C305" s="2">
        <f>VLOOKUP($A305,'By SKU - Old RTs'!$A:$V,13,FALSE)</f>
        <v>0</v>
      </c>
      <c r="D305" s="2">
        <f>VLOOKUP($A305,'By SKU - New RTs'!$A:$V,13,FALSE)</f>
        <v>0.25</v>
      </c>
      <c r="E305" s="5">
        <f t="shared" si="20"/>
        <v>0.25</v>
      </c>
      <c r="F305" s="2">
        <f>VLOOKUP($A305,'By SKU - Old RTs'!$A:$V,14,FALSE)</f>
        <v>0</v>
      </c>
      <c r="G305" s="2">
        <f>VLOOKUP($A305,'By SKU - New RTs'!$A:$V,14,FALSE)</f>
        <v>0</v>
      </c>
      <c r="H305" s="5">
        <f t="shared" si="21"/>
        <v>0</v>
      </c>
      <c r="I305" s="2">
        <f>VLOOKUP($A305,'By SKU - Old RTs'!$A:$V,15,FALSE)</f>
        <v>0</v>
      </c>
      <c r="J305" s="2">
        <f>VLOOKUP($A305,'By SKU - New RTs'!$A:$V,15,FALSE)</f>
        <v>0</v>
      </c>
      <c r="K305" s="5">
        <f t="shared" si="22"/>
        <v>0</v>
      </c>
      <c r="L305" s="2">
        <f>VLOOKUP($A305,'By SKU - Old RTs'!$A:$V,16,FALSE)</f>
        <v>1.25</v>
      </c>
      <c r="M305" s="2">
        <f>VLOOKUP($A305,'By SKU - New RTs'!$A:$V,16,FALSE)</f>
        <v>0</v>
      </c>
      <c r="N305" s="5">
        <f t="shared" si="23"/>
        <v>-1.25</v>
      </c>
      <c r="O305" s="2">
        <f>VLOOKUP($A305,'By SKU - Old RTs'!$A:$V,17,FALSE)</f>
        <v>0</v>
      </c>
      <c r="P305" s="2">
        <f>VLOOKUP($A305,'By SKU - New RTs'!$A:$V,17,FALSE)</f>
        <v>1</v>
      </c>
      <c r="Q305" s="2">
        <f t="shared" si="24"/>
        <v>1</v>
      </c>
    </row>
    <row r="306" spans="1:17" x14ac:dyDescent="0.2">
      <c r="A306" s="3">
        <v>7552</v>
      </c>
      <c r="B306" s="4" t="s">
        <v>404</v>
      </c>
      <c r="C306" s="2">
        <f>VLOOKUP($A306,'By SKU - Old RTs'!$A:$V,13,FALSE)</f>
        <v>0</v>
      </c>
      <c r="D306" s="2">
        <f>VLOOKUP($A306,'By SKU - New RTs'!$A:$V,13,FALSE)</f>
        <v>0</v>
      </c>
      <c r="E306" s="5">
        <f t="shared" si="20"/>
        <v>0</v>
      </c>
      <c r="F306" s="2">
        <f>VLOOKUP($A306,'By SKU - Old RTs'!$A:$V,14,FALSE)</f>
        <v>0.25</v>
      </c>
      <c r="G306" s="2">
        <f>VLOOKUP($A306,'By SKU - New RTs'!$A:$V,14,FALSE)</f>
        <v>0.5</v>
      </c>
      <c r="H306" s="5">
        <f t="shared" si="21"/>
        <v>0.25</v>
      </c>
      <c r="I306" s="2">
        <f>VLOOKUP($A306,'By SKU - Old RTs'!$A:$V,15,FALSE)</f>
        <v>0.25</v>
      </c>
      <c r="J306" s="2">
        <f>VLOOKUP($A306,'By SKU - New RTs'!$A:$V,15,FALSE)</f>
        <v>0</v>
      </c>
      <c r="K306" s="5">
        <f t="shared" si="22"/>
        <v>-0.25</v>
      </c>
      <c r="L306" s="2">
        <f>VLOOKUP($A306,'By SKU - Old RTs'!$A:$V,16,FALSE)</f>
        <v>0</v>
      </c>
      <c r="M306" s="2">
        <f>VLOOKUP($A306,'By SKU - New RTs'!$A:$V,16,FALSE)</f>
        <v>0</v>
      </c>
      <c r="N306" s="5">
        <f t="shared" si="23"/>
        <v>0</v>
      </c>
      <c r="O306" s="2">
        <f>VLOOKUP($A306,'By SKU - Old RTs'!$A:$V,17,FALSE)</f>
        <v>0</v>
      </c>
      <c r="P306" s="2">
        <f>VLOOKUP($A306,'By SKU - New RTs'!$A:$V,17,FALSE)</f>
        <v>0</v>
      </c>
      <c r="Q306" s="2">
        <f t="shared" si="24"/>
        <v>0</v>
      </c>
    </row>
    <row r="307" spans="1:17" x14ac:dyDescent="0.2">
      <c r="A307" s="3">
        <v>7600</v>
      </c>
      <c r="B307" s="4" t="s">
        <v>190</v>
      </c>
      <c r="C307" s="2">
        <f>VLOOKUP($A307,'By SKU - Old RTs'!$A:$V,13,FALSE)</f>
        <v>0</v>
      </c>
      <c r="D307" s="2">
        <f>VLOOKUP($A307,'By SKU - New RTs'!$A:$V,13,FALSE)</f>
        <v>0</v>
      </c>
      <c r="E307" s="5">
        <f t="shared" si="20"/>
        <v>0</v>
      </c>
      <c r="F307" s="2">
        <f>VLOOKUP($A307,'By SKU - Old RTs'!$A:$V,14,FALSE)</f>
        <v>0</v>
      </c>
      <c r="G307" s="2">
        <f>VLOOKUP($A307,'By SKU - New RTs'!$A:$V,14,FALSE)</f>
        <v>0</v>
      </c>
      <c r="H307" s="5">
        <f t="shared" si="21"/>
        <v>0</v>
      </c>
      <c r="I307" s="2">
        <f>VLOOKUP($A307,'By SKU - Old RTs'!$A:$V,15,FALSE)</f>
        <v>0</v>
      </c>
      <c r="J307" s="2">
        <f>VLOOKUP($A307,'By SKU - New RTs'!$A:$V,15,FALSE)</f>
        <v>0</v>
      </c>
      <c r="K307" s="5">
        <f t="shared" si="22"/>
        <v>0</v>
      </c>
      <c r="L307" s="2">
        <f>VLOOKUP($A307,'By SKU - Old RTs'!$A:$V,16,FALSE)</f>
        <v>0</v>
      </c>
      <c r="M307" s="2">
        <f>VLOOKUP($A307,'By SKU - New RTs'!$A:$V,16,FALSE)</f>
        <v>0</v>
      </c>
      <c r="N307" s="5">
        <f t="shared" si="23"/>
        <v>0</v>
      </c>
      <c r="O307" s="2">
        <f>VLOOKUP($A307,'By SKU - Old RTs'!$A:$V,17,FALSE)</f>
        <v>0</v>
      </c>
      <c r="P307" s="2">
        <f>VLOOKUP($A307,'By SKU - New RTs'!$A:$V,17,FALSE)</f>
        <v>0</v>
      </c>
      <c r="Q307" s="2">
        <f t="shared" si="24"/>
        <v>0</v>
      </c>
    </row>
    <row r="308" spans="1:17" x14ac:dyDescent="0.2">
      <c r="A308" s="3">
        <v>7601</v>
      </c>
      <c r="B308" s="4" t="s">
        <v>191</v>
      </c>
      <c r="C308" s="2">
        <f>VLOOKUP($A308,'By SKU - Old RTs'!$A:$V,13,FALSE)</f>
        <v>0</v>
      </c>
      <c r="D308" s="2">
        <f>VLOOKUP($A308,'By SKU - New RTs'!$A:$V,13,FALSE)</f>
        <v>0</v>
      </c>
      <c r="E308" s="5">
        <f t="shared" si="20"/>
        <v>0</v>
      </c>
      <c r="F308" s="2">
        <f>VLOOKUP($A308,'By SKU - Old RTs'!$A:$V,14,FALSE)</f>
        <v>0</v>
      </c>
      <c r="G308" s="2">
        <f>VLOOKUP($A308,'By SKU - New RTs'!$A:$V,14,FALSE)</f>
        <v>0</v>
      </c>
      <c r="H308" s="5">
        <f t="shared" si="21"/>
        <v>0</v>
      </c>
      <c r="I308" s="2">
        <f>VLOOKUP($A308,'By SKU - Old RTs'!$A:$V,15,FALSE)</f>
        <v>0</v>
      </c>
      <c r="J308" s="2">
        <f>VLOOKUP($A308,'By SKU - New RTs'!$A:$V,15,FALSE)</f>
        <v>0</v>
      </c>
      <c r="K308" s="5">
        <f t="shared" si="22"/>
        <v>0</v>
      </c>
      <c r="L308" s="2">
        <f>VLOOKUP($A308,'By SKU - Old RTs'!$A:$V,16,FALSE)</f>
        <v>0</v>
      </c>
      <c r="M308" s="2">
        <f>VLOOKUP($A308,'By SKU - New RTs'!$A:$V,16,FALSE)</f>
        <v>0</v>
      </c>
      <c r="N308" s="5">
        <f t="shared" si="23"/>
        <v>0</v>
      </c>
      <c r="O308" s="2">
        <f>VLOOKUP($A308,'By SKU - Old RTs'!$A:$V,17,FALSE)</f>
        <v>0</v>
      </c>
      <c r="P308" s="2">
        <f>VLOOKUP($A308,'By SKU - New RTs'!$A:$V,17,FALSE)</f>
        <v>0</v>
      </c>
      <c r="Q308" s="2">
        <f t="shared" si="24"/>
        <v>0</v>
      </c>
    </row>
    <row r="309" spans="1:17" x14ac:dyDescent="0.2">
      <c r="A309" s="3">
        <v>7602</v>
      </c>
      <c r="B309" s="4" t="s">
        <v>192</v>
      </c>
      <c r="C309" s="2">
        <f>VLOOKUP($A309,'By SKU - Old RTs'!$A:$V,13,FALSE)</f>
        <v>0</v>
      </c>
      <c r="D309" s="2">
        <f>VLOOKUP($A309,'By SKU - New RTs'!$A:$V,13,FALSE)</f>
        <v>0</v>
      </c>
      <c r="E309" s="5">
        <f t="shared" si="20"/>
        <v>0</v>
      </c>
      <c r="F309" s="2">
        <f>VLOOKUP($A309,'By SKU - Old RTs'!$A:$V,14,FALSE)</f>
        <v>0</v>
      </c>
      <c r="G309" s="2">
        <f>VLOOKUP($A309,'By SKU - New RTs'!$A:$V,14,FALSE)</f>
        <v>0</v>
      </c>
      <c r="H309" s="5">
        <f t="shared" si="21"/>
        <v>0</v>
      </c>
      <c r="I309" s="2">
        <f>VLOOKUP($A309,'By SKU - Old RTs'!$A:$V,15,FALSE)</f>
        <v>0</v>
      </c>
      <c r="J309" s="2">
        <f>VLOOKUP($A309,'By SKU - New RTs'!$A:$V,15,FALSE)</f>
        <v>0</v>
      </c>
      <c r="K309" s="5">
        <f t="shared" si="22"/>
        <v>0</v>
      </c>
      <c r="L309" s="2">
        <f>VLOOKUP($A309,'By SKU - Old RTs'!$A:$V,16,FALSE)</f>
        <v>0</v>
      </c>
      <c r="M309" s="2">
        <f>VLOOKUP($A309,'By SKU - New RTs'!$A:$V,16,FALSE)</f>
        <v>0</v>
      </c>
      <c r="N309" s="5">
        <f t="shared" si="23"/>
        <v>0</v>
      </c>
      <c r="O309" s="2">
        <f>VLOOKUP($A309,'By SKU - Old RTs'!$A:$V,17,FALSE)</f>
        <v>0</v>
      </c>
      <c r="P309" s="2">
        <f>VLOOKUP($A309,'By SKU - New RTs'!$A:$V,17,FALSE)</f>
        <v>0</v>
      </c>
      <c r="Q309" s="2">
        <f t="shared" si="24"/>
        <v>0</v>
      </c>
    </row>
    <row r="310" spans="1:17" x14ac:dyDescent="0.2">
      <c r="A310" s="3">
        <v>7603</v>
      </c>
      <c r="B310" s="4" t="s">
        <v>257</v>
      </c>
      <c r="C310" s="2">
        <f>VLOOKUP($A310,'By SKU - Old RTs'!$A:$V,13,FALSE)</f>
        <v>0</v>
      </c>
      <c r="D310" s="2">
        <f>VLOOKUP($A310,'By SKU - New RTs'!$A:$V,13,FALSE)</f>
        <v>0</v>
      </c>
      <c r="E310" s="5">
        <f t="shared" si="20"/>
        <v>0</v>
      </c>
      <c r="F310" s="2">
        <f>VLOOKUP($A310,'By SKU - Old RTs'!$A:$V,14,FALSE)</f>
        <v>0</v>
      </c>
      <c r="G310" s="2">
        <f>VLOOKUP($A310,'By SKU - New RTs'!$A:$V,14,FALSE)</f>
        <v>0</v>
      </c>
      <c r="H310" s="5">
        <f t="shared" si="21"/>
        <v>0</v>
      </c>
      <c r="I310" s="2">
        <f>VLOOKUP($A310,'By SKU - Old RTs'!$A:$V,15,FALSE)</f>
        <v>0</v>
      </c>
      <c r="J310" s="2">
        <f>VLOOKUP($A310,'By SKU - New RTs'!$A:$V,15,FALSE)</f>
        <v>0</v>
      </c>
      <c r="K310" s="5">
        <f t="shared" si="22"/>
        <v>0</v>
      </c>
      <c r="L310" s="2">
        <f>VLOOKUP($A310,'By SKU - Old RTs'!$A:$V,16,FALSE)</f>
        <v>0</v>
      </c>
      <c r="M310" s="2">
        <f>VLOOKUP($A310,'By SKU - New RTs'!$A:$V,16,FALSE)</f>
        <v>0</v>
      </c>
      <c r="N310" s="5">
        <f t="shared" si="23"/>
        <v>0</v>
      </c>
      <c r="O310" s="2">
        <f>VLOOKUP($A310,'By SKU - Old RTs'!$A:$V,17,FALSE)</f>
        <v>0</v>
      </c>
      <c r="P310" s="2">
        <f>VLOOKUP($A310,'By SKU - New RTs'!$A:$V,17,FALSE)</f>
        <v>0</v>
      </c>
      <c r="Q310" s="2">
        <f t="shared" si="24"/>
        <v>0</v>
      </c>
    </row>
    <row r="311" spans="1:17" x14ac:dyDescent="0.2">
      <c r="A311" s="3">
        <v>7604</v>
      </c>
      <c r="B311" s="4" t="s">
        <v>193</v>
      </c>
      <c r="C311" s="2">
        <f>VLOOKUP($A311,'By SKU - Old RTs'!$A:$V,13,FALSE)</f>
        <v>0</v>
      </c>
      <c r="D311" s="2">
        <f>VLOOKUP($A311,'By SKU - New RTs'!$A:$V,13,FALSE)</f>
        <v>0</v>
      </c>
      <c r="E311" s="5">
        <f t="shared" si="20"/>
        <v>0</v>
      </c>
      <c r="F311" s="2">
        <f>VLOOKUP($A311,'By SKU - Old RTs'!$A:$V,14,FALSE)</f>
        <v>0</v>
      </c>
      <c r="G311" s="2">
        <f>VLOOKUP($A311,'By SKU - New RTs'!$A:$V,14,FALSE)</f>
        <v>0</v>
      </c>
      <c r="H311" s="5">
        <f t="shared" si="21"/>
        <v>0</v>
      </c>
      <c r="I311" s="2">
        <f>VLOOKUP($A311,'By SKU - Old RTs'!$A:$V,15,FALSE)</f>
        <v>0</v>
      </c>
      <c r="J311" s="2">
        <f>VLOOKUP($A311,'By SKU - New RTs'!$A:$V,15,FALSE)</f>
        <v>0</v>
      </c>
      <c r="K311" s="5">
        <f t="shared" si="22"/>
        <v>0</v>
      </c>
      <c r="L311" s="2">
        <f>VLOOKUP($A311,'By SKU - Old RTs'!$A:$V,16,FALSE)</f>
        <v>0</v>
      </c>
      <c r="M311" s="2">
        <f>VLOOKUP($A311,'By SKU - New RTs'!$A:$V,16,FALSE)</f>
        <v>0</v>
      </c>
      <c r="N311" s="5">
        <f t="shared" si="23"/>
        <v>0</v>
      </c>
      <c r="O311" s="2">
        <f>VLOOKUP($A311,'By SKU - Old RTs'!$A:$V,17,FALSE)</f>
        <v>0</v>
      </c>
      <c r="P311" s="2">
        <f>VLOOKUP($A311,'By SKU - New RTs'!$A:$V,17,FALSE)</f>
        <v>0</v>
      </c>
      <c r="Q311" s="2">
        <f t="shared" si="24"/>
        <v>0</v>
      </c>
    </row>
    <row r="312" spans="1:17" x14ac:dyDescent="0.2">
      <c r="A312" s="3">
        <v>7614</v>
      </c>
      <c r="B312" s="4" t="s">
        <v>258</v>
      </c>
      <c r="C312" s="2">
        <f>VLOOKUP($A312,'By SKU - Old RTs'!$A:$V,13,FALSE)</f>
        <v>0</v>
      </c>
      <c r="D312" s="2">
        <f>VLOOKUP($A312,'By SKU - New RTs'!$A:$V,13,FALSE)</f>
        <v>0</v>
      </c>
      <c r="E312" s="5">
        <f t="shared" si="20"/>
        <v>0</v>
      </c>
      <c r="F312" s="2">
        <f>VLOOKUP($A312,'By SKU - Old RTs'!$A:$V,14,FALSE)</f>
        <v>0</v>
      </c>
      <c r="G312" s="2">
        <f>VLOOKUP($A312,'By SKU - New RTs'!$A:$V,14,FALSE)</f>
        <v>0</v>
      </c>
      <c r="H312" s="5">
        <f t="shared" si="21"/>
        <v>0</v>
      </c>
      <c r="I312" s="2">
        <f>VLOOKUP($A312,'By SKU - Old RTs'!$A:$V,15,FALSE)</f>
        <v>0</v>
      </c>
      <c r="J312" s="2">
        <f>VLOOKUP($A312,'By SKU - New RTs'!$A:$V,15,FALSE)</f>
        <v>0</v>
      </c>
      <c r="K312" s="5">
        <f t="shared" si="22"/>
        <v>0</v>
      </c>
      <c r="L312" s="2">
        <f>VLOOKUP($A312,'By SKU - Old RTs'!$A:$V,16,FALSE)</f>
        <v>0</v>
      </c>
      <c r="M312" s="2">
        <f>VLOOKUP($A312,'By SKU - New RTs'!$A:$V,16,FALSE)</f>
        <v>0</v>
      </c>
      <c r="N312" s="5">
        <f t="shared" si="23"/>
        <v>0</v>
      </c>
      <c r="O312" s="2">
        <f>VLOOKUP($A312,'By SKU - Old RTs'!$A:$V,17,FALSE)</f>
        <v>0</v>
      </c>
      <c r="P312" s="2">
        <f>VLOOKUP($A312,'By SKU - New RTs'!$A:$V,17,FALSE)</f>
        <v>0</v>
      </c>
      <c r="Q312" s="2">
        <f t="shared" si="24"/>
        <v>0</v>
      </c>
    </row>
    <row r="313" spans="1:17" x14ac:dyDescent="0.2">
      <c r="A313" s="3">
        <v>7625</v>
      </c>
      <c r="B313" s="4" t="s">
        <v>194</v>
      </c>
      <c r="C313" s="2">
        <f>VLOOKUP($A313,'By SKU - Old RTs'!$A:$V,13,FALSE)</f>
        <v>0</v>
      </c>
      <c r="D313" s="2">
        <f>VLOOKUP($A313,'By SKU - New RTs'!$A:$V,13,FALSE)</f>
        <v>0</v>
      </c>
      <c r="E313" s="5">
        <f t="shared" si="20"/>
        <v>0</v>
      </c>
      <c r="F313" s="2">
        <f>VLOOKUP($A313,'By SKU - Old RTs'!$A:$V,14,FALSE)</f>
        <v>0</v>
      </c>
      <c r="G313" s="2">
        <f>VLOOKUP($A313,'By SKU - New RTs'!$A:$V,14,FALSE)</f>
        <v>0</v>
      </c>
      <c r="H313" s="5">
        <f t="shared" si="21"/>
        <v>0</v>
      </c>
      <c r="I313" s="2">
        <f>VLOOKUP($A313,'By SKU - Old RTs'!$A:$V,15,FALSE)</f>
        <v>0.25</v>
      </c>
      <c r="J313" s="2">
        <f>VLOOKUP($A313,'By SKU - New RTs'!$A:$V,15,FALSE)</f>
        <v>0</v>
      </c>
      <c r="K313" s="5">
        <f t="shared" si="22"/>
        <v>-0.25</v>
      </c>
      <c r="L313" s="2">
        <f>VLOOKUP($A313,'By SKU - Old RTs'!$A:$V,16,FALSE)</f>
        <v>0</v>
      </c>
      <c r="M313" s="2">
        <f>VLOOKUP($A313,'By SKU - New RTs'!$A:$V,16,FALSE)</f>
        <v>0.25</v>
      </c>
      <c r="N313" s="5">
        <f t="shared" si="23"/>
        <v>0.25</v>
      </c>
      <c r="O313" s="2">
        <f>VLOOKUP($A313,'By SKU - Old RTs'!$A:$V,17,FALSE)</f>
        <v>0</v>
      </c>
      <c r="P313" s="2">
        <f>VLOOKUP($A313,'By SKU - New RTs'!$A:$V,17,FALSE)</f>
        <v>0</v>
      </c>
      <c r="Q313" s="2">
        <f t="shared" si="24"/>
        <v>0</v>
      </c>
    </row>
    <row r="314" spans="1:17" x14ac:dyDescent="0.2">
      <c r="A314" s="3">
        <v>7626</v>
      </c>
      <c r="B314" s="4" t="s">
        <v>259</v>
      </c>
      <c r="C314" s="2">
        <f>VLOOKUP($A314,'By SKU - Old RTs'!$A:$V,13,FALSE)</f>
        <v>0</v>
      </c>
      <c r="D314" s="2">
        <f>VLOOKUP($A314,'By SKU - New RTs'!$A:$V,13,FALSE)</f>
        <v>0</v>
      </c>
      <c r="E314" s="5">
        <f t="shared" si="20"/>
        <v>0</v>
      </c>
      <c r="F314" s="2">
        <f>VLOOKUP($A314,'By SKU - Old RTs'!$A:$V,14,FALSE)</f>
        <v>0</v>
      </c>
      <c r="G314" s="2">
        <f>VLOOKUP($A314,'By SKU - New RTs'!$A:$V,14,FALSE)</f>
        <v>0</v>
      </c>
      <c r="H314" s="5">
        <f t="shared" si="21"/>
        <v>0</v>
      </c>
      <c r="I314" s="2">
        <f>VLOOKUP($A314,'By SKU - Old RTs'!$A:$V,15,FALSE)</f>
        <v>0</v>
      </c>
      <c r="J314" s="2">
        <f>VLOOKUP($A314,'By SKU - New RTs'!$A:$V,15,FALSE)</f>
        <v>0</v>
      </c>
      <c r="K314" s="5">
        <f t="shared" si="22"/>
        <v>0</v>
      </c>
      <c r="L314" s="2">
        <f>VLOOKUP($A314,'By SKU - Old RTs'!$A:$V,16,FALSE)</f>
        <v>0</v>
      </c>
      <c r="M314" s="2">
        <f>VLOOKUP($A314,'By SKU - New RTs'!$A:$V,16,FALSE)</f>
        <v>0</v>
      </c>
      <c r="N314" s="5">
        <f t="shared" si="23"/>
        <v>0</v>
      </c>
      <c r="O314" s="2">
        <f>VLOOKUP($A314,'By SKU - Old RTs'!$A:$V,17,FALSE)</f>
        <v>0</v>
      </c>
      <c r="P314" s="2">
        <f>VLOOKUP($A314,'By SKU - New RTs'!$A:$V,17,FALSE)</f>
        <v>0</v>
      </c>
      <c r="Q314" s="2">
        <f t="shared" si="24"/>
        <v>0</v>
      </c>
    </row>
    <row r="315" spans="1:17" x14ac:dyDescent="0.2">
      <c r="A315" s="3">
        <v>7627</v>
      </c>
      <c r="B315" s="4" t="s">
        <v>195</v>
      </c>
      <c r="C315" s="2">
        <f>VLOOKUP($A315,'By SKU - Old RTs'!$A:$V,13,FALSE)</f>
        <v>0</v>
      </c>
      <c r="D315" s="2">
        <f>VLOOKUP($A315,'By SKU - New RTs'!$A:$V,13,FALSE)</f>
        <v>0</v>
      </c>
      <c r="E315" s="5">
        <f t="shared" si="20"/>
        <v>0</v>
      </c>
      <c r="F315" s="2">
        <f>VLOOKUP($A315,'By SKU - Old RTs'!$A:$V,14,FALSE)</f>
        <v>0.25</v>
      </c>
      <c r="G315" s="2">
        <f>VLOOKUP($A315,'By SKU - New RTs'!$A:$V,14,FALSE)</f>
        <v>0</v>
      </c>
      <c r="H315" s="5">
        <f t="shared" si="21"/>
        <v>-0.25</v>
      </c>
      <c r="I315" s="2">
        <f>VLOOKUP($A315,'By SKU - Old RTs'!$A:$V,15,FALSE)</f>
        <v>0.5</v>
      </c>
      <c r="J315" s="2">
        <f>VLOOKUP($A315,'By SKU - New RTs'!$A:$V,15,FALSE)</f>
        <v>0.25</v>
      </c>
      <c r="K315" s="5">
        <f t="shared" si="22"/>
        <v>-0.25</v>
      </c>
      <c r="L315" s="2">
        <f>VLOOKUP($A315,'By SKU - Old RTs'!$A:$V,16,FALSE)</f>
        <v>0</v>
      </c>
      <c r="M315" s="2">
        <f>VLOOKUP($A315,'By SKU - New RTs'!$A:$V,16,FALSE)</f>
        <v>0.5</v>
      </c>
      <c r="N315" s="5">
        <f t="shared" si="23"/>
        <v>0.5</v>
      </c>
      <c r="O315" s="2">
        <f>VLOOKUP($A315,'By SKU - Old RTs'!$A:$V,17,FALSE)</f>
        <v>0</v>
      </c>
      <c r="P315" s="2">
        <f>VLOOKUP($A315,'By SKU - New RTs'!$A:$V,17,FALSE)</f>
        <v>0</v>
      </c>
      <c r="Q315" s="2">
        <f t="shared" si="24"/>
        <v>0</v>
      </c>
    </row>
    <row r="316" spans="1:17" x14ac:dyDescent="0.2">
      <c r="A316" s="3">
        <v>7630</v>
      </c>
      <c r="B316" s="4" t="s">
        <v>260</v>
      </c>
      <c r="C316" s="2">
        <f>VLOOKUP($A316,'By SKU - Old RTs'!$A:$V,13,FALSE)</f>
        <v>0</v>
      </c>
      <c r="D316" s="2">
        <f>VLOOKUP($A316,'By SKU - New RTs'!$A:$V,13,FALSE)</f>
        <v>0</v>
      </c>
      <c r="E316" s="5">
        <f t="shared" si="20"/>
        <v>0</v>
      </c>
      <c r="F316" s="2">
        <f>VLOOKUP($A316,'By SKU - Old RTs'!$A:$V,14,FALSE)</f>
        <v>0</v>
      </c>
      <c r="G316" s="2">
        <f>VLOOKUP($A316,'By SKU - New RTs'!$A:$V,14,FALSE)</f>
        <v>0</v>
      </c>
      <c r="H316" s="5">
        <f t="shared" si="21"/>
        <v>0</v>
      </c>
      <c r="I316" s="2">
        <f>VLOOKUP($A316,'By SKU - Old RTs'!$A:$V,15,FALSE)</f>
        <v>0</v>
      </c>
      <c r="J316" s="2">
        <f>VLOOKUP($A316,'By SKU - New RTs'!$A:$V,15,FALSE)</f>
        <v>0</v>
      </c>
      <c r="K316" s="5">
        <f t="shared" si="22"/>
        <v>0</v>
      </c>
      <c r="L316" s="2">
        <f>VLOOKUP($A316,'By SKU - Old RTs'!$A:$V,16,FALSE)</f>
        <v>0</v>
      </c>
      <c r="M316" s="2">
        <f>VLOOKUP($A316,'By SKU - New RTs'!$A:$V,16,FALSE)</f>
        <v>0</v>
      </c>
      <c r="N316" s="5">
        <f t="shared" si="23"/>
        <v>0</v>
      </c>
      <c r="O316" s="2">
        <f>VLOOKUP($A316,'By SKU - Old RTs'!$A:$V,17,FALSE)</f>
        <v>0</v>
      </c>
      <c r="P316" s="2">
        <f>VLOOKUP($A316,'By SKU - New RTs'!$A:$V,17,FALSE)</f>
        <v>0</v>
      </c>
      <c r="Q316" s="2">
        <f t="shared" si="24"/>
        <v>0</v>
      </c>
    </row>
    <row r="317" spans="1:17" x14ac:dyDescent="0.2">
      <c r="A317" s="3">
        <v>7631</v>
      </c>
      <c r="B317" s="4" t="s">
        <v>409</v>
      </c>
      <c r="C317" s="2">
        <f>VLOOKUP($A317,'By SKU - Old RTs'!$A:$V,13,FALSE)</f>
        <v>0</v>
      </c>
      <c r="D317" s="2">
        <f>VLOOKUP($A317,'By SKU - New RTs'!$A:$V,13,FALSE)</f>
        <v>0</v>
      </c>
      <c r="E317" s="5">
        <f t="shared" si="20"/>
        <v>0</v>
      </c>
      <c r="F317" s="2">
        <f>VLOOKUP($A317,'By SKU - Old RTs'!$A:$V,14,FALSE)</f>
        <v>0</v>
      </c>
      <c r="G317" s="2">
        <f>VLOOKUP($A317,'By SKU - New RTs'!$A:$V,14,FALSE)</f>
        <v>0</v>
      </c>
      <c r="H317" s="5">
        <f t="shared" si="21"/>
        <v>0</v>
      </c>
      <c r="I317" s="2">
        <f>VLOOKUP($A317,'By SKU - Old RTs'!$A:$V,15,FALSE)</f>
        <v>0</v>
      </c>
      <c r="J317" s="2">
        <f>VLOOKUP($A317,'By SKU - New RTs'!$A:$V,15,FALSE)</f>
        <v>0</v>
      </c>
      <c r="K317" s="5">
        <f t="shared" si="22"/>
        <v>0</v>
      </c>
      <c r="L317" s="2">
        <f>VLOOKUP($A317,'By SKU - Old RTs'!$A:$V,16,FALSE)</f>
        <v>0</v>
      </c>
      <c r="M317" s="2">
        <f>VLOOKUP($A317,'By SKU - New RTs'!$A:$V,16,FALSE)</f>
        <v>0</v>
      </c>
      <c r="N317" s="5">
        <f t="shared" si="23"/>
        <v>0</v>
      </c>
      <c r="O317" s="2">
        <f>VLOOKUP($A317,'By SKU - Old RTs'!$A:$V,17,FALSE)</f>
        <v>0</v>
      </c>
      <c r="P317" s="2">
        <f>VLOOKUP($A317,'By SKU - New RTs'!$A:$V,17,FALSE)</f>
        <v>0</v>
      </c>
      <c r="Q317" s="2">
        <f t="shared" si="24"/>
        <v>0</v>
      </c>
    </row>
    <row r="318" spans="1:17" x14ac:dyDescent="0.2">
      <c r="A318" s="3">
        <v>7632</v>
      </c>
      <c r="B318" s="4" t="s">
        <v>196</v>
      </c>
      <c r="C318" s="2">
        <f>VLOOKUP($A318,'By SKU - Old RTs'!$A:$V,13,FALSE)</f>
        <v>0</v>
      </c>
      <c r="D318" s="2">
        <f>VLOOKUP($A318,'By SKU - New RTs'!$A:$V,13,FALSE)</f>
        <v>0</v>
      </c>
      <c r="E318" s="5">
        <f t="shared" si="20"/>
        <v>0</v>
      </c>
      <c r="F318" s="2">
        <f>VLOOKUP($A318,'By SKU - Old RTs'!$A:$V,14,FALSE)</f>
        <v>0</v>
      </c>
      <c r="G318" s="2">
        <f>VLOOKUP($A318,'By SKU - New RTs'!$A:$V,14,FALSE)</f>
        <v>0</v>
      </c>
      <c r="H318" s="5">
        <f t="shared" si="21"/>
        <v>0</v>
      </c>
      <c r="I318" s="2">
        <f>VLOOKUP($A318,'By SKU - Old RTs'!$A:$V,15,FALSE)</f>
        <v>0</v>
      </c>
      <c r="J318" s="2">
        <f>VLOOKUP($A318,'By SKU - New RTs'!$A:$V,15,FALSE)</f>
        <v>0</v>
      </c>
      <c r="K318" s="5">
        <f t="shared" si="22"/>
        <v>0</v>
      </c>
      <c r="L318" s="2">
        <f>VLOOKUP($A318,'By SKU - Old RTs'!$A:$V,16,FALSE)</f>
        <v>0</v>
      </c>
      <c r="M318" s="2">
        <f>VLOOKUP($A318,'By SKU - New RTs'!$A:$V,16,FALSE)</f>
        <v>0</v>
      </c>
      <c r="N318" s="5">
        <f t="shared" si="23"/>
        <v>0</v>
      </c>
      <c r="O318" s="2">
        <f>VLOOKUP($A318,'By SKU - Old RTs'!$A:$V,17,FALSE)</f>
        <v>0</v>
      </c>
      <c r="P318" s="2">
        <f>VLOOKUP($A318,'By SKU - New RTs'!$A:$V,17,FALSE)</f>
        <v>0</v>
      </c>
      <c r="Q318" s="2">
        <f t="shared" si="24"/>
        <v>0</v>
      </c>
    </row>
    <row r="319" spans="1:17" x14ac:dyDescent="0.2">
      <c r="A319" s="3">
        <v>7633</v>
      </c>
      <c r="B319" s="4" t="s">
        <v>197</v>
      </c>
      <c r="C319" s="2">
        <f>VLOOKUP($A319,'By SKU - Old RTs'!$A:$V,13,FALSE)</f>
        <v>0</v>
      </c>
      <c r="D319" s="2">
        <f>VLOOKUP($A319,'By SKU - New RTs'!$A:$V,13,FALSE)</f>
        <v>0</v>
      </c>
      <c r="E319" s="5">
        <f t="shared" si="20"/>
        <v>0</v>
      </c>
      <c r="F319" s="2">
        <f>VLOOKUP($A319,'By SKU - Old RTs'!$A:$V,14,FALSE)</f>
        <v>0</v>
      </c>
      <c r="G319" s="2">
        <f>VLOOKUP($A319,'By SKU - New RTs'!$A:$V,14,FALSE)</f>
        <v>0</v>
      </c>
      <c r="H319" s="5">
        <f t="shared" si="21"/>
        <v>0</v>
      </c>
      <c r="I319" s="2">
        <f>VLOOKUP($A319,'By SKU - Old RTs'!$A:$V,15,FALSE)</f>
        <v>0</v>
      </c>
      <c r="J319" s="2">
        <f>VLOOKUP($A319,'By SKU - New RTs'!$A:$V,15,FALSE)</f>
        <v>0</v>
      </c>
      <c r="K319" s="5">
        <f t="shared" si="22"/>
        <v>0</v>
      </c>
      <c r="L319" s="2">
        <f>VLOOKUP($A319,'By SKU - Old RTs'!$A:$V,16,FALSE)</f>
        <v>0</v>
      </c>
      <c r="M319" s="2">
        <f>VLOOKUP($A319,'By SKU - New RTs'!$A:$V,16,FALSE)</f>
        <v>0</v>
      </c>
      <c r="N319" s="5">
        <f t="shared" si="23"/>
        <v>0</v>
      </c>
      <c r="O319" s="2">
        <f>VLOOKUP($A319,'By SKU - Old RTs'!$A:$V,17,FALSE)</f>
        <v>0</v>
      </c>
      <c r="P319" s="2">
        <f>VLOOKUP($A319,'By SKU - New RTs'!$A:$V,17,FALSE)</f>
        <v>0</v>
      </c>
      <c r="Q319" s="2">
        <f t="shared" si="24"/>
        <v>0</v>
      </c>
    </row>
    <row r="320" spans="1:17" x14ac:dyDescent="0.2">
      <c r="A320" s="3">
        <v>7634</v>
      </c>
      <c r="B320" s="4" t="s">
        <v>261</v>
      </c>
      <c r="C320" s="2">
        <f>VLOOKUP($A320,'By SKU - Old RTs'!$A:$V,13,FALSE)</f>
        <v>0</v>
      </c>
      <c r="D320" s="2">
        <f>VLOOKUP($A320,'By SKU - New RTs'!$A:$V,13,FALSE)</f>
        <v>0</v>
      </c>
      <c r="E320" s="5">
        <f t="shared" si="20"/>
        <v>0</v>
      </c>
      <c r="F320" s="2">
        <f>VLOOKUP($A320,'By SKU - Old RTs'!$A:$V,14,FALSE)</f>
        <v>0</v>
      </c>
      <c r="G320" s="2">
        <f>VLOOKUP($A320,'By SKU - New RTs'!$A:$V,14,FALSE)</f>
        <v>0</v>
      </c>
      <c r="H320" s="5">
        <f t="shared" si="21"/>
        <v>0</v>
      </c>
      <c r="I320" s="2">
        <f>VLOOKUP($A320,'By SKU - Old RTs'!$A:$V,15,FALSE)</f>
        <v>0</v>
      </c>
      <c r="J320" s="2">
        <f>VLOOKUP($A320,'By SKU - New RTs'!$A:$V,15,FALSE)</f>
        <v>0</v>
      </c>
      <c r="K320" s="5">
        <f t="shared" si="22"/>
        <v>0</v>
      </c>
      <c r="L320" s="2">
        <f>VLOOKUP($A320,'By SKU - Old RTs'!$A:$V,16,FALSE)</f>
        <v>0</v>
      </c>
      <c r="M320" s="2">
        <f>VLOOKUP($A320,'By SKU - New RTs'!$A:$V,16,FALSE)</f>
        <v>0</v>
      </c>
      <c r="N320" s="5">
        <f t="shared" si="23"/>
        <v>0</v>
      </c>
      <c r="O320" s="2">
        <f>VLOOKUP($A320,'By SKU - Old RTs'!$A:$V,17,FALSE)</f>
        <v>0</v>
      </c>
      <c r="P320" s="2">
        <f>VLOOKUP($A320,'By SKU - New RTs'!$A:$V,17,FALSE)</f>
        <v>0</v>
      </c>
      <c r="Q320" s="2">
        <f t="shared" si="24"/>
        <v>0</v>
      </c>
    </row>
    <row r="321" spans="1:17" x14ac:dyDescent="0.2">
      <c r="A321" s="3">
        <v>7637</v>
      </c>
      <c r="B321" s="4" t="s">
        <v>262</v>
      </c>
      <c r="C321" s="2">
        <f>VLOOKUP($A321,'By SKU - Old RTs'!$A:$V,13,FALSE)</f>
        <v>0</v>
      </c>
      <c r="D321" s="2">
        <f>VLOOKUP($A321,'By SKU - New RTs'!$A:$V,13,FALSE)</f>
        <v>0</v>
      </c>
      <c r="E321" s="5">
        <f t="shared" si="20"/>
        <v>0</v>
      </c>
      <c r="F321" s="2">
        <f>VLOOKUP($A321,'By SKU - Old RTs'!$A:$V,14,FALSE)</f>
        <v>0</v>
      </c>
      <c r="G321" s="2">
        <f>VLOOKUP($A321,'By SKU - New RTs'!$A:$V,14,FALSE)</f>
        <v>0</v>
      </c>
      <c r="H321" s="5">
        <f t="shared" si="21"/>
        <v>0</v>
      </c>
      <c r="I321" s="2">
        <f>VLOOKUP($A321,'By SKU - Old RTs'!$A:$V,15,FALSE)</f>
        <v>0</v>
      </c>
      <c r="J321" s="2">
        <f>VLOOKUP($A321,'By SKU - New RTs'!$A:$V,15,FALSE)</f>
        <v>0</v>
      </c>
      <c r="K321" s="5">
        <f t="shared" si="22"/>
        <v>0</v>
      </c>
      <c r="L321" s="2">
        <f>VLOOKUP($A321,'By SKU - Old RTs'!$A:$V,16,FALSE)</f>
        <v>0</v>
      </c>
      <c r="M321" s="2">
        <f>VLOOKUP($A321,'By SKU - New RTs'!$A:$V,16,FALSE)</f>
        <v>0</v>
      </c>
      <c r="N321" s="5">
        <f t="shared" si="23"/>
        <v>0</v>
      </c>
      <c r="O321" s="2">
        <f>VLOOKUP($A321,'By SKU - Old RTs'!$A:$V,17,FALSE)</f>
        <v>0</v>
      </c>
      <c r="P321" s="2">
        <f>VLOOKUP($A321,'By SKU - New RTs'!$A:$V,17,FALSE)</f>
        <v>0</v>
      </c>
      <c r="Q321" s="2">
        <f t="shared" si="24"/>
        <v>0</v>
      </c>
    </row>
    <row r="322" spans="1:17" x14ac:dyDescent="0.2">
      <c r="A322" s="3">
        <v>7643</v>
      </c>
      <c r="B322" s="4" t="s">
        <v>198</v>
      </c>
      <c r="C322" s="2">
        <f>VLOOKUP($A322,'By SKU - Old RTs'!$A:$V,13,FALSE)</f>
        <v>0</v>
      </c>
      <c r="D322" s="2">
        <f>VLOOKUP($A322,'By SKU - New RTs'!$A:$V,13,FALSE)</f>
        <v>0</v>
      </c>
      <c r="E322" s="5">
        <f t="shared" si="20"/>
        <v>0</v>
      </c>
      <c r="F322" s="2">
        <f>VLOOKUP($A322,'By SKU - Old RTs'!$A:$V,14,FALSE)</f>
        <v>0</v>
      </c>
      <c r="G322" s="2">
        <f>VLOOKUP($A322,'By SKU - New RTs'!$A:$V,14,FALSE)</f>
        <v>0</v>
      </c>
      <c r="H322" s="5">
        <f t="shared" si="21"/>
        <v>0</v>
      </c>
      <c r="I322" s="2">
        <f>VLOOKUP($A322,'By SKU - Old RTs'!$A:$V,15,FALSE)</f>
        <v>0</v>
      </c>
      <c r="J322" s="2">
        <f>VLOOKUP($A322,'By SKU - New RTs'!$A:$V,15,FALSE)</f>
        <v>0</v>
      </c>
      <c r="K322" s="5">
        <f t="shared" si="22"/>
        <v>0</v>
      </c>
      <c r="L322" s="2">
        <f>VLOOKUP($A322,'By SKU - Old RTs'!$A:$V,16,FALSE)</f>
        <v>0</v>
      </c>
      <c r="M322" s="2">
        <f>VLOOKUP($A322,'By SKU - New RTs'!$A:$V,16,FALSE)</f>
        <v>0</v>
      </c>
      <c r="N322" s="5">
        <f t="shared" si="23"/>
        <v>0</v>
      </c>
      <c r="O322" s="2">
        <f>VLOOKUP($A322,'By SKU - Old RTs'!$A:$V,17,FALSE)</f>
        <v>0</v>
      </c>
      <c r="P322" s="2">
        <f>VLOOKUP($A322,'By SKU - New RTs'!$A:$V,17,FALSE)</f>
        <v>0</v>
      </c>
      <c r="Q322" s="2">
        <f t="shared" si="24"/>
        <v>0</v>
      </c>
    </row>
    <row r="323" spans="1:17" x14ac:dyDescent="0.2">
      <c r="A323" s="3">
        <v>7661</v>
      </c>
      <c r="B323" s="4" t="s">
        <v>199</v>
      </c>
      <c r="C323" s="2">
        <f>VLOOKUP($A323,'By SKU - Old RTs'!$A:$V,13,FALSE)</f>
        <v>0</v>
      </c>
      <c r="D323" s="2">
        <f>VLOOKUP($A323,'By SKU - New RTs'!$A:$V,13,FALSE)</f>
        <v>0.25</v>
      </c>
      <c r="E323" s="5">
        <f t="shared" si="20"/>
        <v>0.25</v>
      </c>
      <c r="F323" s="2">
        <f>VLOOKUP($A323,'By SKU - Old RTs'!$A:$V,14,FALSE)</f>
        <v>0</v>
      </c>
      <c r="G323" s="2">
        <f>VLOOKUP($A323,'By SKU - New RTs'!$A:$V,14,FALSE)</f>
        <v>1.5</v>
      </c>
      <c r="H323" s="5">
        <f t="shared" si="21"/>
        <v>1.5</v>
      </c>
      <c r="I323" s="2">
        <f>VLOOKUP($A323,'By SKU - Old RTs'!$A:$V,15,FALSE)</f>
        <v>1.5</v>
      </c>
      <c r="J323" s="2">
        <f>VLOOKUP($A323,'By SKU - New RTs'!$A:$V,15,FALSE)</f>
        <v>0</v>
      </c>
      <c r="K323" s="5">
        <f t="shared" si="22"/>
        <v>-1.5</v>
      </c>
      <c r="L323" s="2">
        <f>VLOOKUP($A323,'By SKU - Old RTs'!$A:$V,16,FALSE)</f>
        <v>0.25</v>
      </c>
      <c r="M323" s="2">
        <f>VLOOKUP($A323,'By SKU - New RTs'!$A:$V,16,FALSE)</f>
        <v>0</v>
      </c>
      <c r="N323" s="5">
        <f t="shared" si="23"/>
        <v>-0.25</v>
      </c>
      <c r="O323" s="2">
        <f>VLOOKUP($A323,'By SKU - Old RTs'!$A:$V,17,FALSE)</f>
        <v>0</v>
      </c>
      <c r="P323" s="2">
        <f>VLOOKUP($A323,'By SKU - New RTs'!$A:$V,17,FALSE)</f>
        <v>0</v>
      </c>
      <c r="Q323" s="2">
        <f t="shared" si="24"/>
        <v>0</v>
      </c>
    </row>
    <row r="324" spans="1:17" x14ac:dyDescent="0.2">
      <c r="A324" s="3">
        <v>7670</v>
      </c>
      <c r="B324" s="4" t="s">
        <v>200</v>
      </c>
      <c r="C324" s="2">
        <f>VLOOKUP($A324,'By SKU - Old RTs'!$A:$V,13,FALSE)</f>
        <v>0</v>
      </c>
      <c r="D324" s="2">
        <f>VLOOKUP($A324,'By SKU - New RTs'!$A:$V,13,FALSE)</f>
        <v>0</v>
      </c>
      <c r="E324" s="5">
        <f t="shared" ref="E324:E363" si="25">D324-C324</f>
        <v>0</v>
      </c>
      <c r="F324" s="2">
        <f>VLOOKUP($A324,'By SKU - Old RTs'!$A:$V,14,FALSE)</f>
        <v>0</v>
      </c>
      <c r="G324" s="2">
        <f>VLOOKUP($A324,'By SKU - New RTs'!$A:$V,14,FALSE)</f>
        <v>0</v>
      </c>
      <c r="H324" s="5">
        <f t="shared" ref="H324:H363" si="26">G324-F324</f>
        <v>0</v>
      </c>
      <c r="I324" s="2">
        <f>VLOOKUP($A324,'By SKU - Old RTs'!$A:$V,15,FALSE)</f>
        <v>0</v>
      </c>
      <c r="J324" s="2">
        <f>VLOOKUP($A324,'By SKU - New RTs'!$A:$V,15,FALSE)</f>
        <v>0</v>
      </c>
      <c r="K324" s="5">
        <f t="shared" ref="K324:K363" si="27">J324-I324</f>
        <v>0</v>
      </c>
      <c r="L324" s="2">
        <f>VLOOKUP($A324,'By SKU - Old RTs'!$A:$V,16,FALSE)</f>
        <v>0.25</v>
      </c>
      <c r="M324" s="2">
        <f>VLOOKUP($A324,'By SKU - New RTs'!$A:$V,16,FALSE)</f>
        <v>0.25</v>
      </c>
      <c r="N324" s="5">
        <f t="shared" ref="N324:N363" si="28">M324-L324</f>
        <v>0</v>
      </c>
      <c r="O324" s="2">
        <f>VLOOKUP($A324,'By SKU - Old RTs'!$A:$V,17,FALSE)</f>
        <v>0</v>
      </c>
      <c r="P324" s="2">
        <f>VLOOKUP($A324,'By SKU - New RTs'!$A:$V,17,FALSE)</f>
        <v>0</v>
      </c>
      <c r="Q324" s="2">
        <f t="shared" ref="Q324:Q363" si="29">P324-O324</f>
        <v>0</v>
      </c>
    </row>
    <row r="325" spans="1:17" x14ac:dyDescent="0.2">
      <c r="A325" s="3">
        <v>7672</v>
      </c>
      <c r="B325" s="4" t="s">
        <v>410</v>
      </c>
      <c r="C325" s="2">
        <f>VLOOKUP($A325,'By SKU - Old RTs'!$A:$V,13,FALSE)</f>
        <v>0</v>
      </c>
      <c r="D325" s="2">
        <f>VLOOKUP($A325,'By SKU - New RTs'!$A:$V,13,FALSE)</f>
        <v>0</v>
      </c>
      <c r="E325" s="5">
        <f t="shared" si="25"/>
        <v>0</v>
      </c>
      <c r="F325" s="2">
        <f>VLOOKUP($A325,'By SKU - Old RTs'!$A:$V,14,FALSE)</f>
        <v>0</v>
      </c>
      <c r="G325" s="2">
        <f>VLOOKUP($A325,'By SKU - New RTs'!$A:$V,14,FALSE)</f>
        <v>0</v>
      </c>
      <c r="H325" s="5">
        <f t="shared" si="26"/>
        <v>0</v>
      </c>
      <c r="I325" s="2">
        <f>VLOOKUP($A325,'By SKU - Old RTs'!$A:$V,15,FALSE)</f>
        <v>0</v>
      </c>
      <c r="J325" s="2">
        <f>VLOOKUP($A325,'By SKU - New RTs'!$A:$V,15,FALSE)</f>
        <v>0</v>
      </c>
      <c r="K325" s="5">
        <f t="shared" si="27"/>
        <v>0</v>
      </c>
      <c r="L325" s="2">
        <f>VLOOKUP($A325,'By SKU - Old RTs'!$A:$V,16,FALSE)</f>
        <v>0</v>
      </c>
      <c r="M325" s="2">
        <f>VLOOKUP($A325,'By SKU - New RTs'!$A:$V,16,FALSE)</f>
        <v>0</v>
      </c>
      <c r="N325" s="5">
        <f t="shared" si="28"/>
        <v>0</v>
      </c>
      <c r="O325" s="2">
        <f>VLOOKUP($A325,'By SKU - Old RTs'!$A:$V,17,FALSE)</f>
        <v>0</v>
      </c>
      <c r="P325" s="2">
        <f>VLOOKUP($A325,'By SKU - New RTs'!$A:$V,17,FALSE)</f>
        <v>0</v>
      </c>
      <c r="Q325" s="2">
        <f t="shared" si="29"/>
        <v>0</v>
      </c>
    </row>
    <row r="326" spans="1:17" x14ac:dyDescent="0.2">
      <c r="A326" s="3">
        <v>7680</v>
      </c>
      <c r="B326" s="4" t="s">
        <v>201</v>
      </c>
      <c r="C326" s="2">
        <f>VLOOKUP($A326,'By SKU - Old RTs'!$A:$V,13,FALSE)</f>
        <v>0</v>
      </c>
      <c r="D326" s="2">
        <f>VLOOKUP($A326,'By SKU - New RTs'!$A:$V,13,FALSE)</f>
        <v>0</v>
      </c>
      <c r="E326" s="5">
        <f t="shared" si="25"/>
        <v>0</v>
      </c>
      <c r="F326" s="2">
        <f>VLOOKUP($A326,'By SKU - Old RTs'!$A:$V,14,FALSE)</f>
        <v>0</v>
      </c>
      <c r="G326" s="2">
        <f>VLOOKUP($A326,'By SKU - New RTs'!$A:$V,14,FALSE)</f>
        <v>0</v>
      </c>
      <c r="H326" s="5">
        <f t="shared" si="26"/>
        <v>0</v>
      </c>
      <c r="I326" s="2">
        <f>VLOOKUP($A326,'By SKU - Old RTs'!$A:$V,15,FALSE)</f>
        <v>0</v>
      </c>
      <c r="J326" s="2">
        <f>VLOOKUP($A326,'By SKU - New RTs'!$A:$V,15,FALSE)</f>
        <v>0</v>
      </c>
      <c r="K326" s="5">
        <f t="shared" si="27"/>
        <v>0</v>
      </c>
      <c r="L326" s="2">
        <f>VLOOKUP($A326,'By SKU - Old RTs'!$A:$V,16,FALSE)</f>
        <v>0</v>
      </c>
      <c r="M326" s="2">
        <f>VLOOKUP($A326,'By SKU - New RTs'!$A:$V,16,FALSE)</f>
        <v>0</v>
      </c>
      <c r="N326" s="5">
        <f t="shared" si="28"/>
        <v>0</v>
      </c>
      <c r="O326" s="2">
        <f>VLOOKUP($A326,'By SKU - Old RTs'!$A:$V,17,FALSE)</f>
        <v>0</v>
      </c>
      <c r="P326" s="2">
        <f>VLOOKUP($A326,'By SKU - New RTs'!$A:$V,17,FALSE)</f>
        <v>0</v>
      </c>
      <c r="Q326" s="2">
        <f t="shared" si="29"/>
        <v>0</v>
      </c>
    </row>
    <row r="327" spans="1:17" x14ac:dyDescent="0.2">
      <c r="A327" s="3">
        <v>8561</v>
      </c>
      <c r="B327" s="4" t="s">
        <v>411</v>
      </c>
      <c r="C327" s="2">
        <f>VLOOKUP($A327,'By SKU - Old RTs'!$A:$V,13,FALSE)</f>
        <v>0</v>
      </c>
      <c r="D327" s="2">
        <f>VLOOKUP($A327,'By SKU - New RTs'!$A:$V,13,FALSE)</f>
        <v>0</v>
      </c>
      <c r="E327" s="5">
        <f t="shared" si="25"/>
        <v>0</v>
      </c>
      <c r="F327" s="2">
        <f>VLOOKUP($A327,'By SKU - Old RTs'!$A:$V,14,FALSE)</f>
        <v>0</v>
      </c>
      <c r="G327" s="2">
        <f>VLOOKUP($A327,'By SKU - New RTs'!$A:$V,14,FALSE)</f>
        <v>0</v>
      </c>
      <c r="H327" s="5">
        <f t="shared" si="26"/>
        <v>0</v>
      </c>
      <c r="I327" s="2">
        <f>VLOOKUP($A327,'By SKU - Old RTs'!$A:$V,15,FALSE)</f>
        <v>0</v>
      </c>
      <c r="J327" s="2">
        <f>VLOOKUP($A327,'By SKU - New RTs'!$A:$V,15,FALSE)</f>
        <v>0</v>
      </c>
      <c r="K327" s="5">
        <f t="shared" si="27"/>
        <v>0</v>
      </c>
      <c r="L327" s="2">
        <f>VLOOKUP($A327,'By SKU - Old RTs'!$A:$V,16,FALSE)</f>
        <v>0</v>
      </c>
      <c r="M327" s="2">
        <f>VLOOKUP($A327,'By SKU - New RTs'!$A:$V,16,FALSE)</f>
        <v>0</v>
      </c>
      <c r="N327" s="5">
        <f t="shared" si="28"/>
        <v>0</v>
      </c>
      <c r="O327" s="2">
        <f>VLOOKUP($A327,'By SKU - Old RTs'!$A:$V,17,FALSE)</f>
        <v>0</v>
      </c>
      <c r="P327" s="2">
        <f>VLOOKUP($A327,'By SKU - New RTs'!$A:$V,17,FALSE)</f>
        <v>0</v>
      </c>
      <c r="Q327" s="2">
        <f t="shared" si="29"/>
        <v>0</v>
      </c>
    </row>
    <row r="328" spans="1:17" x14ac:dyDescent="0.2">
      <c r="A328" s="3">
        <v>4016210</v>
      </c>
      <c r="B328" s="4" t="s">
        <v>263</v>
      </c>
      <c r="C328" s="2">
        <f>VLOOKUP($A328,'By SKU - Old RTs'!$A:$V,13,FALSE)</f>
        <v>0</v>
      </c>
      <c r="D328" s="2">
        <f>VLOOKUP($A328,'By SKU - New RTs'!$A:$V,13,FALSE)</f>
        <v>0</v>
      </c>
      <c r="E328" s="5">
        <f t="shared" si="25"/>
        <v>0</v>
      </c>
      <c r="F328" s="2">
        <f>VLOOKUP($A328,'By SKU - Old RTs'!$A:$V,14,FALSE)</f>
        <v>0</v>
      </c>
      <c r="G328" s="2">
        <f>VLOOKUP($A328,'By SKU - New RTs'!$A:$V,14,FALSE)</f>
        <v>0</v>
      </c>
      <c r="H328" s="5">
        <f t="shared" si="26"/>
        <v>0</v>
      </c>
      <c r="I328" s="2">
        <f>VLOOKUP($A328,'By SKU - Old RTs'!$A:$V,15,FALSE)</f>
        <v>0</v>
      </c>
      <c r="J328" s="2">
        <f>VLOOKUP($A328,'By SKU - New RTs'!$A:$V,15,FALSE)</f>
        <v>0</v>
      </c>
      <c r="K328" s="5">
        <f t="shared" si="27"/>
        <v>0</v>
      </c>
      <c r="L328" s="2">
        <f>VLOOKUP($A328,'By SKU - Old RTs'!$A:$V,16,FALSE)</f>
        <v>0</v>
      </c>
      <c r="M328" s="2">
        <f>VLOOKUP($A328,'By SKU - New RTs'!$A:$V,16,FALSE)</f>
        <v>0</v>
      </c>
      <c r="N328" s="5">
        <f t="shared" si="28"/>
        <v>0</v>
      </c>
      <c r="O328" s="2">
        <f>VLOOKUP($A328,'By SKU - Old RTs'!$A:$V,17,FALSE)</f>
        <v>0</v>
      </c>
      <c r="P328" s="2">
        <f>VLOOKUP($A328,'By SKU - New RTs'!$A:$V,17,FALSE)</f>
        <v>0</v>
      </c>
      <c r="Q328" s="2">
        <f t="shared" si="29"/>
        <v>0</v>
      </c>
    </row>
    <row r="329" spans="1:17" x14ac:dyDescent="0.2">
      <c r="A329" s="3" t="s">
        <v>311</v>
      </c>
      <c r="B329" s="4" t="s">
        <v>286</v>
      </c>
      <c r="C329" s="2">
        <f>VLOOKUP($A329,'By SKU - Old RTs'!$A:$V,13,FALSE)</f>
        <v>0</v>
      </c>
      <c r="D329" s="2">
        <f>VLOOKUP($A329,'By SKU - New RTs'!$A:$V,13,FALSE)</f>
        <v>0</v>
      </c>
      <c r="E329" s="5">
        <f t="shared" si="25"/>
        <v>0</v>
      </c>
      <c r="F329" s="2">
        <f>VLOOKUP($A329,'By SKU - Old RTs'!$A:$V,14,FALSE)</f>
        <v>0</v>
      </c>
      <c r="G329" s="2">
        <f>VLOOKUP($A329,'By SKU - New RTs'!$A:$V,14,FALSE)</f>
        <v>0</v>
      </c>
      <c r="H329" s="5">
        <f t="shared" si="26"/>
        <v>0</v>
      </c>
      <c r="I329" s="2">
        <f>VLOOKUP($A329,'By SKU - Old RTs'!$A:$V,15,FALSE)</f>
        <v>0</v>
      </c>
      <c r="J329" s="2">
        <f>VLOOKUP($A329,'By SKU - New RTs'!$A:$V,15,FALSE)</f>
        <v>0</v>
      </c>
      <c r="K329" s="5">
        <f t="shared" si="27"/>
        <v>0</v>
      </c>
      <c r="L329" s="2">
        <f>VLOOKUP($A329,'By SKU - Old RTs'!$A:$V,16,FALSE)</f>
        <v>0</v>
      </c>
      <c r="M329" s="2">
        <f>VLOOKUP($A329,'By SKU - New RTs'!$A:$V,16,FALSE)</f>
        <v>0</v>
      </c>
      <c r="N329" s="5">
        <f t="shared" si="28"/>
        <v>0</v>
      </c>
      <c r="O329" s="2">
        <f>VLOOKUP($A329,'By SKU - Old RTs'!$A:$V,17,FALSE)</f>
        <v>0</v>
      </c>
      <c r="P329" s="2">
        <f>VLOOKUP($A329,'By SKU - New RTs'!$A:$V,17,FALSE)</f>
        <v>0</v>
      </c>
      <c r="Q329" s="2">
        <f t="shared" si="29"/>
        <v>0</v>
      </c>
    </row>
    <row r="330" spans="1:17" x14ac:dyDescent="0.2">
      <c r="A330" s="3" t="s">
        <v>287</v>
      </c>
      <c r="B330" s="4" t="s">
        <v>288</v>
      </c>
      <c r="C330" s="2">
        <f>VLOOKUP($A330,'By SKU - Old RTs'!$A:$V,13,FALSE)</f>
        <v>0</v>
      </c>
      <c r="D330" s="2">
        <f>VLOOKUP($A330,'By SKU - New RTs'!$A:$V,13,FALSE)</f>
        <v>0</v>
      </c>
      <c r="E330" s="5">
        <f t="shared" si="25"/>
        <v>0</v>
      </c>
      <c r="F330" s="2">
        <f>VLOOKUP($A330,'By SKU - Old RTs'!$A:$V,14,FALSE)</f>
        <v>0</v>
      </c>
      <c r="G330" s="2">
        <f>VLOOKUP($A330,'By SKU - New RTs'!$A:$V,14,FALSE)</f>
        <v>0</v>
      </c>
      <c r="H330" s="5">
        <f t="shared" si="26"/>
        <v>0</v>
      </c>
      <c r="I330" s="2">
        <f>VLOOKUP($A330,'By SKU - Old RTs'!$A:$V,15,FALSE)</f>
        <v>0</v>
      </c>
      <c r="J330" s="2">
        <f>VLOOKUP($A330,'By SKU - New RTs'!$A:$V,15,FALSE)</f>
        <v>0</v>
      </c>
      <c r="K330" s="5">
        <f t="shared" si="27"/>
        <v>0</v>
      </c>
      <c r="L330" s="2">
        <f>VLOOKUP($A330,'By SKU - Old RTs'!$A:$V,16,FALSE)</f>
        <v>0</v>
      </c>
      <c r="M330" s="2">
        <f>VLOOKUP($A330,'By SKU - New RTs'!$A:$V,16,FALSE)</f>
        <v>0</v>
      </c>
      <c r="N330" s="5">
        <f t="shared" si="28"/>
        <v>0</v>
      </c>
      <c r="O330" s="2">
        <f>VLOOKUP($A330,'By SKU - Old RTs'!$A:$V,17,FALSE)</f>
        <v>0</v>
      </c>
      <c r="P330" s="2">
        <f>VLOOKUP($A330,'By SKU - New RTs'!$A:$V,17,FALSE)</f>
        <v>0</v>
      </c>
      <c r="Q330" s="2">
        <f t="shared" si="29"/>
        <v>0</v>
      </c>
    </row>
    <row r="331" spans="1:17" x14ac:dyDescent="0.2">
      <c r="A331" s="3" t="s">
        <v>312</v>
      </c>
      <c r="B331" s="4" t="s">
        <v>286</v>
      </c>
      <c r="C331" s="2">
        <f>VLOOKUP($A331,'By SKU - Old RTs'!$A:$V,13,FALSE)</f>
        <v>0</v>
      </c>
      <c r="D331" s="2">
        <f>VLOOKUP($A331,'By SKU - New RTs'!$A:$V,13,FALSE)</f>
        <v>0</v>
      </c>
      <c r="E331" s="5">
        <f t="shared" si="25"/>
        <v>0</v>
      </c>
      <c r="F331" s="2">
        <f>VLOOKUP($A331,'By SKU - Old RTs'!$A:$V,14,FALSE)</f>
        <v>0</v>
      </c>
      <c r="G331" s="2">
        <f>VLOOKUP($A331,'By SKU - New RTs'!$A:$V,14,FALSE)</f>
        <v>0</v>
      </c>
      <c r="H331" s="5">
        <f t="shared" si="26"/>
        <v>0</v>
      </c>
      <c r="I331" s="2">
        <f>VLOOKUP($A331,'By SKU - Old RTs'!$A:$V,15,FALSE)</f>
        <v>0</v>
      </c>
      <c r="J331" s="2">
        <f>VLOOKUP($A331,'By SKU - New RTs'!$A:$V,15,FALSE)</f>
        <v>0</v>
      </c>
      <c r="K331" s="5">
        <f t="shared" si="27"/>
        <v>0</v>
      </c>
      <c r="L331" s="2">
        <f>VLOOKUP($A331,'By SKU - Old RTs'!$A:$V,16,FALSE)</f>
        <v>0</v>
      </c>
      <c r="M331" s="2">
        <f>VLOOKUP($A331,'By SKU - New RTs'!$A:$V,16,FALSE)</f>
        <v>0</v>
      </c>
      <c r="N331" s="5">
        <f t="shared" si="28"/>
        <v>0</v>
      </c>
      <c r="O331" s="2">
        <f>VLOOKUP($A331,'By SKU - Old RTs'!$A:$V,17,FALSE)</f>
        <v>0</v>
      </c>
      <c r="P331" s="2">
        <f>VLOOKUP($A331,'By SKU - New RTs'!$A:$V,17,FALSE)</f>
        <v>0</v>
      </c>
      <c r="Q331" s="2">
        <f t="shared" si="29"/>
        <v>0</v>
      </c>
    </row>
    <row r="332" spans="1:17" x14ac:dyDescent="0.2">
      <c r="A332" s="3" t="s">
        <v>315</v>
      </c>
      <c r="B332" s="4" t="s">
        <v>316</v>
      </c>
      <c r="C332" s="2">
        <f>VLOOKUP($A332,'By SKU - Old RTs'!$A:$V,13,FALSE)</f>
        <v>0</v>
      </c>
      <c r="D332" s="2">
        <f>VLOOKUP($A332,'By SKU - New RTs'!$A:$V,13,FALSE)</f>
        <v>0</v>
      </c>
      <c r="E332" s="5">
        <f t="shared" si="25"/>
        <v>0</v>
      </c>
      <c r="F332" s="2">
        <f>VLOOKUP($A332,'By SKU - Old RTs'!$A:$V,14,FALSE)</f>
        <v>3</v>
      </c>
      <c r="G332" s="2">
        <f>VLOOKUP($A332,'By SKU - New RTs'!$A:$V,14,FALSE)</f>
        <v>1</v>
      </c>
      <c r="H332" s="5">
        <f t="shared" si="26"/>
        <v>-2</v>
      </c>
      <c r="I332" s="2">
        <f>VLOOKUP($A332,'By SKU - Old RTs'!$A:$V,15,FALSE)</f>
        <v>1</v>
      </c>
      <c r="J332" s="2">
        <f>VLOOKUP($A332,'By SKU - New RTs'!$A:$V,15,FALSE)</f>
        <v>0</v>
      </c>
      <c r="K332" s="5">
        <f t="shared" si="27"/>
        <v>-1</v>
      </c>
      <c r="L332" s="2">
        <f>VLOOKUP($A332,'By SKU - Old RTs'!$A:$V,16,FALSE)</f>
        <v>0</v>
      </c>
      <c r="M332" s="2">
        <f>VLOOKUP($A332,'By SKU - New RTs'!$A:$V,16,FALSE)</f>
        <v>1</v>
      </c>
      <c r="N332" s="5">
        <f t="shared" si="28"/>
        <v>1</v>
      </c>
      <c r="O332" s="2">
        <f>VLOOKUP($A332,'By SKU - Old RTs'!$A:$V,17,FALSE)</f>
        <v>1</v>
      </c>
      <c r="P332" s="2">
        <f>VLOOKUP($A332,'By SKU - New RTs'!$A:$V,17,FALSE)</f>
        <v>3</v>
      </c>
      <c r="Q332" s="2">
        <f t="shared" si="29"/>
        <v>2</v>
      </c>
    </row>
    <row r="333" spans="1:17" x14ac:dyDescent="0.2">
      <c r="A333" s="3" t="s">
        <v>202</v>
      </c>
      <c r="B333" s="4" t="s">
        <v>203</v>
      </c>
      <c r="C333" s="2">
        <f>VLOOKUP($A333,'By SKU - Old RTs'!$A:$V,13,FALSE)</f>
        <v>0</v>
      </c>
      <c r="D333" s="2">
        <f>VLOOKUP($A333,'By SKU - New RTs'!$A:$V,13,FALSE)</f>
        <v>0</v>
      </c>
      <c r="E333" s="5">
        <f t="shared" si="25"/>
        <v>0</v>
      </c>
      <c r="F333" s="2">
        <f>VLOOKUP($A333,'By SKU - Old RTs'!$A:$V,14,FALSE)</f>
        <v>0</v>
      </c>
      <c r="G333" s="2">
        <f>VLOOKUP($A333,'By SKU - New RTs'!$A:$V,14,FALSE)</f>
        <v>0</v>
      </c>
      <c r="H333" s="5">
        <f t="shared" si="26"/>
        <v>0</v>
      </c>
      <c r="I333" s="2">
        <f>VLOOKUP($A333,'By SKU - Old RTs'!$A:$V,15,FALSE)</f>
        <v>0</v>
      </c>
      <c r="J333" s="2">
        <f>VLOOKUP($A333,'By SKU - New RTs'!$A:$V,15,FALSE)</f>
        <v>0</v>
      </c>
      <c r="K333" s="5">
        <f t="shared" si="27"/>
        <v>0</v>
      </c>
      <c r="L333" s="2">
        <f>VLOOKUP($A333,'By SKU - Old RTs'!$A:$V,16,FALSE)</f>
        <v>0</v>
      </c>
      <c r="M333" s="2">
        <f>VLOOKUP($A333,'By SKU - New RTs'!$A:$V,16,FALSE)</f>
        <v>0</v>
      </c>
      <c r="N333" s="5">
        <f t="shared" si="28"/>
        <v>0</v>
      </c>
      <c r="O333" s="2">
        <f>VLOOKUP($A333,'By SKU - Old RTs'!$A:$V,17,FALSE)</f>
        <v>0</v>
      </c>
      <c r="P333" s="2">
        <f>VLOOKUP($A333,'By SKU - New RTs'!$A:$V,17,FALSE)</f>
        <v>0</v>
      </c>
      <c r="Q333" s="2">
        <f t="shared" si="29"/>
        <v>0</v>
      </c>
    </row>
    <row r="334" spans="1:17" x14ac:dyDescent="0.2">
      <c r="A334" s="3" t="s">
        <v>204</v>
      </c>
      <c r="B334" s="4" t="s">
        <v>205</v>
      </c>
      <c r="C334" s="2">
        <f>VLOOKUP($A334,'By SKU - Old RTs'!$A:$V,13,FALSE)</f>
        <v>2</v>
      </c>
      <c r="D334" s="2">
        <f>VLOOKUP($A334,'By SKU - New RTs'!$A:$V,13,FALSE)</f>
        <v>6</v>
      </c>
      <c r="E334" s="5">
        <f t="shared" si="25"/>
        <v>4</v>
      </c>
      <c r="F334" s="2">
        <f>VLOOKUP($A334,'By SKU - Old RTs'!$A:$V,14,FALSE)</f>
        <v>8</v>
      </c>
      <c r="G334" s="2">
        <f>VLOOKUP($A334,'By SKU - New RTs'!$A:$V,14,FALSE)</f>
        <v>2</v>
      </c>
      <c r="H334" s="5">
        <f t="shared" si="26"/>
        <v>-6</v>
      </c>
      <c r="I334" s="2">
        <f>VLOOKUP($A334,'By SKU - Old RTs'!$A:$V,15,FALSE)</f>
        <v>5</v>
      </c>
      <c r="J334" s="2">
        <f>VLOOKUP($A334,'By SKU - New RTs'!$A:$V,15,FALSE)</f>
        <v>5</v>
      </c>
      <c r="K334" s="5">
        <f t="shared" si="27"/>
        <v>0</v>
      </c>
      <c r="L334" s="2">
        <f>VLOOKUP($A334,'By SKU - Old RTs'!$A:$V,16,FALSE)</f>
        <v>6</v>
      </c>
      <c r="M334" s="2">
        <f>VLOOKUP($A334,'By SKU - New RTs'!$A:$V,16,FALSE)</f>
        <v>3</v>
      </c>
      <c r="N334" s="5">
        <f t="shared" si="28"/>
        <v>-3</v>
      </c>
      <c r="O334" s="2">
        <f>VLOOKUP($A334,'By SKU - Old RTs'!$A:$V,17,FALSE)</f>
        <v>4</v>
      </c>
      <c r="P334" s="2">
        <f>VLOOKUP($A334,'By SKU - New RTs'!$A:$V,17,FALSE)</f>
        <v>9</v>
      </c>
      <c r="Q334" s="2">
        <f t="shared" si="29"/>
        <v>5</v>
      </c>
    </row>
    <row r="335" spans="1:17" x14ac:dyDescent="0.2">
      <c r="A335" s="3" t="s">
        <v>323</v>
      </c>
      <c r="B335" s="4" t="s">
        <v>324</v>
      </c>
      <c r="C335" s="2">
        <f>VLOOKUP($A335,'By SKU - Old RTs'!$A:$V,13,FALSE)</f>
        <v>0</v>
      </c>
      <c r="D335" s="2">
        <f>VLOOKUP($A335,'By SKU - New RTs'!$A:$V,13,FALSE)</f>
        <v>0</v>
      </c>
      <c r="E335" s="5">
        <f t="shared" si="25"/>
        <v>0</v>
      </c>
      <c r="F335" s="2">
        <f>VLOOKUP($A335,'By SKU - Old RTs'!$A:$V,14,FALSE)</f>
        <v>0</v>
      </c>
      <c r="G335" s="2">
        <f>VLOOKUP($A335,'By SKU - New RTs'!$A:$V,14,FALSE)</f>
        <v>0</v>
      </c>
      <c r="H335" s="5">
        <f t="shared" si="26"/>
        <v>0</v>
      </c>
      <c r="I335" s="2">
        <f>VLOOKUP($A335,'By SKU - Old RTs'!$A:$V,15,FALSE)</f>
        <v>0</v>
      </c>
      <c r="J335" s="2">
        <f>VLOOKUP($A335,'By SKU - New RTs'!$A:$V,15,FALSE)</f>
        <v>0</v>
      </c>
      <c r="K335" s="5">
        <f t="shared" si="27"/>
        <v>0</v>
      </c>
      <c r="L335" s="2">
        <f>VLOOKUP($A335,'By SKU - Old RTs'!$A:$V,16,FALSE)</f>
        <v>0</v>
      </c>
      <c r="M335" s="2">
        <f>VLOOKUP($A335,'By SKU - New RTs'!$A:$V,16,FALSE)</f>
        <v>0</v>
      </c>
      <c r="N335" s="5">
        <f t="shared" si="28"/>
        <v>0</v>
      </c>
      <c r="O335" s="2">
        <f>VLOOKUP($A335,'By SKU - Old RTs'!$A:$V,17,FALSE)</f>
        <v>0</v>
      </c>
      <c r="P335" s="2">
        <f>VLOOKUP($A335,'By SKU - New RTs'!$A:$V,17,FALSE)</f>
        <v>0</v>
      </c>
      <c r="Q335" s="2">
        <f t="shared" si="29"/>
        <v>0</v>
      </c>
    </row>
    <row r="336" spans="1:17" x14ac:dyDescent="0.2">
      <c r="A336" s="3" t="s">
        <v>329</v>
      </c>
      <c r="B336" s="4" t="s">
        <v>330</v>
      </c>
      <c r="C336" s="2">
        <f>VLOOKUP($A336,'By SKU - Old RTs'!$A:$V,13,FALSE)</f>
        <v>0</v>
      </c>
      <c r="D336" s="2">
        <f>VLOOKUP($A336,'By SKU - New RTs'!$A:$V,13,FALSE)</f>
        <v>0</v>
      </c>
      <c r="E336" s="5">
        <f t="shared" si="25"/>
        <v>0</v>
      </c>
      <c r="F336" s="2">
        <f>VLOOKUP($A336,'By SKU - Old RTs'!$A:$V,14,FALSE)</f>
        <v>0</v>
      </c>
      <c r="G336" s="2">
        <f>VLOOKUP($A336,'By SKU - New RTs'!$A:$V,14,FALSE)</f>
        <v>0</v>
      </c>
      <c r="H336" s="5">
        <f t="shared" si="26"/>
        <v>0</v>
      </c>
      <c r="I336" s="2">
        <f>VLOOKUP($A336,'By SKU - Old RTs'!$A:$V,15,FALSE)</f>
        <v>0</v>
      </c>
      <c r="J336" s="2">
        <f>VLOOKUP($A336,'By SKU - New RTs'!$A:$V,15,FALSE)</f>
        <v>0</v>
      </c>
      <c r="K336" s="5">
        <f t="shared" si="27"/>
        <v>0</v>
      </c>
      <c r="L336" s="2">
        <f>VLOOKUP($A336,'By SKU - Old RTs'!$A:$V,16,FALSE)</f>
        <v>0</v>
      </c>
      <c r="M336" s="2">
        <f>VLOOKUP($A336,'By SKU - New RTs'!$A:$V,16,FALSE)</f>
        <v>1</v>
      </c>
      <c r="N336" s="5">
        <f t="shared" si="28"/>
        <v>1</v>
      </c>
      <c r="O336" s="2">
        <f>VLOOKUP($A336,'By SKU - Old RTs'!$A:$V,17,FALSE)</f>
        <v>1</v>
      </c>
      <c r="P336" s="2">
        <f>VLOOKUP($A336,'By SKU - New RTs'!$A:$V,17,FALSE)</f>
        <v>0</v>
      </c>
      <c r="Q336" s="2">
        <f t="shared" si="29"/>
        <v>-1</v>
      </c>
    </row>
    <row r="337" spans="1:17" x14ac:dyDescent="0.2">
      <c r="A337" s="3" t="s">
        <v>373</v>
      </c>
      <c r="B337" s="4" t="s">
        <v>374</v>
      </c>
      <c r="C337" s="2">
        <f>VLOOKUP($A337,'By SKU - Old RTs'!$A:$V,13,FALSE)</f>
        <v>0</v>
      </c>
      <c r="D337" s="2">
        <f>VLOOKUP($A337,'By SKU - New RTs'!$A:$V,13,FALSE)</f>
        <v>0</v>
      </c>
      <c r="E337" s="5">
        <f t="shared" si="25"/>
        <v>0</v>
      </c>
      <c r="F337" s="2">
        <f>VLOOKUP($A337,'By SKU - Old RTs'!$A:$V,14,FALSE)</f>
        <v>0</v>
      </c>
      <c r="G337" s="2">
        <f>VLOOKUP($A337,'By SKU - New RTs'!$A:$V,14,FALSE)</f>
        <v>0</v>
      </c>
      <c r="H337" s="5">
        <f t="shared" si="26"/>
        <v>0</v>
      </c>
      <c r="I337" s="2">
        <f>VLOOKUP($A337,'By SKU - Old RTs'!$A:$V,15,FALSE)</f>
        <v>0</v>
      </c>
      <c r="J337" s="2">
        <f>VLOOKUP($A337,'By SKU - New RTs'!$A:$V,15,FALSE)</f>
        <v>0</v>
      </c>
      <c r="K337" s="5">
        <f t="shared" si="27"/>
        <v>0</v>
      </c>
      <c r="L337" s="2">
        <f>VLOOKUP($A337,'By SKU - Old RTs'!$A:$V,16,FALSE)</f>
        <v>0</v>
      </c>
      <c r="M337" s="2">
        <f>VLOOKUP($A337,'By SKU - New RTs'!$A:$V,16,FALSE)</f>
        <v>0</v>
      </c>
      <c r="N337" s="5">
        <f t="shared" si="28"/>
        <v>0</v>
      </c>
      <c r="O337" s="2">
        <f>VLOOKUP($A337,'By SKU - Old RTs'!$A:$V,17,FALSE)</f>
        <v>0</v>
      </c>
      <c r="P337" s="2">
        <f>VLOOKUP($A337,'By SKU - New RTs'!$A:$V,17,FALSE)</f>
        <v>0</v>
      </c>
      <c r="Q337" s="2">
        <f t="shared" si="29"/>
        <v>0</v>
      </c>
    </row>
    <row r="338" spans="1:17" x14ac:dyDescent="0.2">
      <c r="A338" s="3" t="s">
        <v>405</v>
      </c>
      <c r="B338" s="4" t="s">
        <v>406</v>
      </c>
      <c r="C338" s="2">
        <f>VLOOKUP($A338,'By SKU - Old RTs'!$A:$V,13,FALSE)</f>
        <v>0</v>
      </c>
      <c r="D338" s="2">
        <f>VLOOKUP($A338,'By SKU - New RTs'!$A:$V,13,FALSE)</f>
        <v>0</v>
      </c>
      <c r="E338" s="5">
        <f t="shared" si="25"/>
        <v>0</v>
      </c>
      <c r="F338" s="2">
        <f>VLOOKUP($A338,'By SKU - Old RTs'!$A:$V,14,FALSE)</f>
        <v>0</v>
      </c>
      <c r="G338" s="2">
        <f>VLOOKUP($A338,'By SKU - New RTs'!$A:$V,14,FALSE)</f>
        <v>0</v>
      </c>
      <c r="H338" s="5">
        <f t="shared" si="26"/>
        <v>0</v>
      </c>
      <c r="I338" s="2">
        <f>VLOOKUP($A338,'By SKU - Old RTs'!$A:$V,15,FALSE)</f>
        <v>0</v>
      </c>
      <c r="J338" s="2">
        <f>VLOOKUP($A338,'By SKU - New RTs'!$A:$V,15,FALSE)</f>
        <v>0</v>
      </c>
      <c r="K338" s="5">
        <f t="shared" si="27"/>
        <v>0</v>
      </c>
      <c r="L338" s="2">
        <f>VLOOKUP($A338,'By SKU - Old RTs'!$A:$V,16,FALSE)</f>
        <v>0</v>
      </c>
      <c r="M338" s="2">
        <f>VLOOKUP($A338,'By SKU - New RTs'!$A:$V,16,FALSE)</f>
        <v>0</v>
      </c>
      <c r="N338" s="5">
        <f t="shared" si="28"/>
        <v>0</v>
      </c>
      <c r="O338" s="2">
        <f>VLOOKUP($A338,'By SKU - Old RTs'!$A:$V,17,FALSE)</f>
        <v>0</v>
      </c>
      <c r="P338" s="2">
        <f>VLOOKUP($A338,'By SKU - New RTs'!$A:$V,17,FALSE)</f>
        <v>0</v>
      </c>
      <c r="Q338" s="2">
        <f t="shared" si="29"/>
        <v>0</v>
      </c>
    </row>
    <row r="339" spans="1:17" x14ac:dyDescent="0.2">
      <c r="A339" s="3" t="s">
        <v>407</v>
      </c>
      <c r="B339" s="4" t="s">
        <v>408</v>
      </c>
      <c r="C339" s="2">
        <f>VLOOKUP($A339,'By SKU - Old RTs'!$A:$V,13,FALSE)</f>
        <v>0</v>
      </c>
      <c r="D339" s="2">
        <f>VLOOKUP($A339,'By SKU - New RTs'!$A:$V,13,FALSE)</f>
        <v>0</v>
      </c>
      <c r="E339" s="5">
        <f t="shared" si="25"/>
        <v>0</v>
      </c>
      <c r="F339" s="2">
        <f>VLOOKUP($A339,'By SKU - Old RTs'!$A:$V,14,FALSE)</f>
        <v>0</v>
      </c>
      <c r="G339" s="2">
        <f>VLOOKUP($A339,'By SKU - New RTs'!$A:$V,14,FALSE)</f>
        <v>0</v>
      </c>
      <c r="H339" s="5">
        <f t="shared" si="26"/>
        <v>0</v>
      </c>
      <c r="I339" s="2">
        <f>VLOOKUP($A339,'By SKU - Old RTs'!$A:$V,15,FALSE)</f>
        <v>0</v>
      </c>
      <c r="J339" s="2">
        <f>VLOOKUP($A339,'By SKU - New RTs'!$A:$V,15,FALSE)</f>
        <v>0</v>
      </c>
      <c r="K339" s="5">
        <f t="shared" si="27"/>
        <v>0</v>
      </c>
      <c r="L339" s="2">
        <f>VLOOKUP($A339,'By SKU - Old RTs'!$A:$V,16,FALSE)</f>
        <v>0</v>
      </c>
      <c r="M339" s="2">
        <f>VLOOKUP($A339,'By SKU - New RTs'!$A:$V,16,FALSE)</f>
        <v>0</v>
      </c>
      <c r="N339" s="5">
        <f t="shared" si="28"/>
        <v>0</v>
      </c>
      <c r="O339" s="2">
        <f>VLOOKUP($A339,'By SKU - Old RTs'!$A:$V,17,FALSE)</f>
        <v>0</v>
      </c>
      <c r="P339" s="2">
        <f>VLOOKUP($A339,'By SKU - New RTs'!$A:$V,17,FALSE)</f>
        <v>0</v>
      </c>
      <c r="Q339" s="2">
        <f t="shared" si="29"/>
        <v>0</v>
      </c>
    </row>
    <row r="340" spans="1:17" x14ac:dyDescent="0.2">
      <c r="A340" s="3" t="s">
        <v>412</v>
      </c>
      <c r="B340" s="4" t="s">
        <v>272</v>
      </c>
      <c r="C340" s="2">
        <f>VLOOKUP($A340,'By SKU - Old RTs'!$A:$V,13,FALSE)</f>
        <v>0</v>
      </c>
      <c r="D340" s="2">
        <f>VLOOKUP($A340,'By SKU - New RTs'!$A:$V,13,FALSE)</f>
        <v>0</v>
      </c>
      <c r="E340" s="5">
        <f t="shared" si="25"/>
        <v>0</v>
      </c>
      <c r="F340" s="2">
        <f>VLOOKUP($A340,'By SKU - Old RTs'!$A:$V,14,FALSE)</f>
        <v>0</v>
      </c>
      <c r="G340" s="2">
        <f>VLOOKUP($A340,'By SKU - New RTs'!$A:$V,14,FALSE)</f>
        <v>5.25</v>
      </c>
      <c r="H340" s="5">
        <f t="shared" si="26"/>
        <v>5.25</v>
      </c>
      <c r="I340" s="2">
        <f>VLOOKUP($A340,'By SKU - Old RTs'!$A:$V,15,FALSE)</f>
        <v>5.25</v>
      </c>
      <c r="J340" s="2">
        <f>VLOOKUP($A340,'By SKU - New RTs'!$A:$V,15,FALSE)</f>
        <v>0</v>
      </c>
      <c r="K340" s="5">
        <f t="shared" si="27"/>
        <v>-5.25</v>
      </c>
      <c r="L340" s="2">
        <f>VLOOKUP($A340,'By SKU - Old RTs'!$A:$V,16,FALSE)</f>
        <v>0</v>
      </c>
      <c r="M340" s="2">
        <f>VLOOKUP($A340,'By SKU - New RTs'!$A:$V,16,FALSE)</f>
        <v>0</v>
      </c>
      <c r="N340" s="5">
        <f t="shared" si="28"/>
        <v>0</v>
      </c>
      <c r="O340" s="2">
        <f>VLOOKUP($A340,'By SKU - Old RTs'!$A:$V,17,FALSE)</f>
        <v>0</v>
      </c>
      <c r="P340" s="2">
        <f>VLOOKUP($A340,'By SKU - New RTs'!$A:$V,17,FALSE)</f>
        <v>0</v>
      </c>
      <c r="Q340" s="2">
        <f t="shared" si="29"/>
        <v>0</v>
      </c>
    </row>
    <row r="341" spans="1:17" x14ac:dyDescent="0.2">
      <c r="A341" s="3" t="s">
        <v>413</v>
      </c>
      <c r="B341" s="4" t="s">
        <v>268</v>
      </c>
      <c r="C341" s="2">
        <f>VLOOKUP($A341,'By SKU - Old RTs'!$A:$V,13,FALSE)</f>
        <v>0</v>
      </c>
      <c r="D341" s="2">
        <f>VLOOKUP($A341,'By SKU - New RTs'!$A:$V,13,FALSE)</f>
        <v>0</v>
      </c>
      <c r="E341" s="5">
        <f t="shared" si="25"/>
        <v>0</v>
      </c>
      <c r="F341" s="2">
        <f>VLOOKUP($A341,'By SKU - Old RTs'!$A:$V,14,FALSE)</f>
        <v>0</v>
      </c>
      <c r="G341" s="2">
        <f>VLOOKUP($A341,'By SKU - New RTs'!$A:$V,14,FALSE)</f>
        <v>0</v>
      </c>
      <c r="H341" s="5">
        <f t="shared" si="26"/>
        <v>0</v>
      </c>
      <c r="I341" s="2">
        <f>VLOOKUP($A341,'By SKU - Old RTs'!$A:$V,15,FALSE)</f>
        <v>0</v>
      </c>
      <c r="J341" s="2">
        <f>VLOOKUP($A341,'By SKU - New RTs'!$A:$V,15,FALSE)</f>
        <v>0</v>
      </c>
      <c r="K341" s="5">
        <f t="shared" si="27"/>
        <v>0</v>
      </c>
      <c r="L341" s="2">
        <f>VLOOKUP($A341,'By SKU - Old RTs'!$A:$V,16,FALSE)</f>
        <v>0</v>
      </c>
      <c r="M341" s="2">
        <f>VLOOKUP($A341,'By SKU - New RTs'!$A:$V,16,FALSE)</f>
        <v>0</v>
      </c>
      <c r="N341" s="5">
        <f t="shared" si="28"/>
        <v>0</v>
      </c>
      <c r="O341" s="2">
        <f>VLOOKUP($A341,'By SKU - Old RTs'!$A:$V,17,FALSE)</f>
        <v>0</v>
      </c>
      <c r="P341" s="2">
        <f>VLOOKUP($A341,'By SKU - New RTs'!$A:$V,17,FALSE)</f>
        <v>0</v>
      </c>
      <c r="Q341" s="2">
        <f t="shared" si="29"/>
        <v>0</v>
      </c>
    </row>
    <row r="342" spans="1:17" x14ac:dyDescent="0.2">
      <c r="A342" s="3" t="s">
        <v>414</v>
      </c>
      <c r="B342" s="4" t="s">
        <v>269</v>
      </c>
      <c r="C342" s="2">
        <f>VLOOKUP($A342,'By SKU - Old RTs'!$A:$V,13,FALSE)</f>
        <v>1</v>
      </c>
      <c r="D342" s="2">
        <f>VLOOKUP($A342,'By SKU - New RTs'!$A:$V,13,FALSE)</f>
        <v>0</v>
      </c>
      <c r="E342" s="5">
        <f t="shared" si="25"/>
        <v>-1</v>
      </c>
      <c r="F342" s="2">
        <f>VLOOKUP($A342,'By SKU - Old RTs'!$A:$V,14,FALSE)</f>
        <v>0</v>
      </c>
      <c r="G342" s="2">
        <f>VLOOKUP($A342,'By SKU - New RTs'!$A:$V,14,FALSE)</f>
        <v>0</v>
      </c>
      <c r="H342" s="5">
        <f t="shared" si="26"/>
        <v>0</v>
      </c>
      <c r="I342" s="2">
        <f>VLOOKUP($A342,'By SKU - Old RTs'!$A:$V,15,FALSE)</f>
        <v>0</v>
      </c>
      <c r="J342" s="2">
        <f>VLOOKUP($A342,'By SKU - New RTs'!$A:$V,15,FALSE)</f>
        <v>1</v>
      </c>
      <c r="K342" s="5">
        <f t="shared" si="27"/>
        <v>1</v>
      </c>
      <c r="L342" s="2">
        <f>VLOOKUP($A342,'By SKU - Old RTs'!$A:$V,16,FALSE)</f>
        <v>0</v>
      </c>
      <c r="M342" s="2">
        <f>VLOOKUP($A342,'By SKU - New RTs'!$A:$V,16,FALSE)</f>
        <v>0</v>
      </c>
      <c r="N342" s="5">
        <f t="shared" si="28"/>
        <v>0</v>
      </c>
      <c r="O342" s="2">
        <f>VLOOKUP($A342,'By SKU - Old RTs'!$A:$V,17,FALSE)</f>
        <v>0</v>
      </c>
      <c r="P342" s="2">
        <f>VLOOKUP($A342,'By SKU - New RTs'!$A:$V,17,FALSE)</f>
        <v>0</v>
      </c>
      <c r="Q342" s="2">
        <f t="shared" si="29"/>
        <v>0</v>
      </c>
    </row>
    <row r="343" spans="1:17" x14ac:dyDescent="0.2">
      <c r="A343" s="3" t="s">
        <v>415</v>
      </c>
      <c r="B343" s="4" t="s">
        <v>416</v>
      </c>
      <c r="C343" s="2">
        <f>VLOOKUP($A343,'By SKU - Old RTs'!$A:$V,13,FALSE)</f>
        <v>0</v>
      </c>
      <c r="D343" s="2">
        <f>VLOOKUP($A343,'By SKU - New RTs'!$A:$V,13,FALSE)</f>
        <v>0</v>
      </c>
      <c r="E343" s="5">
        <f t="shared" si="25"/>
        <v>0</v>
      </c>
      <c r="F343" s="2">
        <f>VLOOKUP($A343,'By SKU - Old RTs'!$A:$V,14,FALSE)</f>
        <v>0</v>
      </c>
      <c r="G343" s="2">
        <f>VLOOKUP($A343,'By SKU - New RTs'!$A:$V,14,FALSE)</f>
        <v>0</v>
      </c>
      <c r="H343" s="5">
        <f t="shared" si="26"/>
        <v>0</v>
      </c>
      <c r="I343" s="2">
        <f>VLOOKUP($A343,'By SKU - Old RTs'!$A:$V,15,FALSE)</f>
        <v>0</v>
      </c>
      <c r="J343" s="2">
        <f>VLOOKUP($A343,'By SKU - New RTs'!$A:$V,15,FALSE)</f>
        <v>0</v>
      </c>
      <c r="K343" s="5">
        <f t="shared" si="27"/>
        <v>0</v>
      </c>
      <c r="L343" s="2">
        <f>VLOOKUP($A343,'By SKU - Old RTs'!$A:$V,16,FALSE)</f>
        <v>0</v>
      </c>
      <c r="M343" s="2">
        <f>VLOOKUP($A343,'By SKU - New RTs'!$A:$V,16,FALSE)</f>
        <v>0</v>
      </c>
      <c r="N343" s="5">
        <f t="shared" si="28"/>
        <v>0</v>
      </c>
      <c r="O343" s="2">
        <f>VLOOKUP($A343,'By SKU - Old RTs'!$A:$V,17,FALSE)</f>
        <v>0</v>
      </c>
      <c r="P343" s="2">
        <f>VLOOKUP($A343,'By SKU - New RTs'!$A:$V,17,FALSE)</f>
        <v>0</v>
      </c>
      <c r="Q343" s="2">
        <f t="shared" si="29"/>
        <v>0</v>
      </c>
    </row>
    <row r="344" spans="1:17" x14ac:dyDescent="0.2">
      <c r="A344" s="3" t="s">
        <v>417</v>
      </c>
      <c r="B344" s="4" t="s">
        <v>418</v>
      </c>
      <c r="C344" s="2">
        <f>VLOOKUP($A344,'By SKU - Old RTs'!$A:$V,13,FALSE)</f>
        <v>0</v>
      </c>
      <c r="D344" s="2">
        <f>VLOOKUP($A344,'By SKU - New RTs'!$A:$V,13,FALSE)</f>
        <v>0</v>
      </c>
      <c r="E344" s="5">
        <f t="shared" si="25"/>
        <v>0</v>
      </c>
      <c r="F344" s="2">
        <f>VLOOKUP($A344,'By SKU - Old RTs'!$A:$V,14,FALSE)</f>
        <v>0</v>
      </c>
      <c r="G344" s="2">
        <f>VLOOKUP($A344,'By SKU - New RTs'!$A:$V,14,FALSE)</f>
        <v>0</v>
      </c>
      <c r="H344" s="5">
        <f t="shared" si="26"/>
        <v>0</v>
      </c>
      <c r="I344" s="2">
        <f>VLOOKUP($A344,'By SKU - Old RTs'!$A:$V,15,FALSE)</f>
        <v>0</v>
      </c>
      <c r="J344" s="2">
        <f>VLOOKUP($A344,'By SKU - New RTs'!$A:$V,15,FALSE)</f>
        <v>0</v>
      </c>
      <c r="K344" s="5">
        <f t="shared" si="27"/>
        <v>0</v>
      </c>
      <c r="L344" s="2">
        <f>VLOOKUP($A344,'By SKU - Old RTs'!$A:$V,16,FALSE)</f>
        <v>0</v>
      </c>
      <c r="M344" s="2">
        <f>VLOOKUP($A344,'By SKU - New RTs'!$A:$V,16,FALSE)</f>
        <v>0</v>
      </c>
      <c r="N344" s="5">
        <f t="shared" si="28"/>
        <v>0</v>
      </c>
      <c r="O344" s="2">
        <f>VLOOKUP($A344,'By SKU - Old RTs'!$A:$V,17,FALSE)</f>
        <v>0</v>
      </c>
      <c r="P344" s="2">
        <f>VLOOKUP($A344,'By SKU - New RTs'!$A:$V,17,FALSE)</f>
        <v>0</v>
      </c>
      <c r="Q344" s="2">
        <f t="shared" si="29"/>
        <v>0</v>
      </c>
    </row>
    <row r="345" spans="1:17" x14ac:dyDescent="0.2">
      <c r="A345" s="3" t="s">
        <v>419</v>
      </c>
      <c r="B345" s="4" t="s">
        <v>269</v>
      </c>
      <c r="C345" s="2">
        <f>VLOOKUP($A345,'By SKU - Old RTs'!$A:$V,13,FALSE)</f>
        <v>0</v>
      </c>
      <c r="D345" s="2">
        <f>VLOOKUP($A345,'By SKU - New RTs'!$A:$V,13,FALSE)</f>
        <v>0</v>
      </c>
      <c r="E345" s="5">
        <f t="shared" si="25"/>
        <v>0</v>
      </c>
      <c r="F345" s="2">
        <f>VLOOKUP($A345,'By SKU - Old RTs'!$A:$V,14,FALSE)</f>
        <v>0</v>
      </c>
      <c r="G345" s="2">
        <f>VLOOKUP($A345,'By SKU - New RTs'!$A:$V,14,FALSE)</f>
        <v>0</v>
      </c>
      <c r="H345" s="5">
        <f t="shared" si="26"/>
        <v>0</v>
      </c>
      <c r="I345" s="2">
        <f>VLOOKUP($A345,'By SKU - Old RTs'!$A:$V,15,FALSE)</f>
        <v>0</v>
      </c>
      <c r="J345" s="2">
        <f>VLOOKUP($A345,'By SKU - New RTs'!$A:$V,15,FALSE)</f>
        <v>0</v>
      </c>
      <c r="K345" s="5">
        <f t="shared" si="27"/>
        <v>0</v>
      </c>
      <c r="L345" s="2">
        <f>VLOOKUP($A345,'By SKU - Old RTs'!$A:$V,16,FALSE)</f>
        <v>0</v>
      </c>
      <c r="M345" s="2">
        <f>VLOOKUP($A345,'By SKU - New RTs'!$A:$V,16,FALSE)</f>
        <v>0</v>
      </c>
      <c r="N345" s="5">
        <f t="shared" si="28"/>
        <v>0</v>
      </c>
      <c r="O345" s="2">
        <f>VLOOKUP($A345,'By SKU - Old RTs'!$A:$V,17,FALSE)</f>
        <v>0</v>
      </c>
      <c r="P345" s="2">
        <f>VLOOKUP($A345,'By SKU - New RTs'!$A:$V,17,FALSE)</f>
        <v>0</v>
      </c>
      <c r="Q345" s="2">
        <f t="shared" si="29"/>
        <v>0</v>
      </c>
    </row>
    <row r="346" spans="1:17" x14ac:dyDescent="0.2">
      <c r="A346" s="3" t="s">
        <v>420</v>
      </c>
      <c r="B346" s="4" t="s">
        <v>269</v>
      </c>
      <c r="C346" s="2">
        <f>VLOOKUP($A346,'By SKU - Old RTs'!$A:$V,13,FALSE)</f>
        <v>2</v>
      </c>
      <c r="D346" s="2">
        <f>VLOOKUP($A346,'By SKU - New RTs'!$A:$V,13,FALSE)</f>
        <v>0</v>
      </c>
      <c r="E346" s="5">
        <f t="shared" si="25"/>
        <v>-2</v>
      </c>
      <c r="F346" s="2">
        <f>VLOOKUP($A346,'By SKU - Old RTs'!$A:$V,14,FALSE)</f>
        <v>0</v>
      </c>
      <c r="G346" s="2">
        <f>VLOOKUP($A346,'By SKU - New RTs'!$A:$V,14,FALSE)</f>
        <v>2</v>
      </c>
      <c r="H346" s="5">
        <f t="shared" si="26"/>
        <v>2</v>
      </c>
      <c r="I346" s="2">
        <f>VLOOKUP($A346,'By SKU - Old RTs'!$A:$V,15,FALSE)</f>
        <v>0</v>
      </c>
      <c r="J346" s="2">
        <f>VLOOKUP($A346,'By SKU - New RTs'!$A:$V,15,FALSE)</f>
        <v>0</v>
      </c>
      <c r="K346" s="5">
        <f t="shared" si="27"/>
        <v>0</v>
      </c>
      <c r="L346" s="2">
        <f>VLOOKUP($A346,'By SKU - Old RTs'!$A:$V,16,FALSE)</f>
        <v>0</v>
      </c>
      <c r="M346" s="2">
        <f>VLOOKUP($A346,'By SKU - New RTs'!$A:$V,16,FALSE)</f>
        <v>0</v>
      </c>
      <c r="N346" s="5">
        <f t="shared" si="28"/>
        <v>0</v>
      </c>
      <c r="O346" s="2">
        <f>VLOOKUP($A346,'By SKU - Old RTs'!$A:$V,17,FALSE)</f>
        <v>0</v>
      </c>
      <c r="P346" s="2">
        <f>VLOOKUP($A346,'By SKU - New RTs'!$A:$V,17,FALSE)</f>
        <v>0</v>
      </c>
      <c r="Q346" s="2">
        <f t="shared" si="29"/>
        <v>0</v>
      </c>
    </row>
    <row r="347" spans="1:17" x14ac:dyDescent="0.2">
      <c r="A347" s="3" t="s">
        <v>421</v>
      </c>
      <c r="B347" s="4" t="s">
        <v>269</v>
      </c>
      <c r="C347" s="2">
        <f>VLOOKUP($A347,'By SKU - Old RTs'!$A:$V,13,FALSE)</f>
        <v>0</v>
      </c>
      <c r="D347" s="2">
        <f>VLOOKUP($A347,'By SKU - New RTs'!$A:$V,13,FALSE)</f>
        <v>0</v>
      </c>
      <c r="E347" s="5">
        <f t="shared" si="25"/>
        <v>0</v>
      </c>
      <c r="F347" s="2">
        <f>VLOOKUP($A347,'By SKU - Old RTs'!$A:$V,14,FALSE)</f>
        <v>0</v>
      </c>
      <c r="G347" s="2">
        <f>VLOOKUP($A347,'By SKU - New RTs'!$A:$V,14,FALSE)</f>
        <v>0</v>
      </c>
      <c r="H347" s="5">
        <f t="shared" si="26"/>
        <v>0</v>
      </c>
      <c r="I347" s="2">
        <f>VLOOKUP($A347,'By SKU - Old RTs'!$A:$V,15,FALSE)</f>
        <v>0</v>
      </c>
      <c r="J347" s="2">
        <f>VLOOKUP($A347,'By SKU - New RTs'!$A:$V,15,FALSE)</f>
        <v>0</v>
      </c>
      <c r="K347" s="5">
        <f t="shared" si="27"/>
        <v>0</v>
      </c>
      <c r="L347" s="2">
        <f>VLOOKUP($A347,'By SKU - Old RTs'!$A:$V,16,FALSE)</f>
        <v>0</v>
      </c>
      <c r="M347" s="2">
        <f>VLOOKUP($A347,'By SKU - New RTs'!$A:$V,16,FALSE)</f>
        <v>0</v>
      </c>
      <c r="N347" s="5">
        <f t="shared" si="28"/>
        <v>0</v>
      </c>
      <c r="O347" s="2">
        <f>VLOOKUP($A347,'By SKU - Old RTs'!$A:$V,17,FALSE)</f>
        <v>0</v>
      </c>
      <c r="P347" s="2">
        <f>VLOOKUP($A347,'By SKU - New RTs'!$A:$V,17,FALSE)</f>
        <v>0</v>
      </c>
      <c r="Q347" s="2">
        <f t="shared" si="29"/>
        <v>0</v>
      </c>
    </row>
    <row r="348" spans="1:17" x14ac:dyDescent="0.2">
      <c r="A348" s="3" t="s">
        <v>422</v>
      </c>
      <c r="B348" s="4" t="s">
        <v>423</v>
      </c>
      <c r="C348" s="2">
        <f>VLOOKUP($A348,'By SKU - Old RTs'!$A:$V,13,FALSE)</f>
        <v>0</v>
      </c>
      <c r="D348" s="2">
        <f>VLOOKUP($A348,'By SKU - New RTs'!$A:$V,13,FALSE)</f>
        <v>0</v>
      </c>
      <c r="E348" s="5">
        <f t="shared" si="25"/>
        <v>0</v>
      </c>
      <c r="F348" s="2">
        <f>VLOOKUP($A348,'By SKU - Old RTs'!$A:$V,14,FALSE)</f>
        <v>0</v>
      </c>
      <c r="G348" s="2">
        <f>VLOOKUP($A348,'By SKU - New RTs'!$A:$V,14,FALSE)</f>
        <v>0</v>
      </c>
      <c r="H348" s="5">
        <f t="shared" si="26"/>
        <v>0</v>
      </c>
      <c r="I348" s="2">
        <f>VLOOKUP($A348,'By SKU - Old RTs'!$A:$V,15,FALSE)</f>
        <v>0</v>
      </c>
      <c r="J348" s="2">
        <f>VLOOKUP($A348,'By SKU - New RTs'!$A:$V,15,FALSE)</f>
        <v>0</v>
      </c>
      <c r="K348" s="5">
        <f t="shared" si="27"/>
        <v>0</v>
      </c>
      <c r="L348" s="2">
        <f>VLOOKUP($A348,'By SKU - Old RTs'!$A:$V,16,FALSE)</f>
        <v>0</v>
      </c>
      <c r="M348" s="2">
        <f>VLOOKUP($A348,'By SKU - New RTs'!$A:$V,16,FALSE)</f>
        <v>0</v>
      </c>
      <c r="N348" s="5">
        <f t="shared" si="28"/>
        <v>0</v>
      </c>
      <c r="O348" s="2">
        <f>VLOOKUP($A348,'By SKU - Old RTs'!$A:$V,17,FALSE)</f>
        <v>0</v>
      </c>
      <c r="P348" s="2">
        <f>VLOOKUP($A348,'By SKU - New RTs'!$A:$V,17,FALSE)</f>
        <v>0</v>
      </c>
      <c r="Q348" s="2">
        <f t="shared" si="29"/>
        <v>0</v>
      </c>
    </row>
    <row r="349" spans="1:17" x14ac:dyDescent="0.2">
      <c r="A349" s="3" t="s">
        <v>424</v>
      </c>
      <c r="B349" s="4" t="s">
        <v>264</v>
      </c>
      <c r="C349" s="2">
        <f>VLOOKUP($A349,'By SKU - Old RTs'!$A:$V,13,FALSE)</f>
        <v>2.75</v>
      </c>
      <c r="D349" s="2">
        <f>VLOOKUP($A349,'By SKU - New RTs'!$A:$V,13,FALSE)</f>
        <v>0</v>
      </c>
      <c r="E349" s="5">
        <f t="shared" si="25"/>
        <v>-2.75</v>
      </c>
      <c r="F349" s="2">
        <f>VLOOKUP($A349,'By SKU - Old RTs'!$A:$V,14,FALSE)</f>
        <v>7.25</v>
      </c>
      <c r="G349" s="2">
        <f>VLOOKUP($A349,'By SKU - New RTs'!$A:$V,14,FALSE)</f>
        <v>2.75</v>
      </c>
      <c r="H349" s="5">
        <f t="shared" si="26"/>
        <v>-4.5</v>
      </c>
      <c r="I349" s="2">
        <f>VLOOKUP($A349,'By SKU - Old RTs'!$A:$V,15,FALSE)</f>
        <v>0</v>
      </c>
      <c r="J349" s="2">
        <f>VLOOKUP($A349,'By SKU - New RTs'!$A:$V,15,FALSE)</f>
        <v>15.5</v>
      </c>
      <c r="K349" s="5">
        <f t="shared" si="27"/>
        <v>15.5</v>
      </c>
      <c r="L349" s="2">
        <f>VLOOKUP($A349,'By SKU - Old RTs'!$A:$V,16,FALSE)</f>
        <v>3.75</v>
      </c>
      <c r="M349" s="2">
        <f>VLOOKUP($A349,'By SKU - New RTs'!$A:$V,16,FALSE)</f>
        <v>0</v>
      </c>
      <c r="N349" s="5">
        <f t="shared" si="28"/>
        <v>-3.75</v>
      </c>
      <c r="O349" s="2">
        <f>VLOOKUP($A349,'By SKU - Old RTs'!$A:$V,17,FALSE)</f>
        <v>4.5</v>
      </c>
      <c r="P349" s="2">
        <f>VLOOKUP($A349,'By SKU - New RTs'!$A:$V,17,FALSE)</f>
        <v>0</v>
      </c>
      <c r="Q349" s="2">
        <f t="shared" si="29"/>
        <v>-4.5</v>
      </c>
    </row>
    <row r="350" spans="1:17" x14ac:dyDescent="0.2">
      <c r="A350" s="3" t="s">
        <v>425</v>
      </c>
      <c r="B350" s="4" t="s">
        <v>265</v>
      </c>
      <c r="C350" s="2">
        <f>VLOOKUP($A350,'By SKU - Old RTs'!$A:$V,13,FALSE)</f>
        <v>0</v>
      </c>
      <c r="D350" s="2">
        <f>VLOOKUP($A350,'By SKU - New RTs'!$A:$V,13,FALSE)</f>
        <v>11.5</v>
      </c>
      <c r="E350" s="5">
        <f t="shared" si="25"/>
        <v>11.5</v>
      </c>
      <c r="F350" s="2">
        <f>VLOOKUP($A350,'By SKU - Old RTs'!$A:$V,14,FALSE)</f>
        <v>5.5</v>
      </c>
      <c r="G350" s="2">
        <f>VLOOKUP($A350,'By SKU - New RTs'!$A:$V,14,FALSE)</f>
        <v>25.25</v>
      </c>
      <c r="H350" s="5">
        <f t="shared" si="26"/>
        <v>19.75</v>
      </c>
      <c r="I350" s="2">
        <f>VLOOKUP($A350,'By SKU - Old RTs'!$A:$V,15,FALSE)</f>
        <v>19.75</v>
      </c>
      <c r="J350" s="2">
        <f>VLOOKUP($A350,'By SKU - New RTs'!$A:$V,15,FALSE)</f>
        <v>0</v>
      </c>
      <c r="K350" s="5">
        <f t="shared" si="27"/>
        <v>-19.75</v>
      </c>
      <c r="L350" s="2">
        <f>VLOOKUP($A350,'By SKU - Old RTs'!$A:$V,16,FALSE)</f>
        <v>11.5</v>
      </c>
      <c r="M350" s="2">
        <f>VLOOKUP($A350,'By SKU - New RTs'!$A:$V,16,FALSE)</f>
        <v>2.5</v>
      </c>
      <c r="N350" s="5">
        <f t="shared" si="28"/>
        <v>-9</v>
      </c>
      <c r="O350" s="2">
        <f>VLOOKUP($A350,'By SKU - Old RTs'!$A:$V,17,FALSE)</f>
        <v>2.5</v>
      </c>
      <c r="P350" s="2">
        <f>VLOOKUP($A350,'By SKU - New RTs'!$A:$V,17,FALSE)</f>
        <v>0</v>
      </c>
      <c r="Q350" s="2">
        <f t="shared" si="29"/>
        <v>-2.5</v>
      </c>
    </row>
    <row r="351" spans="1:17" x14ac:dyDescent="0.2">
      <c r="A351" s="3" t="s">
        <v>426</v>
      </c>
      <c r="B351" s="4" t="s">
        <v>266</v>
      </c>
      <c r="C351" s="2">
        <f>VLOOKUP($A351,'By SKU - Old RTs'!$A:$V,13,FALSE)</f>
        <v>0</v>
      </c>
      <c r="D351" s="2">
        <f>VLOOKUP($A351,'By SKU - New RTs'!$A:$V,13,FALSE)</f>
        <v>0</v>
      </c>
      <c r="E351" s="5">
        <f t="shared" si="25"/>
        <v>0</v>
      </c>
      <c r="F351" s="2">
        <f>VLOOKUP($A351,'By SKU - Old RTs'!$A:$V,14,FALSE)</f>
        <v>0</v>
      </c>
      <c r="G351" s="2">
        <f>VLOOKUP($A351,'By SKU - New RTs'!$A:$V,14,FALSE)</f>
        <v>0</v>
      </c>
      <c r="H351" s="5">
        <f t="shared" si="26"/>
        <v>0</v>
      </c>
      <c r="I351" s="2">
        <f>VLOOKUP($A351,'By SKU - Old RTs'!$A:$V,15,FALSE)</f>
        <v>0</v>
      </c>
      <c r="J351" s="2">
        <f>VLOOKUP($A351,'By SKU - New RTs'!$A:$V,15,FALSE)</f>
        <v>0</v>
      </c>
      <c r="K351" s="5">
        <f t="shared" si="27"/>
        <v>0</v>
      </c>
      <c r="L351" s="2">
        <f>VLOOKUP($A351,'By SKU - Old RTs'!$A:$V,16,FALSE)</f>
        <v>0</v>
      </c>
      <c r="M351" s="2">
        <f>VLOOKUP($A351,'By SKU - New RTs'!$A:$V,16,FALSE)</f>
        <v>0</v>
      </c>
      <c r="N351" s="5">
        <f t="shared" si="28"/>
        <v>0</v>
      </c>
      <c r="O351" s="2">
        <f>VLOOKUP($A351,'By SKU - Old RTs'!$A:$V,17,FALSE)</f>
        <v>0</v>
      </c>
      <c r="P351" s="2">
        <f>VLOOKUP($A351,'By SKU - New RTs'!$A:$V,17,FALSE)</f>
        <v>0</v>
      </c>
      <c r="Q351" s="2">
        <f t="shared" si="29"/>
        <v>0</v>
      </c>
    </row>
    <row r="352" spans="1:17" x14ac:dyDescent="0.2">
      <c r="A352" s="3" t="s">
        <v>427</v>
      </c>
      <c r="B352" s="4" t="s">
        <v>428</v>
      </c>
      <c r="C352" s="2">
        <f>VLOOKUP($A352,'By SKU - Old RTs'!$A:$V,13,FALSE)</f>
        <v>0.25</v>
      </c>
      <c r="D352" s="2">
        <f>VLOOKUP($A352,'By SKU - New RTs'!$A:$V,13,FALSE)</f>
        <v>0</v>
      </c>
      <c r="E352" s="5">
        <f t="shared" si="25"/>
        <v>-0.25</v>
      </c>
      <c r="F352" s="2">
        <f>VLOOKUP($A352,'By SKU - Old RTs'!$A:$V,14,FALSE)</f>
        <v>0</v>
      </c>
      <c r="G352" s="2">
        <f>VLOOKUP($A352,'By SKU - New RTs'!$A:$V,14,FALSE)</f>
        <v>0.25</v>
      </c>
      <c r="H352" s="5">
        <f t="shared" si="26"/>
        <v>0.25</v>
      </c>
      <c r="I352" s="2">
        <f>VLOOKUP($A352,'By SKU - Old RTs'!$A:$V,15,FALSE)</f>
        <v>0</v>
      </c>
      <c r="J352" s="2">
        <f>VLOOKUP($A352,'By SKU - New RTs'!$A:$V,15,FALSE)</f>
        <v>0.5</v>
      </c>
      <c r="K352" s="5">
        <f t="shared" si="27"/>
        <v>0.5</v>
      </c>
      <c r="L352" s="2">
        <f>VLOOKUP($A352,'By SKU - Old RTs'!$A:$V,16,FALSE)</f>
        <v>0.5</v>
      </c>
      <c r="M352" s="2">
        <f>VLOOKUP($A352,'By SKU - New RTs'!$A:$V,16,FALSE)</f>
        <v>0</v>
      </c>
      <c r="N352" s="5">
        <f t="shared" si="28"/>
        <v>-0.5</v>
      </c>
      <c r="O352" s="2">
        <f>VLOOKUP($A352,'By SKU - Old RTs'!$A:$V,17,FALSE)</f>
        <v>0</v>
      </c>
      <c r="P352" s="2">
        <f>VLOOKUP($A352,'By SKU - New RTs'!$A:$V,17,FALSE)</f>
        <v>0</v>
      </c>
      <c r="Q352" s="2">
        <f t="shared" si="29"/>
        <v>0</v>
      </c>
    </row>
    <row r="353" spans="1:17" x14ac:dyDescent="0.2">
      <c r="A353" s="3" t="s">
        <v>289</v>
      </c>
      <c r="B353" s="4" t="s">
        <v>290</v>
      </c>
      <c r="C353" s="2">
        <f>VLOOKUP($A353,'By SKU - Old RTs'!$A:$V,13,FALSE)</f>
        <v>0</v>
      </c>
      <c r="D353" s="2">
        <f>VLOOKUP($A353,'By SKU - New RTs'!$A:$V,13,FALSE)</f>
        <v>0</v>
      </c>
      <c r="E353" s="5">
        <f t="shared" si="25"/>
        <v>0</v>
      </c>
      <c r="F353" s="2">
        <f>VLOOKUP($A353,'By SKU - Old RTs'!$A:$V,14,FALSE)</f>
        <v>0</v>
      </c>
      <c r="G353" s="2">
        <f>VLOOKUP($A353,'By SKU - New RTs'!$A:$V,14,FALSE)</f>
        <v>0</v>
      </c>
      <c r="H353" s="5">
        <f t="shared" si="26"/>
        <v>0</v>
      </c>
      <c r="I353" s="2">
        <f>VLOOKUP($A353,'By SKU - Old RTs'!$A:$V,15,FALSE)</f>
        <v>0</v>
      </c>
      <c r="J353" s="2">
        <f>VLOOKUP($A353,'By SKU - New RTs'!$A:$V,15,FALSE)</f>
        <v>0</v>
      </c>
      <c r="K353" s="5">
        <f t="shared" si="27"/>
        <v>0</v>
      </c>
      <c r="L353" s="2">
        <f>VLOOKUP($A353,'By SKU - Old RTs'!$A:$V,16,FALSE)</f>
        <v>0</v>
      </c>
      <c r="M353" s="2">
        <f>VLOOKUP($A353,'By SKU - New RTs'!$A:$V,16,FALSE)</f>
        <v>0</v>
      </c>
      <c r="N353" s="5">
        <f t="shared" si="28"/>
        <v>0</v>
      </c>
      <c r="O353" s="2">
        <f>VLOOKUP($A353,'By SKU - Old RTs'!$A:$V,17,FALSE)</f>
        <v>0</v>
      </c>
      <c r="P353" s="2">
        <f>VLOOKUP($A353,'By SKU - New RTs'!$A:$V,17,FALSE)</f>
        <v>0</v>
      </c>
      <c r="Q353" s="2">
        <f t="shared" si="29"/>
        <v>0</v>
      </c>
    </row>
    <row r="354" spans="1:17" x14ac:dyDescent="0.2">
      <c r="A354" s="3" t="s">
        <v>291</v>
      </c>
      <c r="B354" s="4" t="s">
        <v>292</v>
      </c>
      <c r="C354" s="2">
        <f>VLOOKUP($A354,'By SKU - Old RTs'!$A:$V,13,FALSE)</f>
        <v>0</v>
      </c>
      <c r="D354" s="2">
        <f>VLOOKUP($A354,'By SKU - New RTs'!$A:$V,13,FALSE)</f>
        <v>0</v>
      </c>
      <c r="E354" s="5">
        <f t="shared" si="25"/>
        <v>0</v>
      </c>
      <c r="F354" s="2">
        <f>VLOOKUP($A354,'By SKU - Old RTs'!$A:$V,14,FALSE)</f>
        <v>0.25</v>
      </c>
      <c r="G354" s="2">
        <f>VLOOKUP($A354,'By SKU - New RTs'!$A:$V,14,FALSE)</f>
        <v>0</v>
      </c>
      <c r="H354" s="5">
        <f t="shared" si="26"/>
        <v>-0.25</v>
      </c>
      <c r="I354" s="2">
        <f>VLOOKUP($A354,'By SKU - Old RTs'!$A:$V,15,FALSE)</f>
        <v>0</v>
      </c>
      <c r="J354" s="2">
        <f>VLOOKUP($A354,'By SKU - New RTs'!$A:$V,15,FALSE)</f>
        <v>0.25</v>
      </c>
      <c r="K354" s="5">
        <f t="shared" si="27"/>
        <v>0.25</v>
      </c>
      <c r="L354" s="2">
        <f>VLOOKUP($A354,'By SKU - Old RTs'!$A:$V,16,FALSE)</f>
        <v>0</v>
      </c>
      <c r="M354" s="2">
        <f>VLOOKUP($A354,'By SKU - New RTs'!$A:$V,16,FALSE)</f>
        <v>0</v>
      </c>
      <c r="N354" s="5">
        <f t="shared" si="28"/>
        <v>0</v>
      </c>
      <c r="O354" s="2">
        <f>VLOOKUP($A354,'By SKU - Old RTs'!$A:$V,17,FALSE)</f>
        <v>0</v>
      </c>
      <c r="P354" s="2">
        <f>VLOOKUP($A354,'By SKU - New RTs'!$A:$V,17,FALSE)</f>
        <v>0</v>
      </c>
      <c r="Q354" s="2">
        <f t="shared" si="29"/>
        <v>0</v>
      </c>
    </row>
    <row r="355" spans="1:17" x14ac:dyDescent="0.2">
      <c r="A355" s="3" t="s">
        <v>293</v>
      </c>
      <c r="B355" s="4" t="s">
        <v>294</v>
      </c>
      <c r="C355" s="2">
        <f>VLOOKUP($A355,'By SKU - Old RTs'!$A:$V,13,FALSE)</f>
        <v>0</v>
      </c>
      <c r="D355" s="2">
        <f>VLOOKUP($A355,'By SKU - New RTs'!$A:$V,13,FALSE)</f>
        <v>0</v>
      </c>
      <c r="E355" s="5">
        <f t="shared" si="25"/>
        <v>0</v>
      </c>
      <c r="F355" s="2">
        <f>VLOOKUP($A355,'By SKU - Old RTs'!$A:$V,14,FALSE)</f>
        <v>0.25</v>
      </c>
      <c r="G355" s="2">
        <f>VLOOKUP($A355,'By SKU - New RTs'!$A:$V,14,FALSE)</f>
        <v>0</v>
      </c>
      <c r="H355" s="5">
        <f t="shared" si="26"/>
        <v>-0.25</v>
      </c>
      <c r="I355" s="2">
        <f>VLOOKUP($A355,'By SKU - Old RTs'!$A:$V,15,FALSE)</f>
        <v>0</v>
      </c>
      <c r="J355" s="2">
        <f>VLOOKUP($A355,'By SKU - New RTs'!$A:$V,15,FALSE)</f>
        <v>0.25</v>
      </c>
      <c r="K355" s="5">
        <f t="shared" si="27"/>
        <v>0.25</v>
      </c>
      <c r="L355" s="2">
        <f>VLOOKUP($A355,'By SKU - Old RTs'!$A:$V,16,FALSE)</f>
        <v>0</v>
      </c>
      <c r="M355" s="2">
        <f>VLOOKUP($A355,'By SKU - New RTs'!$A:$V,16,FALSE)</f>
        <v>0</v>
      </c>
      <c r="N355" s="5">
        <f t="shared" si="28"/>
        <v>0</v>
      </c>
      <c r="O355" s="2">
        <f>VLOOKUP($A355,'By SKU - Old RTs'!$A:$V,17,FALSE)</f>
        <v>0</v>
      </c>
      <c r="P355" s="2">
        <f>VLOOKUP($A355,'By SKU - New RTs'!$A:$V,17,FALSE)</f>
        <v>0</v>
      </c>
      <c r="Q355" s="2">
        <f t="shared" si="29"/>
        <v>0</v>
      </c>
    </row>
    <row r="356" spans="1:17" x14ac:dyDescent="0.2">
      <c r="A356" s="3" t="s">
        <v>295</v>
      </c>
      <c r="B356" s="4" t="s">
        <v>296</v>
      </c>
      <c r="C356" s="2">
        <f>VLOOKUP($A356,'By SKU - Old RTs'!$A:$V,13,FALSE)</f>
        <v>0</v>
      </c>
      <c r="D356" s="2">
        <f>VLOOKUP($A356,'By SKU - New RTs'!$A:$V,13,FALSE)</f>
        <v>0</v>
      </c>
      <c r="E356" s="5">
        <f t="shared" si="25"/>
        <v>0</v>
      </c>
      <c r="F356" s="2">
        <f>VLOOKUP($A356,'By SKU - Old RTs'!$A:$V,14,FALSE)</f>
        <v>0.25</v>
      </c>
      <c r="G356" s="2">
        <f>VLOOKUP($A356,'By SKU - New RTs'!$A:$V,14,FALSE)</f>
        <v>0</v>
      </c>
      <c r="H356" s="5">
        <f t="shared" si="26"/>
        <v>-0.25</v>
      </c>
      <c r="I356" s="2">
        <f>VLOOKUP($A356,'By SKU - Old RTs'!$A:$V,15,FALSE)</f>
        <v>0</v>
      </c>
      <c r="J356" s="2">
        <f>VLOOKUP($A356,'By SKU - New RTs'!$A:$V,15,FALSE)</f>
        <v>0.25</v>
      </c>
      <c r="K356" s="5">
        <f t="shared" si="27"/>
        <v>0.25</v>
      </c>
      <c r="L356" s="2">
        <f>VLOOKUP($A356,'By SKU - Old RTs'!$A:$V,16,FALSE)</f>
        <v>0</v>
      </c>
      <c r="M356" s="2">
        <f>VLOOKUP($A356,'By SKU - New RTs'!$A:$V,16,FALSE)</f>
        <v>0</v>
      </c>
      <c r="N356" s="5">
        <f t="shared" si="28"/>
        <v>0</v>
      </c>
      <c r="O356" s="2">
        <f>VLOOKUP($A356,'By SKU - Old RTs'!$A:$V,17,FALSE)</f>
        <v>0</v>
      </c>
      <c r="P356" s="2">
        <f>VLOOKUP($A356,'By SKU - New RTs'!$A:$V,17,FALSE)</f>
        <v>0</v>
      </c>
      <c r="Q356" s="2">
        <f t="shared" si="29"/>
        <v>0</v>
      </c>
    </row>
    <row r="357" spans="1:17" x14ac:dyDescent="0.2">
      <c r="A357" s="3" t="s">
        <v>429</v>
      </c>
      <c r="B357" s="4" t="s">
        <v>430</v>
      </c>
      <c r="C357" s="2">
        <f>VLOOKUP($A357,'By SKU - Old RTs'!$A:$V,13,FALSE)</f>
        <v>0</v>
      </c>
      <c r="D357" s="2">
        <f>VLOOKUP($A357,'By SKU - New RTs'!$A:$V,13,FALSE)</f>
        <v>0</v>
      </c>
      <c r="E357" s="5">
        <f t="shared" si="25"/>
        <v>0</v>
      </c>
      <c r="F357" s="2">
        <f>VLOOKUP($A357,'By SKU - Old RTs'!$A:$V,14,FALSE)</f>
        <v>0.5</v>
      </c>
      <c r="G357" s="2">
        <f>VLOOKUP($A357,'By SKU - New RTs'!$A:$V,14,FALSE)</f>
        <v>0</v>
      </c>
      <c r="H357" s="5">
        <f t="shared" si="26"/>
        <v>-0.5</v>
      </c>
      <c r="I357" s="2">
        <f>VLOOKUP($A357,'By SKU - Old RTs'!$A:$V,15,FALSE)</f>
        <v>0</v>
      </c>
      <c r="J357" s="2">
        <f>VLOOKUP($A357,'By SKU - New RTs'!$A:$V,15,FALSE)</f>
        <v>0.5</v>
      </c>
      <c r="K357" s="5">
        <f t="shared" si="27"/>
        <v>0.5</v>
      </c>
      <c r="L357" s="2">
        <f>VLOOKUP($A357,'By SKU - Old RTs'!$A:$V,16,FALSE)</f>
        <v>0</v>
      </c>
      <c r="M357" s="2">
        <f>VLOOKUP($A357,'By SKU - New RTs'!$A:$V,16,FALSE)</f>
        <v>0</v>
      </c>
      <c r="N357" s="5">
        <f t="shared" si="28"/>
        <v>0</v>
      </c>
      <c r="O357" s="2">
        <f>VLOOKUP($A357,'By SKU - Old RTs'!$A:$V,17,FALSE)</f>
        <v>0</v>
      </c>
      <c r="P357" s="2">
        <f>VLOOKUP($A357,'By SKU - New RTs'!$A:$V,17,FALSE)</f>
        <v>0</v>
      </c>
      <c r="Q357" s="2">
        <f t="shared" si="29"/>
        <v>0</v>
      </c>
    </row>
    <row r="358" spans="1:17" x14ac:dyDescent="0.2">
      <c r="A358" s="3" t="s">
        <v>206</v>
      </c>
      <c r="B358" s="4" t="s">
        <v>2</v>
      </c>
      <c r="C358" s="2">
        <f>VLOOKUP($A358,'By SKU - Old RTs'!$A:$V,13,FALSE)</f>
        <v>0</v>
      </c>
      <c r="D358" s="2">
        <f>VLOOKUP($A358,'By SKU - New RTs'!$A:$V,13,FALSE)</f>
        <v>0</v>
      </c>
      <c r="E358" s="5">
        <f t="shared" si="25"/>
        <v>0</v>
      </c>
      <c r="F358" s="2">
        <f>VLOOKUP($A358,'By SKU - Old RTs'!$A:$V,14,FALSE)</f>
        <v>0.5</v>
      </c>
      <c r="G358" s="2">
        <f>VLOOKUP($A358,'By SKU - New RTs'!$A:$V,14,FALSE)</f>
        <v>0</v>
      </c>
      <c r="H358" s="5">
        <f t="shared" si="26"/>
        <v>-0.5</v>
      </c>
      <c r="I358" s="2">
        <f>VLOOKUP($A358,'By SKU - Old RTs'!$A:$V,15,FALSE)</f>
        <v>0</v>
      </c>
      <c r="J358" s="2">
        <f>VLOOKUP($A358,'By SKU - New RTs'!$A:$V,15,FALSE)</f>
        <v>0.5</v>
      </c>
      <c r="K358" s="5">
        <f t="shared" si="27"/>
        <v>0.5</v>
      </c>
      <c r="L358" s="2">
        <f>VLOOKUP($A358,'By SKU - Old RTs'!$A:$V,16,FALSE)</f>
        <v>0</v>
      </c>
      <c r="M358" s="2">
        <f>VLOOKUP($A358,'By SKU - New RTs'!$A:$V,16,FALSE)</f>
        <v>0</v>
      </c>
      <c r="N358" s="5">
        <f t="shared" si="28"/>
        <v>0</v>
      </c>
      <c r="O358" s="2">
        <f>VLOOKUP($A358,'By SKU - Old RTs'!$A:$V,17,FALSE)</f>
        <v>0</v>
      </c>
      <c r="P358" s="2">
        <f>VLOOKUP($A358,'By SKU - New RTs'!$A:$V,17,FALSE)</f>
        <v>0</v>
      </c>
      <c r="Q358" s="2">
        <f t="shared" si="29"/>
        <v>0</v>
      </c>
    </row>
    <row r="359" spans="1:17" x14ac:dyDescent="0.2">
      <c r="A359" s="3" t="s">
        <v>297</v>
      </c>
      <c r="B359" s="4" t="s">
        <v>298</v>
      </c>
      <c r="C359" s="2">
        <f>VLOOKUP($A359,'By SKU - Old RTs'!$A:$V,13,FALSE)</f>
        <v>0</v>
      </c>
      <c r="D359" s="2">
        <f>VLOOKUP($A359,'By SKU - New RTs'!$A:$V,13,FALSE)</f>
        <v>0</v>
      </c>
      <c r="E359" s="5">
        <f t="shared" si="25"/>
        <v>0</v>
      </c>
      <c r="F359" s="2">
        <f>VLOOKUP($A359,'By SKU - Old RTs'!$A:$V,14,FALSE)</f>
        <v>0.25</v>
      </c>
      <c r="G359" s="2">
        <f>VLOOKUP($A359,'By SKU - New RTs'!$A:$V,14,FALSE)</f>
        <v>0</v>
      </c>
      <c r="H359" s="5">
        <f t="shared" si="26"/>
        <v>-0.25</v>
      </c>
      <c r="I359" s="2">
        <f>VLOOKUP($A359,'By SKU - Old RTs'!$A:$V,15,FALSE)</f>
        <v>0</v>
      </c>
      <c r="J359" s="2">
        <f>VLOOKUP($A359,'By SKU - New RTs'!$A:$V,15,FALSE)</f>
        <v>0.25</v>
      </c>
      <c r="K359" s="5">
        <f t="shared" si="27"/>
        <v>0.25</v>
      </c>
      <c r="L359" s="2">
        <f>VLOOKUP($A359,'By SKU - Old RTs'!$A:$V,16,FALSE)</f>
        <v>0</v>
      </c>
      <c r="M359" s="2">
        <f>VLOOKUP($A359,'By SKU - New RTs'!$A:$V,16,FALSE)</f>
        <v>0</v>
      </c>
      <c r="N359" s="5">
        <f t="shared" si="28"/>
        <v>0</v>
      </c>
      <c r="O359" s="2">
        <f>VLOOKUP($A359,'By SKU - Old RTs'!$A:$V,17,FALSE)</f>
        <v>0</v>
      </c>
      <c r="P359" s="2">
        <f>VLOOKUP($A359,'By SKU - New RTs'!$A:$V,17,FALSE)</f>
        <v>0</v>
      </c>
      <c r="Q359" s="2">
        <f t="shared" si="29"/>
        <v>0</v>
      </c>
    </row>
    <row r="360" spans="1:17" x14ac:dyDescent="0.2">
      <c r="A360" s="3" t="s">
        <v>431</v>
      </c>
      <c r="B360" s="4" t="s">
        <v>432</v>
      </c>
      <c r="C360" s="2">
        <f>VLOOKUP($A360,'By SKU - Old RTs'!$A:$V,13,FALSE)</f>
        <v>0</v>
      </c>
      <c r="D360" s="2">
        <f>VLOOKUP($A360,'By SKU - New RTs'!$A:$V,13,FALSE)</f>
        <v>0</v>
      </c>
      <c r="E360" s="5">
        <f t="shared" si="25"/>
        <v>0</v>
      </c>
      <c r="F360" s="2">
        <f>VLOOKUP($A360,'By SKU - Old RTs'!$A:$V,14,FALSE)</f>
        <v>0.25</v>
      </c>
      <c r="G360" s="2">
        <f>VLOOKUP($A360,'By SKU - New RTs'!$A:$V,14,FALSE)</f>
        <v>0</v>
      </c>
      <c r="H360" s="5">
        <f t="shared" si="26"/>
        <v>-0.25</v>
      </c>
      <c r="I360" s="2">
        <f>VLOOKUP($A360,'By SKU - Old RTs'!$A:$V,15,FALSE)</f>
        <v>0</v>
      </c>
      <c r="J360" s="2">
        <f>VLOOKUP($A360,'By SKU - New RTs'!$A:$V,15,FALSE)</f>
        <v>0.25</v>
      </c>
      <c r="K360" s="5">
        <f t="shared" si="27"/>
        <v>0.25</v>
      </c>
      <c r="L360" s="2">
        <f>VLOOKUP($A360,'By SKU - Old RTs'!$A:$V,16,FALSE)</f>
        <v>0</v>
      </c>
      <c r="M360" s="2">
        <f>VLOOKUP($A360,'By SKU - New RTs'!$A:$V,16,FALSE)</f>
        <v>0</v>
      </c>
      <c r="N360" s="5">
        <f t="shared" si="28"/>
        <v>0</v>
      </c>
      <c r="O360" s="2">
        <f>VLOOKUP($A360,'By SKU - Old RTs'!$A:$V,17,FALSE)</f>
        <v>0</v>
      </c>
      <c r="P360" s="2">
        <f>VLOOKUP($A360,'By SKU - New RTs'!$A:$V,17,FALSE)</f>
        <v>0</v>
      </c>
      <c r="Q360" s="2">
        <f t="shared" si="29"/>
        <v>0</v>
      </c>
    </row>
    <row r="361" spans="1:17" x14ac:dyDescent="0.2">
      <c r="A361" s="3" t="s">
        <v>207</v>
      </c>
      <c r="B361" s="4" t="s">
        <v>208</v>
      </c>
      <c r="C361" s="2">
        <f>VLOOKUP($A361,'By SKU - Old RTs'!$A:$V,13,FALSE)</f>
        <v>0</v>
      </c>
      <c r="D361" s="2">
        <f>VLOOKUP($A361,'By SKU - New RTs'!$A:$V,13,FALSE)</f>
        <v>0</v>
      </c>
      <c r="E361" s="5">
        <f t="shared" si="25"/>
        <v>0</v>
      </c>
      <c r="F361" s="2">
        <f>VLOOKUP($A361,'By SKU - Old RTs'!$A:$V,14,FALSE)</f>
        <v>0.5</v>
      </c>
      <c r="G361" s="2">
        <f>VLOOKUP($A361,'By SKU - New RTs'!$A:$V,14,FALSE)</f>
        <v>0</v>
      </c>
      <c r="H361" s="5">
        <f t="shared" si="26"/>
        <v>-0.5</v>
      </c>
      <c r="I361" s="2">
        <f>VLOOKUP($A361,'By SKU - Old RTs'!$A:$V,15,FALSE)</f>
        <v>0</v>
      </c>
      <c r="J361" s="2">
        <f>VLOOKUP($A361,'By SKU - New RTs'!$A:$V,15,FALSE)</f>
        <v>0.5</v>
      </c>
      <c r="K361" s="5">
        <f t="shared" si="27"/>
        <v>0.5</v>
      </c>
      <c r="L361" s="2">
        <f>VLOOKUP($A361,'By SKU - Old RTs'!$A:$V,16,FALSE)</f>
        <v>0</v>
      </c>
      <c r="M361" s="2">
        <f>VLOOKUP($A361,'By SKU - New RTs'!$A:$V,16,FALSE)</f>
        <v>0</v>
      </c>
      <c r="N361" s="5">
        <f t="shared" si="28"/>
        <v>0</v>
      </c>
      <c r="O361" s="2">
        <f>VLOOKUP($A361,'By SKU - Old RTs'!$A:$V,17,FALSE)</f>
        <v>0</v>
      </c>
      <c r="P361" s="2">
        <f>VLOOKUP($A361,'By SKU - New RTs'!$A:$V,17,FALSE)</f>
        <v>0</v>
      </c>
      <c r="Q361" s="2">
        <f t="shared" si="29"/>
        <v>0</v>
      </c>
    </row>
    <row r="362" spans="1:17" x14ac:dyDescent="0.2">
      <c r="A362" s="3" t="s">
        <v>299</v>
      </c>
      <c r="B362" s="4" t="s">
        <v>300</v>
      </c>
      <c r="C362" s="2">
        <f>VLOOKUP($A362,'By SKU - Old RTs'!$A:$V,13,FALSE)</f>
        <v>0</v>
      </c>
      <c r="D362" s="2">
        <f>VLOOKUP($A362,'By SKU - New RTs'!$A:$V,13,FALSE)</f>
        <v>0</v>
      </c>
      <c r="E362" s="5">
        <f t="shared" si="25"/>
        <v>0</v>
      </c>
      <c r="F362" s="2">
        <f>VLOOKUP($A362,'By SKU - Old RTs'!$A:$V,14,FALSE)</f>
        <v>0.25</v>
      </c>
      <c r="G362" s="2">
        <f>VLOOKUP($A362,'By SKU - New RTs'!$A:$V,14,FALSE)</f>
        <v>0</v>
      </c>
      <c r="H362" s="5">
        <f t="shared" si="26"/>
        <v>-0.25</v>
      </c>
      <c r="I362" s="2">
        <f>VLOOKUP($A362,'By SKU - Old RTs'!$A:$V,15,FALSE)</f>
        <v>0</v>
      </c>
      <c r="J362" s="2">
        <f>VLOOKUP($A362,'By SKU - New RTs'!$A:$V,15,FALSE)</f>
        <v>0.25</v>
      </c>
      <c r="K362" s="5">
        <f t="shared" si="27"/>
        <v>0.25</v>
      </c>
      <c r="L362" s="2">
        <f>VLOOKUP($A362,'By SKU - Old RTs'!$A:$V,16,FALSE)</f>
        <v>0</v>
      </c>
      <c r="M362" s="2">
        <f>VLOOKUP($A362,'By SKU - New RTs'!$A:$V,16,FALSE)</f>
        <v>0</v>
      </c>
      <c r="N362" s="5">
        <f t="shared" si="28"/>
        <v>0</v>
      </c>
      <c r="O362" s="2">
        <f>VLOOKUP($A362,'By SKU - Old RTs'!$A:$V,17,FALSE)</f>
        <v>0</v>
      </c>
      <c r="P362" s="2">
        <f>VLOOKUP($A362,'By SKU - New RTs'!$A:$V,17,FALSE)</f>
        <v>0</v>
      </c>
      <c r="Q362" s="2">
        <f t="shared" si="29"/>
        <v>0</v>
      </c>
    </row>
    <row r="363" spans="1:17" x14ac:dyDescent="0.2">
      <c r="A363" s="3" t="s">
        <v>301</v>
      </c>
      <c r="B363" s="4" t="s">
        <v>302</v>
      </c>
      <c r="C363" s="2">
        <f>VLOOKUP($A363,'By SKU - Old RTs'!$A:$V,13,FALSE)</f>
        <v>0</v>
      </c>
      <c r="D363" s="2">
        <f>VLOOKUP($A363,'By SKU - New RTs'!$A:$V,13,FALSE)</f>
        <v>0</v>
      </c>
      <c r="E363" s="5">
        <f t="shared" si="25"/>
        <v>0</v>
      </c>
      <c r="F363" s="2">
        <f>VLOOKUP($A363,'By SKU - Old RTs'!$A:$V,14,FALSE)</f>
        <v>0.25</v>
      </c>
      <c r="G363" s="2">
        <f>VLOOKUP($A363,'By SKU - New RTs'!$A:$V,14,FALSE)</f>
        <v>0</v>
      </c>
      <c r="H363" s="5">
        <f t="shared" si="26"/>
        <v>-0.25</v>
      </c>
      <c r="I363" s="2">
        <f>VLOOKUP($A363,'By SKU - Old RTs'!$A:$V,15,FALSE)</f>
        <v>0</v>
      </c>
      <c r="J363" s="2">
        <f>VLOOKUP($A363,'By SKU - New RTs'!$A:$V,15,FALSE)</f>
        <v>0.25</v>
      </c>
      <c r="K363" s="5">
        <f t="shared" si="27"/>
        <v>0.25</v>
      </c>
      <c r="L363" s="2">
        <f>VLOOKUP($A363,'By SKU - Old RTs'!$A:$V,16,FALSE)</f>
        <v>0</v>
      </c>
      <c r="M363" s="2">
        <f>VLOOKUP($A363,'By SKU - New RTs'!$A:$V,16,FALSE)</f>
        <v>0</v>
      </c>
      <c r="N363" s="5">
        <f t="shared" si="28"/>
        <v>0</v>
      </c>
      <c r="O363" s="2">
        <f>VLOOKUP($A363,'By SKU - Old RTs'!$A:$V,17,FALSE)</f>
        <v>0</v>
      </c>
      <c r="P363" s="2">
        <f>VLOOKUP($A363,'By SKU - New RTs'!$A:$V,17,FALSE)</f>
        <v>0</v>
      </c>
      <c r="Q363" s="2">
        <f t="shared" si="29"/>
        <v>0</v>
      </c>
    </row>
    <row r="364" spans="1:17" x14ac:dyDescent="0.2">
      <c r="A364" s="3" t="s">
        <v>433</v>
      </c>
      <c r="B364" s="4" t="s">
        <v>434</v>
      </c>
      <c r="C364" s="11">
        <f>VLOOKUP($A364,'By SKU - Old RTs'!$A:$V,13,FALSE)</f>
        <v>0</v>
      </c>
      <c r="D364" s="11">
        <f>VLOOKUP($A364,'By SKU - New RTs'!$A:$V,13,FALSE)</f>
        <v>0</v>
      </c>
      <c r="E364" s="12">
        <f t="shared" ref="E364:E392" si="30">D364-C364</f>
        <v>0</v>
      </c>
      <c r="F364" s="11">
        <f>VLOOKUP($A364,'By SKU - Old RTs'!$A:$V,14,FALSE)</f>
        <v>0.25</v>
      </c>
      <c r="G364" s="11">
        <f>VLOOKUP($A364,'By SKU - New RTs'!$A:$V,14,FALSE)</f>
        <v>0</v>
      </c>
      <c r="H364" s="12">
        <f t="shared" ref="H364:H392" si="31">G364-F364</f>
        <v>-0.25</v>
      </c>
      <c r="I364" s="11">
        <f>VLOOKUP($A364,'By SKU - Old RTs'!$A:$V,15,FALSE)</f>
        <v>0</v>
      </c>
      <c r="J364" s="11">
        <f>VLOOKUP($A364,'By SKU - New RTs'!$A:$V,15,FALSE)</f>
        <v>0.25</v>
      </c>
      <c r="K364" s="12">
        <f t="shared" ref="K364:K392" si="32">J364-I364</f>
        <v>0.25</v>
      </c>
      <c r="L364" s="11">
        <f>VLOOKUP($A364,'By SKU - Old RTs'!$A:$V,16,FALSE)</f>
        <v>0</v>
      </c>
      <c r="M364" s="11">
        <f>VLOOKUP($A364,'By SKU - New RTs'!$A:$V,16,FALSE)</f>
        <v>0</v>
      </c>
      <c r="N364" s="12">
        <f t="shared" ref="N364:N392" si="33">M364-L364</f>
        <v>0</v>
      </c>
      <c r="O364" s="11">
        <f>VLOOKUP($A364,'By SKU - Old RTs'!$A:$V,17,FALSE)</f>
        <v>0</v>
      </c>
      <c r="P364" s="11">
        <f>VLOOKUP($A364,'By SKU - New RTs'!$A:$V,17,FALSE)</f>
        <v>0</v>
      </c>
      <c r="Q364" s="11">
        <f t="shared" ref="Q364:Q392" si="34">P364-O364</f>
        <v>0</v>
      </c>
    </row>
    <row r="365" spans="1:17" x14ac:dyDescent="0.2">
      <c r="A365" s="3" t="s">
        <v>303</v>
      </c>
      <c r="B365" s="4" t="s">
        <v>304</v>
      </c>
      <c r="C365" s="11">
        <f>VLOOKUP($A365,'By SKU - Old RTs'!$A:$V,13,FALSE)</f>
        <v>0</v>
      </c>
      <c r="D365" s="11">
        <f>VLOOKUP($A365,'By SKU - New RTs'!$A:$V,13,FALSE)</f>
        <v>0</v>
      </c>
      <c r="E365" s="12">
        <f t="shared" si="30"/>
        <v>0</v>
      </c>
      <c r="F365" s="11">
        <f>VLOOKUP($A365,'By SKU - Old RTs'!$A:$V,14,FALSE)</f>
        <v>0.25</v>
      </c>
      <c r="G365" s="11">
        <f>VLOOKUP($A365,'By SKU - New RTs'!$A:$V,14,FALSE)</f>
        <v>0</v>
      </c>
      <c r="H365" s="12">
        <f t="shared" si="31"/>
        <v>-0.25</v>
      </c>
      <c r="I365" s="11">
        <f>VLOOKUP($A365,'By SKU - Old RTs'!$A:$V,15,FALSE)</f>
        <v>0</v>
      </c>
      <c r="J365" s="11">
        <f>VLOOKUP($A365,'By SKU - New RTs'!$A:$V,15,FALSE)</f>
        <v>0.25</v>
      </c>
      <c r="K365" s="12">
        <f t="shared" si="32"/>
        <v>0.25</v>
      </c>
      <c r="L365" s="11">
        <f>VLOOKUP($A365,'By SKU - Old RTs'!$A:$V,16,FALSE)</f>
        <v>0</v>
      </c>
      <c r="M365" s="11">
        <f>VLOOKUP($A365,'By SKU - New RTs'!$A:$V,16,FALSE)</f>
        <v>0</v>
      </c>
      <c r="N365" s="12">
        <f t="shared" si="33"/>
        <v>0</v>
      </c>
      <c r="O365" s="11">
        <f>VLOOKUP($A365,'By SKU - Old RTs'!$A:$V,17,FALSE)</f>
        <v>0</v>
      </c>
      <c r="P365" s="11">
        <f>VLOOKUP($A365,'By SKU - New RTs'!$A:$V,17,FALSE)</f>
        <v>0</v>
      </c>
      <c r="Q365" s="11">
        <f t="shared" si="34"/>
        <v>0</v>
      </c>
    </row>
    <row r="366" spans="1:17" x14ac:dyDescent="0.2">
      <c r="A366" s="3" t="s">
        <v>435</v>
      </c>
      <c r="B366" s="4" t="s">
        <v>436</v>
      </c>
      <c r="C366" s="11">
        <f>VLOOKUP($A366,'By SKU - Old RTs'!$A:$V,13,FALSE)</f>
        <v>0</v>
      </c>
      <c r="D366" s="11">
        <f>VLOOKUP($A366,'By SKU - New RTs'!$A:$V,13,FALSE)</f>
        <v>0</v>
      </c>
      <c r="E366" s="12">
        <f t="shared" si="30"/>
        <v>0</v>
      </c>
      <c r="F366" s="11">
        <f>VLOOKUP($A366,'By SKU - Old RTs'!$A:$V,14,FALSE)</f>
        <v>0.25</v>
      </c>
      <c r="G366" s="11">
        <f>VLOOKUP($A366,'By SKU - New RTs'!$A:$V,14,FALSE)</f>
        <v>0</v>
      </c>
      <c r="H366" s="12">
        <f t="shared" si="31"/>
        <v>-0.25</v>
      </c>
      <c r="I366" s="11">
        <f>VLOOKUP($A366,'By SKU - Old RTs'!$A:$V,15,FALSE)</f>
        <v>0</v>
      </c>
      <c r="J366" s="11">
        <f>VLOOKUP($A366,'By SKU - New RTs'!$A:$V,15,FALSE)</f>
        <v>0.25</v>
      </c>
      <c r="K366" s="12">
        <f t="shared" si="32"/>
        <v>0.25</v>
      </c>
      <c r="L366" s="11">
        <f>VLOOKUP($A366,'By SKU - Old RTs'!$A:$V,16,FALSE)</f>
        <v>0</v>
      </c>
      <c r="M366" s="11">
        <f>VLOOKUP($A366,'By SKU - New RTs'!$A:$V,16,FALSE)</f>
        <v>0</v>
      </c>
      <c r="N366" s="12">
        <f t="shared" si="33"/>
        <v>0</v>
      </c>
      <c r="O366" s="11">
        <f>VLOOKUP($A366,'By SKU - Old RTs'!$A:$V,17,FALSE)</f>
        <v>0</v>
      </c>
      <c r="P366" s="11">
        <f>VLOOKUP($A366,'By SKU - New RTs'!$A:$V,17,FALSE)</f>
        <v>0</v>
      </c>
      <c r="Q366" s="11">
        <f t="shared" si="34"/>
        <v>0</v>
      </c>
    </row>
    <row r="367" spans="1:17" x14ac:dyDescent="0.2">
      <c r="A367" s="3" t="s">
        <v>305</v>
      </c>
      <c r="B367" s="4" t="s">
        <v>306</v>
      </c>
      <c r="C367" s="11">
        <f>VLOOKUP($A367,'By SKU - Old RTs'!$A:$V,13,FALSE)</f>
        <v>0</v>
      </c>
      <c r="D367" s="11">
        <f>VLOOKUP($A367,'By SKU - New RTs'!$A:$V,13,FALSE)</f>
        <v>0</v>
      </c>
      <c r="E367" s="12">
        <f t="shared" si="30"/>
        <v>0</v>
      </c>
      <c r="F367" s="11">
        <f>VLOOKUP($A367,'By SKU - Old RTs'!$A:$V,14,FALSE)</f>
        <v>0.25</v>
      </c>
      <c r="G367" s="11">
        <f>VLOOKUP($A367,'By SKU - New RTs'!$A:$V,14,FALSE)</f>
        <v>0</v>
      </c>
      <c r="H367" s="12">
        <f t="shared" si="31"/>
        <v>-0.25</v>
      </c>
      <c r="I367" s="11">
        <f>VLOOKUP($A367,'By SKU - Old RTs'!$A:$V,15,FALSE)</f>
        <v>0</v>
      </c>
      <c r="J367" s="11">
        <f>VLOOKUP($A367,'By SKU - New RTs'!$A:$V,15,FALSE)</f>
        <v>0.25</v>
      </c>
      <c r="K367" s="12">
        <f t="shared" si="32"/>
        <v>0.25</v>
      </c>
      <c r="L367" s="11">
        <f>VLOOKUP($A367,'By SKU - Old RTs'!$A:$V,16,FALSE)</f>
        <v>0</v>
      </c>
      <c r="M367" s="11">
        <f>VLOOKUP($A367,'By SKU - New RTs'!$A:$V,16,FALSE)</f>
        <v>0</v>
      </c>
      <c r="N367" s="12">
        <f t="shared" si="33"/>
        <v>0</v>
      </c>
      <c r="O367" s="11">
        <f>VLOOKUP($A367,'By SKU - Old RTs'!$A:$V,17,FALSE)</f>
        <v>0</v>
      </c>
      <c r="P367" s="11">
        <f>VLOOKUP($A367,'By SKU - New RTs'!$A:$V,17,FALSE)</f>
        <v>0</v>
      </c>
      <c r="Q367" s="11">
        <f t="shared" si="34"/>
        <v>0</v>
      </c>
    </row>
    <row r="368" spans="1:17" x14ac:dyDescent="0.2">
      <c r="A368" s="3" t="s">
        <v>209</v>
      </c>
      <c r="B368" s="4" t="s">
        <v>210</v>
      </c>
      <c r="C368" s="11">
        <f>VLOOKUP($A368,'By SKU - Old RTs'!$A:$V,13,FALSE)</f>
        <v>0</v>
      </c>
      <c r="D368" s="11">
        <f>VLOOKUP($A368,'By SKU - New RTs'!$A:$V,13,FALSE)</f>
        <v>0</v>
      </c>
      <c r="E368" s="12">
        <f t="shared" si="30"/>
        <v>0</v>
      </c>
      <c r="F368" s="11">
        <f>VLOOKUP($A368,'By SKU - Old RTs'!$A:$V,14,FALSE)</f>
        <v>0.25</v>
      </c>
      <c r="G368" s="11">
        <f>VLOOKUP($A368,'By SKU - New RTs'!$A:$V,14,FALSE)</f>
        <v>0</v>
      </c>
      <c r="H368" s="12">
        <f t="shared" si="31"/>
        <v>-0.25</v>
      </c>
      <c r="I368" s="11">
        <f>VLOOKUP($A368,'By SKU - Old RTs'!$A:$V,15,FALSE)</f>
        <v>0</v>
      </c>
      <c r="J368" s="11">
        <f>VLOOKUP($A368,'By SKU - New RTs'!$A:$V,15,FALSE)</f>
        <v>0.25</v>
      </c>
      <c r="K368" s="12">
        <f t="shared" si="32"/>
        <v>0.25</v>
      </c>
      <c r="L368" s="11">
        <f>VLOOKUP($A368,'By SKU - Old RTs'!$A:$V,16,FALSE)</f>
        <v>0</v>
      </c>
      <c r="M368" s="11">
        <f>VLOOKUP($A368,'By SKU - New RTs'!$A:$V,16,FALSE)</f>
        <v>0</v>
      </c>
      <c r="N368" s="12">
        <f t="shared" si="33"/>
        <v>0</v>
      </c>
      <c r="O368" s="11">
        <f>VLOOKUP($A368,'By SKU - Old RTs'!$A:$V,17,FALSE)</f>
        <v>0</v>
      </c>
      <c r="P368" s="11">
        <f>VLOOKUP($A368,'By SKU - New RTs'!$A:$V,17,FALSE)</f>
        <v>0</v>
      </c>
      <c r="Q368" s="11">
        <f t="shared" si="34"/>
        <v>0</v>
      </c>
    </row>
    <row r="369" spans="1:17" x14ac:dyDescent="0.2">
      <c r="A369" s="3" t="s">
        <v>211</v>
      </c>
      <c r="B369" s="4" t="s">
        <v>212</v>
      </c>
      <c r="C369" s="11">
        <f>VLOOKUP($A369,'By SKU - Old RTs'!$A:$V,13,FALSE)</f>
        <v>0</v>
      </c>
      <c r="D369" s="11">
        <f>VLOOKUP($A369,'By SKU - New RTs'!$A:$V,13,FALSE)</f>
        <v>0</v>
      </c>
      <c r="E369" s="12">
        <f t="shared" si="30"/>
        <v>0</v>
      </c>
      <c r="F369" s="11">
        <f>VLOOKUP($A369,'By SKU - Old RTs'!$A:$V,14,FALSE)</f>
        <v>0.25</v>
      </c>
      <c r="G369" s="11">
        <f>VLOOKUP($A369,'By SKU - New RTs'!$A:$V,14,FALSE)</f>
        <v>0</v>
      </c>
      <c r="H369" s="12">
        <f t="shared" si="31"/>
        <v>-0.25</v>
      </c>
      <c r="I369" s="11">
        <f>VLOOKUP($A369,'By SKU - Old RTs'!$A:$V,15,FALSE)</f>
        <v>0</v>
      </c>
      <c r="J369" s="11">
        <f>VLOOKUP($A369,'By SKU - New RTs'!$A:$V,15,FALSE)</f>
        <v>0.25</v>
      </c>
      <c r="K369" s="12">
        <f t="shared" si="32"/>
        <v>0.25</v>
      </c>
      <c r="L369" s="11">
        <f>VLOOKUP($A369,'By SKU - Old RTs'!$A:$V,16,FALSE)</f>
        <v>0</v>
      </c>
      <c r="M369" s="11">
        <f>VLOOKUP($A369,'By SKU - New RTs'!$A:$V,16,FALSE)</f>
        <v>0</v>
      </c>
      <c r="N369" s="12">
        <f t="shared" si="33"/>
        <v>0</v>
      </c>
      <c r="O369" s="11">
        <f>VLOOKUP($A369,'By SKU - Old RTs'!$A:$V,17,FALSE)</f>
        <v>0</v>
      </c>
      <c r="P369" s="11">
        <f>VLOOKUP($A369,'By SKU - New RTs'!$A:$V,17,FALSE)</f>
        <v>0</v>
      </c>
      <c r="Q369" s="11">
        <f t="shared" si="34"/>
        <v>0</v>
      </c>
    </row>
    <row r="370" spans="1:17" x14ac:dyDescent="0.2">
      <c r="A370" s="3" t="s">
        <v>307</v>
      </c>
      <c r="B370" s="4" t="s">
        <v>308</v>
      </c>
      <c r="C370" s="11">
        <f>VLOOKUP($A370,'By SKU - Old RTs'!$A:$V,13,FALSE)</f>
        <v>0</v>
      </c>
      <c r="D370" s="11">
        <f>VLOOKUP($A370,'By SKU - New RTs'!$A:$V,13,FALSE)</f>
        <v>0</v>
      </c>
      <c r="E370" s="12">
        <f t="shared" si="30"/>
        <v>0</v>
      </c>
      <c r="F370" s="11">
        <f>VLOOKUP($A370,'By SKU - Old RTs'!$A:$V,14,FALSE)</f>
        <v>0.25</v>
      </c>
      <c r="G370" s="11">
        <f>VLOOKUP($A370,'By SKU - New RTs'!$A:$V,14,FALSE)</f>
        <v>0</v>
      </c>
      <c r="H370" s="12">
        <f t="shared" si="31"/>
        <v>-0.25</v>
      </c>
      <c r="I370" s="11">
        <f>VLOOKUP($A370,'By SKU - Old RTs'!$A:$V,15,FALSE)</f>
        <v>0</v>
      </c>
      <c r="J370" s="11">
        <f>VLOOKUP($A370,'By SKU - New RTs'!$A:$V,15,FALSE)</f>
        <v>0.25</v>
      </c>
      <c r="K370" s="12">
        <f t="shared" si="32"/>
        <v>0.25</v>
      </c>
      <c r="L370" s="11">
        <f>VLOOKUP($A370,'By SKU - Old RTs'!$A:$V,16,FALSE)</f>
        <v>0</v>
      </c>
      <c r="M370" s="11">
        <f>VLOOKUP($A370,'By SKU - New RTs'!$A:$V,16,FALSE)</f>
        <v>0</v>
      </c>
      <c r="N370" s="12">
        <f t="shared" si="33"/>
        <v>0</v>
      </c>
      <c r="O370" s="11">
        <f>VLOOKUP($A370,'By SKU - Old RTs'!$A:$V,17,FALSE)</f>
        <v>0</v>
      </c>
      <c r="P370" s="11">
        <f>VLOOKUP($A370,'By SKU - New RTs'!$A:$V,17,FALSE)</f>
        <v>0</v>
      </c>
      <c r="Q370" s="11">
        <f t="shared" si="34"/>
        <v>0</v>
      </c>
    </row>
    <row r="371" spans="1:17" x14ac:dyDescent="0.2">
      <c r="A371" s="3" t="s">
        <v>437</v>
      </c>
      <c r="B371" s="4" t="s">
        <v>438</v>
      </c>
      <c r="C371" s="11">
        <f>VLOOKUP($A371,'By SKU - Old RTs'!$A:$V,13,FALSE)</f>
        <v>0</v>
      </c>
      <c r="D371" s="11">
        <f>VLOOKUP($A371,'By SKU - New RTs'!$A:$V,13,FALSE)</f>
        <v>0</v>
      </c>
      <c r="E371" s="12">
        <f t="shared" si="30"/>
        <v>0</v>
      </c>
      <c r="F371" s="11">
        <f>VLOOKUP($A371,'By SKU - Old RTs'!$A:$V,14,FALSE)</f>
        <v>0.25</v>
      </c>
      <c r="G371" s="11">
        <f>VLOOKUP($A371,'By SKU - New RTs'!$A:$V,14,FALSE)</f>
        <v>0</v>
      </c>
      <c r="H371" s="12">
        <f t="shared" si="31"/>
        <v>-0.25</v>
      </c>
      <c r="I371" s="11">
        <f>VLOOKUP($A371,'By SKU - Old RTs'!$A:$V,15,FALSE)</f>
        <v>0</v>
      </c>
      <c r="J371" s="11">
        <f>VLOOKUP($A371,'By SKU - New RTs'!$A:$V,15,FALSE)</f>
        <v>0.25</v>
      </c>
      <c r="K371" s="12">
        <f t="shared" si="32"/>
        <v>0.25</v>
      </c>
      <c r="L371" s="11">
        <f>VLOOKUP($A371,'By SKU - Old RTs'!$A:$V,16,FALSE)</f>
        <v>0</v>
      </c>
      <c r="M371" s="11">
        <f>VLOOKUP($A371,'By SKU - New RTs'!$A:$V,16,FALSE)</f>
        <v>0</v>
      </c>
      <c r="N371" s="12">
        <f t="shared" si="33"/>
        <v>0</v>
      </c>
      <c r="O371" s="11">
        <f>VLOOKUP($A371,'By SKU - Old RTs'!$A:$V,17,FALSE)</f>
        <v>0</v>
      </c>
      <c r="P371" s="11">
        <f>VLOOKUP($A371,'By SKU - New RTs'!$A:$V,17,FALSE)</f>
        <v>0</v>
      </c>
      <c r="Q371" s="11">
        <f t="shared" si="34"/>
        <v>0</v>
      </c>
    </row>
    <row r="372" spans="1:17" x14ac:dyDescent="0.2">
      <c r="A372" s="3" t="s">
        <v>309</v>
      </c>
      <c r="B372" s="4" t="s">
        <v>310</v>
      </c>
      <c r="C372" s="11">
        <f>VLOOKUP($A372,'By SKU - Old RTs'!$A:$V,13,FALSE)</f>
        <v>0</v>
      </c>
      <c r="D372" s="11">
        <f>VLOOKUP($A372,'By SKU - New RTs'!$A:$V,13,FALSE)</f>
        <v>0</v>
      </c>
      <c r="E372" s="12">
        <f t="shared" si="30"/>
        <v>0</v>
      </c>
      <c r="F372" s="11">
        <f>VLOOKUP($A372,'By SKU - Old RTs'!$A:$V,14,FALSE)</f>
        <v>0.25</v>
      </c>
      <c r="G372" s="11">
        <f>VLOOKUP($A372,'By SKU - New RTs'!$A:$V,14,FALSE)</f>
        <v>0</v>
      </c>
      <c r="H372" s="12">
        <f t="shared" si="31"/>
        <v>-0.25</v>
      </c>
      <c r="I372" s="11">
        <f>VLOOKUP($A372,'By SKU - Old RTs'!$A:$V,15,FALSE)</f>
        <v>0</v>
      </c>
      <c r="J372" s="11">
        <f>VLOOKUP($A372,'By SKU - New RTs'!$A:$V,15,FALSE)</f>
        <v>0.25</v>
      </c>
      <c r="K372" s="12">
        <f t="shared" si="32"/>
        <v>0.25</v>
      </c>
      <c r="L372" s="11">
        <f>VLOOKUP($A372,'By SKU - Old RTs'!$A:$V,16,FALSE)</f>
        <v>0</v>
      </c>
      <c r="M372" s="11">
        <f>VLOOKUP($A372,'By SKU - New RTs'!$A:$V,16,FALSE)</f>
        <v>0</v>
      </c>
      <c r="N372" s="12">
        <f t="shared" si="33"/>
        <v>0</v>
      </c>
      <c r="O372" s="11">
        <f>VLOOKUP($A372,'By SKU - Old RTs'!$A:$V,17,FALSE)</f>
        <v>0</v>
      </c>
      <c r="P372" s="11">
        <f>VLOOKUP($A372,'By SKU - New RTs'!$A:$V,17,FALSE)</f>
        <v>0</v>
      </c>
      <c r="Q372" s="11">
        <f t="shared" si="34"/>
        <v>0</v>
      </c>
    </row>
    <row r="373" spans="1:17" x14ac:dyDescent="0.2">
      <c r="A373" s="3" t="s">
        <v>439</v>
      </c>
      <c r="B373" s="4" t="s">
        <v>440</v>
      </c>
      <c r="C373" s="11">
        <f>VLOOKUP($A373,'By SKU - Old RTs'!$A:$V,13,FALSE)</f>
        <v>0</v>
      </c>
      <c r="D373" s="11">
        <f>VLOOKUP($A373,'By SKU - New RTs'!$A:$V,13,FALSE)</f>
        <v>0</v>
      </c>
      <c r="E373" s="12">
        <f t="shared" si="30"/>
        <v>0</v>
      </c>
      <c r="F373" s="11">
        <f>VLOOKUP($A373,'By SKU - Old RTs'!$A:$V,14,FALSE)</f>
        <v>0.25</v>
      </c>
      <c r="G373" s="11">
        <f>VLOOKUP($A373,'By SKU - New RTs'!$A:$V,14,FALSE)</f>
        <v>0</v>
      </c>
      <c r="H373" s="12">
        <f t="shared" si="31"/>
        <v>-0.25</v>
      </c>
      <c r="I373" s="11">
        <f>VLOOKUP($A373,'By SKU - Old RTs'!$A:$V,15,FALSE)</f>
        <v>0</v>
      </c>
      <c r="J373" s="11">
        <f>VLOOKUP($A373,'By SKU - New RTs'!$A:$V,15,FALSE)</f>
        <v>0.25</v>
      </c>
      <c r="K373" s="12">
        <f t="shared" si="32"/>
        <v>0.25</v>
      </c>
      <c r="L373" s="11">
        <f>VLOOKUP($A373,'By SKU - Old RTs'!$A:$V,16,FALSE)</f>
        <v>0</v>
      </c>
      <c r="M373" s="11">
        <f>VLOOKUP($A373,'By SKU - New RTs'!$A:$V,16,FALSE)</f>
        <v>0</v>
      </c>
      <c r="N373" s="12">
        <f t="shared" si="33"/>
        <v>0</v>
      </c>
      <c r="O373" s="11">
        <f>VLOOKUP($A373,'By SKU - Old RTs'!$A:$V,17,FALSE)</f>
        <v>0</v>
      </c>
      <c r="P373" s="11">
        <f>VLOOKUP($A373,'By SKU - New RTs'!$A:$V,17,FALSE)</f>
        <v>0</v>
      </c>
      <c r="Q373" s="11">
        <f t="shared" si="34"/>
        <v>0</v>
      </c>
    </row>
    <row r="374" spans="1:17" x14ac:dyDescent="0.2">
      <c r="A374" s="3" t="s">
        <v>441</v>
      </c>
      <c r="B374" s="4" t="s">
        <v>442</v>
      </c>
      <c r="C374" s="11">
        <f>VLOOKUP($A374,'By SKU - Old RTs'!$A:$V,13,FALSE)</f>
        <v>0</v>
      </c>
      <c r="D374" s="11">
        <f>VLOOKUP($A374,'By SKU - New RTs'!$A:$V,13,FALSE)</f>
        <v>0</v>
      </c>
      <c r="E374" s="12">
        <f t="shared" si="30"/>
        <v>0</v>
      </c>
      <c r="F374" s="11">
        <f>VLOOKUP($A374,'By SKU - Old RTs'!$A:$V,14,FALSE)</f>
        <v>0.25</v>
      </c>
      <c r="G374" s="11">
        <f>VLOOKUP($A374,'By SKU - New RTs'!$A:$V,14,FALSE)</f>
        <v>0</v>
      </c>
      <c r="H374" s="12">
        <f t="shared" si="31"/>
        <v>-0.25</v>
      </c>
      <c r="I374" s="11">
        <f>VLOOKUP($A374,'By SKU - Old RTs'!$A:$V,15,FALSE)</f>
        <v>0</v>
      </c>
      <c r="J374" s="11">
        <f>VLOOKUP($A374,'By SKU - New RTs'!$A:$V,15,FALSE)</f>
        <v>0.25</v>
      </c>
      <c r="K374" s="12">
        <f t="shared" si="32"/>
        <v>0.25</v>
      </c>
      <c r="L374" s="11">
        <f>VLOOKUP($A374,'By SKU - Old RTs'!$A:$V,16,FALSE)</f>
        <v>0</v>
      </c>
      <c r="M374" s="11">
        <f>VLOOKUP($A374,'By SKU - New RTs'!$A:$V,16,FALSE)</f>
        <v>0</v>
      </c>
      <c r="N374" s="12">
        <f t="shared" si="33"/>
        <v>0</v>
      </c>
      <c r="O374" s="11">
        <f>VLOOKUP($A374,'By SKU - Old RTs'!$A:$V,17,FALSE)</f>
        <v>0</v>
      </c>
      <c r="P374" s="11">
        <f>VLOOKUP($A374,'By SKU - New RTs'!$A:$V,17,FALSE)</f>
        <v>0</v>
      </c>
      <c r="Q374" s="11">
        <f t="shared" si="34"/>
        <v>0</v>
      </c>
    </row>
    <row r="375" spans="1:17" x14ac:dyDescent="0.2">
      <c r="A375" s="3" t="s">
        <v>443</v>
      </c>
      <c r="B375" s="4" t="s">
        <v>444</v>
      </c>
      <c r="C375" s="11">
        <f>VLOOKUP($A375,'By SKU - Old RTs'!$A:$V,13,FALSE)</f>
        <v>0</v>
      </c>
      <c r="D375" s="11">
        <f>VLOOKUP($A375,'By SKU - New RTs'!$A:$V,13,FALSE)</f>
        <v>0.5</v>
      </c>
      <c r="E375" s="12">
        <f t="shared" si="30"/>
        <v>0.5</v>
      </c>
      <c r="F375" s="11">
        <f>VLOOKUP($A375,'By SKU - Old RTs'!$A:$V,14,FALSE)</f>
        <v>0</v>
      </c>
      <c r="G375" s="11">
        <f>VLOOKUP($A375,'By SKU - New RTs'!$A:$V,14,FALSE)</f>
        <v>0.5</v>
      </c>
      <c r="H375" s="12">
        <f t="shared" si="31"/>
        <v>0.5</v>
      </c>
      <c r="I375" s="11">
        <f>VLOOKUP($A375,'By SKU - Old RTs'!$A:$V,15,FALSE)</f>
        <v>0.5</v>
      </c>
      <c r="J375" s="11">
        <f>VLOOKUP($A375,'By SKU - New RTs'!$A:$V,15,FALSE)</f>
        <v>0</v>
      </c>
      <c r="K375" s="12">
        <f t="shared" si="32"/>
        <v>-0.5</v>
      </c>
      <c r="L375" s="11">
        <f>VLOOKUP($A375,'By SKU - Old RTs'!$A:$V,16,FALSE)</f>
        <v>0.5</v>
      </c>
      <c r="M375" s="11">
        <f>VLOOKUP($A375,'By SKU - New RTs'!$A:$V,16,FALSE)</f>
        <v>2</v>
      </c>
      <c r="N375" s="12">
        <f t="shared" si="33"/>
        <v>1.5</v>
      </c>
      <c r="O375" s="11">
        <f>VLOOKUP($A375,'By SKU - Old RTs'!$A:$V,17,FALSE)</f>
        <v>2</v>
      </c>
      <c r="P375" s="11">
        <f>VLOOKUP($A375,'By SKU - New RTs'!$A:$V,17,FALSE)</f>
        <v>0</v>
      </c>
      <c r="Q375" s="11">
        <f t="shared" si="34"/>
        <v>-2</v>
      </c>
    </row>
    <row r="376" spans="1:17" x14ac:dyDescent="0.2">
      <c r="A376" s="3" t="s">
        <v>445</v>
      </c>
      <c r="B376" s="4" t="s">
        <v>444</v>
      </c>
      <c r="C376" s="11">
        <f>VLOOKUP($A376,'By SKU - Old RTs'!$A:$V,13,FALSE)</f>
        <v>0</v>
      </c>
      <c r="D376" s="11">
        <f>VLOOKUP($A376,'By SKU - New RTs'!$A:$V,13,FALSE)</f>
        <v>0</v>
      </c>
      <c r="E376" s="12">
        <f t="shared" si="30"/>
        <v>0</v>
      </c>
      <c r="F376" s="11">
        <f>VLOOKUP($A376,'By SKU - Old RTs'!$A:$V,14,FALSE)</f>
        <v>0</v>
      </c>
      <c r="G376" s="11">
        <f>VLOOKUP($A376,'By SKU - New RTs'!$A:$V,14,FALSE)</f>
        <v>0.75</v>
      </c>
      <c r="H376" s="12">
        <f t="shared" si="31"/>
        <v>0.75</v>
      </c>
      <c r="I376" s="11">
        <f>VLOOKUP($A376,'By SKU - Old RTs'!$A:$V,15,FALSE)</f>
        <v>0.75</v>
      </c>
      <c r="J376" s="11">
        <f>VLOOKUP($A376,'By SKU - New RTs'!$A:$V,15,FALSE)</f>
        <v>0</v>
      </c>
      <c r="K376" s="12">
        <f t="shared" si="32"/>
        <v>-0.75</v>
      </c>
      <c r="L376" s="11">
        <f>VLOOKUP($A376,'By SKU - Old RTs'!$A:$V,16,FALSE)</f>
        <v>0</v>
      </c>
      <c r="M376" s="11">
        <f>VLOOKUP($A376,'By SKU - New RTs'!$A:$V,16,FALSE)</f>
        <v>0</v>
      </c>
      <c r="N376" s="12">
        <f t="shared" si="33"/>
        <v>0</v>
      </c>
      <c r="O376" s="11">
        <f>VLOOKUP($A376,'By SKU - Old RTs'!$A:$V,17,FALSE)</f>
        <v>0</v>
      </c>
      <c r="P376" s="11">
        <f>VLOOKUP($A376,'By SKU - New RTs'!$A:$V,17,FALSE)</f>
        <v>0</v>
      </c>
      <c r="Q376" s="11">
        <f t="shared" si="34"/>
        <v>0</v>
      </c>
    </row>
    <row r="377" spans="1:17" x14ac:dyDescent="0.2">
      <c r="A377" s="3" t="s">
        <v>446</v>
      </c>
      <c r="B377" s="4" t="s">
        <v>283</v>
      </c>
      <c r="C377" s="11">
        <f>VLOOKUP($A377,'By SKU - Old RTs'!$A:$V,13,FALSE)</f>
        <v>0</v>
      </c>
      <c r="D377" s="11">
        <f>VLOOKUP($A377,'By SKU - New RTs'!$A:$V,13,FALSE)</f>
        <v>0</v>
      </c>
      <c r="E377" s="12">
        <f t="shared" si="30"/>
        <v>0</v>
      </c>
      <c r="F377" s="11">
        <f>VLOOKUP($A377,'By SKU - Old RTs'!$A:$V,14,FALSE)</f>
        <v>1</v>
      </c>
      <c r="G377" s="11">
        <f>VLOOKUP($A377,'By SKU - New RTs'!$A:$V,14,FALSE)</f>
        <v>1</v>
      </c>
      <c r="H377" s="12">
        <f t="shared" si="31"/>
        <v>0</v>
      </c>
      <c r="I377" s="11">
        <f>VLOOKUP($A377,'By SKU - Old RTs'!$A:$V,15,FALSE)</f>
        <v>0</v>
      </c>
      <c r="J377" s="11">
        <f>VLOOKUP($A377,'By SKU - New RTs'!$A:$V,15,FALSE)</f>
        <v>0</v>
      </c>
      <c r="K377" s="12">
        <f t="shared" si="32"/>
        <v>0</v>
      </c>
      <c r="L377" s="11">
        <f>VLOOKUP($A377,'By SKU - Old RTs'!$A:$V,16,FALSE)</f>
        <v>0</v>
      </c>
      <c r="M377" s="11">
        <f>VLOOKUP($A377,'By SKU - New RTs'!$A:$V,16,FALSE)</f>
        <v>0</v>
      </c>
      <c r="N377" s="12">
        <f t="shared" si="33"/>
        <v>0</v>
      </c>
      <c r="O377" s="11">
        <f>VLOOKUP($A377,'By SKU - Old RTs'!$A:$V,17,FALSE)</f>
        <v>0</v>
      </c>
      <c r="P377" s="11">
        <f>VLOOKUP($A377,'By SKU - New RTs'!$A:$V,17,FALSE)</f>
        <v>0</v>
      </c>
      <c r="Q377" s="11">
        <f t="shared" si="34"/>
        <v>0</v>
      </c>
    </row>
    <row r="378" spans="1:17" x14ac:dyDescent="0.2">
      <c r="A378" s="3" t="s">
        <v>447</v>
      </c>
      <c r="B378" s="4" t="s">
        <v>283</v>
      </c>
      <c r="C378" s="11">
        <f>VLOOKUP($A378,'By SKU - Old RTs'!$A:$V,13,FALSE)</f>
        <v>0</v>
      </c>
      <c r="D378" s="11">
        <f>VLOOKUP($A378,'By SKU - New RTs'!$A:$V,13,FALSE)</f>
        <v>0</v>
      </c>
      <c r="E378" s="12">
        <f t="shared" si="30"/>
        <v>0</v>
      </c>
      <c r="F378" s="11">
        <f>VLOOKUP($A378,'By SKU - Old RTs'!$A:$V,14,FALSE)</f>
        <v>13.25</v>
      </c>
      <c r="G378" s="11">
        <f>VLOOKUP($A378,'By SKU - New RTs'!$A:$V,14,FALSE)</f>
        <v>13.25</v>
      </c>
      <c r="H378" s="12">
        <f t="shared" si="31"/>
        <v>0</v>
      </c>
      <c r="I378" s="11">
        <f>VLOOKUP($A378,'By SKU - Old RTs'!$A:$V,15,FALSE)</f>
        <v>0</v>
      </c>
      <c r="J378" s="11">
        <f>VLOOKUP($A378,'By SKU - New RTs'!$A:$V,15,FALSE)</f>
        <v>0</v>
      </c>
      <c r="K378" s="12">
        <f t="shared" si="32"/>
        <v>0</v>
      </c>
      <c r="L378" s="11">
        <f>VLOOKUP($A378,'By SKU - Old RTs'!$A:$V,16,FALSE)</f>
        <v>0</v>
      </c>
      <c r="M378" s="11">
        <f>VLOOKUP($A378,'By SKU - New RTs'!$A:$V,16,FALSE)</f>
        <v>0</v>
      </c>
      <c r="N378" s="12">
        <f t="shared" si="33"/>
        <v>0</v>
      </c>
      <c r="O378" s="11">
        <f>VLOOKUP($A378,'By SKU - Old RTs'!$A:$V,17,FALSE)</f>
        <v>0</v>
      </c>
      <c r="P378" s="11">
        <f>VLOOKUP($A378,'By SKU - New RTs'!$A:$V,17,FALSE)</f>
        <v>0</v>
      </c>
      <c r="Q378" s="11">
        <f t="shared" si="34"/>
        <v>0</v>
      </c>
    </row>
    <row r="379" spans="1:17" x14ac:dyDescent="0.2">
      <c r="A379" s="3" t="s">
        <v>448</v>
      </c>
      <c r="B379" s="4" t="s">
        <v>449</v>
      </c>
      <c r="C379" s="11">
        <f>VLOOKUP($A379,'By SKU - Old RTs'!$A:$V,13,FALSE)</f>
        <v>0.5</v>
      </c>
      <c r="D379" s="11">
        <f>VLOOKUP($A379,'By SKU - New RTs'!$A:$V,13,FALSE)</f>
        <v>0.5</v>
      </c>
      <c r="E379" s="12">
        <f t="shared" si="30"/>
        <v>0</v>
      </c>
      <c r="F379" s="11">
        <f>VLOOKUP($A379,'By SKU - Old RTs'!$A:$V,14,FALSE)</f>
        <v>0</v>
      </c>
      <c r="G379" s="11">
        <f>VLOOKUP($A379,'By SKU - New RTs'!$A:$V,14,FALSE)</f>
        <v>0</v>
      </c>
      <c r="H379" s="12">
        <f t="shared" si="31"/>
        <v>0</v>
      </c>
      <c r="I379" s="11">
        <f>VLOOKUP($A379,'By SKU - Old RTs'!$A:$V,15,FALSE)</f>
        <v>0</v>
      </c>
      <c r="J379" s="11">
        <f>VLOOKUP($A379,'By SKU - New RTs'!$A:$V,15,FALSE)</f>
        <v>0</v>
      </c>
      <c r="K379" s="12">
        <f t="shared" si="32"/>
        <v>0</v>
      </c>
      <c r="L379" s="11">
        <f>VLOOKUP($A379,'By SKU - Old RTs'!$A:$V,16,FALSE)</f>
        <v>0</v>
      </c>
      <c r="M379" s="11">
        <f>VLOOKUP($A379,'By SKU - New RTs'!$A:$V,16,FALSE)</f>
        <v>0</v>
      </c>
      <c r="N379" s="12">
        <f t="shared" si="33"/>
        <v>0</v>
      </c>
      <c r="O379" s="11">
        <f>VLOOKUP($A379,'By SKU - Old RTs'!$A:$V,17,FALSE)</f>
        <v>0</v>
      </c>
      <c r="P379" s="11">
        <f>VLOOKUP($A379,'By SKU - New RTs'!$A:$V,17,FALSE)</f>
        <v>0</v>
      </c>
      <c r="Q379" s="11">
        <f t="shared" si="34"/>
        <v>0</v>
      </c>
    </row>
    <row r="380" spans="1:17" x14ac:dyDescent="0.2">
      <c r="A380" s="3" t="s">
        <v>450</v>
      </c>
      <c r="B380" s="4" t="s">
        <v>451</v>
      </c>
      <c r="C380" s="11">
        <f>VLOOKUP($A380,'By SKU - Old RTs'!$A:$V,13,FALSE)</f>
        <v>0</v>
      </c>
      <c r="D380" s="11">
        <f>VLOOKUP($A380,'By SKU - New RTs'!$A:$V,13,FALSE)</f>
        <v>0</v>
      </c>
      <c r="E380" s="12">
        <f t="shared" si="30"/>
        <v>0</v>
      </c>
      <c r="F380" s="11">
        <f>VLOOKUP($A380,'By SKU - Old RTs'!$A:$V,14,FALSE)</f>
        <v>0.75</v>
      </c>
      <c r="G380" s="11">
        <f>VLOOKUP($A380,'By SKU - New RTs'!$A:$V,14,FALSE)</f>
        <v>0</v>
      </c>
      <c r="H380" s="12">
        <f t="shared" si="31"/>
        <v>-0.75</v>
      </c>
      <c r="I380" s="11">
        <f>VLOOKUP($A380,'By SKU - Old RTs'!$A:$V,15,FALSE)</f>
        <v>0</v>
      </c>
      <c r="J380" s="11">
        <f>VLOOKUP($A380,'By SKU - New RTs'!$A:$V,15,FALSE)</f>
        <v>0</v>
      </c>
      <c r="K380" s="12">
        <f t="shared" si="32"/>
        <v>0</v>
      </c>
      <c r="L380" s="11">
        <f>VLOOKUP($A380,'By SKU - Old RTs'!$A:$V,16,FALSE)</f>
        <v>0</v>
      </c>
      <c r="M380" s="11">
        <f>VLOOKUP($A380,'By SKU - New RTs'!$A:$V,16,FALSE)</f>
        <v>0.75</v>
      </c>
      <c r="N380" s="12">
        <f t="shared" si="33"/>
        <v>0.75</v>
      </c>
      <c r="O380" s="11">
        <f>VLOOKUP($A380,'By SKU - Old RTs'!$A:$V,17,FALSE)</f>
        <v>0</v>
      </c>
      <c r="P380" s="11">
        <f>VLOOKUP($A380,'By SKU - New RTs'!$A:$V,17,FALSE)</f>
        <v>0</v>
      </c>
      <c r="Q380" s="11">
        <f t="shared" si="34"/>
        <v>0</v>
      </c>
    </row>
    <row r="381" spans="1:17" x14ac:dyDescent="0.2">
      <c r="A381" s="3" t="s">
        <v>452</v>
      </c>
      <c r="B381" s="4" t="s">
        <v>451</v>
      </c>
      <c r="C381" s="11">
        <f>VLOOKUP($A381,'By SKU - Old RTs'!$A:$V,13,FALSE)</f>
        <v>0</v>
      </c>
      <c r="D381" s="11">
        <f>VLOOKUP($A381,'By SKU - New RTs'!$A:$V,13,FALSE)</f>
        <v>0</v>
      </c>
      <c r="E381" s="12">
        <f t="shared" si="30"/>
        <v>0</v>
      </c>
      <c r="F381" s="11">
        <f>VLOOKUP($A381,'By SKU - Old RTs'!$A:$V,14,FALSE)</f>
        <v>0</v>
      </c>
      <c r="G381" s="11">
        <f>VLOOKUP($A381,'By SKU - New RTs'!$A:$V,14,FALSE)</f>
        <v>0</v>
      </c>
      <c r="H381" s="12">
        <f t="shared" si="31"/>
        <v>0</v>
      </c>
      <c r="I381" s="11">
        <f>VLOOKUP($A381,'By SKU - Old RTs'!$A:$V,15,FALSE)</f>
        <v>0</v>
      </c>
      <c r="J381" s="11">
        <f>VLOOKUP($A381,'By SKU - New RTs'!$A:$V,15,FALSE)</f>
        <v>0</v>
      </c>
      <c r="K381" s="12">
        <f t="shared" si="32"/>
        <v>0</v>
      </c>
      <c r="L381" s="11">
        <f>VLOOKUP($A381,'By SKU - Old RTs'!$A:$V,16,FALSE)</f>
        <v>0</v>
      </c>
      <c r="M381" s="11">
        <f>VLOOKUP($A381,'By SKU - New RTs'!$A:$V,16,FALSE)</f>
        <v>0</v>
      </c>
      <c r="N381" s="12">
        <f t="shared" si="33"/>
        <v>0</v>
      </c>
      <c r="O381" s="11">
        <f>VLOOKUP($A381,'By SKU - Old RTs'!$A:$V,17,FALSE)</f>
        <v>0</v>
      </c>
      <c r="P381" s="11">
        <f>VLOOKUP($A381,'By SKU - New RTs'!$A:$V,17,FALSE)</f>
        <v>0</v>
      </c>
      <c r="Q381" s="11">
        <f t="shared" si="34"/>
        <v>0</v>
      </c>
    </row>
    <row r="382" spans="1:17" x14ac:dyDescent="0.2">
      <c r="A382" s="3" t="s">
        <v>453</v>
      </c>
      <c r="B382" s="4" t="s">
        <v>454</v>
      </c>
      <c r="C382" s="11">
        <f>VLOOKUP($A382,'By SKU - Old RTs'!$A:$V,13,FALSE)</f>
        <v>0</v>
      </c>
      <c r="D382" s="11">
        <f>VLOOKUP($A382,'By SKU - New RTs'!$A:$V,13,FALSE)</f>
        <v>0</v>
      </c>
      <c r="E382" s="12">
        <f t="shared" si="30"/>
        <v>0</v>
      </c>
      <c r="F382" s="11">
        <f>VLOOKUP($A382,'By SKU - Old RTs'!$A:$V,14,FALSE)</f>
        <v>1</v>
      </c>
      <c r="G382" s="11">
        <f>VLOOKUP($A382,'By SKU - New RTs'!$A:$V,14,FALSE)</f>
        <v>0</v>
      </c>
      <c r="H382" s="12">
        <f t="shared" si="31"/>
        <v>-1</v>
      </c>
      <c r="I382" s="11">
        <f>VLOOKUP($A382,'By SKU - Old RTs'!$A:$V,15,FALSE)</f>
        <v>0</v>
      </c>
      <c r="J382" s="11">
        <f>VLOOKUP($A382,'By SKU - New RTs'!$A:$V,15,FALSE)</f>
        <v>0</v>
      </c>
      <c r="K382" s="12">
        <f t="shared" si="32"/>
        <v>0</v>
      </c>
      <c r="L382" s="11">
        <f>VLOOKUP($A382,'By SKU - Old RTs'!$A:$V,16,FALSE)</f>
        <v>0</v>
      </c>
      <c r="M382" s="11">
        <f>VLOOKUP($A382,'By SKU - New RTs'!$A:$V,16,FALSE)</f>
        <v>1</v>
      </c>
      <c r="N382" s="12">
        <f t="shared" si="33"/>
        <v>1</v>
      </c>
      <c r="O382" s="11">
        <f>VLOOKUP($A382,'By SKU - Old RTs'!$A:$V,17,FALSE)</f>
        <v>0</v>
      </c>
      <c r="P382" s="11">
        <f>VLOOKUP($A382,'By SKU - New RTs'!$A:$V,17,FALSE)</f>
        <v>0</v>
      </c>
      <c r="Q382" s="11">
        <f t="shared" si="34"/>
        <v>0</v>
      </c>
    </row>
    <row r="383" spans="1:17" x14ac:dyDescent="0.2">
      <c r="A383" s="3" t="s">
        <v>455</v>
      </c>
      <c r="B383" s="4" t="s">
        <v>454</v>
      </c>
      <c r="C383" s="11">
        <f>VLOOKUP($A383,'By SKU - Old RTs'!$A:$V,13,FALSE)</f>
        <v>0</v>
      </c>
      <c r="D383" s="11">
        <f>VLOOKUP($A383,'By SKU - New RTs'!$A:$V,13,FALSE)</f>
        <v>0</v>
      </c>
      <c r="E383" s="12">
        <f t="shared" si="30"/>
        <v>0</v>
      </c>
      <c r="F383" s="11">
        <f>VLOOKUP($A383,'By SKU - Old RTs'!$A:$V,14,FALSE)</f>
        <v>0</v>
      </c>
      <c r="G383" s="11">
        <f>VLOOKUP($A383,'By SKU - New RTs'!$A:$V,14,FALSE)</f>
        <v>1.25</v>
      </c>
      <c r="H383" s="12">
        <f t="shared" si="31"/>
        <v>1.25</v>
      </c>
      <c r="I383" s="11">
        <f>VLOOKUP($A383,'By SKU - Old RTs'!$A:$V,15,FALSE)</f>
        <v>1.25</v>
      </c>
      <c r="J383" s="11">
        <f>VLOOKUP($A383,'By SKU - New RTs'!$A:$V,15,FALSE)</f>
        <v>0</v>
      </c>
      <c r="K383" s="12">
        <f t="shared" si="32"/>
        <v>-1.25</v>
      </c>
      <c r="L383" s="11">
        <f>VLOOKUP($A383,'By SKU - Old RTs'!$A:$V,16,FALSE)</f>
        <v>0</v>
      </c>
      <c r="M383" s="11">
        <f>VLOOKUP($A383,'By SKU - New RTs'!$A:$V,16,FALSE)</f>
        <v>0</v>
      </c>
      <c r="N383" s="12">
        <f t="shared" si="33"/>
        <v>0</v>
      </c>
      <c r="O383" s="11">
        <f>VLOOKUP($A383,'By SKU - Old RTs'!$A:$V,17,FALSE)</f>
        <v>0</v>
      </c>
      <c r="P383" s="11">
        <f>VLOOKUP($A383,'By SKU - New RTs'!$A:$V,17,FALSE)</f>
        <v>0</v>
      </c>
      <c r="Q383" s="11">
        <f t="shared" si="34"/>
        <v>0</v>
      </c>
    </row>
    <row r="384" spans="1:17" x14ac:dyDescent="0.2">
      <c r="A384" s="3" t="s">
        <v>456</v>
      </c>
      <c r="B384" s="4" t="s">
        <v>270</v>
      </c>
      <c r="C384" s="11">
        <f>VLOOKUP($A384,'By SKU - Old RTs'!$A:$V,13,FALSE)</f>
        <v>0</v>
      </c>
      <c r="D384" s="11">
        <f>VLOOKUP($A384,'By SKU - New RTs'!$A:$V,13,FALSE)</f>
        <v>0</v>
      </c>
      <c r="E384" s="12">
        <f t="shared" si="30"/>
        <v>0</v>
      </c>
      <c r="F384" s="11">
        <f>VLOOKUP($A384,'By SKU - Old RTs'!$A:$V,14,FALSE)</f>
        <v>0</v>
      </c>
      <c r="G384" s="11">
        <f>VLOOKUP($A384,'By SKU - New RTs'!$A:$V,14,FALSE)</f>
        <v>0</v>
      </c>
      <c r="H384" s="12">
        <f t="shared" si="31"/>
        <v>0</v>
      </c>
      <c r="I384" s="11">
        <f>VLOOKUP($A384,'By SKU - Old RTs'!$A:$V,15,FALSE)</f>
        <v>0</v>
      </c>
      <c r="J384" s="11">
        <f>VLOOKUP($A384,'By SKU - New RTs'!$A:$V,15,FALSE)</f>
        <v>0</v>
      </c>
      <c r="K384" s="12">
        <f t="shared" si="32"/>
        <v>0</v>
      </c>
      <c r="L384" s="11">
        <f>VLOOKUP($A384,'By SKU - Old RTs'!$A:$V,16,FALSE)</f>
        <v>0</v>
      </c>
      <c r="M384" s="11">
        <f>VLOOKUP($A384,'By SKU - New RTs'!$A:$V,16,FALSE)</f>
        <v>0</v>
      </c>
      <c r="N384" s="12">
        <f t="shared" si="33"/>
        <v>0</v>
      </c>
      <c r="O384" s="11">
        <f>VLOOKUP($A384,'By SKU - Old RTs'!$A:$V,17,FALSE)</f>
        <v>0</v>
      </c>
      <c r="P384" s="11">
        <f>VLOOKUP($A384,'By SKU - New RTs'!$A:$V,17,FALSE)</f>
        <v>0</v>
      </c>
      <c r="Q384" s="11">
        <f t="shared" si="34"/>
        <v>0</v>
      </c>
    </row>
    <row r="385" spans="1:17" x14ac:dyDescent="0.2">
      <c r="A385" s="3" t="s">
        <v>457</v>
      </c>
      <c r="B385" s="4" t="s">
        <v>458</v>
      </c>
      <c r="C385" s="11">
        <f>VLOOKUP($A385,'By SKU - Old RTs'!$A:$V,13,FALSE)</f>
        <v>0</v>
      </c>
      <c r="D385" s="11">
        <f>VLOOKUP($A385,'By SKU - New RTs'!$A:$V,13,FALSE)</f>
        <v>0</v>
      </c>
      <c r="E385" s="12">
        <f t="shared" si="30"/>
        <v>0</v>
      </c>
      <c r="F385" s="11">
        <f>VLOOKUP($A385,'By SKU - Old RTs'!$A:$V,14,FALSE)</f>
        <v>0</v>
      </c>
      <c r="G385" s="11">
        <f>VLOOKUP($A385,'By SKU - New RTs'!$A:$V,14,FALSE)</f>
        <v>0</v>
      </c>
      <c r="H385" s="12">
        <f t="shared" si="31"/>
        <v>0</v>
      </c>
      <c r="I385" s="11">
        <f>VLOOKUP($A385,'By SKU - Old RTs'!$A:$V,15,FALSE)</f>
        <v>0</v>
      </c>
      <c r="J385" s="11">
        <f>VLOOKUP($A385,'By SKU - New RTs'!$A:$V,15,FALSE)</f>
        <v>0</v>
      </c>
      <c r="K385" s="12">
        <f t="shared" si="32"/>
        <v>0</v>
      </c>
      <c r="L385" s="11">
        <f>VLOOKUP($A385,'By SKU - Old RTs'!$A:$V,16,FALSE)</f>
        <v>0</v>
      </c>
      <c r="M385" s="11">
        <f>VLOOKUP($A385,'By SKU - New RTs'!$A:$V,16,FALSE)</f>
        <v>0</v>
      </c>
      <c r="N385" s="12">
        <f t="shared" si="33"/>
        <v>0</v>
      </c>
      <c r="O385" s="11">
        <f>VLOOKUP($A385,'By SKU - Old RTs'!$A:$V,17,FALSE)</f>
        <v>0</v>
      </c>
      <c r="P385" s="11">
        <f>VLOOKUP($A385,'By SKU - New RTs'!$A:$V,17,FALSE)</f>
        <v>0</v>
      </c>
      <c r="Q385" s="11">
        <f t="shared" si="34"/>
        <v>0</v>
      </c>
    </row>
    <row r="386" spans="1:17" x14ac:dyDescent="0.2">
      <c r="A386" s="3" t="s">
        <v>459</v>
      </c>
      <c r="B386" s="4" t="s">
        <v>460</v>
      </c>
      <c r="C386" s="11">
        <f>VLOOKUP($A386,'By SKU - Old RTs'!$A:$V,13,FALSE)</f>
        <v>0.5</v>
      </c>
      <c r="D386" s="11">
        <f>VLOOKUP($A386,'By SKU - New RTs'!$A:$V,13,FALSE)</f>
        <v>0.5</v>
      </c>
      <c r="E386" s="12">
        <f t="shared" si="30"/>
        <v>0</v>
      </c>
      <c r="F386" s="11">
        <f>VLOOKUP($A386,'By SKU - Old RTs'!$A:$V,14,FALSE)</f>
        <v>0</v>
      </c>
      <c r="G386" s="11">
        <f>VLOOKUP($A386,'By SKU - New RTs'!$A:$V,14,FALSE)</f>
        <v>0</v>
      </c>
      <c r="H386" s="12">
        <f t="shared" si="31"/>
        <v>0</v>
      </c>
      <c r="I386" s="11">
        <f>VLOOKUP($A386,'By SKU - Old RTs'!$A:$V,15,FALSE)</f>
        <v>0</v>
      </c>
      <c r="J386" s="11">
        <f>VLOOKUP($A386,'By SKU - New RTs'!$A:$V,15,FALSE)</f>
        <v>0</v>
      </c>
      <c r="K386" s="12">
        <f t="shared" si="32"/>
        <v>0</v>
      </c>
      <c r="L386" s="11">
        <f>VLOOKUP($A386,'By SKU - Old RTs'!$A:$V,16,FALSE)</f>
        <v>0</v>
      </c>
      <c r="M386" s="11">
        <f>VLOOKUP($A386,'By SKU - New RTs'!$A:$V,16,FALSE)</f>
        <v>0</v>
      </c>
      <c r="N386" s="12">
        <f t="shared" si="33"/>
        <v>0</v>
      </c>
      <c r="O386" s="11">
        <f>VLOOKUP($A386,'By SKU - Old RTs'!$A:$V,17,FALSE)</f>
        <v>0</v>
      </c>
      <c r="P386" s="11">
        <f>VLOOKUP($A386,'By SKU - New RTs'!$A:$V,17,FALSE)</f>
        <v>0</v>
      </c>
      <c r="Q386" s="11">
        <f t="shared" si="34"/>
        <v>0</v>
      </c>
    </row>
    <row r="387" spans="1:17" x14ac:dyDescent="0.2">
      <c r="A387" s="3" t="s">
        <v>461</v>
      </c>
      <c r="B387" s="4" t="s">
        <v>271</v>
      </c>
      <c r="C387" s="11">
        <f>VLOOKUP($A387,'By SKU - Old RTs'!$A:$V,13,FALSE)</f>
        <v>0</v>
      </c>
      <c r="D387" s="11">
        <f>VLOOKUP($A387,'By SKU - New RTs'!$A:$V,13,FALSE)</f>
        <v>0</v>
      </c>
      <c r="E387" s="12">
        <f t="shared" si="30"/>
        <v>0</v>
      </c>
      <c r="F387" s="11">
        <f>VLOOKUP($A387,'By SKU - Old RTs'!$A:$V,14,FALSE)</f>
        <v>0</v>
      </c>
      <c r="G387" s="11">
        <f>VLOOKUP($A387,'By SKU - New RTs'!$A:$V,14,FALSE)</f>
        <v>0</v>
      </c>
      <c r="H387" s="12">
        <f t="shared" si="31"/>
        <v>0</v>
      </c>
      <c r="I387" s="11">
        <f>VLOOKUP($A387,'By SKU - Old RTs'!$A:$V,15,FALSE)</f>
        <v>0</v>
      </c>
      <c r="J387" s="11">
        <f>VLOOKUP($A387,'By SKU - New RTs'!$A:$V,15,FALSE)</f>
        <v>0</v>
      </c>
      <c r="K387" s="12">
        <f t="shared" si="32"/>
        <v>0</v>
      </c>
      <c r="L387" s="11">
        <f>VLOOKUP($A387,'By SKU - Old RTs'!$A:$V,16,FALSE)</f>
        <v>0</v>
      </c>
      <c r="M387" s="11">
        <f>VLOOKUP($A387,'By SKU - New RTs'!$A:$V,16,FALSE)</f>
        <v>0</v>
      </c>
      <c r="N387" s="12">
        <f t="shared" si="33"/>
        <v>0</v>
      </c>
      <c r="O387" s="11">
        <f>VLOOKUP($A387,'By SKU - Old RTs'!$A:$V,17,FALSE)</f>
        <v>0</v>
      </c>
      <c r="P387" s="11">
        <f>VLOOKUP($A387,'By SKU - New RTs'!$A:$V,17,FALSE)</f>
        <v>0</v>
      </c>
      <c r="Q387" s="11">
        <f t="shared" si="34"/>
        <v>0</v>
      </c>
    </row>
    <row r="388" spans="1:17" x14ac:dyDescent="0.2">
      <c r="A388" s="3" t="s">
        <v>462</v>
      </c>
      <c r="B388" s="4" t="s">
        <v>271</v>
      </c>
      <c r="C388" s="11">
        <f>VLOOKUP($A388,'By SKU - Old RTs'!$A:$V,13,FALSE)</f>
        <v>0</v>
      </c>
      <c r="D388" s="11">
        <f>VLOOKUP($A388,'By SKU - New RTs'!$A:$V,13,FALSE)</f>
        <v>11</v>
      </c>
      <c r="E388" s="12">
        <f t="shared" si="30"/>
        <v>11</v>
      </c>
      <c r="F388" s="11">
        <f>VLOOKUP($A388,'By SKU - Old RTs'!$A:$V,14,FALSE)</f>
        <v>5</v>
      </c>
      <c r="G388" s="11">
        <f>VLOOKUP($A388,'By SKU - New RTs'!$A:$V,14,FALSE)</f>
        <v>17.5</v>
      </c>
      <c r="H388" s="12">
        <f t="shared" si="31"/>
        <v>12.5</v>
      </c>
      <c r="I388" s="11">
        <f>VLOOKUP($A388,'By SKU - Old RTs'!$A:$V,15,FALSE)</f>
        <v>17.5</v>
      </c>
      <c r="J388" s="11">
        <f>VLOOKUP($A388,'By SKU - New RTs'!$A:$V,15,FALSE)</f>
        <v>0</v>
      </c>
      <c r="K388" s="12">
        <f t="shared" si="32"/>
        <v>-17.5</v>
      </c>
      <c r="L388" s="11">
        <f>VLOOKUP($A388,'By SKU - Old RTs'!$A:$V,16,FALSE)</f>
        <v>11</v>
      </c>
      <c r="M388" s="11">
        <f>VLOOKUP($A388,'By SKU - New RTs'!$A:$V,16,FALSE)</f>
        <v>5</v>
      </c>
      <c r="N388" s="12">
        <f t="shared" si="33"/>
        <v>-6</v>
      </c>
      <c r="O388" s="11">
        <f>VLOOKUP($A388,'By SKU - Old RTs'!$A:$V,17,FALSE)</f>
        <v>0</v>
      </c>
      <c r="P388" s="11">
        <f>VLOOKUP($A388,'By SKU - New RTs'!$A:$V,17,FALSE)</f>
        <v>0</v>
      </c>
      <c r="Q388" s="11">
        <f t="shared" si="34"/>
        <v>0</v>
      </c>
    </row>
    <row r="389" spans="1:17" x14ac:dyDescent="0.2">
      <c r="A389" s="3" t="s">
        <v>463</v>
      </c>
      <c r="B389" s="4" t="s">
        <v>271</v>
      </c>
      <c r="C389" s="11">
        <f>VLOOKUP($A389,'By SKU - Old RTs'!$A:$V,13,FALSE)</f>
        <v>0</v>
      </c>
      <c r="D389" s="11">
        <f>VLOOKUP($A389,'By SKU - New RTs'!$A:$V,13,FALSE)</f>
        <v>0</v>
      </c>
      <c r="E389" s="12">
        <f t="shared" si="30"/>
        <v>0</v>
      </c>
      <c r="F389" s="11">
        <f>VLOOKUP($A389,'By SKU - Old RTs'!$A:$V,14,FALSE)</f>
        <v>0</v>
      </c>
      <c r="G389" s="11">
        <f>VLOOKUP($A389,'By SKU - New RTs'!$A:$V,14,FALSE)</f>
        <v>0</v>
      </c>
      <c r="H389" s="12">
        <f t="shared" si="31"/>
        <v>0</v>
      </c>
      <c r="I389" s="11">
        <f>VLOOKUP($A389,'By SKU - Old RTs'!$A:$V,15,FALSE)</f>
        <v>0</v>
      </c>
      <c r="J389" s="11">
        <f>VLOOKUP($A389,'By SKU - New RTs'!$A:$V,15,FALSE)</f>
        <v>0</v>
      </c>
      <c r="K389" s="12">
        <f t="shared" si="32"/>
        <v>0</v>
      </c>
      <c r="L389" s="11">
        <f>VLOOKUP($A389,'By SKU - Old RTs'!$A:$V,16,FALSE)</f>
        <v>0</v>
      </c>
      <c r="M389" s="11">
        <f>VLOOKUP($A389,'By SKU - New RTs'!$A:$V,16,FALSE)</f>
        <v>0</v>
      </c>
      <c r="N389" s="12">
        <f t="shared" si="33"/>
        <v>0</v>
      </c>
      <c r="O389" s="11">
        <f>VLOOKUP($A389,'By SKU - Old RTs'!$A:$V,17,FALSE)</f>
        <v>0</v>
      </c>
      <c r="P389" s="11">
        <f>VLOOKUP($A389,'By SKU - New RTs'!$A:$V,17,FALSE)</f>
        <v>0</v>
      </c>
      <c r="Q389" s="11">
        <f t="shared" si="34"/>
        <v>0</v>
      </c>
    </row>
    <row r="390" spans="1:17" x14ac:dyDescent="0.2">
      <c r="A390" s="3" t="s">
        <v>464</v>
      </c>
      <c r="B390" s="4" t="s">
        <v>271</v>
      </c>
      <c r="C390" s="11">
        <f>VLOOKUP($A390,'By SKU - Old RTs'!$A:$V,13,FALSE)</f>
        <v>0</v>
      </c>
      <c r="D390" s="11">
        <f>VLOOKUP($A390,'By SKU - New RTs'!$A:$V,13,FALSE)</f>
        <v>0</v>
      </c>
      <c r="E390" s="12">
        <f t="shared" si="30"/>
        <v>0</v>
      </c>
      <c r="F390" s="11">
        <f>VLOOKUP($A390,'By SKU - Old RTs'!$A:$V,14,FALSE)</f>
        <v>0</v>
      </c>
      <c r="G390" s="11">
        <f>VLOOKUP($A390,'By SKU - New RTs'!$A:$V,14,FALSE)</f>
        <v>0</v>
      </c>
      <c r="H390" s="12">
        <f t="shared" si="31"/>
        <v>0</v>
      </c>
      <c r="I390" s="11">
        <f>VLOOKUP($A390,'By SKU - Old RTs'!$A:$V,15,FALSE)</f>
        <v>0</v>
      </c>
      <c r="J390" s="11">
        <f>VLOOKUP($A390,'By SKU - New RTs'!$A:$V,15,FALSE)</f>
        <v>0</v>
      </c>
      <c r="K390" s="12">
        <f t="shared" si="32"/>
        <v>0</v>
      </c>
      <c r="L390" s="11">
        <f>VLOOKUP($A390,'By SKU - Old RTs'!$A:$V,16,FALSE)</f>
        <v>0</v>
      </c>
      <c r="M390" s="11">
        <f>VLOOKUP($A390,'By SKU - New RTs'!$A:$V,16,FALSE)</f>
        <v>0</v>
      </c>
      <c r="N390" s="12">
        <f t="shared" si="33"/>
        <v>0</v>
      </c>
      <c r="O390" s="11">
        <f>VLOOKUP($A390,'By SKU - Old RTs'!$A:$V,17,FALSE)</f>
        <v>0</v>
      </c>
      <c r="P390" s="11">
        <f>VLOOKUP($A390,'By SKU - New RTs'!$A:$V,17,FALSE)</f>
        <v>0</v>
      </c>
      <c r="Q390" s="11">
        <f t="shared" si="34"/>
        <v>0</v>
      </c>
    </row>
    <row r="391" spans="1:17" x14ac:dyDescent="0.2">
      <c r="A391" s="3" t="s">
        <v>465</v>
      </c>
      <c r="B391" s="4" t="s">
        <v>272</v>
      </c>
      <c r="C391" s="11">
        <f>VLOOKUP($A391,'By SKU - Old RTs'!$A:$V,13,FALSE)</f>
        <v>0</v>
      </c>
      <c r="D391" s="11">
        <f>VLOOKUP($A391,'By SKU - New RTs'!$A:$V,13,FALSE)</f>
        <v>0</v>
      </c>
      <c r="E391" s="12">
        <f t="shared" si="30"/>
        <v>0</v>
      </c>
      <c r="F391" s="11">
        <f>VLOOKUP($A391,'By SKU - Old RTs'!$A:$V,14,FALSE)</f>
        <v>2.75</v>
      </c>
      <c r="G391" s="11">
        <f>VLOOKUP($A391,'By SKU - New RTs'!$A:$V,14,FALSE)</f>
        <v>2.75</v>
      </c>
      <c r="H391" s="12">
        <f t="shared" si="31"/>
        <v>0</v>
      </c>
      <c r="I391" s="11">
        <f>VLOOKUP($A391,'By SKU - Old RTs'!$A:$V,15,FALSE)</f>
        <v>0</v>
      </c>
      <c r="J391" s="11">
        <f>VLOOKUP($A391,'By SKU - New RTs'!$A:$V,15,FALSE)</f>
        <v>0</v>
      </c>
      <c r="K391" s="12">
        <f t="shared" si="32"/>
        <v>0</v>
      </c>
      <c r="L391" s="11">
        <f>VLOOKUP($A391,'By SKU - Old RTs'!$A:$V,16,FALSE)</f>
        <v>0</v>
      </c>
      <c r="M391" s="11">
        <f>VLOOKUP($A391,'By SKU - New RTs'!$A:$V,16,FALSE)</f>
        <v>0</v>
      </c>
      <c r="N391" s="12">
        <f t="shared" si="33"/>
        <v>0</v>
      </c>
      <c r="O391" s="11">
        <f>VLOOKUP($A391,'By SKU - Old RTs'!$A:$V,17,FALSE)</f>
        <v>0</v>
      </c>
      <c r="P391" s="11">
        <f>VLOOKUP($A391,'By SKU - New RTs'!$A:$V,17,FALSE)</f>
        <v>0</v>
      </c>
      <c r="Q391" s="11">
        <f t="shared" si="34"/>
        <v>0</v>
      </c>
    </row>
    <row r="392" spans="1:17" x14ac:dyDescent="0.2">
      <c r="A392" s="3" t="s">
        <v>466</v>
      </c>
      <c r="B392" s="4" t="s">
        <v>273</v>
      </c>
      <c r="C392" s="11">
        <f>VLOOKUP($A392,'By SKU - Old RTs'!$A:$V,13,FALSE)</f>
        <v>8</v>
      </c>
      <c r="D392" s="11">
        <f>VLOOKUP($A392,'By SKU - New RTs'!$A:$V,13,FALSE)</f>
        <v>0</v>
      </c>
      <c r="E392" s="12">
        <f t="shared" si="30"/>
        <v>-8</v>
      </c>
      <c r="F392" s="11">
        <f>VLOOKUP($A392,'By SKU - Old RTs'!$A:$V,14,FALSE)</f>
        <v>7.25</v>
      </c>
      <c r="G392" s="11">
        <f>VLOOKUP($A392,'By SKU - New RTs'!$A:$V,14,FALSE)</f>
        <v>8.75</v>
      </c>
      <c r="H392" s="12">
        <f t="shared" si="31"/>
        <v>1.5</v>
      </c>
      <c r="I392" s="11">
        <f>VLOOKUP($A392,'By SKU - Old RTs'!$A:$V,15,FALSE)</f>
        <v>0.75</v>
      </c>
      <c r="J392" s="11">
        <f>VLOOKUP($A392,'By SKU - New RTs'!$A:$V,15,FALSE)</f>
        <v>7.75</v>
      </c>
      <c r="K392" s="12">
        <f t="shared" si="32"/>
        <v>7</v>
      </c>
      <c r="L392" s="11">
        <f>VLOOKUP($A392,'By SKU - Old RTs'!$A:$V,16,FALSE)</f>
        <v>17.5</v>
      </c>
      <c r="M392" s="11">
        <f>VLOOKUP($A392,'By SKU - New RTs'!$A:$V,16,FALSE)</f>
        <v>20.25</v>
      </c>
      <c r="N392" s="12">
        <f t="shared" si="33"/>
        <v>2.75</v>
      </c>
      <c r="O392" s="11">
        <f>VLOOKUP($A392,'By SKU - Old RTs'!$A:$V,17,FALSE)</f>
        <v>3.25</v>
      </c>
      <c r="P392" s="11">
        <f>VLOOKUP($A392,'By SKU - New RTs'!$A:$V,17,FALSE)</f>
        <v>0</v>
      </c>
      <c r="Q392" s="11">
        <f t="shared" si="34"/>
        <v>-3.25</v>
      </c>
    </row>
    <row r="393" spans="1:17" x14ac:dyDescent="0.2">
      <c r="A393" s="3" t="s">
        <v>467</v>
      </c>
      <c r="B393" s="4" t="s">
        <v>273</v>
      </c>
      <c r="C393" s="11">
        <f>VLOOKUP($A393,'By SKU - Old RTs'!$A:$V,13,FALSE)</f>
        <v>0</v>
      </c>
      <c r="D393" s="11">
        <f>VLOOKUP($A393,'By SKU - New RTs'!$A:$V,13,FALSE)</f>
        <v>0</v>
      </c>
      <c r="E393" s="12">
        <f t="shared" ref="E393:E456" si="35">D393-C393</f>
        <v>0</v>
      </c>
      <c r="F393" s="11">
        <f>VLOOKUP($A393,'By SKU - Old RTs'!$A:$V,14,FALSE)</f>
        <v>0</v>
      </c>
      <c r="G393" s="11">
        <f>VLOOKUP($A393,'By SKU - New RTs'!$A:$V,14,FALSE)</f>
        <v>4.25</v>
      </c>
      <c r="H393" s="12">
        <f t="shared" ref="H393:H456" si="36">G393-F393</f>
        <v>4.25</v>
      </c>
      <c r="I393" s="11">
        <f>VLOOKUP($A393,'By SKU - Old RTs'!$A:$V,15,FALSE)</f>
        <v>0</v>
      </c>
      <c r="J393" s="11">
        <f>VLOOKUP($A393,'By SKU - New RTs'!$A:$V,15,FALSE)</f>
        <v>0</v>
      </c>
      <c r="K393" s="12">
        <f t="shared" ref="K393:K456" si="37">J393-I393</f>
        <v>0</v>
      </c>
      <c r="L393" s="11">
        <f>VLOOKUP($A393,'By SKU - Old RTs'!$A:$V,16,FALSE)</f>
        <v>0</v>
      </c>
      <c r="M393" s="11">
        <f>VLOOKUP($A393,'By SKU - New RTs'!$A:$V,16,FALSE)</f>
        <v>0</v>
      </c>
      <c r="N393" s="12">
        <f t="shared" ref="N393:N456" si="38">M393-L393</f>
        <v>0</v>
      </c>
      <c r="O393" s="11">
        <f>VLOOKUP($A393,'By SKU - Old RTs'!$A:$V,17,FALSE)</f>
        <v>4.25</v>
      </c>
      <c r="P393" s="11">
        <f>VLOOKUP($A393,'By SKU - New RTs'!$A:$V,17,FALSE)</f>
        <v>0</v>
      </c>
      <c r="Q393" s="11">
        <f t="shared" ref="Q393:Q456" si="39">P393-O393</f>
        <v>-4.25</v>
      </c>
    </row>
    <row r="394" spans="1:17" x14ac:dyDescent="0.2">
      <c r="A394" s="3" t="s">
        <v>468</v>
      </c>
      <c r="B394" s="4" t="s">
        <v>469</v>
      </c>
      <c r="C394" s="11">
        <f>VLOOKUP($A394,'By SKU - Old RTs'!$A:$V,13,FALSE)</f>
        <v>6.25</v>
      </c>
      <c r="D394" s="11">
        <f>VLOOKUP($A394,'By SKU - New RTs'!$A:$V,13,FALSE)</f>
        <v>11.75</v>
      </c>
      <c r="E394" s="12">
        <f t="shared" si="35"/>
        <v>5.5</v>
      </c>
      <c r="F394" s="11">
        <f>VLOOKUP($A394,'By SKU - Old RTs'!$A:$V,14,FALSE)</f>
        <v>0</v>
      </c>
      <c r="G394" s="11">
        <f>VLOOKUP($A394,'By SKU - New RTs'!$A:$V,14,FALSE)</f>
        <v>0</v>
      </c>
      <c r="H394" s="12">
        <f t="shared" si="36"/>
        <v>0</v>
      </c>
      <c r="I394" s="11">
        <f>VLOOKUP($A394,'By SKU - Old RTs'!$A:$V,15,FALSE)</f>
        <v>0</v>
      </c>
      <c r="J394" s="11">
        <f>VLOOKUP($A394,'By SKU - New RTs'!$A:$V,15,FALSE)</f>
        <v>0</v>
      </c>
      <c r="K394" s="12">
        <f t="shared" si="37"/>
        <v>0</v>
      </c>
      <c r="L394" s="11">
        <f>VLOOKUP($A394,'By SKU - Old RTs'!$A:$V,16,FALSE)</f>
        <v>5.5</v>
      </c>
      <c r="M394" s="11">
        <f>VLOOKUP($A394,'By SKU - New RTs'!$A:$V,16,FALSE)</f>
        <v>0</v>
      </c>
      <c r="N394" s="12">
        <f t="shared" si="38"/>
        <v>-5.5</v>
      </c>
      <c r="O394" s="11">
        <f>VLOOKUP($A394,'By SKU - Old RTs'!$A:$V,17,FALSE)</f>
        <v>0</v>
      </c>
      <c r="P394" s="11">
        <f>VLOOKUP($A394,'By SKU - New RTs'!$A:$V,17,FALSE)</f>
        <v>0</v>
      </c>
      <c r="Q394" s="11">
        <f t="shared" si="39"/>
        <v>0</v>
      </c>
    </row>
    <row r="395" spans="1:17" x14ac:dyDescent="0.2">
      <c r="A395" s="3" t="s">
        <v>470</v>
      </c>
      <c r="B395" s="4" t="s">
        <v>469</v>
      </c>
      <c r="C395" s="11">
        <f>VLOOKUP($A395,'By SKU - Old RTs'!$A:$V,13,FALSE)</f>
        <v>0</v>
      </c>
      <c r="D395" s="11">
        <f>VLOOKUP($A395,'By SKU - New RTs'!$A:$V,13,FALSE)</f>
        <v>0</v>
      </c>
      <c r="E395" s="12">
        <f t="shared" si="35"/>
        <v>0</v>
      </c>
      <c r="F395" s="11">
        <f>VLOOKUP($A395,'By SKU - Old RTs'!$A:$V,14,FALSE)</f>
        <v>0</v>
      </c>
      <c r="G395" s="11">
        <f>VLOOKUP($A395,'By SKU - New RTs'!$A:$V,14,FALSE)</f>
        <v>0</v>
      </c>
      <c r="H395" s="12">
        <f t="shared" si="36"/>
        <v>0</v>
      </c>
      <c r="I395" s="11">
        <f>VLOOKUP($A395,'By SKU - Old RTs'!$A:$V,15,FALSE)</f>
        <v>0</v>
      </c>
      <c r="J395" s="11">
        <f>VLOOKUP($A395,'By SKU - New RTs'!$A:$V,15,FALSE)</f>
        <v>0</v>
      </c>
      <c r="K395" s="12">
        <f t="shared" si="37"/>
        <v>0</v>
      </c>
      <c r="L395" s="11">
        <f>VLOOKUP($A395,'By SKU - Old RTs'!$A:$V,16,FALSE)</f>
        <v>0</v>
      </c>
      <c r="M395" s="11">
        <f>VLOOKUP($A395,'By SKU - New RTs'!$A:$V,16,FALSE)</f>
        <v>0</v>
      </c>
      <c r="N395" s="12">
        <f t="shared" si="38"/>
        <v>0</v>
      </c>
      <c r="O395" s="11">
        <f>VLOOKUP($A395,'By SKU - Old RTs'!$A:$V,17,FALSE)</f>
        <v>0</v>
      </c>
      <c r="P395" s="11">
        <f>VLOOKUP($A395,'By SKU - New RTs'!$A:$V,17,FALSE)</f>
        <v>0</v>
      </c>
      <c r="Q395" s="11">
        <f t="shared" si="39"/>
        <v>0</v>
      </c>
    </row>
    <row r="396" spans="1:17" x14ac:dyDescent="0.2">
      <c r="A396" s="3" t="s">
        <v>471</v>
      </c>
      <c r="B396" s="4" t="s">
        <v>469</v>
      </c>
      <c r="C396" s="11">
        <f>VLOOKUP($A396,'By SKU - Old RTs'!$A:$V,13,FALSE)</f>
        <v>4.75</v>
      </c>
      <c r="D396" s="11">
        <f>VLOOKUP($A396,'By SKU - New RTs'!$A:$V,13,FALSE)</f>
        <v>0.25</v>
      </c>
      <c r="E396" s="12">
        <f t="shared" si="35"/>
        <v>-4.5</v>
      </c>
      <c r="F396" s="11">
        <f>VLOOKUP($A396,'By SKU - Old RTs'!$A:$V,14,FALSE)</f>
        <v>0</v>
      </c>
      <c r="G396" s="11">
        <f>VLOOKUP($A396,'By SKU - New RTs'!$A:$V,14,FALSE)</f>
        <v>0</v>
      </c>
      <c r="H396" s="12">
        <f t="shared" si="36"/>
        <v>0</v>
      </c>
      <c r="I396" s="11">
        <f>VLOOKUP($A396,'By SKU - Old RTs'!$A:$V,15,FALSE)</f>
        <v>0</v>
      </c>
      <c r="J396" s="11">
        <f>VLOOKUP($A396,'By SKU - New RTs'!$A:$V,15,FALSE)</f>
        <v>4.5</v>
      </c>
      <c r="K396" s="12">
        <f t="shared" si="37"/>
        <v>4.5</v>
      </c>
      <c r="L396" s="11">
        <f>VLOOKUP($A396,'By SKU - Old RTs'!$A:$V,16,FALSE)</f>
        <v>0</v>
      </c>
      <c r="M396" s="11">
        <f>VLOOKUP($A396,'By SKU - New RTs'!$A:$V,16,FALSE)</f>
        <v>0</v>
      </c>
      <c r="N396" s="12">
        <f t="shared" si="38"/>
        <v>0</v>
      </c>
      <c r="O396" s="11">
        <f>VLOOKUP($A396,'By SKU - Old RTs'!$A:$V,17,FALSE)</f>
        <v>0</v>
      </c>
      <c r="P396" s="11">
        <f>VLOOKUP($A396,'By SKU - New RTs'!$A:$V,17,FALSE)</f>
        <v>0</v>
      </c>
      <c r="Q396" s="11">
        <f t="shared" si="39"/>
        <v>0</v>
      </c>
    </row>
    <row r="397" spans="1:17" x14ac:dyDescent="0.2">
      <c r="A397" s="3" t="s">
        <v>472</v>
      </c>
      <c r="B397" s="4" t="s">
        <v>274</v>
      </c>
      <c r="C397" s="11">
        <f>VLOOKUP($A397,'By SKU - Old RTs'!$A:$V,13,FALSE)</f>
        <v>9.25</v>
      </c>
      <c r="D397" s="11">
        <f>VLOOKUP($A397,'By SKU - New RTs'!$A:$V,13,FALSE)</f>
        <v>0</v>
      </c>
      <c r="E397" s="12">
        <f t="shared" si="35"/>
        <v>-9.25</v>
      </c>
      <c r="F397" s="11">
        <f>VLOOKUP($A397,'By SKU - Old RTs'!$A:$V,14,FALSE)</f>
        <v>0</v>
      </c>
      <c r="G397" s="11">
        <f>VLOOKUP($A397,'By SKU - New RTs'!$A:$V,14,FALSE)</f>
        <v>9.25</v>
      </c>
      <c r="H397" s="12">
        <f t="shared" si="36"/>
        <v>9.25</v>
      </c>
      <c r="I397" s="11">
        <f>VLOOKUP($A397,'By SKU - Old RTs'!$A:$V,15,FALSE)</f>
        <v>0</v>
      </c>
      <c r="J397" s="11">
        <f>VLOOKUP($A397,'By SKU - New RTs'!$A:$V,15,FALSE)</f>
        <v>1.25</v>
      </c>
      <c r="K397" s="12">
        <f t="shared" si="37"/>
        <v>1.25</v>
      </c>
      <c r="L397" s="11">
        <f>VLOOKUP($A397,'By SKU - Old RTs'!$A:$V,16,FALSE)</f>
        <v>1.25</v>
      </c>
      <c r="M397" s="11">
        <f>VLOOKUP($A397,'By SKU - New RTs'!$A:$V,16,FALSE)</f>
        <v>0</v>
      </c>
      <c r="N397" s="12">
        <f t="shared" si="38"/>
        <v>-1.25</v>
      </c>
      <c r="O397" s="11">
        <f>VLOOKUP($A397,'By SKU - Old RTs'!$A:$V,17,FALSE)</f>
        <v>0</v>
      </c>
      <c r="P397" s="11">
        <f>VLOOKUP($A397,'By SKU - New RTs'!$A:$V,17,FALSE)</f>
        <v>0</v>
      </c>
      <c r="Q397" s="11">
        <f t="shared" si="39"/>
        <v>0</v>
      </c>
    </row>
    <row r="398" spans="1:17" x14ac:dyDescent="0.2">
      <c r="A398" s="3" t="s">
        <v>473</v>
      </c>
      <c r="B398" s="4" t="s">
        <v>274</v>
      </c>
      <c r="C398" s="11">
        <f>VLOOKUP($A398,'By SKU - Old RTs'!$A:$V,13,FALSE)</f>
        <v>6.75</v>
      </c>
      <c r="D398" s="11">
        <f>VLOOKUP($A398,'By SKU - New RTs'!$A:$V,13,FALSE)</f>
        <v>0</v>
      </c>
      <c r="E398" s="12">
        <f t="shared" si="35"/>
        <v>-6.75</v>
      </c>
      <c r="F398" s="11">
        <f>VLOOKUP($A398,'By SKU - Old RTs'!$A:$V,14,FALSE)</f>
        <v>0</v>
      </c>
      <c r="G398" s="11">
        <f>VLOOKUP($A398,'By SKU - New RTs'!$A:$V,14,FALSE)</f>
        <v>0</v>
      </c>
      <c r="H398" s="12">
        <f t="shared" si="36"/>
        <v>0</v>
      </c>
      <c r="I398" s="11">
        <f>VLOOKUP($A398,'By SKU - Old RTs'!$A:$V,15,FALSE)</f>
        <v>0</v>
      </c>
      <c r="J398" s="11">
        <f>VLOOKUP($A398,'By SKU - New RTs'!$A:$V,15,FALSE)</f>
        <v>14.25</v>
      </c>
      <c r="K398" s="12">
        <f t="shared" si="37"/>
        <v>14.25</v>
      </c>
      <c r="L398" s="11">
        <f>VLOOKUP($A398,'By SKU - Old RTs'!$A:$V,16,FALSE)</f>
        <v>3.25</v>
      </c>
      <c r="M398" s="11">
        <f>VLOOKUP($A398,'By SKU - New RTs'!$A:$V,16,FALSE)</f>
        <v>6.5</v>
      </c>
      <c r="N398" s="12">
        <f t="shared" si="38"/>
        <v>3.25</v>
      </c>
      <c r="O398" s="11">
        <f>VLOOKUP($A398,'By SKU - Old RTs'!$A:$V,17,FALSE)</f>
        <v>10.75</v>
      </c>
      <c r="P398" s="11">
        <f>VLOOKUP($A398,'By SKU - New RTs'!$A:$V,17,FALSE)</f>
        <v>0</v>
      </c>
      <c r="Q398" s="11">
        <f t="shared" si="39"/>
        <v>-10.75</v>
      </c>
    </row>
    <row r="399" spans="1:17" x14ac:dyDescent="0.2">
      <c r="A399" s="3" t="s">
        <v>474</v>
      </c>
      <c r="B399" s="4" t="s">
        <v>274</v>
      </c>
      <c r="C399" s="11">
        <f>VLOOKUP($A399,'By SKU - Old RTs'!$A:$V,13,FALSE)</f>
        <v>0</v>
      </c>
      <c r="D399" s="11">
        <f>VLOOKUP($A399,'By SKU - New RTs'!$A:$V,13,FALSE)</f>
        <v>0</v>
      </c>
      <c r="E399" s="12">
        <f t="shared" si="35"/>
        <v>0</v>
      </c>
      <c r="F399" s="11">
        <f>VLOOKUP($A399,'By SKU - Old RTs'!$A:$V,14,FALSE)</f>
        <v>0</v>
      </c>
      <c r="G399" s="11">
        <f>VLOOKUP($A399,'By SKU - New RTs'!$A:$V,14,FALSE)</f>
        <v>0</v>
      </c>
      <c r="H399" s="12">
        <f t="shared" si="36"/>
        <v>0</v>
      </c>
      <c r="I399" s="11">
        <f>VLOOKUP($A399,'By SKU - Old RTs'!$A:$V,15,FALSE)</f>
        <v>0</v>
      </c>
      <c r="J399" s="11">
        <f>VLOOKUP($A399,'By SKU - New RTs'!$A:$V,15,FALSE)</f>
        <v>0</v>
      </c>
      <c r="K399" s="12">
        <f t="shared" si="37"/>
        <v>0</v>
      </c>
      <c r="L399" s="11">
        <f>VLOOKUP($A399,'By SKU - Old RTs'!$A:$V,16,FALSE)</f>
        <v>0</v>
      </c>
      <c r="M399" s="11">
        <f>VLOOKUP($A399,'By SKU - New RTs'!$A:$V,16,FALSE)</f>
        <v>0</v>
      </c>
      <c r="N399" s="12">
        <f t="shared" si="38"/>
        <v>0</v>
      </c>
      <c r="O399" s="11">
        <f>VLOOKUP($A399,'By SKU - Old RTs'!$A:$V,17,FALSE)</f>
        <v>0</v>
      </c>
      <c r="P399" s="11">
        <f>VLOOKUP($A399,'By SKU - New RTs'!$A:$V,17,FALSE)</f>
        <v>0</v>
      </c>
      <c r="Q399" s="11">
        <f t="shared" si="39"/>
        <v>0</v>
      </c>
    </row>
    <row r="400" spans="1:17" x14ac:dyDescent="0.2">
      <c r="A400" s="3" t="s">
        <v>475</v>
      </c>
      <c r="B400" s="4" t="s">
        <v>274</v>
      </c>
      <c r="C400" s="11">
        <f>VLOOKUP($A400,'By SKU - Old RTs'!$A:$V,13,FALSE)</f>
        <v>0</v>
      </c>
      <c r="D400" s="11">
        <f>VLOOKUP($A400,'By SKU - New RTs'!$A:$V,13,FALSE)</f>
        <v>0</v>
      </c>
      <c r="E400" s="12">
        <f t="shared" si="35"/>
        <v>0</v>
      </c>
      <c r="F400" s="11">
        <f>VLOOKUP($A400,'By SKU - Old RTs'!$A:$V,14,FALSE)</f>
        <v>0</v>
      </c>
      <c r="G400" s="11">
        <f>VLOOKUP($A400,'By SKU - New RTs'!$A:$V,14,FALSE)</f>
        <v>0</v>
      </c>
      <c r="H400" s="12">
        <f t="shared" si="36"/>
        <v>0</v>
      </c>
      <c r="I400" s="11">
        <f>VLOOKUP($A400,'By SKU - Old RTs'!$A:$V,15,FALSE)</f>
        <v>0</v>
      </c>
      <c r="J400" s="11">
        <f>VLOOKUP($A400,'By SKU - New RTs'!$A:$V,15,FALSE)</f>
        <v>4</v>
      </c>
      <c r="K400" s="12">
        <f t="shared" si="37"/>
        <v>4</v>
      </c>
      <c r="L400" s="11">
        <f>VLOOKUP($A400,'By SKU - Old RTs'!$A:$V,16,FALSE)</f>
        <v>0</v>
      </c>
      <c r="M400" s="11">
        <f>VLOOKUP($A400,'By SKU - New RTs'!$A:$V,16,FALSE)</f>
        <v>7</v>
      </c>
      <c r="N400" s="12">
        <f t="shared" si="38"/>
        <v>7</v>
      </c>
      <c r="O400" s="11">
        <f>VLOOKUP($A400,'By SKU - Old RTs'!$A:$V,17,FALSE)</f>
        <v>11</v>
      </c>
      <c r="P400" s="11">
        <f>VLOOKUP($A400,'By SKU - New RTs'!$A:$V,17,FALSE)</f>
        <v>0</v>
      </c>
      <c r="Q400" s="11">
        <f t="shared" si="39"/>
        <v>-11</v>
      </c>
    </row>
    <row r="401" spans="1:17" x14ac:dyDescent="0.2">
      <c r="A401" s="3" t="s">
        <v>476</v>
      </c>
      <c r="B401" s="4" t="s">
        <v>477</v>
      </c>
      <c r="C401" s="11">
        <f>VLOOKUP($A401,'By SKU - Old RTs'!$A:$V,13,FALSE)</f>
        <v>0</v>
      </c>
      <c r="D401" s="11">
        <f>VLOOKUP($A401,'By SKU - New RTs'!$A:$V,13,FALSE)</f>
        <v>0</v>
      </c>
      <c r="E401" s="12">
        <f t="shared" si="35"/>
        <v>0</v>
      </c>
      <c r="F401" s="11">
        <f>VLOOKUP($A401,'By SKU - Old RTs'!$A:$V,14,FALSE)</f>
        <v>0</v>
      </c>
      <c r="G401" s="11">
        <f>VLOOKUP($A401,'By SKU - New RTs'!$A:$V,14,FALSE)</f>
        <v>0</v>
      </c>
      <c r="H401" s="12">
        <f t="shared" si="36"/>
        <v>0</v>
      </c>
      <c r="I401" s="11">
        <f>VLOOKUP($A401,'By SKU - Old RTs'!$A:$V,15,FALSE)</f>
        <v>0</v>
      </c>
      <c r="J401" s="11">
        <f>VLOOKUP($A401,'By SKU - New RTs'!$A:$V,15,FALSE)</f>
        <v>0</v>
      </c>
      <c r="K401" s="12">
        <f t="shared" si="37"/>
        <v>0</v>
      </c>
      <c r="L401" s="11">
        <f>VLOOKUP($A401,'By SKU - Old RTs'!$A:$V,16,FALSE)</f>
        <v>0</v>
      </c>
      <c r="M401" s="11">
        <f>VLOOKUP($A401,'By SKU - New RTs'!$A:$V,16,FALSE)</f>
        <v>0</v>
      </c>
      <c r="N401" s="12">
        <f t="shared" si="38"/>
        <v>0</v>
      </c>
      <c r="O401" s="11">
        <f>VLOOKUP($A401,'By SKU - Old RTs'!$A:$V,17,FALSE)</f>
        <v>0</v>
      </c>
      <c r="P401" s="11">
        <f>VLOOKUP($A401,'By SKU - New RTs'!$A:$V,17,FALSE)</f>
        <v>0</v>
      </c>
      <c r="Q401" s="11">
        <f t="shared" si="39"/>
        <v>0</v>
      </c>
    </row>
    <row r="402" spans="1:17" x14ac:dyDescent="0.2">
      <c r="A402" s="3" t="s">
        <v>478</v>
      </c>
      <c r="B402" s="4" t="s">
        <v>477</v>
      </c>
      <c r="C402" s="11">
        <f>VLOOKUP($A402,'By SKU - Old RTs'!$A:$V,13,FALSE)</f>
        <v>0</v>
      </c>
      <c r="D402" s="11">
        <f>VLOOKUP($A402,'By SKU - New RTs'!$A:$V,13,FALSE)</f>
        <v>0</v>
      </c>
      <c r="E402" s="12">
        <f t="shared" si="35"/>
        <v>0</v>
      </c>
      <c r="F402" s="11">
        <f>VLOOKUP($A402,'By SKU - Old RTs'!$A:$V,14,FALSE)</f>
        <v>0</v>
      </c>
      <c r="G402" s="11">
        <f>VLOOKUP($A402,'By SKU - New RTs'!$A:$V,14,FALSE)</f>
        <v>0</v>
      </c>
      <c r="H402" s="12">
        <f t="shared" si="36"/>
        <v>0</v>
      </c>
      <c r="I402" s="11">
        <f>VLOOKUP($A402,'By SKU - Old RTs'!$A:$V,15,FALSE)</f>
        <v>0</v>
      </c>
      <c r="J402" s="11">
        <f>VLOOKUP($A402,'By SKU - New RTs'!$A:$V,15,FALSE)</f>
        <v>0</v>
      </c>
      <c r="K402" s="12">
        <f t="shared" si="37"/>
        <v>0</v>
      </c>
      <c r="L402" s="11">
        <f>VLOOKUP($A402,'By SKU - Old RTs'!$A:$V,16,FALSE)</f>
        <v>0</v>
      </c>
      <c r="M402" s="11">
        <f>VLOOKUP($A402,'By SKU - New RTs'!$A:$V,16,FALSE)</f>
        <v>0</v>
      </c>
      <c r="N402" s="12">
        <f t="shared" si="38"/>
        <v>0</v>
      </c>
      <c r="O402" s="11">
        <f>VLOOKUP($A402,'By SKU - Old RTs'!$A:$V,17,FALSE)</f>
        <v>0</v>
      </c>
      <c r="P402" s="11">
        <f>VLOOKUP($A402,'By SKU - New RTs'!$A:$V,17,FALSE)</f>
        <v>0</v>
      </c>
      <c r="Q402" s="11">
        <f t="shared" si="39"/>
        <v>0</v>
      </c>
    </row>
    <row r="403" spans="1:17" x14ac:dyDescent="0.2">
      <c r="A403" s="3" t="s">
        <v>479</v>
      </c>
      <c r="B403" s="4" t="s">
        <v>275</v>
      </c>
      <c r="C403" s="11">
        <f>VLOOKUP($A403,'By SKU - Old RTs'!$A:$V,13,FALSE)</f>
        <v>0</v>
      </c>
      <c r="D403" s="11">
        <f>VLOOKUP($A403,'By SKU - New RTs'!$A:$V,13,FALSE)</f>
        <v>0</v>
      </c>
      <c r="E403" s="12">
        <f t="shared" si="35"/>
        <v>0</v>
      </c>
      <c r="F403" s="11">
        <f>VLOOKUP($A403,'By SKU - Old RTs'!$A:$V,14,FALSE)</f>
        <v>0</v>
      </c>
      <c r="G403" s="11">
        <f>VLOOKUP($A403,'By SKU - New RTs'!$A:$V,14,FALSE)</f>
        <v>0</v>
      </c>
      <c r="H403" s="12">
        <f t="shared" si="36"/>
        <v>0</v>
      </c>
      <c r="I403" s="11">
        <f>VLOOKUP($A403,'By SKU - Old RTs'!$A:$V,15,FALSE)</f>
        <v>0</v>
      </c>
      <c r="J403" s="11">
        <f>VLOOKUP($A403,'By SKU - New RTs'!$A:$V,15,FALSE)</f>
        <v>0</v>
      </c>
      <c r="K403" s="12">
        <f t="shared" si="37"/>
        <v>0</v>
      </c>
      <c r="L403" s="11">
        <f>VLOOKUP($A403,'By SKU - Old RTs'!$A:$V,16,FALSE)</f>
        <v>5</v>
      </c>
      <c r="M403" s="11">
        <f>VLOOKUP($A403,'By SKU - New RTs'!$A:$V,16,FALSE)</f>
        <v>5</v>
      </c>
      <c r="N403" s="12">
        <f t="shared" si="38"/>
        <v>0</v>
      </c>
      <c r="O403" s="11">
        <f>VLOOKUP($A403,'By SKU - Old RTs'!$A:$V,17,FALSE)</f>
        <v>0</v>
      </c>
      <c r="P403" s="11">
        <f>VLOOKUP($A403,'By SKU - New RTs'!$A:$V,17,FALSE)</f>
        <v>0</v>
      </c>
      <c r="Q403" s="11">
        <f t="shared" si="39"/>
        <v>0</v>
      </c>
    </row>
    <row r="404" spans="1:17" x14ac:dyDescent="0.2">
      <c r="A404" s="3" t="s">
        <v>480</v>
      </c>
      <c r="B404" s="4" t="s">
        <v>481</v>
      </c>
      <c r="C404" s="11">
        <f>VLOOKUP($A404,'By SKU - Old RTs'!$A:$V,13,FALSE)</f>
        <v>0</v>
      </c>
      <c r="D404" s="11">
        <f>VLOOKUP($A404,'By SKU - New RTs'!$A:$V,13,FALSE)</f>
        <v>0</v>
      </c>
      <c r="E404" s="12">
        <f t="shared" si="35"/>
        <v>0</v>
      </c>
      <c r="F404" s="11">
        <f>VLOOKUP($A404,'By SKU - Old RTs'!$A:$V,14,FALSE)</f>
        <v>0</v>
      </c>
      <c r="G404" s="11">
        <f>VLOOKUP($A404,'By SKU - New RTs'!$A:$V,14,FALSE)</f>
        <v>0</v>
      </c>
      <c r="H404" s="12">
        <f t="shared" si="36"/>
        <v>0</v>
      </c>
      <c r="I404" s="11">
        <f>VLOOKUP($A404,'By SKU - Old RTs'!$A:$V,15,FALSE)</f>
        <v>0</v>
      </c>
      <c r="J404" s="11">
        <f>VLOOKUP($A404,'By SKU - New RTs'!$A:$V,15,FALSE)</f>
        <v>0</v>
      </c>
      <c r="K404" s="12">
        <f t="shared" si="37"/>
        <v>0</v>
      </c>
      <c r="L404" s="11">
        <f>VLOOKUP($A404,'By SKU - Old RTs'!$A:$V,16,FALSE)</f>
        <v>0</v>
      </c>
      <c r="M404" s="11">
        <f>VLOOKUP($A404,'By SKU - New RTs'!$A:$V,16,FALSE)</f>
        <v>0</v>
      </c>
      <c r="N404" s="12">
        <f t="shared" si="38"/>
        <v>0</v>
      </c>
      <c r="O404" s="11">
        <f>VLOOKUP($A404,'By SKU - Old RTs'!$A:$V,17,FALSE)</f>
        <v>0</v>
      </c>
      <c r="P404" s="11">
        <f>VLOOKUP($A404,'By SKU - New RTs'!$A:$V,17,FALSE)</f>
        <v>0</v>
      </c>
      <c r="Q404" s="11">
        <f t="shared" si="39"/>
        <v>0</v>
      </c>
    </row>
    <row r="405" spans="1:17" x14ac:dyDescent="0.2">
      <c r="A405" s="3" t="s">
        <v>482</v>
      </c>
      <c r="B405" s="4" t="s">
        <v>276</v>
      </c>
      <c r="C405" s="11">
        <f>VLOOKUP($A405,'By SKU - Old RTs'!$A:$V,13,FALSE)</f>
        <v>0</v>
      </c>
      <c r="D405" s="11">
        <f>VLOOKUP($A405,'By SKU - New RTs'!$A:$V,13,FALSE)</f>
        <v>0</v>
      </c>
      <c r="E405" s="12">
        <f t="shared" si="35"/>
        <v>0</v>
      </c>
      <c r="F405" s="11">
        <f>VLOOKUP($A405,'By SKU - Old RTs'!$A:$V,14,FALSE)</f>
        <v>12.75</v>
      </c>
      <c r="G405" s="11">
        <f>VLOOKUP($A405,'By SKU - New RTs'!$A:$V,14,FALSE)</f>
        <v>12.75</v>
      </c>
      <c r="H405" s="12">
        <f t="shared" si="36"/>
        <v>0</v>
      </c>
      <c r="I405" s="11">
        <f>VLOOKUP($A405,'By SKU - Old RTs'!$A:$V,15,FALSE)</f>
        <v>0</v>
      </c>
      <c r="J405" s="11">
        <f>VLOOKUP($A405,'By SKU - New RTs'!$A:$V,15,FALSE)</f>
        <v>0</v>
      </c>
      <c r="K405" s="12">
        <f t="shared" si="37"/>
        <v>0</v>
      </c>
      <c r="L405" s="11">
        <f>VLOOKUP($A405,'By SKU - Old RTs'!$A:$V,16,FALSE)</f>
        <v>0</v>
      </c>
      <c r="M405" s="11">
        <f>VLOOKUP($A405,'By SKU - New RTs'!$A:$V,16,FALSE)</f>
        <v>22.5</v>
      </c>
      <c r="N405" s="12">
        <f t="shared" si="38"/>
        <v>22.5</v>
      </c>
      <c r="O405" s="11">
        <f>VLOOKUP($A405,'By SKU - Old RTs'!$A:$V,17,FALSE)</f>
        <v>22.5</v>
      </c>
      <c r="P405" s="11">
        <f>VLOOKUP($A405,'By SKU - New RTs'!$A:$V,17,FALSE)</f>
        <v>0</v>
      </c>
      <c r="Q405" s="11">
        <f t="shared" si="39"/>
        <v>-22.5</v>
      </c>
    </row>
    <row r="406" spans="1:17" x14ac:dyDescent="0.2">
      <c r="A406" s="3" t="s">
        <v>483</v>
      </c>
      <c r="B406" s="4" t="s">
        <v>277</v>
      </c>
      <c r="C406" s="11">
        <f>VLOOKUP($A406,'By SKU - Old RTs'!$A:$V,13,FALSE)</f>
        <v>0</v>
      </c>
      <c r="D406" s="11">
        <f>VLOOKUP($A406,'By SKU - New RTs'!$A:$V,13,FALSE)</f>
        <v>29</v>
      </c>
      <c r="E406" s="12">
        <f t="shared" si="35"/>
        <v>29</v>
      </c>
      <c r="F406" s="11">
        <f>VLOOKUP($A406,'By SKU - Old RTs'!$A:$V,14,FALSE)</f>
        <v>0</v>
      </c>
      <c r="G406" s="11">
        <f>VLOOKUP($A406,'By SKU - New RTs'!$A:$V,14,FALSE)</f>
        <v>0</v>
      </c>
      <c r="H406" s="12">
        <f t="shared" si="36"/>
        <v>0</v>
      </c>
      <c r="I406" s="11">
        <f>VLOOKUP($A406,'By SKU - Old RTs'!$A:$V,15,FALSE)</f>
        <v>0</v>
      </c>
      <c r="J406" s="11">
        <f>VLOOKUP($A406,'By SKU - New RTs'!$A:$V,15,FALSE)</f>
        <v>0</v>
      </c>
      <c r="K406" s="12">
        <f t="shared" si="37"/>
        <v>0</v>
      </c>
      <c r="L406" s="11">
        <f>VLOOKUP($A406,'By SKU - Old RTs'!$A:$V,16,FALSE)</f>
        <v>0</v>
      </c>
      <c r="M406" s="11">
        <f>VLOOKUP($A406,'By SKU - New RTs'!$A:$V,16,FALSE)</f>
        <v>10.25</v>
      </c>
      <c r="N406" s="12">
        <f t="shared" si="38"/>
        <v>10.25</v>
      </c>
      <c r="O406" s="11">
        <f>VLOOKUP($A406,'By SKU - Old RTs'!$A:$V,17,FALSE)</f>
        <v>39.25</v>
      </c>
      <c r="P406" s="11">
        <f>VLOOKUP($A406,'By SKU - New RTs'!$A:$V,17,FALSE)</f>
        <v>0</v>
      </c>
      <c r="Q406" s="11">
        <f t="shared" si="39"/>
        <v>-39.25</v>
      </c>
    </row>
    <row r="407" spans="1:17" x14ac:dyDescent="0.2">
      <c r="A407" s="3" t="s">
        <v>484</v>
      </c>
      <c r="B407" s="4" t="s">
        <v>278</v>
      </c>
      <c r="C407" s="11">
        <f>VLOOKUP($A407,'By SKU - Old RTs'!$A:$V,13,FALSE)</f>
        <v>0</v>
      </c>
      <c r="D407" s="11">
        <f>VLOOKUP($A407,'By SKU - New RTs'!$A:$V,13,FALSE)</f>
        <v>0</v>
      </c>
      <c r="E407" s="12">
        <f t="shared" si="35"/>
        <v>0</v>
      </c>
      <c r="F407" s="11">
        <f>VLOOKUP($A407,'By SKU - Old RTs'!$A:$V,14,FALSE)</f>
        <v>0</v>
      </c>
      <c r="G407" s="11">
        <f>VLOOKUP($A407,'By SKU - New RTs'!$A:$V,14,FALSE)</f>
        <v>9</v>
      </c>
      <c r="H407" s="12">
        <f t="shared" si="36"/>
        <v>9</v>
      </c>
      <c r="I407" s="11">
        <f>VLOOKUP($A407,'By SKU - Old RTs'!$A:$V,15,FALSE)</f>
        <v>9</v>
      </c>
      <c r="J407" s="11">
        <f>VLOOKUP($A407,'By SKU - New RTs'!$A:$V,15,FALSE)</f>
        <v>0</v>
      </c>
      <c r="K407" s="12">
        <f t="shared" si="37"/>
        <v>-9</v>
      </c>
      <c r="L407" s="11">
        <f>VLOOKUP($A407,'By SKU - Old RTs'!$A:$V,16,FALSE)</f>
        <v>0</v>
      </c>
      <c r="M407" s="11">
        <f>VLOOKUP($A407,'By SKU - New RTs'!$A:$V,16,FALSE)</f>
        <v>0</v>
      </c>
      <c r="N407" s="12">
        <f t="shared" si="38"/>
        <v>0</v>
      </c>
      <c r="O407" s="11">
        <f>VLOOKUP($A407,'By SKU - Old RTs'!$A:$V,17,FALSE)</f>
        <v>0</v>
      </c>
      <c r="P407" s="11">
        <f>VLOOKUP($A407,'By SKU - New RTs'!$A:$V,17,FALSE)</f>
        <v>0</v>
      </c>
      <c r="Q407" s="11">
        <f t="shared" si="39"/>
        <v>0</v>
      </c>
    </row>
    <row r="408" spans="1:17" x14ac:dyDescent="0.2">
      <c r="A408" s="3" t="s">
        <v>485</v>
      </c>
      <c r="B408" s="4" t="s">
        <v>267</v>
      </c>
      <c r="C408" s="11">
        <f>VLOOKUP($A408,'By SKU - Old RTs'!$A:$V,13,FALSE)</f>
        <v>0</v>
      </c>
      <c r="D408" s="11">
        <f>VLOOKUP($A408,'By SKU - New RTs'!$A:$V,13,FALSE)</f>
        <v>0</v>
      </c>
      <c r="E408" s="12">
        <f t="shared" si="35"/>
        <v>0</v>
      </c>
      <c r="F408" s="11">
        <f>VLOOKUP($A408,'By SKU - Old RTs'!$A:$V,14,FALSE)</f>
        <v>0</v>
      </c>
      <c r="G408" s="11">
        <f>VLOOKUP($A408,'By SKU - New RTs'!$A:$V,14,FALSE)</f>
        <v>0</v>
      </c>
      <c r="H408" s="12">
        <f t="shared" si="36"/>
        <v>0</v>
      </c>
      <c r="I408" s="11">
        <f>VLOOKUP($A408,'By SKU - Old RTs'!$A:$V,15,FALSE)</f>
        <v>0</v>
      </c>
      <c r="J408" s="11">
        <f>VLOOKUP($A408,'By SKU - New RTs'!$A:$V,15,FALSE)</f>
        <v>0</v>
      </c>
      <c r="K408" s="12">
        <f t="shared" si="37"/>
        <v>0</v>
      </c>
      <c r="L408" s="11">
        <f>VLOOKUP($A408,'By SKU - Old RTs'!$A:$V,16,FALSE)</f>
        <v>0</v>
      </c>
      <c r="M408" s="11">
        <f>VLOOKUP($A408,'By SKU - New RTs'!$A:$V,16,FALSE)</f>
        <v>0</v>
      </c>
      <c r="N408" s="12">
        <f t="shared" si="38"/>
        <v>0</v>
      </c>
      <c r="O408" s="11">
        <f>VLOOKUP($A408,'By SKU - Old RTs'!$A:$V,17,FALSE)</f>
        <v>0</v>
      </c>
      <c r="P408" s="11">
        <f>VLOOKUP($A408,'By SKU - New RTs'!$A:$V,17,FALSE)</f>
        <v>0</v>
      </c>
      <c r="Q408" s="11">
        <f t="shared" si="39"/>
        <v>0</v>
      </c>
    </row>
    <row r="409" spans="1:17" x14ac:dyDescent="0.2">
      <c r="A409" s="3" t="s">
        <v>486</v>
      </c>
      <c r="B409" s="4" t="s">
        <v>279</v>
      </c>
      <c r="C409" s="11">
        <f>VLOOKUP($A409,'By SKU - Old RTs'!$A:$V,13,FALSE)</f>
        <v>0</v>
      </c>
      <c r="D409" s="11">
        <f>VLOOKUP($A409,'By SKU - New RTs'!$A:$V,13,FALSE)</f>
        <v>0</v>
      </c>
      <c r="E409" s="12">
        <f t="shared" si="35"/>
        <v>0</v>
      </c>
      <c r="F409" s="11">
        <f>VLOOKUP($A409,'By SKU - Old RTs'!$A:$V,14,FALSE)</f>
        <v>0</v>
      </c>
      <c r="G409" s="11">
        <f>VLOOKUP($A409,'By SKU - New RTs'!$A:$V,14,FALSE)</f>
        <v>0</v>
      </c>
      <c r="H409" s="12">
        <f t="shared" si="36"/>
        <v>0</v>
      </c>
      <c r="I409" s="11">
        <f>VLOOKUP($A409,'By SKU - Old RTs'!$A:$V,15,FALSE)</f>
        <v>0</v>
      </c>
      <c r="J409" s="11">
        <f>VLOOKUP($A409,'By SKU - New RTs'!$A:$V,15,FALSE)</f>
        <v>0</v>
      </c>
      <c r="K409" s="12">
        <f t="shared" si="37"/>
        <v>0</v>
      </c>
      <c r="L409" s="11">
        <f>VLOOKUP($A409,'By SKU - Old RTs'!$A:$V,16,FALSE)</f>
        <v>0</v>
      </c>
      <c r="M409" s="11">
        <f>VLOOKUP($A409,'By SKU - New RTs'!$A:$V,16,FALSE)</f>
        <v>0</v>
      </c>
      <c r="N409" s="12">
        <f t="shared" si="38"/>
        <v>0</v>
      </c>
      <c r="O409" s="11">
        <f>VLOOKUP($A409,'By SKU - Old RTs'!$A:$V,17,FALSE)</f>
        <v>0</v>
      </c>
      <c r="P409" s="11">
        <f>VLOOKUP($A409,'By SKU - New RTs'!$A:$V,17,FALSE)</f>
        <v>0</v>
      </c>
      <c r="Q409" s="11">
        <f t="shared" si="39"/>
        <v>0</v>
      </c>
    </row>
    <row r="410" spans="1:17" x14ac:dyDescent="0.2">
      <c r="A410" s="3" t="s">
        <v>487</v>
      </c>
      <c r="B410" s="4" t="s">
        <v>279</v>
      </c>
      <c r="C410" s="11">
        <f>VLOOKUP($A410,'By SKU - Old RTs'!$A:$V,13,FALSE)</f>
        <v>0</v>
      </c>
      <c r="D410" s="11">
        <f>VLOOKUP($A410,'By SKU - New RTs'!$A:$V,13,FALSE)</f>
        <v>0</v>
      </c>
      <c r="E410" s="12">
        <f t="shared" si="35"/>
        <v>0</v>
      </c>
      <c r="F410" s="11">
        <f>VLOOKUP($A410,'By SKU - Old RTs'!$A:$V,14,FALSE)</f>
        <v>0</v>
      </c>
      <c r="G410" s="11">
        <f>VLOOKUP($A410,'By SKU - New RTs'!$A:$V,14,FALSE)</f>
        <v>0</v>
      </c>
      <c r="H410" s="12">
        <f t="shared" si="36"/>
        <v>0</v>
      </c>
      <c r="I410" s="11">
        <f>VLOOKUP($A410,'By SKU - Old RTs'!$A:$V,15,FALSE)</f>
        <v>0</v>
      </c>
      <c r="J410" s="11">
        <f>VLOOKUP($A410,'By SKU - New RTs'!$A:$V,15,FALSE)</f>
        <v>0</v>
      </c>
      <c r="K410" s="12">
        <f t="shared" si="37"/>
        <v>0</v>
      </c>
      <c r="L410" s="11">
        <f>VLOOKUP($A410,'By SKU - Old RTs'!$A:$V,16,FALSE)</f>
        <v>0</v>
      </c>
      <c r="M410" s="11">
        <f>VLOOKUP($A410,'By SKU - New RTs'!$A:$V,16,FALSE)</f>
        <v>0</v>
      </c>
      <c r="N410" s="12">
        <f t="shared" si="38"/>
        <v>0</v>
      </c>
      <c r="O410" s="11">
        <f>VLOOKUP($A410,'By SKU - Old RTs'!$A:$V,17,FALSE)</f>
        <v>0</v>
      </c>
      <c r="P410" s="11">
        <f>VLOOKUP($A410,'By SKU - New RTs'!$A:$V,17,FALSE)</f>
        <v>0</v>
      </c>
      <c r="Q410" s="11">
        <f t="shared" si="39"/>
        <v>0</v>
      </c>
    </row>
    <row r="411" spans="1:17" x14ac:dyDescent="0.2">
      <c r="A411" s="3" t="s">
        <v>488</v>
      </c>
      <c r="B411" s="4" t="s">
        <v>280</v>
      </c>
      <c r="C411" s="11">
        <f>VLOOKUP($A411,'By SKU - Old RTs'!$A:$V,13,FALSE)</f>
        <v>0</v>
      </c>
      <c r="D411" s="11">
        <f>VLOOKUP($A411,'By SKU - New RTs'!$A:$V,13,FALSE)</f>
        <v>0</v>
      </c>
      <c r="E411" s="12">
        <f t="shared" si="35"/>
        <v>0</v>
      </c>
      <c r="F411" s="11">
        <f>VLOOKUP($A411,'By SKU - Old RTs'!$A:$V,14,FALSE)</f>
        <v>0</v>
      </c>
      <c r="G411" s="11">
        <f>VLOOKUP($A411,'By SKU - New RTs'!$A:$V,14,FALSE)</f>
        <v>0</v>
      </c>
      <c r="H411" s="12">
        <f t="shared" si="36"/>
        <v>0</v>
      </c>
      <c r="I411" s="11">
        <f>VLOOKUP($A411,'By SKU - Old RTs'!$A:$V,15,FALSE)</f>
        <v>0</v>
      </c>
      <c r="J411" s="11">
        <f>VLOOKUP($A411,'By SKU - New RTs'!$A:$V,15,FALSE)</f>
        <v>0</v>
      </c>
      <c r="K411" s="12">
        <f t="shared" si="37"/>
        <v>0</v>
      </c>
      <c r="L411" s="11">
        <f>VLOOKUP($A411,'By SKU - Old RTs'!$A:$V,16,FALSE)</f>
        <v>0</v>
      </c>
      <c r="M411" s="11">
        <f>VLOOKUP($A411,'By SKU - New RTs'!$A:$V,16,FALSE)</f>
        <v>0</v>
      </c>
      <c r="N411" s="12">
        <f t="shared" si="38"/>
        <v>0</v>
      </c>
      <c r="O411" s="11">
        <f>VLOOKUP($A411,'By SKU - Old RTs'!$A:$V,17,FALSE)</f>
        <v>0</v>
      </c>
      <c r="P411" s="11">
        <f>VLOOKUP($A411,'By SKU - New RTs'!$A:$V,17,FALSE)</f>
        <v>0</v>
      </c>
      <c r="Q411" s="11">
        <f t="shared" si="39"/>
        <v>0</v>
      </c>
    </row>
    <row r="412" spans="1:17" x14ac:dyDescent="0.2">
      <c r="A412" s="3" t="s">
        <v>489</v>
      </c>
      <c r="B412" s="4" t="s">
        <v>281</v>
      </c>
      <c r="C412" s="11">
        <f>VLOOKUP($A412,'By SKU - Old RTs'!$A:$V,13,FALSE)</f>
        <v>0</v>
      </c>
      <c r="D412" s="11">
        <f>VLOOKUP($A412,'By SKU - New RTs'!$A:$V,13,FALSE)</f>
        <v>0</v>
      </c>
      <c r="E412" s="12">
        <f t="shared" si="35"/>
        <v>0</v>
      </c>
      <c r="F412" s="11">
        <f>VLOOKUP($A412,'By SKU - Old RTs'!$A:$V,14,FALSE)</f>
        <v>0</v>
      </c>
      <c r="G412" s="11">
        <f>VLOOKUP($A412,'By SKU - New RTs'!$A:$V,14,FALSE)</f>
        <v>0</v>
      </c>
      <c r="H412" s="12">
        <f t="shared" si="36"/>
        <v>0</v>
      </c>
      <c r="I412" s="11">
        <f>VLOOKUP($A412,'By SKU - Old RTs'!$A:$V,15,FALSE)</f>
        <v>0</v>
      </c>
      <c r="J412" s="11">
        <f>VLOOKUP($A412,'By SKU - New RTs'!$A:$V,15,FALSE)</f>
        <v>0</v>
      </c>
      <c r="K412" s="12">
        <f t="shared" si="37"/>
        <v>0</v>
      </c>
      <c r="L412" s="11">
        <f>VLOOKUP($A412,'By SKU - Old RTs'!$A:$V,16,FALSE)</f>
        <v>0</v>
      </c>
      <c r="M412" s="11">
        <f>VLOOKUP($A412,'By SKU - New RTs'!$A:$V,16,FALSE)</f>
        <v>0</v>
      </c>
      <c r="N412" s="12">
        <f t="shared" si="38"/>
        <v>0</v>
      </c>
      <c r="O412" s="11">
        <f>VLOOKUP($A412,'By SKU - Old RTs'!$A:$V,17,FALSE)</f>
        <v>0</v>
      </c>
      <c r="P412" s="11">
        <f>VLOOKUP($A412,'By SKU - New RTs'!$A:$V,17,FALSE)</f>
        <v>0</v>
      </c>
      <c r="Q412" s="11">
        <f t="shared" si="39"/>
        <v>0</v>
      </c>
    </row>
    <row r="413" spans="1:17" x14ac:dyDescent="0.2">
      <c r="A413" s="3" t="s">
        <v>490</v>
      </c>
      <c r="B413" s="4" t="s">
        <v>279</v>
      </c>
      <c r="C413" s="11">
        <f>VLOOKUP($A413,'By SKU - Old RTs'!$A:$V,13,FALSE)</f>
        <v>0</v>
      </c>
      <c r="D413" s="11">
        <f>VLOOKUP($A413,'By SKU - New RTs'!$A:$V,13,FALSE)</f>
        <v>0</v>
      </c>
      <c r="E413" s="12">
        <f t="shared" si="35"/>
        <v>0</v>
      </c>
      <c r="F413" s="11">
        <f>VLOOKUP($A413,'By SKU - Old RTs'!$A:$V,14,FALSE)</f>
        <v>0</v>
      </c>
      <c r="G413" s="11">
        <f>VLOOKUP($A413,'By SKU - New RTs'!$A:$V,14,FALSE)</f>
        <v>0</v>
      </c>
      <c r="H413" s="12">
        <f t="shared" si="36"/>
        <v>0</v>
      </c>
      <c r="I413" s="11">
        <f>VLOOKUP($A413,'By SKU - Old RTs'!$A:$V,15,FALSE)</f>
        <v>0</v>
      </c>
      <c r="J413" s="11">
        <f>VLOOKUP($A413,'By SKU - New RTs'!$A:$V,15,FALSE)</f>
        <v>0</v>
      </c>
      <c r="K413" s="12">
        <f t="shared" si="37"/>
        <v>0</v>
      </c>
      <c r="L413" s="11">
        <f>VLOOKUP($A413,'By SKU - Old RTs'!$A:$V,16,FALSE)</f>
        <v>0</v>
      </c>
      <c r="M413" s="11">
        <f>VLOOKUP($A413,'By SKU - New RTs'!$A:$V,16,FALSE)</f>
        <v>0</v>
      </c>
      <c r="N413" s="12">
        <f t="shared" si="38"/>
        <v>0</v>
      </c>
      <c r="O413" s="11">
        <f>VLOOKUP($A413,'By SKU - Old RTs'!$A:$V,17,FALSE)</f>
        <v>0</v>
      </c>
      <c r="P413" s="11">
        <f>VLOOKUP($A413,'By SKU - New RTs'!$A:$V,17,FALSE)</f>
        <v>0</v>
      </c>
      <c r="Q413" s="11">
        <f t="shared" si="39"/>
        <v>0</v>
      </c>
    </row>
    <row r="414" spans="1:17" x14ac:dyDescent="0.2">
      <c r="A414" s="3" t="s">
        <v>491</v>
      </c>
      <c r="B414" s="4" t="s">
        <v>280</v>
      </c>
      <c r="C414" s="11">
        <f>VLOOKUP($A414,'By SKU - Old RTs'!$A:$V,13,FALSE)</f>
        <v>0</v>
      </c>
      <c r="D414" s="11">
        <f>VLOOKUP($A414,'By SKU - New RTs'!$A:$V,13,FALSE)</f>
        <v>0</v>
      </c>
      <c r="E414" s="12">
        <f t="shared" si="35"/>
        <v>0</v>
      </c>
      <c r="F414" s="11">
        <f>VLOOKUP($A414,'By SKU - Old RTs'!$A:$V,14,FALSE)</f>
        <v>0</v>
      </c>
      <c r="G414" s="11">
        <f>VLOOKUP($A414,'By SKU - New RTs'!$A:$V,14,FALSE)</f>
        <v>23.5</v>
      </c>
      <c r="H414" s="12">
        <f t="shared" si="36"/>
        <v>23.5</v>
      </c>
      <c r="I414" s="11">
        <f>VLOOKUP($A414,'By SKU - Old RTs'!$A:$V,15,FALSE)</f>
        <v>23.5</v>
      </c>
      <c r="J414" s="11">
        <f>VLOOKUP($A414,'By SKU - New RTs'!$A:$V,15,FALSE)</f>
        <v>0</v>
      </c>
      <c r="K414" s="12">
        <f t="shared" si="37"/>
        <v>-23.5</v>
      </c>
      <c r="L414" s="11">
        <f>VLOOKUP($A414,'By SKU - Old RTs'!$A:$V,16,FALSE)</f>
        <v>0</v>
      </c>
      <c r="M414" s="11">
        <f>VLOOKUP($A414,'By SKU - New RTs'!$A:$V,16,FALSE)</f>
        <v>0</v>
      </c>
      <c r="N414" s="12">
        <f t="shared" si="38"/>
        <v>0</v>
      </c>
      <c r="O414" s="11">
        <f>VLOOKUP($A414,'By SKU - Old RTs'!$A:$V,17,FALSE)</f>
        <v>0</v>
      </c>
      <c r="P414" s="11">
        <f>VLOOKUP($A414,'By SKU - New RTs'!$A:$V,17,FALSE)</f>
        <v>0</v>
      </c>
      <c r="Q414" s="11">
        <f t="shared" si="39"/>
        <v>0</v>
      </c>
    </row>
    <row r="415" spans="1:17" x14ac:dyDescent="0.2">
      <c r="A415" s="3" t="s">
        <v>492</v>
      </c>
      <c r="B415" s="4" t="s">
        <v>282</v>
      </c>
      <c r="C415" s="11">
        <f>VLOOKUP($A415,'By SKU - Old RTs'!$A:$V,13,FALSE)</f>
        <v>0</v>
      </c>
      <c r="D415" s="11">
        <f>VLOOKUP($A415,'By SKU - New RTs'!$A:$V,13,FALSE)</f>
        <v>0</v>
      </c>
      <c r="E415" s="12">
        <f t="shared" si="35"/>
        <v>0</v>
      </c>
      <c r="F415" s="11">
        <f>VLOOKUP($A415,'By SKU - Old RTs'!$A:$V,14,FALSE)</f>
        <v>0</v>
      </c>
      <c r="G415" s="11">
        <f>VLOOKUP($A415,'By SKU - New RTs'!$A:$V,14,FALSE)</f>
        <v>0</v>
      </c>
      <c r="H415" s="12">
        <f t="shared" si="36"/>
        <v>0</v>
      </c>
      <c r="I415" s="11">
        <f>VLOOKUP($A415,'By SKU - Old RTs'!$A:$V,15,FALSE)</f>
        <v>0</v>
      </c>
      <c r="J415" s="11">
        <f>VLOOKUP($A415,'By SKU - New RTs'!$A:$V,15,FALSE)</f>
        <v>0</v>
      </c>
      <c r="K415" s="12">
        <f t="shared" si="37"/>
        <v>0</v>
      </c>
      <c r="L415" s="11">
        <f>VLOOKUP($A415,'By SKU - Old RTs'!$A:$V,16,FALSE)</f>
        <v>0</v>
      </c>
      <c r="M415" s="11">
        <f>VLOOKUP($A415,'By SKU - New RTs'!$A:$V,16,FALSE)</f>
        <v>0</v>
      </c>
      <c r="N415" s="12">
        <f t="shared" si="38"/>
        <v>0</v>
      </c>
      <c r="O415" s="11">
        <f>VLOOKUP($A415,'By SKU - Old RTs'!$A:$V,17,FALSE)</f>
        <v>0</v>
      </c>
      <c r="P415" s="11">
        <f>VLOOKUP($A415,'By SKU - New RTs'!$A:$V,17,FALSE)</f>
        <v>0</v>
      </c>
      <c r="Q415" s="11">
        <f t="shared" si="39"/>
        <v>0</v>
      </c>
    </row>
    <row r="416" spans="1:17" x14ac:dyDescent="0.2">
      <c r="A416" s="3" t="s">
        <v>493</v>
      </c>
      <c r="B416" s="4" t="s">
        <v>494</v>
      </c>
      <c r="C416" s="11">
        <f>VLOOKUP($A416,'By SKU - Old RTs'!$A:$V,13,FALSE)</f>
        <v>24.25</v>
      </c>
      <c r="D416" s="11">
        <f>VLOOKUP($A416,'By SKU - New RTs'!$A:$V,13,FALSE)</f>
        <v>15.25</v>
      </c>
      <c r="E416" s="12">
        <f t="shared" si="35"/>
        <v>-9</v>
      </c>
      <c r="F416" s="11">
        <f>VLOOKUP($A416,'By SKU - Old RTs'!$A:$V,14,FALSE)</f>
        <v>0</v>
      </c>
      <c r="G416" s="11">
        <f>VLOOKUP($A416,'By SKU - New RTs'!$A:$V,14,FALSE)</f>
        <v>0</v>
      </c>
      <c r="H416" s="12">
        <f t="shared" si="36"/>
        <v>0</v>
      </c>
      <c r="I416" s="11">
        <f>VLOOKUP($A416,'By SKU - Old RTs'!$A:$V,15,FALSE)</f>
        <v>0</v>
      </c>
      <c r="J416" s="11">
        <f>VLOOKUP($A416,'By SKU - New RTs'!$A:$V,15,FALSE)</f>
        <v>9</v>
      </c>
      <c r="K416" s="12">
        <f t="shared" si="37"/>
        <v>9</v>
      </c>
      <c r="L416" s="11">
        <f>VLOOKUP($A416,'By SKU - Old RTs'!$A:$V,16,FALSE)</f>
        <v>0</v>
      </c>
      <c r="M416" s="11">
        <f>VLOOKUP($A416,'By SKU - New RTs'!$A:$V,16,FALSE)</f>
        <v>0</v>
      </c>
      <c r="N416" s="12">
        <f t="shared" si="38"/>
        <v>0</v>
      </c>
      <c r="O416" s="11">
        <f>VLOOKUP($A416,'By SKU - Old RTs'!$A:$V,17,FALSE)</f>
        <v>0</v>
      </c>
      <c r="P416" s="11">
        <f>VLOOKUP($A416,'By SKU - New RTs'!$A:$V,17,FALSE)</f>
        <v>0</v>
      </c>
      <c r="Q416" s="11">
        <f t="shared" si="39"/>
        <v>0</v>
      </c>
    </row>
    <row r="417" spans="1:17" x14ac:dyDescent="0.2">
      <c r="A417" s="3" t="s">
        <v>495</v>
      </c>
      <c r="B417" s="4" t="s">
        <v>494</v>
      </c>
      <c r="C417" s="11">
        <f>VLOOKUP($A417,'By SKU - Old RTs'!$A:$V,13,FALSE)</f>
        <v>0</v>
      </c>
      <c r="D417" s="11">
        <f>VLOOKUP($A417,'By SKU - New RTs'!$A:$V,13,FALSE)</f>
        <v>0</v>
      </c>
      <c r="E417" s="12">
        <f t="shared" si="35"/>
        <v>0</v>
      </c>
      <c r="F417" s="11">
        <f>VLOOKUP($A417,'By SKU - Old RTs'!$A:$V,14,FALSE)</f>
        <v>0</v>
      </c>
      <c r="G417" s="11">
        <f>VLOOKUP($A417,'By SKU - New RTs'!$A:$V,14,FALSE)</f>
        <v>0</v>
      </c>
      <c r="H417" s="12">
        <f t="shared" si="36"/>
        <v>0</v>
      </c>
      <c r="I417" s="11">
        <f>VLOOKUP($A417,'By SKU - Old RTs'!$A:$V,15,FALSE)</f>
        <v>0</v>
      </c>
      <c r="J417" s="11">
        <f>VLOOKUP($A417,'By SKU - New RTs'!$A:$V,15,FALSE)</f>
        <v>0</v>
      </c>
      <c r="K417" s="12">
        <f t="shared" si="37"/>
        <v>0</v>
      </c>
      <c r="L417" s="11">
        <f>VLOOKUP($A417,'By SKU - Old RTs'!$A:$V,16,FALSE)</f>
        <v>0</v>
      </c>
      <c r="M417" s="11">
        <f>VLOOKUP($A417,'By SKU - New RTs'!$A:$V,16,FALSE)</f>
        <v>0</v>
      </c>
      <c r="N417" s="12">
        <f t="shared" si="38"/>
        <v>0</v>
      </c>
      <c r="O417" s="11">
        <f>VLOOKUP($A417,'By SKU - Old RTs'!$A:$V,17,FALSE)</f>
        <v>0</v>
      </c>
      <c r="P417" s="11">
        <f>VLOOKUP($A417,'By SKU - New RTs'!$A:$V,17,FALSE)</f>
        <v>0</v>
      </c>
      <c r="Q417" s="11">
        <f t="shared" si="39"/>
        <v>0</v>
      </c>
    </row>
    <row r="418" spans="1:17" x14ac:dyDescent="0.2">
      <c r="A418" s="3" t="s">
        <v>496</v>
      </c>
      <c r="B418" s="4" t="s">
        <v>497</v>
      </c>
      <c r="C418" s="11">
        <f>VLOOKUP($A418,'By SKU - Old RTs'!$A:$V,13,FALSE)</f>
        <v>0</v>
      </c>
      <c r="D418" s="11">
        <f>VLOOKUP($A418,'By SKU - New RTs'!$A:$V,13,FALSE)</f>
        <v>0</v>
      </c>
      <c r="E418" s="12">
        <f t="shared" si="35"/>
        <v>0</v>
      </c>
      <c r="F418" s="11">
        <f>VLOOKUP($A418,'By SKU - Old RTs'!$A:$V,14,FALSE)</f>
        <v>0</v>
      </c>
      <c r="G418" s="11">
        <f>VLOOKUP($A418,'By SKU - New RTs'!$A:$V,14,FALSE)</f>
        <v>0</v>
      </c>
      <c r="H418" s="12">
        <f t="shared" si="36"/>
        <v>0</v>
      </c>
      <c r="I418" s="11">
        <f>VLOOKUP($A418,'By SKU - Old RTs'!$A:$V,15,FALSE)</f>
        <v>0</v>
      </c>
      <c r="J418" s="11">
        <f>VLOOKUP($A418,'By SKU - New RTs'!$A:$V,15,FALSE)</f>
        <v>0</v>
      </c>
      <c r="K418" s="12">
        <f t="shared" si="37"/>
        <v>0</v>
      </c>
      <c r="L418" s="11">
        <f>VLOOKUP($A418,'By SKU - Old RTs'!$A:$V,16,FALSE)</f>
        <v>0</v>
      </c>
      <c r="M418" s="11">
        <f>VLOOKUP($A418,'By SKU - New RTs'!$A:$V,16,FALSE)</f>
        <v>0</v>
      </c>
      <c r="N418" s="12">
        <f t="shared" si="38"/>
        <v>0</v>
      </c>
      <c r="O418" s="11">
        <f>VLOOKUP($A418,'By SKU - Old RTs'!$A:$V,17,FALSE)</f>
        <v>0</v>
      </c>
      <c r="P418" s="11">
        <f>VLOOKUP($A418,'By SKU - New RTs'!$A:$V,17,FALSE)</f>
        <v>0</v>
      </c>
      <c r="Q418" s="11">
        <f t="shared" si="39"/>
        <v>0</v>
      </c>
    </row>
    <row r="419" spans="1:17" x14ac:dyDescent="0.2">
      <c r="A419" s="3" t="s">
        <v>498</v>
      </c>
      <c r="B419" s="4" t="s">
        <v>283</v>
      </c>
      <c r="C419" s="11">
        <f>VLOOKUP($A419,'By SKU - Old RTs'!$A:$V,13,FALSE)</f>
        <v>0</v>
      </c>
      <c r="D419" s="11">
        <f>VLOOKUP($A419,'By SKU - New RTs'!$A:$V,13,FALSE)</f>
        <v>0</v>
      </c>
      <c r="E419" s="12">
        <f t="shared" si="35"/>
        <v>0</v>
      </c>
      <c r="F419" s="11">
        <f>VLOOKUP($A419,'By SKU - Old RTs'!$A:$V,14,FALSE)</f>
        <v>0</v>
      </c>
      <c r="G419" s="11">
        <f>VLOOKUP($A419,'By SKU - New RTs'!$A:$V,14,FALSE)</f>
        <v>0</v>
      </c>
      <c r="H419" s="12">
        <f t="shared" si="36"/>
        <v>0</v>
      </c>
      <c r="I419" s="11">
        <f>VLOOKUP($A419,'By SKU - Old RTs'!$A:$V,15,FALSE)</f>
        <v>0</v>
      </c>
      <c r="J419" s="11">
        <f>VLOOKUP($A419,'By SKU - New RTs'!$A:$V,15,FALSE)</f>
        <v>0</v>
      </c>
      <c r="K419" s="12">
        <f t="shared" si="37"/>
        <v>0</v>
      </c>
      <c r="L419" s="11">
        <f>VLOOKUP($A419,'By SKU - Old RTs'!$A:$V,16,FALSE)</f>
        <v>0</v>
      </c>
      <c r="M419" s="11">
        <f>VLOOKUP($A419,'By SKU - New RTs'!$A:$V,16,FALSE)</f>
        <v>0</v>
      </c>
      <c r="N419" s="12">
        <f t="shared" si="38"/>
        <v>0</v>
      </c>
      <c r="O419" s="11">
        <f>VLOOKUP($A419,'By SKU - Old RTs'!$A:$V,17,FALSE)</f>
        <v>0</v>
      </c>
      <c r="P419" s="11">
        <f>VLOOKUP($A419,'By SKU - New RTs'!$A:$V,17,FALSE)</f>
        <v>0</v>
      </c>
      <c r="Q419" s="11">
        <f t="shared" si="39"/>
        <v>0</v>
      </c>
    </row>
    <row r="420" spans="1:17" x14ac:dyDescent="0.2">
      <c r="A420" s="3" t="s">
        <v>499</v>
      </c>
      <c r="B420" s="4" t="s">
        <v>283</v>
      </c>
      <c r="C420" s="11">
        <f>VLOOKUP($A420,'By SKU - Old RTs'!$A:$V,13,FALSE)</f>
        <v>0</v>
      </c>
      <c r="D420" s="11">
        <f>VLOOKUP($A420,'By SKU - New RTs'!$A:$V,13,FALSE)</f>
        <v>0</v>
      </c>
      <c r="E420" s="12">
        <f t="shared" si="35"/>
        <v>0</v>
      </c>
      <c r="F420" s="11">
        <f>VLOOKUP($A420,'By SKU - Old RTs'!$A:$V,14,FALSE)</f>
        <v>0</v>
      </c>
      <c r="G420" s="11">
        <f>VLOOKUP($A420,'By SKU - New RTs'!$A:$V,14,FALSE)</f>
        <v>0</v>
      </c>
      <c r="H420" s="12">
        <f t="shared" si="36"/>
        <v>0</v>
      </c>
      <c r="I420" s="11">
        <f>VLOOKUP($A420,'By SKU - Old RTs'!$A:$V,15,FALSE)</f>
        <v>0</v>
      </c>
      <c r="J420" s="11">
        <f>VLOOKUP($A420,'By SKU - New RTs'!$A:$V,15,FALSE)</f>
        <v>0</v>
      </c>
      <c r="K420" s="12">
        <f t="shared" si="37"/>
        <v>0</v>
      </c>
      <c r="L420" s="11">
        <f>VLOOKUP($A420,'By SKU - Old RTs'!$A:$V,16,FALSE)</f>
        <v>0</v>
      </c>
      <c r="M420" s="11">
        <f>VLOOKUP($A420,'By SKU - New RTs'!$A:$V,16,FALSE)</f>
        <v>0</v>
      </c>
      <c r="N420" s="12">
        <f t="shared" si="38"/>
        <v>0</v>
      </c>
      <c r="O420" s="11">
        <f>VLOOKUP($A420,'By SKU - Old RTs'!$A:$V,17,FALSE)</f>
        <v>0</v>
      </c>
      <c r="P420" s="11">
        <f>VLOOKUP($A420,'By SKU - New RTs'!$A:$V,17,FALSE)</f>
        <v>0</v>
      </c>
      <c r="Q420" s="11">
        <f t="shared" si="39"/>
        <v>0</v>
      </c>
    </row>
    <row r="421" spans="1:17" x14ac:dyDescent="0.2">
      <c r="A421" s="3" t="s">
        <v>500</v>
      </c>
      <c r="B421" s="4" t="s">
        <v>283</v>
      </c>
      <c r="C421" s="11">
        <f>VLOOKUP($A421,'By SKU - Old RTs'!$A:$V,13,FALSE)</f>
        <v>8.5</v>
      </c>
      <c r="D421" s="11">
        <f>VLOOKUP($A421,'By SKU - New RTs'!$A:$V,13,FALSE)</f>
        <v>0</v>
      </c>
      <c r="E421" s="12">
        <f t="shared" si="35"/>
        <v>-8.5</v>
      </c>
      <c r="F421" s="11">
        <f>VLOOKUP($A421,'By SKU - Old RTs'!$A:$V,14,FALSE)</f>
        <v>0</v>
      </c>
      <c r="G421" s="11">
        <f>VLOOKUP($A421,'By SKU - New RTs'!$A:$V,14,FALSE)</f>
        <v>8.5</v>
      </c>
      <c r="H421" s="12">
        <f t="shared" si="36"/>
        <v>8.5</v>
      </c>
      <c r="I421" s="11">
        <f>VLOOKUP($A421,'By SKU - Old RTs'!$A:$V,15,FALSE)</f>
        <v>3.25</v>
      </c>
      <c r="J421" s="11">
        <f>VLOOKUP($A421,'By SKU - New RTs'!$A:$V,15,FALSE)</f>
        <v>0</v>
      </c>
      <c r="K421" s="12">
        <f t="shared" si="37"/>
        <v>-3.25</v>
      </c>
      <c r="L421" s="11">
        <f>VLOOKUP($A421,'By SKU - Old RTs'!$A:$V,16,FALSE)</f>
        <v>0</v>
      </c>
      <c r="M421" s="11">
        <f>VLOOKUP($A421,'By SKU - New RTs'!$A:$V,16,FALSE)</f>
        <v>0</v>
      </c>
      <c r="N421" s="12">
        <f t="shared" si="38"/>
        <v>0</v>
      </c>
      <c r="O421" s="11">
        <f>VLOOKUP($A421,'By SKU - Old RTs'!$A:$V,17,FALSE)</f>
        <v>0</v>
      </c>
      <c r="P421" s="11">
        <f>VLOOKUP($A421,'By SKU - New RTs'!$A:$V,17,FALSE)</f>
        <v>3.25</v>
      </c>
      <c r="Q421" s="11">
        <f t="shared" si="39"/>
        <v>3.25</v>
      </c>
    </row>
    <row r="422" spans="1:17" x14ac:dyDescent="0.2">
      <c r="A422" s="3" t="s">
        <v>501</v>
      </c>
      <c r="B422" s="4" t="s">
        <v>283</v>
      </c>
      <c r="C422" s="11">
        <f>VLOOKUP($A422,'By SKU - Old RTs'!$A:$V,13,FALSE)</f>
        <v>0</v>
      </c>
      <c r="D422" s="11">
        <f>VLOOKUP($A422,'By SKU - New RTs'!$A:$V,13,FALSE)</f>
        <v>0</v>
      </c>
      <c r="E422" s="12">
        <f t="shared" si="35"/>
        <v>0</v>
      </c>
      <c r="F422" s="11">
        <f>VLOOKUP($A422,'By SKU - Old RTs'!$A:$V,14,FALSE)</f>
        <v>0</v>
      </c>
      <c r="G422" s="11">
        <f>VLOOKUP($A422,'By SKU - New RTs'!$A:$V,14,FALSE)</f>
        <v>0</v>
      </c>
      <c r="H422" s="12">
        <f t="shared" si="36"/>
        <v>0</v>
      </c>
      <c r="I422" s="11">
        <f>VLOOKUP($A422,'By SKU - Old RTs'!$A:$V,15,FALSE)</f>
        <v>0</v>
      </c>
      <c r="J422" s="11">
        <f>VLOOKUP($A422,'By SKU - New RTs'!$A:$V,15,FALSE)</f>
        <v>0</v>
      </c>
      <c r="K422" s="12">
        <f t="shared" si="37"/>
        <v>0</v>
      </c>
      <c r="L422" s="11">
        <f>VLOOKUP($A422,'By SKU - Old RTs'!$A:$V,16,FALSE)</f>
        <v>0</v>
      </c>
      <c r="M422" s="11">
        <f>VLOOKUP($A422,'By SKU - New RTs'!$A:$V,16,FALSE)</f>
        <v>0</v>
      </c>
      <c r="N422" s="12">
        <f t="shared" si="38"/>
        <v>0</v>
      </c>
      <c r="O422" s="11">
        <f>VLOOKUP($A422,'By SKU - Old RTs'!$A:$V,17,FALSE)</f>
        <v>0</v>
      </c>
      <c r="P422" s="11">
        <f>VLOOKUP($A422,'By SKU - New RTs'!$A:$V,17,FALSE)</f>
        <v>0</v>
      </c>
      <c r="Q422" s="11">
        <f t="shared" si="39"/>
        <v>0</v>
      </c>
    </row>
    <row r="423" spans="1:17" x14ac:dyDescent="0.2">
      <c r="A423" s="3" t="s">
        <v>502</v>
      </c>
      <c r="B423" s="4" t="s">
        <v>503</v>
      </c>
      <c r="C423" s="11">
        <f>VLOOKUP($A423,'By SKU - Old RTs'!$A:$V,13,FALSE)</f>
        <v>0</v>
      </c>
      <c r="D423" s="11">
        <f>VLOOKUP($A423,'By SKU - New RTs'!$A:$V,13,FALSE)</f>
        <v>8.25</v>
      </c>
      <c r="E423" s="12">
        <f t="shared" si="35"/>
        <v>8.25</v>
      </c>
      <c r="F423" s="11">
        <f>VLOOKUP($A423,'By SKU - Old RTs'!$A:$V,14,FALSE)</f>
        <v>0</v>
      </c>
      <c r="G423" s="11">
        <f>VLOOKUP($A423,'By SKU - New RTs'!$A:$V,14,FALSE)</f>
        <v>0</v>
      </c>
      <c r="H423" s="12">
        <f t="shared" si="36"/>
        <v>0</v>
      </c>
      <c r="I423" s="11">
        <f>VLOOKUP($A423,'By SKU - Old RTs'!$A:$V,15,FALSE)</f>
        <v>0</v>
      </c>
      <c r="J423" s="11">
        <f>VLOOKUP($A423,'By SKU - New RTs'!$A:$V,15,FALSE)</f>
        <v>0</v>
      </c>
      <c r="K423" s="12">
        <f t="shared" si="37"/>
        <v>0</v>
      </c>
      <c r="L423" s="11">
        <f>VLOOKUP($A423,'By SKU - Old RTs'!$A:$V,16,FALSE)</f>
        <v>8.25</v>
      </c>
      <c r="M423" s="11">
        <f>VLOOKUP($A423,'By SKU - New RTs'!$A:$V,16,FALSE)</f>
        <v>1.75</v>
      </c>
      <c r="N423" s="12">
        <f t="shared" si="38"/>
        <v>-6.5</v>
      </c>
      <c r="O423" s="11">
        <f>VLOOKUP($A423,'By SKU - Old RTs'!$A:$V,17,FALSE)</f>
        <v>1.75</v>
      </c>
      <c r="P423" s="11">
        <f>VLOOKUP($A423,'By SKU - New RTs'!$A:$V,17,FALSE)</f>
        <v>0</v>
      </c>
      <c r="Q423" s="11">
        <f t="shared" si="39"/>
        <v>-1.75</v>
      </c>
    </row>
    <row r="424" spans="1:17" x14ac:dyDescent="0.2">
      <c r="A424" s="3" t="s">
        <v>504</v>
      </c>
      <c r="B424" s="4" t="s">
        <v>283</v>
      </c>
      <c r="C424" s="11">
        <f>VLOOKUP($A424,'By SKU - Old RTs'!$A:$V,13,FALSE)</f>
        <v>0</v>
      </c>
      <c r="D424" s="11">
        <f>VLOOKUP($A424,'By SKU - New RTs'!$A:$V,13,FALSE)</f>
        <v>0</v>
      </c>
      <c r="E424" s="12">
        <f t="shared" si="35"/>
        <v>0</v>
      </c>
      <c r="F424" s="11">
        <f>VLOOKUP($A424,'By SKU - Old RTs'!$A:$V,14,FALSE)</f>
        <v>0</v>
      </c>
      <c r="G424" s="11">
        <f>VLOOKUP($A424,'By SKU - New RTs'!$A:$V,14,FALSE)</f>
        <v>0</v>
      </c>
      <c r="H424" s="12">
        <f t="shared" si="36"/>
        <v>0</v>
      </c>
      <c r="I424" s="11">
        <f>VLOOKUP($A424,'By SKU - Old RTs'!$A:$V,15,FALSE)</f>
        <v>0</v>
      </c>
      <c r="J424" s="11">
        <f>VLOOKUP($A424,'By SKU - New RTs'!$A:$V,15,FALSE)</f>
        <v>0</v>
      </c>
      <c r="K424" s="12">
        <f t="shared" si="37"/>
        <v>0</v>
      </c>
      <c r="L424" s="11">
        <f>VLOOKUP($A424,'By SKU - Old RTs'!$A:$V,16,FALSE)</f>
        <v>0</v>
      </c>
      <c r="M424" s="11">
        <f>VLOOKUP($A424,'By SKU - New RTs'!$A:$V,16,FALSE)</f>
        <v>0</v>
      </c>
      <c r="N424" s="12">
        <f t="shared" si="38"/>
        <v>0</v>
      </c>
      <c r="O424" s="11">
        <f>VLOOKUP($A424,'By SKU - Old RTs'!$A:$V,17,FALSE)</f>
        <v>0</v>
      </c>
      <c r="P424" s="11">
        <f>VLOOKUP($A424,'By SKU - New RTs'!$A:$V,17,FALSE)</f>
        <v>0</v>
      </c>
      <c r="Q424" s="11">
        <f t="shared" si="39"/>
        <v>0</v>
      </c>
    </row>
    <row r="425" spans="1:17" x14ac:dyDescent="0.2">
      <c r="A425" s="3" t="s">
        <v>505</v>
      </c>
      <c r="B425" s="4" t="s">
        <v>285</v>
      </c>
      <c r="C425" s="11">
        <f>VLOOKUP($A425,'By SKU - Old RTs'!$A:$V,13,FALSE)</f>
        <v>0</v>
      </c>
      <c r="D425" s="11">
        <f>VLOOKUP($A425,'By SKU - New RTs'!$A:$V,13,FALSE)</f>
        <v>0</v>
      </c>
      <c r="E425" s="12">
        <f t="shared" si="35"/>
        <v>0</v>
      </c>
      <c r="F425" s="11">
        <f>VLOOKUP($A425,'By SKU - Old RTs'!$A:$V,14,FALSE)</f>
        <v>0</v>
      </c>
      <c r="G425" s="11">
        <f>VLOOKUP($A425,'By SKU - New RTs'!$A:$V,14,FALSE)</f>
        <v>0</v>
      </c>
      <c r="H425" s="12">
        <f t="shared" si="36"/>
        <v>0</v>
      </c>
      <c r="I425" s="11">
        <f>VLOOKUP($A425,'By SKU - Old RTs'!$A:$V,15,FALSE)</f>
        <v>0</v>
      </c>
      <c r="J425" s="11">
        <f>VLOOKUP($A425,'By SKU - New RTs'!$A:$V,15,FALSE)</f>
        <v>0</v>
      </c>
      <c r="K425" s="12">
        <f t="shared" si="37"/>
        <v>0</v>
      </c>
      <c r="L425" s="11">
        <f>VLOOKUP($A425,'By SKU - Old RTs'!$A:$V,16,FALSE)</f>
        <v>0</v>
      </c>
      <c r="M425" s="11">
        <f>VLOOKUP($A425,'By SKU - New RTs'!$A:$V,16,FALSE)</f>
        <v>0</v>
      </c>
      <c r="N425" s="12">
        <f t="shared" si="38"/>
        <v>0</v>
      </c>
      <c r="O425" s="11">
        <f>VLOOKUP($A425,'By SKU - Old RTs'!$A:$V,17,FALSE)</f>
        <v>0</v>
      </c>
      <c r="P425" s="11">
        <f>VLOOKUP($A425,'By SKU - New RTs'!$A:$V,17,FALSE)</f>
        <v>0</v>
      </c>
      <c r="Q425" s="11">
        <f t="shared" si="39"/>
        <v>0</v>
      </c>
    </row>
    <row r="426" spans="1:17" x14ac:dyDescent="0.2">
      <c r="A426" s="3" t="s">
        <v>506</v>
      </c>
      <c r="B426" s="4" t="s">
        <v>284</v>
      </c>
      <c r="C426" s="11">
        <f>VLOOKUP($A426,'By SKU - Old RTs'!$A:$V,13,FALSE)</f>
        <v>0</v>
      </c>
      <c r="D426" s="11">
        <f>VLOOKUP($A426,'By SKU - New RTs'!$A:$V,13,FALSE)</f>
        <v>0</v>
      </c>
      <c r="E426" s="12">
        <f t="shared" si="35"/>
        <v>0</v>
      </c>
      <c r="F426" s="11">
        <f>VLOOKUP($A426,'By SKU - Old RTs'!$A:$V,14,FALSE)</f>
        <v>0</v>
      </c>
      <c r="G426" s="11">
        <f>VLOOKUP($A426,'By SKU - New RTs'!$A:$V,14,FALSE)</f>
        <v>3.5</v>
      </c>
      <c r="H426" s="12">
        <f t="shared" si="36"/>
        <v>3.5</v>
      </c>
      <c r="I426" s="11">
        <f>VLOOKUP($A426,'By SKU - Old RTs'!$A:$V,15,FALSE)</f>
        <v>3.5</v>
      </c>
      <c r="J426" s="11">
        <f>VLOOKUP($A426,'By SKU - New RTs'!$A:$V,15,FALSE)</f>
        <v>0</v>
      </c>
      <c r="K426" s="12">
        <f t="shared" si="37"/>
        <v>-3.5</v>
      </c>
      <c r="L426" s="11">
        <f>VLOOKUP($A426,'By SKU - Old RTs'!$A:$V,16,FALSE)</f>
        <v>4.25</v>
      </c>
      <c r="M426" s="11">
        <f>VLOOKUP($A426,'By SKU - New RTs'!$A:$V,16,FALSE)</f>
        <v>4.25</v>
      </c>
      <c r="N426" s="12">
        <f t="shared" si="38"/>
        <v>0</v>
      </c>
      <c r="O426" s="11">
        <f>VLOOKUP($A426,'By SKU - Old RTs'!$A:$V,17,FALSE)</f>
        <v>0</v>
      </c>
      <c r="P426" s="11">
        <f>VLOOKUP($A426,'By SKU - New RTs'!$A:$V,17,FALSE)</f>
        <v>0</v>
      </c>
      <c r="Q426" s="11">
        <f t="shared" si="39"/>
        <v>0</v>
      </c>
    </row>
    <row r="427" spans="1:17" x14ac:dyDescent="0.2">
      <c r="A427" s="3" t="s">
        <v>507</v>
      </c>
      <c r="B427" s="4" t="s">
        <v>284</v>
      </c>
      <c r="C427" s="11">
        <f>VLOOKUP($A427,'By SKU - Old RTs'!$A:$V,13,FALSE)</f>
        <v>0</v>
      </c>
      <c r="D427" s="11">
        <f>VLOOKUP($A427,'By SKU - New RTs'!$A:$V,13,FALSE)</f>
        <v>0</v>
      </c>
      <c r="E427" s="12">
        <f t="shared" si="35"/>
        <v>0</v>
      </c>
      <c r="F427" s="11">
        <f>VLOOKUP($A427,'By SKU - Old RTs'!$A:$V,14,FALSE)</f>
        <v>0</v>
      </c>
      <c r="G427" s="11">
        <f>VLOOKUP($A427,'By SKU - New RTs'!$A:$V,14,FALSE)</f>
        <v>0</v>
      </c>
      <c r="H427" s="12">
        <f t="shared" si="36"/>
        <v>0</v>
      </c>
      <c r="I427" s="11">
        <f>VLOOKUP($A427,'By SKU - Old RTs'!$A:$V,15,FALSE)</f>
        <v>0</v>
      </c>
      <c r="J427" s="11">
        <f>VLOOKUP($A427,'By SKU - New RTs'!$A:$V,15,FALSE)</f>
        <v>5.25</v>
      </c>
      <c r="K427" s="12">
        <f t="shared" si="37"/>
        <v>5.25</v>
      </c>
      <c r="L427" s="11">
        <f>VLOOKUP($A427,'By SKU - Old RTs'!$A:$V,16,FALSE)</f>
        <v>0</v>
      </c>
      <c r="M427" s="11">
        <f>VLOOKUP($A427,'By SKU - New RTs'!$A:$V,16,FALSE)</f>
        <v>0</v>
      </c>
      <c r="N427" s="12">
        <f t="shared" si="38"/>
        <v>0</v>
      </c>
      <c r="O427" s="11">
        <f>VLOOKUP($A427,'By SKU - Old RTs'!$A:$V,17,FALSE)</f>
        <v>5.25</v>
      </c>
      <c r="P427" s="11">
        <f>VLOOKUP($A427,'By SKU - New RTs'!$A:$V,17,FALSE)</f>
        <v>0</v>
      </c>
      <c r="Q427" s="11">
        <f t="shared" si="39"/>
        <v>-5.25</v>
      </c>
    </row>
    <row r="428" spans="1:17" x14ac:dyDescent="0.2">
      <c r="A428" s="3" t="s">
        <v>508</v>
      </c>
      <c r="B428" s="4" t="s">
        <v>284</v>
      </c>
      <c r="C428" s="11">
        <f>VLOOKUP($A428,'By SKU - Old RTs'!$A:$V,13,FALSE)</f>
        <v>0</v>
      </c>
      <c r="D428" s="11">
        <f>VLOOKUP($A428,'By SKU - New RTs'!$A:$V,13,FALSE)</f>
        <v>0</v>
      </c>
      <c r="E428" s="12">
        <f t="shared" si="35"/>
        <v>0</v>
      </c>
      <c r="F428" s="11">
        <f>VLOOKUP($A428,'By SKU - Old RTs'!$A:$V,14,FALSE)</f>
        <v>0</v>
      </c>
      <c r="G428" s="11">
        <f>VLOOKUP($A428,'By SKU - New RTs'!$A:$V,14,FALSE)</f>
        <v>0</v>
      </c>
      <c r="H428" s="12">
        <f t="shared" si="36"/>
        <v>0</v>
      </c>
      <c r="I428" s="11">
        <f>VLOOKUP($A428,'By SKU - Old RTs'!$A:$V,15,FALSE)</f>
        <v>0</v>
      </c>
      <c r="J428" s="11">
        <f>VLOOKUP($A428,'By SKU - New RTs'!$A:$V,15,FALSE)</f>
        <v>0</v>
      </c>
      <c r="K428" s="12">
        <f t="shared" si="37"/>
        <v>0</v>
      </c>
      <c r="L428" s="11">
        <f>VLOOKUP($A428,'By SKU - Old RTs'!$A:$V,16,FALSE)</f>
        <v>0</v>
      </c>
      <c r="M428" s="11">
        <f>VLOOKUP($A428,'By SKU - New RTs'!$A:$V,16,FALSE)</f>
        <v>0</v>
      </c>
      <c r="N428" s="12">
        <f t="shared" si="38"/>
        <v>0</v>
      </c>
      <c r="O428" s="11">
        <f>VLOOKUP($A428,'By SKU - Old RTs'!$A:$V,17,FALSE)</f>
        <v>0</v>
      </c>
      <c r="P428" s="11">
        <f>VLOOKUP($A428,'By SKU - New RTs'!$A:$V,17,FALSE)</f>
        <v>0</v>
      </c>
      <c r="Q428" s="11">
        <f t="shared" si="39"/>
        <v>0</v>
      </c>
    </row>
    <row r="429" spans="1:17" x14ac:dyDescent="0.2">
      <c r="A429" s="3" t="s">
        <v>509</v>
      </c>
      <c r="B429" s="4" t="s">
        <v>283</v>
      </c>
      <c r="C429" s="11">
        <f>VLOOKUP($A429,'By SKU - Old RTs'!$A:$V,13,FALSE)</f>
        <v>0.5</v>
      </c>
      <c r="D429" s="11">
        <f>VLOOKUP($A429,'By SKU - New RTs'!$A:$V,13,FALSE)</f>
        <v>0</v>
      </c>
      <c r="E429" s="12">
        <f t="shared" si="35"/>
        <v>-0.5</v>
      </c>
      <c r="F429" s="11">
        <f>VLOOKUP($A429,'By SKU - Old RTs'!$A:$V,14,FALSE)</f>
        <v>0</v>
      </c>
      <c r="G429" s="11">
        <f>VLOOKUP($A429,'By SKU - New RTs'!$A:$V,14,FALSE)</f>
        <v>0.5</v>
      </c>
      <c r="H429" s="12">
        <f t="shared" si="36"/>
        <v>0.5</v>
      </c>
      <c r="I429" s="11">
        <f>VLOOKUP($A429,'By SKU - Old RTs'!$A:$V,15,FALSE)</f>
        <v>0</v>
      </c>
      <c r="J429" s="11">
        <f>VLOOKUP($A429,'By SKU - New RTs'!$A:$V,15,FALSE)</f>
        <v>0</v>
      </c>
      <c r="K429" s="12">
        <f t="shared" si="37"/>
        <v>0</v>
      </c>
      <c r="L429" s="11">
        <f>VLOOKUP($A429,'By SKU - Old RTs'!$A:$V,16,FALSE)</f>
        <v>0</v>
      </c>
      <c r="M429" s="11">
        <f>VLOOKUP($A429,'By SKU - New RTs'!$A:$V,16,FALSE)</f>
        <v>0</v>
      </c>
      <c r="N429" s="12">
        <f t="shared" si="38"/>
        <v>0</v>
      </c>
      <c r="O429" s="11">
        <f>VLOOKUP($A429,'By SKU - Old RTs'!$A:$V,17,FALSE)</f>
        <v>0</v>
      </c>
      <c r="P429" s="11">
        <f>VLOOKUP($A429,'By SKU - New RTs'!$A:$V,17,FALSE)</f>
        <v>0</v>
      </c>
      <c r="Q429" s="11">
        <f t="shared" si="39"/>
        <v>0</v>
      </c>
    </row>
    <row r="430" spans="1:17" x14ac:dyDescent="0.2">
      <c r="A430" s="3" t="s">
        <v>510</v>
      </c>
      <c r="B430" s="4" t="s">
        <v>283</v>
      </c>
      <c r="C430" s="11">
        <f>VLOOKUP($A430,'By SKU - Old RTs'!$A:$V,13,FALSE)</f>
        <v>0</v>
      </c>
      <c r="D430" s="11">
        <f>VLOOKUP($A430,'By SKU - New RTs'!$A:$V,13,FALSE)</f>
        <v>0</v>
      </c>
      <c r="E430" s="12">
        <f t="shared" si="35"/>
        <v>0</v>
      </c>
      <c r="F430" s="11">
        <f>VLOOKUP($A430,'By SKU - Old RTs'!$A:$V,14,FALSE)</f>
        <v>0</v>
      </c>
      <c r="G430" s="11">
        <f>VLOOKUP($A430,'By SKU - New RTs'!$A:$V,14,FALSE)</f>
        <v>0</v>
      </c>
      <c r="H430" s="12">
        <f t="shared" si="36"/>
        <v>0</v>
      </c>
      <c r="I430" s="11">
        <f>VLOOKUP($A430,'By SKU - Old RTs'!$A:$V,15,FALSE)</f>
        <v>0</v>
      </c>
      <c r="J430" s="11">
        <f>VLOOKUP($A430,'By SKU - New RTs'!$A:$V,15,FALSE)</f>
        <v>0</v>
      </c>
      <c r="K430" s="12">
        <f t="shared" si="37"/>
        <v>0</v>
      </c>
      <c r="L430" s="11">
        <f>VLOOKUP($A430,'By SKU - Old RTs'!$A:$V,16,FALSE)</f>
        <v>0</v>
      </c>
      <c r="M430" s="11">
        <f>VLOOKUP($A430,'By SKU - New RTs'!$A:$V,16,FALSE)</f>
        <v>0</v>
      </c>
      <c r="N430" s="12">
        <f t="shared" si="38"/>
        <v>0</v>
      </c>
      <c r="O430" s="11">
        <f>VLOOKUP($A430,'By SKU - Old RTs'!$A:$V,17,FALSE)</f>
        <v>0</v>
      </c>
      <c r="P430" s="11">
        <f>VLOOKUP($A430,'By SKU - New RTs'!$A:$V,17,FALSE)</f>
        <v>0</v>
      </c>
      <c r="Q430" s="11">
        <f t="shared" si="39"/>
        <v>0</v>
      </c>
    </row>
    <row r="431" spans="1:17" x14ac:dyDescent="0.2">
      <c r="A431" s="3" t="s">
        <v>511</v>
      </c>
      <c r="B431" s="4" t="s">
        <v>283</v>
      </c>
      <c r="C431" s="11">
        <f>VLOOKUP($A431,'By SKU - Old RTs'!$A:$V,13,FALSE)</f>
        <v>0</v>
      </c>
      <c r="D431" s="11">
        <f>VLOOKUP($A431,'By SKU - New RTs'!$A:$V,13,FALSE)</f>
        <v>0</v>
      </c>
      <c r="E431" s="12">
        <f t="shared" si="35"/>
        <v>0</v>
      </c>
      <c r="F431" s="11">
        <f>VLOOKUP($A431,'By SKU - Old RTs'!$A:$V,14,FALSE)</f>
        <v>0</v>
      </c>
      <c r="G431" s="11">
        <f>VLOOKUP($A431,'By SKU - New RTs'!$A:$V,14,FALSE)</f>
        <v>0</v>
      </c>
      <c r="H431" s="12">
        <f t="shared" si="36"/>
        <v>0</v>
      </c>
      <c r="I431" s="11">
        <f>VLOOKUP($A431,'By SKU - Old RTs'!$A:$V,15,FALSE)</f>
        <v>0</v>
      </c>
      <c r="J431" s="11">
        <f>VLOOKUP($A431,'By SKU - New RTs'!$A:$V,15,FALSE)</f>
        <v>0</v>
      </c>
      <c r="K431" s="12">
        <f t="shared" si="37"/>
        <v>0</v>
      </c>
      <c r="L431" s="11">
        <f>VLOOKUP($A431,'By SKU - Old RTs'!$A:$V,16,FALSE)</f>
        <v>0</v>
      </c>
      <c r="M431" s="11">
        <f>VLOOKUP($A431,'By SKU - New RTs'!$A:$V,16,FALSE)</f>
        <v>0</v>
      </c>
      <c r="N431" s="12">
        <f t="shared" si="38"/>
        <v>0</v>
      </c>
      <c r="O431" s="11">
        <f>VLOOKUP($A431,'By SKU - Old RTs'!$A:$V,17,FALSE)</f>
        <v>0</v>
      </c>
      <c r="P431" s="11">
        <f>VLOOKUP($A431,'By SKU - New RTs'!$A:$V,17,FALSE)</f>
        <v>0</v>
      </c>
      <c r="Q431" s="11">
        <f t="shared" si="39"/>
        <v>0</v>
      </c>
    </row>
    <row r="432" spans="1:17" x14ac:dyDescent="0.2">
      <c r="A432" s="3" t="s">
        <v>512</v>
      </c>
      <c r="B432" s="4" t="s">
        <v>283</v>
      </c>
      <c r="C432" s="11">
        <f>VLOOKUP($A432,'By SKU - Old RTs'!$A:$V,13,FALSE)</f>
        <v>0</v>
      </c>
      <c r="D432" s="11">
        <f>VLOOKUP($A432,'By SKU - New RTs'!$A:$V,13,FALSE)</f>
        <v>0</v>
      </c>
      <c r="E432" s="12">
        <f t="shared" si="35"/>
        <v>0</v>
      </c>
      <c r="F432" s="11">
        <f>VLOOKUP($A432,'By SKU - Old RTs'!$A:$V,14,FALSE)</f>
        <v>0</v>
      </c>
      <c r="G432" s="11">
        <f>VLOOKUP($A432,'By SKU - New RTs'!$A:$V,14,FALSE)</f>
        <v>0</v>
      </c>
      <c r="H432" s="12">
        <f t="shared" si="36"/>
        <v>0</v>
      </c>
      <c r="I432" s="11">
        <f>VLOOKUP($A432,'By SKU - Old RTs'!$A:$V,15,FALSE)</f>
        <v>0</v>
      </c>
      <c r="J432" s="11">
        <f>VLOOKUP($A432,'By SKU - New RTs'!$A:$V,15,FALSE)</f>
        <v>0</v>
      </c>
      <c r="K432" s="12">
        <f t="shared" si="37"/>
        <v>0</v>
      </c>
      <c r="L432" s="11">
        <f>VLOOKUP($A432,'By SKU - Old RTs'!$A:$V,16,FALSE)</f>
        <v>0</v>
      </c>
      <c r="M432" s="11">
        <f>VLOOKUP($A432,'By SKU - New RTs'!$A:$V,16,FALSE)</f>
        <v>0</v>
      </c>
      <c r="N432" s="12">
        <f t="shared" si="38"/>
        <v>0</v>
      </c>
      <c r="O432" s="11">
        <f>VLOOKUP($A432,'By SKU - Old RTs'!$A:$V,17,FALSE)</f>
        <v>0</v>
      </c>
      <c r="P432" s="11">
        <f>VLOOKUP($A432,'By SKU - New RTs'!$A:$V,17,FALSE)</f>
        <v>0</v>
      </c>
      <c r="Q432" s="11">
        <f t="shared" si="39"/>
        <v>0</v>
      </c>
    </row>
    <row r="433" spans="1:17" x14ac:dyDescent="0.2">
      <c r="A433" s="3" t="s">
        <v>513</v>
      </c>
      <c r="B433" s="4" t="s">
        <v>283</v>
      </c>
      <c r="C433" s="11">
        <f>VLOOKUP($A433,'By SKU - Old RTs'!$A:$V,13,FALSE)</f>
        <v>0</v>
      </c>
      <c r="D433" s="11">
        <f>VLOOKUP($A433,'By SKU - New RTs'!$A:$V,13,FALSE)</f>
        <v>0</v>
      </c>
      <c r="E433" s="12">
        <f t="shared" si="35"/>
        <v>0</v>
      </c>
      <c r="F433" s="11">
        <f>VLOOKUP($A433,'By SKU - Old RTs'!$A:$V,14,FALSE)</f>
        <v>0</v>
      </c>
      <c r="G433" s="11">
        <f>VLOOKUP($A433,'By SKU - New RTs'!$A:$V,14,FALSE)</f>
        <v>0</v>
      </c>
      <c r="H433" s="12">
        <f t="shared" si="36"/>
        <v>0</v>
      </c>
      <c r="I433" s="11">
        <f>VLOOKUP($A433,'By SKU - Old RTs'!$A:$V,15,FALSE)</f>
        <v>0</v>
      </c>
      <c r="J433" s="11">
        <f>VLOOKUP($A433,'By SKU - New RTs'!$A:$V,15,FALSE)</f>
        <v>0</v>
      </c>
      <c r="K433" s="12">
        <f t="shared" si="37"/>
        <v>0</v>
      </c>
      <c r="L433" s="11">
        <f>VLOOKUP($A433,'By SKU - Old RTs'!$A:$V,16,FALSE)</f>
        <v>0</v>
      </c>
      <c r="M433" s="11">
        <f>VLOOKUP($A433,'By SKU - New RTs'!$A:$V,16,FALSE)</f>
        <v>2.5</v>
      </c>
      <c r="N433" s="12">
        <f t="shared" si="38"/>
        <v>2.5</v>
      </c>
      <c r="O433" s="11">
        <f>VLOOKUP($A433,'By SKU - Old RTs'!$A:$V,17,FALSE)</f>
        <v>2.5</v>
      </c>
      <c r="P433" s="11">
        <f>VLOOKUP($A433,'By SKU - New RTs'!$A:$V,17,FALSE)</f>
        <v>0</v>
      </c>
      <c r="Q433" s="11">
        <f t="shared" si="39"/>
        <v>-2.5</v>
      </c>
    </row>
    <row r="434" spans="1:17" x14ac:dyDescent="0.2">
      <c r="A434" s="3" t="s">
        <v>514</v>
      </c>
      <c r="B434" s="4" t="s">
        <v>284</v>
      </c>
      <c r="C434" s="11">
        <f>VLOOKUP($A434,'By SKU - Old RTs'!$A:$V,13,FALSE)</f>
        <v>0</v>
      </c>
      <c r="D434" s="11">
        <f>VLOOKUP($A434,'By SKU - New RTs'!$A:$V,13,FALSE)</f>
        <v>0</v>
      </c>
      <c r="E434" s="12">
        <f t="shared" si="35"/>
        <v>0</v>
      </c>
      <c r="F434" s="11">
        <f>VLOOKUP($A434,'By SKU - Old RTs'!$A:$V,14,FALSE)</f>
        <v>0</v>
      </c>
      <c r="G434" s="11">
        <f>VLOOKUP($A434,'By SKU - New RTs'!$A:$V,14,FALSE)</f>
        <v>0</v>
      </c>
      <c r="H434" s="12">
        <f t="shared" si="36"/>
        <v>0</v>
      </c>
      <c r="I434" s="11">
        <f>VLOOKUP($A434,'By SKU - Old RTs'!$A:$V,15,FALSE)</f>
        <v>0</v>
      </c>
      <c r="J434" s="11">
        <f>VLOOKUP($A434,'By SKU - New RTs'!$A:$V,15,FALSE)</f>
        <v>0</v>
      </c>
      <c r="K434" s="12">
        <f t="shared" si="37"/>
        <v>0</v>
      </c>
      <c r="L434" s="11">
        <f>VLOOKUP($A434,'By SKU - Old RTs'!$A:$V,16,FALSE)</f>
        <v>0</v>
      </c>
      <c r="M434" s="11">
        <f>VLOOKUP($A434,'By SKU - New RTs'!$A:$V,16,FALSE)</f>
        <v>0</v>
      </c>
      <c r="N434" s="12">
        <f t="shared" si="38"/>
        <v>0</v>
      </c>
      <c r="O434" s="11">
        <f>VLOOKUP($A434,'By SKU - Old RTs'!$A:$V,17,FALSE)</f>
        <v>0</v>
      </c>
      <c r="P434" s="11">
        <f>VLOOKUP($A434,'By SKU - New RTs'!$A:$V,17,FALSE)</f>
        <v>0</v>
      </c>
      <c r="Q434" s="11">
        <f t="shared" si="39"/>
        <v>0</v>
      </c>
    </row>
    <row r="435" spans="1:17" x14ac:dyDescent="0.2">
      <c r="A435" s="3" t="s">
        <v>515</v>
      </c>
      <c r="B435" s="4" t="s">
        <v>283</v>
      </c>
      <c r="C435" s="11">
        <f>VLOOKUP($A435,'By SKU - Old RTs'!$A:$V,13,FALSE)</f>
        <v>0</v>
      </c>
      <c r="D435" s="11">
        <f>VLOOKUP($A435,'By SKU - New RTs'!$A:$V,13,FALSE)</f>
        <v>0</v>
      </c>
      <c r="E435" s="12">
        <f t="shared" si="35"/>
        <v>0</v>
      </c>
      <c r="F435" s="11">
        <f>VLOOKUP($A435,'By SKU - Old RTs'!$A:$V,14,FALSE)</f>
        <v>0</v>
      </c>
      <c r="G435" s="11">
        <f>VLOOKUP($A435,'By SKU - New RTs'!$A:$V,14,FALSE)</f>
        <v>0</v>
      </c>
      <c r="H435" s="12">
        <f t="shared" si="36"/>
        <v>0</v>
      </c>
      <c r="I435" s="11">
        <f>VLOOKUP($A435,'By SKU - Old RTs'!$A:$V,15,FALSE)</f>
        <v>0</v>
      </c>
      <c r="J435" s="11">
        <f>VLOOKUP($A435,'By SKU - New RTs'!$A:$V,15,FALSE)</f>
        <v>1.25</v>
      </c>
      <c r="K435" s="12">
        <f t="shared" si="37"/>
        <v>1.25</v>
      </c>
      <c r="L435" s="11">
        <f>VLOOKUP($A435,'By SKU - Old RTs'!$A:$V,16,FALSE)</f>
        <v>1.25</v>
      </c>
      <c r="M435" s="11">
        <f>VLOOKUP($A435,'By SKU - New RTs'!$A:$V,16,FALSE)</f>
        <v>0</v>
      </c>
      <c r="N435" s="12">
        <f t="shared" si="38"/>
        <v>-1.25</v>
      </c>
      <c r="O435" s="11">
        <f>VLOOKUP($A435,'By SKU - Old RTs'!$A:$V,17,FALSE)</f>
        <v>0</v>
      </c>
      <c r="P435" s="11">
        <f>VLOOKUP($A435,'By SKU - New RTs'!$A:$V,17,FALSE)</f>
        <v>0</v>
      </c>
      <c r="Q435" s="11">
        <f t="shared" si="39"/>
        <v>0</v>
      </c>
    </row>
    <row r="436" spans="1:17" x14ac:dyDescent="0.2">
      <c r="A436" s="3" t="s">
        <v>516</v>
      </c>
      <c r="B436" s="4" t="s">
        <v>283</v>
      </c>
      <c r="C436" s="11">
        <f>VLOOKUP($A436,'By SKU - Old RTs'!$A:$V,13,FALSE)</f>
        <v>0</v>
      </c>
      <c r="D436" s="11">
        <f>VLOOKUP($A436,'By SKU - New RTs'!$A:$V,13,FALSE)</f>
        <v>0</v>
      </c>
      <c r="E436" s="12">
        <f t="shared" si="35"/>
        <v>0</v>
      </c>
      <c r="F436" s="11">
        <f>VLOOKUP($A436,'By SKU - Old RTs'!$A:$V,14,FALSE)</f>
        <v>0</v>
      </c>
      <c r="G436" s="11">
        <f>VLOOKUP($A436,'By SKU - New RTs'!$A:$V,14,FALSE)</f>
        <v>0</v>
      </c>
      <c r="H436" s="12">
        <f t="shared" si="36"/>
        <v>0</v>
      </c>
      <c r="I436" s="11">
        <f>VLOOKUP($A436,'By SKU - Old RTs'!$A:$V,15,FALSE)</f>
        <v>0</v>
      </c>
      <c r="J436" s="11">
        <f>VLOOKUP($A436,'By SKU - New RTs'!$A:$V,15,FALSE)</f>
        <v>0</v>
      </c>
      <c r="K436" s="12">
        <f t="shared" si="37"/>
        <v>0</v>
      </c>
      <c r="L436" s="11">
        <f>VLOOKUP($A436,'By SKU - Old RTs'!$A:$V,16,FALSE)</f>
        <v>0</v>
      </c>
      <c r="M436" s="11">
        <f>VLOOKUP($A436,'By SKU - New RTs'!$A:$V,16,FALSE)</f>
        <v>0</v>
      </c>
      <c r="N436" s="12">
        <f t="shared" si="38"/>
        <v>0</v>
      </c>
      <c r="O436" s="11">
        <f>VLOOKUP($A436,'By SKU - Old RTs'!$A:$V,17,FALSE)</f>
        <v>0</v>
      </c>
      <c r="P436" s="11">
        <f>VLOOKUP($A436,'By SKU - New RTs'!$A:$V,17,FALSE)</f>
        <v>0</v>
      </c>
      <c r="Q436" s="11">
        <f t="shared" si="39"/>
        <v>0</v>
      </c>
    </row>
    <row r="437" spans="1:17" x14ac:dyDescent="0.2">
      <c r="A437" s="3" t="s">
        <v>517</v>
      </c>
      <c r="B437" s="4" t="s">
        <v>518</v>
      </c>
      <c r="C437" s="11">
        <f>VLOOKUP($A437,'By SKU - Old RTs'!$A:$V,13,FALSE)</f>
        <v>0</v>
      </c>
      <c r="D437" s="11">
        <f>VLOOKUP($A437,'By SKU - New RTs'!$A:$V,13,FALSE)</f>
        <v>4.75</v>
      </c>
      <c r="E437" s="12">
        <f t="shared" si="35"/>
        <v>4.75</v>
      </c>
      <c r="F437" s="11">
        <f>VLOOKUP($A437,'By SKU - Old RTs'!$A:$V,14,FALSE)</f>
        <v>0</v>
      </c>
      <c r="G437" s="11">
        <f>VLOOKUP($A437,'By SKU - New RTs'!$A:$V,14,FALSE)</f>
        <v>0</v>
      </c>
      <c r="H437" s="12">
        <f t="shared" si="36"/>
        <v>0</v>
      </c>
      <c r="I437" s="11">
        <f>VLOOKUP($A437,'By SKU - Old RTs'!$A:$V,15,FALSE)</f>
        <v>0</v>
      </c>
      <c r="J437" s="11">
        <f>VLOOKUP($A437,'By SKU - New RTs'!$A:$V,15,FALSE)</f>
        <v>0</v>
      </c>
      <c r="K437" s="12">
        <f t="shared" si="37"/>
        <v>0</v>
      </c>
      <c r="L437" s="11">
        <f>VLOOKUP($A437,'By SKU - Old RTs'!$A:$V,16,FALSE)</f>
        <v>4.75</v>
      </c>
      <c r="M437" s="11">
        <f>VLOOKUP($A437,'By SKU - New RTs'!$A:$V,16,FALSE)</f>
        <v>0</v>
      </c>
      <c r="N437" s="12">
        <f t="shared" si="38"/>
        <v>-4.75</v>
      </c>
      <c r="O437" s="11">
        <f>VLOOKUP($A437,'By SKU - Old RTs'!$A:$V,17,FALSE)</f>
        <v>0</v>
      </c>
      <c r="P437" s="11">
        <f>VLOOKUP($A437,'By SKU - New RTs'!$A:$V,17,FALSE)</f>
        <v>0</v>
      </c>
      <c r="Q437" s="11">
        <f t="shared" si="39"/>
        <v>0</v>
      </c>
    </row>
    <row r="438" spans="1:17" x14ac:dyDescent="0.2">
      <c r="A438" s="3" t="s">
        <v>519</v>
      </c>
      <c r="B438" s="4" t="s">
        <v>283</v>
      </c>
      <c r="C438" s="11">
        <f>VLOOKUP($A438,'By SKU - Old RTs'!$A:$V,13,FALSE)</f>
        <v>0</v>
      </c>
      <c r="D438" s="11">
        <f>VLOOKUP($A438,'By SKU - New RTs'!$A:$V,13,FALSE)</f>
        <v>0</v>
      </c>
      <c r="E438" s="12">
        <f t="shared" si="35"/>
        <v>0</v>
      </c>
      <c r="F438" s="11">
        <f>VLOOKUP($A438,'By SKU - Old RTs'!$A:$V,14,FALSE)</f>
        <v>0</v>
      </c>
      <c r="G438" s="11">
        <f>VLOOKUP($A438,'By SKU - New RTs'!$A:$V,14,FALSE)</f>
        <v>0</v>
      </c>
      <c r="H438" s="12">
        <f t="shared" si="36"/>
        <v>0</v>
      </c>
      <c r="I438" s="11">
        <f>VLOOKUP($A438,'By SKU - Old RTs'!$A:$V,15,FALSE)</f>
        <v>0</v>
      </c>
      <c r="J438" s="11">
        <f>VLOOKUP($A438,'By SKU - New RTs'!$A:$V,15,FALSE)</f>
        <v>0</v>
      </c>
      <c r="K438" s="12">
        <f t="shared" si="37"/>
        <v>0</v>
      </c>
      <c r="L438" s="11">
        <f>VLOOKUP($A438,'By SKU - Old RTs'!$A:$V,16,FALSE)</f>
        <v>0</v>
      </c>
      <c r="M438" s="11">
        <f>VLOOKUP($A438,'By SKU - New RTs'!$A:$V,16,FALSE)</f>
        <v>0</v>
      </c>
      <c r="N438" s="12">
        <f t="shared" si="38"/>
        <v>0</v>
      </c>
      <c r="O438" s="11">
        <f>VLOOKUP($A438,'By SKU - Old RTs'!$A:$V,17,FALSE)</f>
        <v>0</v>
      </c>
      <c r="P438" s="11">
        <f>VLOOKUP($A438,'By SKU - New RTs'!$A:$V,17,FALSE)</f>
        <v>0</v>
      </c>
      <c r="Q438" s="11">
        <f t="shared" si="39"/>
        <v>0</v>
      </c>
    </row>
    <row r="439" spans="1:17" x14ac:dyDescent="0.2">
      <c r="A439" s="3" t="s">
        <v>520</v>
      </c>
      <c r="B439" s="4" t="s">
        <v>285</v>
      </c>
      <c r="C439" s="11">
        <f>VLOOKUP($A439,'By SKU - Old RTs'!$A:$V,13,FALSE)</f>
        <v>0</v>
      </c>
      <c r="D439" s="11">
        <f>VLOOKUP($A439,'By SKU - New RTs'!$A:$V,13,FALSE)</f>
        <v>0</v>
      </c>
      <c r="E439" s="12">
        <f t="shared" si="35"/>
        <v>0</v>
      </c>
      <c r="F439" s="11">
        <f>VLOOKUP($A439,'By SKU - Old RTs'!$A:$V,14,FALSE)</f>
        <v>0</v>
      </c>
      <c r="G439" s="11">
        <f>VLOOKUP($A439,'By SKU - New RTs'!$A:$V,14,FALSE)</f>
        <v>0</v>
      </c>
      <c r="H439" s="12">
        <f t="shared" si="36"/>
        <v>0</v>
      </c>
      <c r="I439" s="11">
        <f>VLOOKUP($A439,'By SKU - Old RTs'!$A:$V,15,FALSE)</f>
        <v>0</v>
      </c>
      <c r="J439" s="11">
        <f>VLOOKUP($A439,'By SKU - New RTs'!$A:$V,15,FALSE)</f>
        <v>0</v>
      </c>
      <c r="K439" s="12">
        <f t="shared" si="37"/>
        <v>0</v>
      </c>
      <c r="L439" s="11">
        <f>VLOOKUP($A439,'By SKU - Old RTs'!$A:$V,16,FALSE)</f>
        <v>0</v>
      </c>
      <c r="M439" s="11">
        <f>VLOOKUP($A439,'By SKU - New RTs'!$A:$V,16,FALSE)</f>
        <v>0</v>
      </c>
      <c r="N439" s="12">
        <f t="shared" si="38"/>
        <v>0</v>
      </c>
      <c r="O439" s="11">
        <f>VLOOKUP($A439,'By SKU - Old RTs'!$A:$V,17,FALSE)</f>
        <v>0</v>
      </c>
      <c r="P439" s="11">
        <f>VLOOKUP($A439,'By SKU - New RTs'!$A:$V,17,FALSE)</f>
        <v>0</v>
      </c>
      <c r="Q439" s="11">
        <f t="shared" si="39"/>
        <v>0</v>
      </c>
    </row>
    <row r="440" spans="1:17" x14ac:dyDescent="0.2">
      <c r="A440" s="3" t="s">
        <v>521</v>
      </c>
      <c r="B440" s="4" t="s">
        <v>284</v>
      </c>
      <c r="C440" s="11">
        <f>VLOOKUP($A440,'By SKU - Old RTs'!$A:$V,13,FALSE)</f>
        <v>0</v>
      </c>
      <c r="D440" s="11">
        <f>VLOOKUP($A440,'By SKU - New RTs'!$A:$V,13,FALSE)</f>
        <v>0</v>
      </c>
      <c r="E440" s="12">
        <f t="shared" si="35"/>
        <v>0</v>
      </c>
      <c r="F440" s="11">
        <f>VLOOKUP($A440,'By SKU - Old RTs'!$A:$V,14,FALSE)</f>
        <v>0</v>
      </c>
      <c r="G440" s="11">
        <f>VLOOKUP($A440,'By SKU - New RTs'!$A:$V,14,FALSE)</f>
        <v>0</v>
      </c>
      <c r="H440" s="12">
        <f t="shared" si="36"/>
        <v>0</v>
      </c>
      <c r="I440" s="11">
        <f>VLOOKUP($A440,'By SKU - Old RTs'!$A:$V,15,FALSE)</f>
        <v>0</v>
      </c>
      <c r="J440" s="11">
        <f>VLOOKUP($A440,'By SKU - New RTs'!$A:$V,15,FALSE)</f>
        <v>0</v>
      </c>
      <c r="K440" s="12">
        <f t="shared" si="37"/>
        <v>0</v>
      </c>
      <c r="L440" s="11">
        <f>VLOOKUP($A440,'By SKU - Old RTs'!$A:$V,16,FALSE)</f>
        <v>7</v>
      </c>
      <c r="M440" s="11">
        <f>VLOOKUP($A440,'By SKU - New RTs'!$A:$V,16,FALSE)</f>
        <v>7</v>
      </c>
      <c r="N440" s="12">
        <f t="shared" si="38"/>
        <v>0</v>
      </c>
      <c r="O440" s="11">
        <f>VLOOKUP($A440,'By SKU - Old RTs'!$A:$V,17,FALSE)</f>
        <v>0</v>
      </c>
      <c r="P440" s="11">
        <f>VLOOKUP($A440,'By SKU - New RTs'!$A:$V,17,FALSE)</f>
        <v>0</v>
      </c>
      <c r="Q440" s="11">
        <f t="shared" si="39"/>
        <v>0</v>
      </c>
    </row>
    <row r="441" spans="1:17" x14ac:dyDescent="0.2">
      <c r="A441" s="3" t="s">
        <v>522</v>
      </c>
      <c r="B441" s="4" t="s">
        <v>283</v>
      </c>
      <c r="C441" s="11">
        <f>VLOOKUP($A441,'By SKU - Old RTs'!$A:$V,13,FALSE)</f>
        <v>0</v>
      </c>
      <c r="D441" s="11">
        <f>VLOOKUP($A441,'By SKU - New RTs'!$A:$V,13,FALSE)</f>
        <v>0</v>
      </c>
      <c r="E441" s="12">
        <f t="shared" si="35"/>
        <v>0</v>
      </c>
      <c r="F441" s="11">
        <f>VLOOKUP($A441,'By SKU - Old RTs'!$A:$V,14,FALSE)</f>
        <v>3</v>
      </c>
      <c r="G441" s="11">
        <f>VLOOKUP($A441,'By SKU - New RTs'!$A:$V,14,FALSE)</f>
        <v>0</v>
      </c>
      <c r="H441" s="12">
        <f t="shared" si="36"/>
        <v>-3</v>
      </c>
      <c r="I441" s="11">
        <f>VLOOKUP($A441,'By SKU - Old RTs'!$A:$V,15,FALSE)</f>
        <v>0</v>
      </c>
      <c r="J441" s="11">
        <f>VLOOKUP($A441,'By SKU - New RTs'!$A:$V,15,FALSE)</f>
        <v>5.25</v>
      </c>
      <c r="K441" s="12">
        <f t="shared" si="37"/>
        <v>5.25</v>
      </c>
      <c r="L441" s="11">
        <f>VLOOKUP($A441,'By SKU - Old RTs'!$A:$V,16,FALSE)</f>
        <v>0</v>
      </c>
      <c r="M441" s="11">
        <f>VLOOKUP($A441,'By SKU - New RTs'!$A:$V,16,FALSE)</f>
        <v>3</v>
      </c>
      <c r="N441" s="12">
        <f t="shared" si="38"/>
        <v>3</v>
      </c>
      <c r="O441" s="11">
        <f>VLOOKUP($A441,'By SKU - Old RTs'!$A:$V,17,FALSE)</f>
        <v>5.25</v>
      </c>
      <c r="P441" s="11">
        <f>VLOOKUP($A441,'By SKU - New RTs'!$A:$V,17,FALSE)</f>
        <v>0</v>
      </c>
      <c r="Q441" s="11">
        <f t="shared" si="39"/>
        <v>-5.25</v>
      </c>
    </row>
    <row r="442" spans="1:17" x14ac:dyDescent="0.2">
      <c r="A442" s="3" t="s">
        <v>523</v>
      </c>
      <c r="B442" s="4" t="s">
        <v>283</v>
      </c>
      <c r="C442" s="11">
        <f>VLOOKUP($A442,'By SKU - Old RTs'!$A:$V,13,FALSE)</f>
        <v>0</v>
      </c>
      <c r="D442" s="11">
        <f>VLOOKUP($A442,'By SKU - New RTs'!$A:$V,13,FALSE)</f>
        <v>0</v>
      </c>
      <c r="E442" s="12">
        <f t="shared" si="35"/>
        <v>0</v>
      </c>
      <c r="F442" s="11">
        <f>VLOOKUP($A442,'By SKU - Old RTs'!$A:$V,14,FALSE)</f>
        <v>0</v>
      </c>
      <c r="G442" s="11">
        <f>VLOOKUP($A442,'By SKU - New RTs'!$A:$V,14,FALSE)</f>
        <v>0</v>
      </c>
      <c r="H442" s="12">
        <f t="shared" si="36"/>
        <v>0</v>
      </c>
      <c r="I442" s="11">
        <f>VLOOKUP($A442,'By SKU - Old RTs'!$A:$V,15,FALSE)</f>
        <v>0</v>
      </c>
      <c r="J442" s="11">
        <f>VLOOKUP($A442,'By SKU - New RTs'!$A:$V,15,FALSE)</f>
        <v>4.5</v>
      </c>
      <c r="K442" s="12">
        <f t="shared" si="37"/>
        <v>4.5</v>
      </c>
      <c r="L442" s="11">
        <f>VLOOKUP($A442,'By SKU - Old RTs'!$A:$V,16,FALSE)</f>
        <v>0.25</v>
      </c>
      <c r="M442" s="11">
        <f>VLOOKUP($A442,'By SKU - New RTs'!$A:$V,16,FALSE)</f>
        <v>0.25</v>
      </c>
      <c r="N442" s="12">
        <f t="shared" si="38"/>
        <v>0</v>
      </c>
      <c r="O442" s="11">
        <f>VLOOKUP($A442,'By SKU - Old RTs'!$A:$V,17,FALSE)</f>
        <v>4.5</v>
      </c>
      <c r="P442" s="11">
        <f>VLOOKUP($A442,'By SKU - New RTs'!$A:$V,17,FALSE)</f>
        <v>0</v>
      </c>
      <c r="Q442" s="11">
        <f t="shared" si="39"/>
        <v>-4.5</v>
      </c>
    </row>
    <row r="443" spans="1:17" x14ac:dyDescent="0.2">
      <c r="A443" s="3" t="s">
        <v>524</v>
      </c>
      <c r="B443" s="4" t="s">
        <v>283</v>
      </c>
      <c r="C443" s="11">
        <f>VLOOKUP($A443,'By SKU - Old RTs'!$A:$V,13,FALSE)</f>
        <v>0</v>
      </c>
      <c r="D443" s="11">
        <f>VLOOKUP($A443,'By SKU - New RTs'!$A:$V,13,FALSE)</f>
        <v>0</v>
      </c>
      <c r="E443" s="12">
        <f t="shared" si="35"/>
        <v>0</v>
      </c>
      <c r="F443" s="11">
        <f>VLOOKUP($A443,'By SKU - Old RTs'!$A:$V,14,FALSE)</f>
        <v>0</v>
      </c>
      <c r="G443" s="11">
        <f>VLOOKUP($A443,'By SKU - New RTs'!$A:$V,14,FALSE)</f>
        <v>2.75</v>
      </c>
      <c r="H443" s="12">
        <f t="shared" si="36"/>
        <v>2.75</v>
      </c>
      <c r="I443" s="11">
        <f>VLOOKUP($A443,'By SKU - Old RTs'!$A:$V,15,FALSE)</f>
        <v>0</v>
      </c>
      <c r="J443" s="11">
        <f>VLOOKUP($A443,'By SKU - New RTs'!$A:$V,15,FALSE)</f>
        <v>0</v>
      </c>
      <c r="K443" s="12">
        <f t="shared" si="37"/>
        <v>0</v>
      </c>
      <c r="L443" s="11">
        <f>VLOOKUP($A443,'By SKU - Old RTs'!$A:$V,16,FALSE)</f>
        <v>0</v>
      </c>
      <c r="M443" s="11">
        <f>VLOOKUP($A443,'By SKU - New RTs'!$A:$V,16,FALSE)</f>
        <v>0</v>
      </c>
      <c r="N443" s="12">
        <f t="shared" si="38"/>
        <v>0</v>
      </c>
      <c r="O443" s="11">
        <f>VLOOKUP($A443,'By SKU - Old RTs'!$A:$V,17,FALSE)</f>
        <v>2.75</v>
      </c>
      <c r="P443" s="11">
        <f>VLOOKUP($A443,'By SKU - New RTs'!$A:$V,17,FALSE)</f>
        <v>0</v>
      </c>
      <c r="Q443" s="11">
        <f t="shared" si="39"/>
        <v>-2.75</v>
      </c>
    </row>
    <row r="444" spans="1:17" x14ac:dyDescent="0.2">
      <c r="A444" s="3" t="s">
        <v>525</v>
      </c>
      <c r="B444" s="4" t="s">
        <v>283</v>
      </c>
      <c r="C444" s="11">
        <f>VLOOKUP($A444,'By SKU - Old RTs'!$A:$V,13,FALSE)</f>
        <v>0</v>
      </c>
      <c r="D444" s="11">
        <f>VLOOKUP($A444,'By SKU - New RTs'!$A:$V,13,FALSE)</f>
        <v>0</v>
      </c>
      <c r="E444" s="12">
        <f t="shared" si="35"/>
        <v>0</v>
      </c>
      <c r="F444" s="11">
        <f>VLOOKUP($A444,'By SKU - Old RTs'!$A:$V,14,FALSE)</f>
        <v>2.75</v>
      </c>
      <c r="G444" s="11">
        <f>VLOOKUP($A444,'By SKU - New RTs'!$A:$V,14,FALSE)</f>
        <v>2.75</v>
      </c>
      <c r="H444" s="12">
        <f t="shared" si="36"/>
        <v>0</v>
      </c>
      <c r="I444" s="11">
        <f>VLOOKUP($A444,'By SKU - Old RTs'!$A:$V,15,FALSE)</f>
        <v>0</v>
      </c>
      <c r="J444" s="11">
        <f>VLOOKUP($A444,'By SKU - New RTs'!$A:$V,15,FALSE)</f>
        <v>0</v>
      </c>
      <c r="K444" s="12">
        <f t="shared" si="37"/>
        <v>0</v>
      </c>
      <c r="L444" s="11">
        <f>VLOOKUP($A444,'By SKU - Old RTs'!$A:$V,16,FALSE)</f>
        <v>0</v>
      </c>
      <c r="M444" s="11">
        <f>VLOOKUP($A444,'By SKU - New RTs'!$A:$V,16,FALSE)</f>
        <v>0</v>
      </c>
      <c r="N444" s="12">
        <f t="shared" si="38"/>
        <v>0</v>
      </c>
      <c r="O444" s="11">
        <f>VLOOKUP($A444,'By SKU - Old RTs'!$A:$V,17,FALSE)</f>
        <v>0</v>
      </c>
      <c r="P444" s="11">
        <f>VLOOKUP($A444,'By SKU - New RTs'!$A:$V,17,FALSE)</f>
        <v>0</v>
      </c>
      <c r="Q444" s="11">
        <f t="shared" si="39"/>
        <v>0</v>
      </c>
    </row>
    <row r="445" spans="1:17" x14ac:dyDescent="0.2">
      <c r="A445" s="3" t="s">
        <v>526</v>
      </c>
      <c r="B445" s="4" t="s">
        <v>283</v>
      </c>
      <c r="C445" s="11">
        <f>VLOOKUP($A445,'By SKU - Old RTs'!$A:$V,13,FALSE)</f>
        <v>0</v>
      </c>
      <c r="D445" s="11">
        <f>VLOOKUP($A445,'By SKU - New RTs'!$A:$V,13,FALSE)</f>
        <v>0</v>
      </c>
      <c r="E445" s="12">
        <f t="shared" si="35"/>
        <v>0</v>
      </c>
      <c r="F445" s="11">
        <f>VLOOKUP($A445,'By SKU - Old RTs'!$A:$V,14,FALSE)</f>
        <v>0</v>
      </c>
      <c r="G445" s="11">
        <f>VLOOKUP($A445,'By SKU - New RTs'!$A:$V,14,FALSE)</f>
        <v>0</v>
      </c>
      <c r="H445" s="12">
        <f t="shared" si="36"/>
        <v>0</v>
      </c>
      <c r="I445" s="11">
        <f>VLOOKUP($A445,'By SKU - Old RTs'!$A:$V,15,FALSE)</f>
        <v>0</v>
      </c>
      <c r="J445" s="11">
        <f>VLOOKUP($A445,'By SKU - New RTs'!$A:$V,15,FALSE)</f>
        <v>0</v>
      </c>
      <c r="K445" s="12">
        <f t="shared" si="37"/>
        <v>0</v>
      </c>
      <c r="L445" s="11">
        <f>VLOOKUP($A445,'By SKU - Old RTs'!$A:$V,16,FALSE)</f>
        <v>0</v>
      </c>
      <c r="M445" s="11">
        <f>VLOOKUP($A445,'By SKU - New RTs'!$A:$V,16,FALSE)</f>
        <v>0</v>
      </c>
      <c r="N445" s="12">
        <f t="shared" si="38"/>
        <v>0</v>
      </c>
      <c r="O445" s="11">
        <f>VLOOKUP($A445,'By SKU - Old RTs'!$A:$V,17,FALSE)</f>
        <v>0</v>
      </c>
      <c r="P445" s="11">
        <f>VLOOKUP($A445,'By SKU - New RTs'!$A:$V,17,FALSE)</f>
        <v>0</v>
      </c>
      <c r="Q445" s="11">
        <f t="shared" si="39"/>
        <v>0</v>
      </c>
    </row>
    <row r="446" spans="1:17" x14ac:dyDescent="0.2">
      <c r="A446" s="3" t="s">
        <v>527</v>
      </c>
      <c r="B446" s="4" t="s">
        <v>283</v>
      </c>
      <c r="C446" s="11">
        <f>VLOOKUP($A446,'By SKU - Old RTs'!$A:$V,13,FALSE)</f>
        <v>0</v>
      </c>
      <c r="D446" s="11">
        <f>VLOOKUP($A446,'By SKU - New RTs'!$A:$V,13,FALSE)</f>
        <v>0</v>
      </c>
      <c r="E446" s="12">
        <f t="shared" si="35"/>
        <v>0</v>
      </c>
      <c r="F446" s="11">
        <f>VLOOKUP($A446,'By SKU - Old RTs'!$A:$V,14,FALSE)</f>
        <v>0</v>
      </c>
      <c r="G446" s="11">
        <f>VLOOKUP($A446,'By SKU - New RTs'!$A:$V,14,FALSE)</f>
        <v>0</v>
      </c>
      <c r="H446" s="12">
        <f t="shared" si="36"/>
        <v>0</v>
      </c>
      <c r="I446" s="11">
        <f>VLOOKUP($A446,'By SKU - Old RTs'!$A:$V,15,FALSE)</f>
        <v>0</v>
      </c>
      <c r="J446" s="11">
        <f>VLOOKUP($A446,'By SKU - New RTs'!$A:$V,15,FALSE)</f>
        <v>0</v>
      </c>
      <c r="K446" s="12">
        <f t="shared" si="37"/>
        <v>0</v>
      </c>
      <c r="L446" s="11">
        <f>VLOOKUP($A446,'By SKU - Old RTs'!$A:$V,16,FALSE)</f>
        <v>0</v>
      </c>
      <c r="M446" s="11">
        <f>VLOOKUP($A446,'By SKU - New RTs'!$A:$V,16,FALSE)</f>
        <v>0</v>
      </c>
      <c r="N446" s="12">
        <f t="shared" si="38"/>
        <v>0</v>
      </c>
      <c r="O446" s="11">
        <f>VLOOKUP($A446,'By SKU - Old RTs'!$A:$V,17,FALSE)</f>
        <v>0</v>
      </c>
      <c r="P446" s="11">
        <f>VLOOKUP($A446,'By SKU - New RTs'!$A:$V,17,FALSE)</f>
        <v>0</v>
      </c>
      <c r="Q446" s="11">
        <f t="shared" si="39"/>
        <v>0</v>
      </c>
    </row>
    <row r="447" spans="1:17" x14ac:dyDescent="0.2">
      <c r="A447" s="3" t="s">
        <v>528</v>
      </c>
      <c r="B447" s="4" t="s">
        <v>284</v>
      </c>
      <c r="C447" s="11">
        <f>VLOOKUP($A447,'By SKU - Old RTs'!$A:$V,13,FALSE)</f>
        <v>0</v>
      </c>
      <c r="D447" s="11">
        <f>VLOOKUP($A447,'By SKU - New RTs'!$A:$V,13,FALSE)</f>
        <v>0</v>
      </c>
      <c r="E447" s="12">
        <f t="shared" si="35"/>
        <v>0</v>
      </c>
      <c r="F447" s="11">
        <f>VLOOKUP($A447,'By SKU - Old RTs'!$A:$V,14,FALSE)</f>
        <v>0</v>
      </c>
      <c r="G447" s="11">
        <f>VLOOKUP($A447,'By SKU - New RTs'!$A:$V,14,FALSE)</f>
        <v>0</v>
      </c>
      <c r="H447" s="12">
        <f t="shared" si="36"/>
        <v>0</v>
      </c>
      <c r="I447" s="11">
        <f>VLOOKUP($A447,'By SKU - Old RTs'!$A:$V,15,FALSE)</f>
        <v>0</v>
      </c>
      <c r="J447" s="11">
        <f>VLOOKUP($A447,'By SKU - New RTs'!$A:$V,15,FALSE)</f>
        <v>0</v>
      </c>
      <c r="K447" s="12">
        <f t="shared" si="37"/>
        <v>0</v>
      </c>
      <c r="L447" s="11">
        <f>VLOOKUP($A447,'By SKU - Old RTs'!$A:$V,16,FALSE)</f>
        <v>0</v>
      </c>
      <c r="M447" s="11">
        <f>VLOOKUP($A447,'By SKU - New RTs'!$A:$V,16,FALSE)</f>
        <v>0</v>
      </c>
      <c r="N447" s="12">
        <f t="shared" si="38"/>
        <v>0</v>
      </c>
      <c r="O447" s="11">
        <f>VLOOKUP($A447,'By SKU - Old RTs'!$A:$V,17,FALSE)</f>
        <v>0</v>
      </c>
      <c r="P447" s="11">
        <f>VLOOKUP($A447,'By SKU - New RTs'!$A:$V,17,FALSE)</f>
        <v>0</v>
      </c>
      <c r="Q447" s="11">
        <f t="shared" si="39"/>
        <v>0</v>
      </c>
    </row>
    <row r="448" spans="1:17" x14ac:dyDescent="0.2">
      <c r="A448" s="3" t="s">
        <v>529</v>
      </c>
      <c r="B448" s="4" t="s">
        <v>284</v>
      </c>
      <c r="C448" s="11">
        <f>VLOOKUP($A448,'By SKU - Old RTs'!$A:$V,13,FALSE)</f>
        <v>0</v>
      </c>
      <c r="D448" s="11">
        <f>VLOOKUP($A448,'By SKU - New RTs'!$A:$V,13,FALSE)</f>
        <v>0</v>
      </c>
      <c r="E448" s="12">
        <f t="shared" si="35"/>
        <v>0</v>
      </c>
      <c r="F448" s="11">
        <f>VLOOKUP($A448,'By SKU - Old RTs'!$A:$V,14,FALSE)</f>
        <v>0</v>
      </c>
      <c r="G448" s="11">
        <f>VLOOKUP($A448,'By SKU - New RTs'!$A:$V,14,FALSE)</f>
        <v>0</v>
      </c>
      <c r="H448" s="12">
        <f t="shared" si="36"/>
        <v>0</v>
      </c>
      <c r="I448" s="11">
        <f>VLOOKUP($A448,'By SKU - Old RTs'!$A:$V,15,FALSE)</f>
        <v>0</v>
      </c>
      <c r="J448" s="11">
        <f>VLOOKUP($A448,'By SKU - New RTs'!$A:$V,15,FALSE)</f>
        <v>0</v>
      </c>
      <c r="K448" s="12">
        <f t="shared" si="37"/>
        <v>0</v>
      </c>
      <c r="L448" s="11">
        <f>VLOOKUP($A448,'By SKU - Old RTs'!$A:$V,16,FALSE)</f>
        <v>0</v>
      </c>
      <c r="M448" s="11">
        <f>VLOOKUP($A448,'By SKU - New RTs'!$A:$V,16,FALSE)</f>
        <v>0</v>
      </c>
      <c r="N448" s="12">
        <f t="shared" si="38"/>
        <v>0</v>
      </c>
      <c r="O448" s="11">
        <f>VLOOKUP($A448,'By SKU - Old RTs'!$A:$V,17,FALSE)</f>
        <v>0</v>
      </c>
      <c r="P448" s="11">
        <f>VLOOKUP($A448,'By SKU - New RTs'!$A:$V,17,FALSE)</f>
        <v>0</v>
      </c>
      <c r="Q448" s="11">
        <f t="shared" si="39"/>
        <v>0</v>
      </c>
    </row>
    <row r="449" spans="1:17" x14ac:dyDescent="0.2">
      <c r="A449" s="3" t="s">
        <v>530</v>
      </c>
      <c r="B449" s="4" t="s">
        <v>284</v>
      </c>
      <c r="C449" s="11">
        <f>VLOOKUP($A449,'By SKU - Old RTs'!$A:$V,13,FALSE)</f>
        <v>0</v>
      </c>
      <c r="D449" s="11">
        <f>VLOOKUP($A449,'By SKU - New RTs'!$A:$V,13,FALSE)</f>
        <v>0</v>
      </c>
      <c r="E449" s="12">
        <f t="shared" si="35"/>
        <v>0</v>
      </c>
      <c r="F449" s="11">
        <f>VLOOKUP($A449,'By SKU - Old RTs'!$A:$V,14,FALSE)</f>
        <v>0</v>
      </c>
      <c r="G449" s="11">
        <f>VLOOKUP($A449,'By SKU - New RTs'!$A:$V,14,FALSE)</f>
        <v>0</v>
      </c>
      <c r="H449" s="12">
        <f t="shared" si="36"/>
        <v>0</v>
      </c>
      <c r="I449" s="11">
        <f>VLOOKUP($A449,'By SKU - Old RTs'!$A:$V,15,FALSE)</f>
        <v>0</v>
      </c>
      <c r="J449" s="11">
        <f>VLOOKUP($A449,'By SKU - New RTs'!$A:$V,15,FALSE)</f>
        <v>0</v>
      </c>
      <c r="K449" s="12">
        <f t="shared" si="37"/>
        <v>0</v>
      </c>
      <c r="L449" s="11">
        <f>VLOOKUP($A449,'By SKU - Old RTs'!$A:$V,16,FALSE)</f>
        <v>8</v>
      </c>
      <c r="M449" s="11">
        <f>VLOOKUP($A449,'By SKU - New RTs'!$A:$V,16,FALSE)</f>
        <v>8</v>
      </c>
      <c r="N449" s="12">
        <f t="shared" si="38"/>
        <v>0</v>
      </c>
      <c r="O449" s="11">
        <f>VLOOKUP($A449,'By SKU - Old RTs'!$A:$V,17,FALSE)</f>
        <v>0</v>
      </c>
      <c r="P449" s="11">
        <f>VLOOKUP($A449,'By SKU - New RTs'!$A:$V,17,FALSE)</f>
        <v>0</v>
      </c>
      <c r="Q449" s="11">
        <f t="shared" si="39"/>
        <v>0</v>
      </c>
    </row>
    <row r="450" spans="1:17" x14ac:dyDescent="0.2">
      <c r="A450" s="3" t="s">
        <v>531</v>
      </c>
      <c r="B450" s="4" t="s">
        <v>283</v>
      </c>
      <c r="C450" s="11">
        <f>VLOOKUP($A450,'By SKU - Old RTs'!$A:$V,13,FALSE)</f>
        <v>0</v>
      </c>
      <c r="D450" s="11">
        <f>VLOOKUP($A450,'By SKU - New RTs'!$A:$V,13,FALSE)</f>
        <v>0</v>
      </c>
      <c r="E450" s="12">
        <f t="shared" si="35"/>
        <v>0</v>
      </c>
      <c r="F450" s="11">
        <f>VLOOKUP($A450,'By SKU - Old RTs'!$A:$V,14,FALSE)</f>
        <v>0</v>
      </c>
      <c r="G450" s="11">
        <f>VLOOKUP($A450,'By SKU - New RTs'!$A:$V,14,FALSE)</f>
        <v>0</v>
      </c>
      <c r="H450" s="12">
        <f t="shared" si="36"/>
        <v>0</v>
      </c>
      <c r="I450" s="11">
        <f>VLOOKUP($A450,'By SKU - Old RTs'!$A:$V,15,FALSE)</f>
        <v>0</v>
      </c>
      <c r="J450" s="11">
        <f>VLOOKUP($A450,'By SKU - New RTs'!$A:$V,15,FALSE)</f>
        <v>0</v>
      </c>
      <c r="K450" s="12">
        <f t="shared" si="37"/>
        <v>0</v>
      </c>
      <c r="L450" s="11">
        <f>VLOOKUP($A450,'By SKU - Old RTs'!$A:$V,16,FALSE)</f>
        <v>0</v>
      </c>
      <c r="M450" s="11">
        <f>VLOOKUP($A450,'By SKU - New RTs'!$A:$V,16,FALSE)</f>
        <v>18.5</v>
      </c>
      <c r="N450" s="12">
        <f t="shared" si="38"/>
        <v>18.5</v>
      </c>
      <c r="O450" s="11">
        <f>VLOOKUP($A450,'By SKU - Old RTs'!$A:$V,17,FALSE)</f>
        <v>18.5</v>
      </c>
      <c r="P450" s="11">
        <f>VLOOKUP($A450,'By SKU - New RTs'!$A:$V,17,FALSE)</f>
        <v>0</v>
      </c>
      <c r="Q450" s="11">
        <f t="shared" si="39"/>
        <v>-18.5</v>
      </c>
    </row>
    <row r="451" spans="1:17" x14ac:dyDescent="0.2">
      <c r="A451" s="3" t="s">
        <v>532</v>
      </c>
      <c r="B451" s="4" t="s">
        <v>284</v>
      </c>
      <c r="C451" s="11">
        <f>VLOOKUP($A451,'By SKU - Old RTs'!$A:$V,13,FALSE)</f>
        <v>5</v>
      </c>
      <c r="D451" s="11">
        <f>VLOOKUP($A451,'By SKU - New RTs'!$A:$V,13,FALSE)</f>
        <v>0</v>
      </c>
      <c r="E451" s="12">
        <f t="shared" si="35"/>
        <v>-5</v>
      </c>
      <c r="F451" s="11">
        <f>VLOOKUP($A451,'By SKU - Old RTs'!$A:$V,14,FALSE)</f>
        <v>0</v>
      </c>
      <c r="G451" s="11">
        <f>VLOOKUP($A451,'By SKU - New RTs'!$A:$V,14,FALSE)</f>
        <v>0</v>
      </c>
      <c r="H451" s="12">
        <f t="shared" si="36"/>
        <v>0</v>
      </c>
      <c r="I451" s="11">
        <f>VLOOKUP($A451,'By SKU - Old RTs'!$A:$V,15,FALSE)</f>
        <v>0</v>
      </c>
      <c r="J451" s="11">
        <f>VLOOKUP($A451,'By SKU - New RTs'!$A:$V,15,FALSE)</f>
        <v>5</v>
      </c>
      <c r="K451" s="12">
        <f t="shared" si="37"/>
        <v>5</v>
      </c>
      <c r="L451" s="11">
        <f>VLOOKUP($A451,'By SKU - Old RTs'!$A:$V,16,FALSE)</f>
        <v>0</v>
      </c>
      <c r="M451" s="11">
        <f>VLOOKUP($A451,'By SKU - New RTs'!$A:$V,16,FALSE)</f>
        <v>0</v>
      </c>
      <c r="N451" s="12">
        <f t="shared" si="38"/>
        <v>0</v>
      </c>
      <c r="O451" s="11">
        <f>VLOOKUP($A451,'By SKU - Old RTs'!$A:$V,17,FALSE)</f>
        <v>0</v>
      </c>
      <c r="P451" s="11">
        <f>VLOOKUP($A451,'By SKU - New RTs'!$A:$V,17,FALSE)</f>
        <v>0</v>
      </c>
      <c r="Q451" s="11">
        <f t="shared" si="39"/>
        <v>0</v>
      </c>
    </row>
    <row r="452" spans="1:17" x14ac:dyDescent="0.2">
      <c r="A452" s="3" t="s">
        <v>533</v>
      </c>
      <c r="B452" s="4" t="s">
        <v>285</v>
      </c>
      <c r="C452" s="11">
        <f>VLOOKUP($A452,'By SKU - Old RTs'!$A:$V,13,FALSE)</f>
        <v>0</v>
      </c>
      <c r="D452" s="11">
        <f>VLOOKUP($A452,'By SKU - New RTs'!$A:$V,13,FALSE)</f>
        <v>0</v>
      </c>
      <c r="E452" s="12">
        <f t="shared" si="35"/>
        <v>0</v>
      </c>
      <c r="F452" s="11">
        <f>VLOOKUP($A452,'By SKU - Old RTs'!$A:$V,14,FALSE)</f>
        <v>0</v>
      </c>
      <c r="G452" s="11">
        <f>VLOOKUP($A452,'By SKU - New RTs'!$A:$V,14,FALSE)</f>
        <v>0</v>
      </c>
      <c r="H452" s="12">
        <f t="shared" si="36"/>
        <v>0</v>
      </c>
      <c r="I452" s="11">
        <f>VLOOKUP($A452,'By SKU - Old RTs'!$A:$V,15,FALSE)</f>
        <v>0</v>
      </c>
      <c r="J452" s="11">
        <f>VLOOKUP($A452,'By SKU - New RTs'!$A:$V,15,FALSE)</f>
        <v>0</v>
      </c>
      <c r="K452" s="12">
        <f t="shared" si="37"/>
        <v>0</v>
      </c>
      <c r="L452" s="11">
        <f>VLOOKUP($A452,'By SKU - Old RTs'!$A:$V,16,FALSE)</f>
        <v>0</v>
      </c>
      <c r="M452" s="11">
        <f>VLOOKUP($A452,'By SKU - New RTs'!$A:$V,16,FALSE)</f>
        <v>0</v>
      </c>
      <c r="N452" s="12">
        <f t="shared" si="38"/>
        <v>0</v>
      </c>
      <c r="O452" s="11">
        <f>VLOOKUP($A452,'By SKU - Old RTs'!$A:$V,17,FALSE)</f>
        <v>0</v>
      </c>
      <c r="P452" s="11">
        <f>VLOOKUP($A452,'By SKU - New RTs'!$A:$V,17,FALSE)</f>
        <v>0</v>
      </c>
      <c r="Q452" s="11">
        <f t="shared" si="39"/>
        <v>0</v>
      </c>
    </row>
    <row r="453" spans="1:17" x14ac:dyDescent="0.2">
      <c r="A453" s="3" t="s">
        <v>534</v>
      </c>
      <c r="B453" s="4" t="s">
        <v>285</v>
      </c>
      <c r="C453" s="11">
        <f>VLOOKUP($A453,'By SKU - Old RTs'!$A:$V,13,FALSE)</f>
        <v>0</v>
      </c>
      <c r="D453" s="11">
        <f>VLOOKUP($A453,'By SKU - New RTs'!$A:$V,13,FALSE)</f>
        <v>0</v>
      </c>
      <c r="E453" s="12">
        <f t="shared" si="35"/>
        <v>0</v>
      </c>
      <c r="F453" s="11">
        <f>VLOOKUP($A453,'By SKU - Old RTs'!$A:$V,14,FALSE)</f>
        <v>0</v>
      </c>
      <c r="G453" s="11">
        <f>VLOOKUP($A453,'By SKU - New RTs'!$A:$V,14,FALSE)</f>
        <v>0</v>
      </c>
      <c r="H453" s="12">
        <f t="shared" si="36"/>
        <v>0</v>
      </c>
      <c r="I453" s="11">
        <f>VLOOKUP($A453,'By SKU - Old RTs'!$A:$V,15,FALSE)</f>
        <v>0</v>
      </c>
      <c r="J453" s="11">
        <f>VLOOKUP($A453,'By SKU - New RTs'!$A:$V,15,FALSE)</f>
        <v>0</v>
      </c>
      <c r="K453" s="12">
        <f t="shared" si="37"/>
        <v>0</v>
      </c>
      <c r="L453" s="11">
        <f>VLOOKUP($A453,'By SKU - Old RTs'!$A:$V,16,FALSE)</f>
        <v>1.5</v>
      </c>
      <c r="M453" s="11">
        <f>VLOOKUP($A453,'By SKU - New RTs'!$A:$V,16,FALSE)</f>
        <v>1.5</v>
      </c>
      <c r="N453" s="12">
        <f t="shared" si="38"/>
        <v>0</v>
      </c>
      <c r="O453" s="11">
        <f>VLOOKUP($A453,'By SKU - Old RTs'!$A:$V,17,FALSE)</f>
        <v>0</v>
      </c>
      <c r="P453" s="11">
        <f>VLOOKUP($A453,'By SKU - New RTs'!$A:$V,17,FALSE)</f>
        <v>0</v>
      </c>
      <c r="Q453" s="11">
        <f t="shared" si="39"/>
        <v>0</v>
      </c>
    </row>
    <row r="454" spans="1:17" x14ac:dyDescent="0.2">
      <c r="A454" s="3" t="s">
        <v>535</v>
      </c>
      <c r="B454" s="4" t="s">
        <v>283</v>
      </c>
      <c r="C454" s="11">
        <f>VLOOKUP($A454,'By SKU - Old RTs'!$A:$V,13,FALSE)</f>
        <v>0</v>
      </c>
      <c r="D454" s="11">
        <f>VLOOKUP($A454,'By SKU - New RTs'!$A:$V,13,FALSE)</f>
        <v>0</v>
      </c>
      <c r="E454" s="12">
        <f t="shared" si="35"/>
        <v>0</v>
      </c>
      <c r="F454" s="11">
        <f>VLOOKUP($A454,'By SKU - Old RTs'!$A:$V,14,FALSE)</f>
        <v>0</v>
      </c>
      <c r="G454" s="11">
        <f>VLOOKUP($A454,'By SKU - New RTs'!$A:$V,14,FALSE)</f>
        <v>0</v>
      </c>
      <c r="H454" s="12">
        <f t="shared" si="36"/>
        <v>0</v>
      </c>
      <c r="I454" s="11">
        <f>VLOOKUP($A454,'By SKU - Old RTs'!$A:$V,15,FALSE)</f>
        <v>0</v>
      </c>
      <c r="J454" s="11">
        <f>VLOOKUP($A454,'By SKU - New RTs'!$A:$V,15,FALSE)</f>
        <v>0</v>
      </c>
      <c r="K454" s="12">
        <f t="shared" si="37"/>
        <v>0</v>
      </c>
      <c r="L454" s="11">
        <f>VLOOKUP($A454,'By SKU - Old RTs'!$A:$V,16,FALSE)</f>
        <v>0</v>
      </c>
      <c r="M454" s="11">
        <f>VLOOKUP($A454,'By SKU - New RTs'!$A:$V,16,FALSE)</f>
        <v>0.5</v>
      </c>
      <c r="N454" s="12">
        <f t="shared" si="38"/>
        <v>0.5</v>
      </c>
      <c r="O454" s="11">
        <f>VLOOKUP($A454,'By SKU - Old RTs'!$A:$V,17,FALSE)</f>
        <v>0.5</v>
      </c>
      <c r="P454" s="11">
        <f>VLOOKUP($A454,'By SKU - New RTs'!$A:$V,17,FALSE)</f>
        <v>0</v>
      </c>
      <c r="Q454" s="11">
        <f t="shared" si="39"/>
        <v>-0.5</v>
      </c>
    </row>
    <row r="455" spans="1:17" x14ac:dyDescent="0.2">
      <c r="A455" s="3" t="s">
        <v>536</v>
      </c>
      <c r="B455" s="4" t="s">
        <v>285</v>
      </c>
      <c r="C455" s="11">
        <f>VLOOKUP($A455,'By SKU - Old RTs'!$A:$V,13,FALSE)</f>
        <v>2.25</v>
      </c>
      <c r="D455" s="11">
        <f>VLOOKUP($A455,'By SKU - New RTs'!$A:$V,13,FALSE)</f>
        <v>0</v>
      </c>
      <c r="E455" s="12">
        <f t="shared" si="35"/>
        <v>-2.25</v>
      </c>
      <c r="F455" s="11">
        <f>VLOOKUP($A455,'By SKU - Old RTs'!$A:$V,14,FALSE)</f>
        <v>0</v>
      </c>
      <c r="G455" s="11">
        <f>VLOOKUP($A455,'By SKU - New RTs'!$A:$V,14,FALSE)</f>
        <v>0</v>
      </c>
      <c r="H455" s="12">
        <f t="shared" si="36"/>
        <v>0</v>
      </c>
      <c r="I455" s="11">
        <f>VLOOKUP($A455,'By SKU - Old RTs'!$A:$V,15,FALSE)</f>
        <v>0</v>
      </c>
      <c r="J455" s="11">
        <f>VLOOKUP($A455,'By SKU - New RTs'!$A:$V,15,FALSE)</f>
        <v>2.25</v>
      </c>
      <c r="K455" s="12">
        <f t="shared" si="37"/>
        <v>2.25</v>
      </c>
      <c r="L455" s="11">
        <f>VLOOKUP($A455,'By SKU - Old RTs'!$A:$V,16,FALSE)</f>
        <v>0</v>
      </c>
      <c r="M455" s="11">
        <f>VLOOKUP($A455,'By SKU - New RTs'!$A:$V,16,FALSE)</f>
        <v>0</v>
      </c>
      <c r="N455" s="12">
        <f t="shared" si="38"/>
        <v>0</v>
      </c>
      <c r="O455" s="11">
        <f>VLOOKUP($A455,'By SKU - Old RTs'!$A:$V,17,FALSE)</f>
        <v>0</v>
      </c>
      <c r="P455" s="11">
        <f>VLOOKUP($A455,'By SKU - New RTs'!$A:$V,17,FALSE)</f>
        <v>0</v>
      </c>
      <c r="Q455" s="11">
        <f t="shared" si="39"/>
        <v>0</v>
      </c>
    </row>
    <row r="456" spans="1:17" x14ac:dyDescent="0.2">
      <c r="A456" s="3" t="s">
        <v>537</v>
      </c>
      <c r="B456" s="4" t="s">
        <v>284</v>
      </c>
      <c r="C456" s="11">
        <f>VLOOKUP($A456,'By SKU - Old RTs'!$A:$V,13,FALSE)</f>
        <v>0</v>
      </c>
      <c r="D456" s="11">
        <f>VLOOKUP($A456,'By SKU - New RTs'!$A:$V,13,FALSE)</f>
        <v>0</v>
      </c>
      <c r="E456" s="12">
        <f t="shared" si="35"/>
        <v>0</v>
      </c>
      <c r="F456" s="11">
        <f>VLOOKUP($A456,'By SKU - Old RTs'!$A:$V,14,FALSE)</f>
        <v>0</v>
      </c>
      <c r="G456" s="11">
        <f>VLOOKUP($A456,'By SKU - New RTs'!$A:$V,14,FALSE)</f>
        <v>0</v>
      </c>
      <c r="H456" s="12">
        <f t="shared" si="36"/>
        <v>0</v>
      </c>
      <c r="I456" s="11">
        <f>VLOOKUP($A456,'By SKU - Old RTs'!$A:$V,15,FALSE)</f>
        <v>0</v>
      </c>
      <c r="J456" s="11">
        <f>VLOOKUP($A456,'By SKU - New RTs'!$A:$V,15,FALSE)</f>
        <v>0</v>
      </c>
      <c r="K456" s="12">
        <f t="shared" si="37"/>
        <v>0</v>
      </c>
      <c r="L456" s="11">
        <f>VLOOKUP($A456,'By SKU - Old RTs'!$A:$V,16,FALSE)</f>
        <v>0</v>
      </c>
      <c r="M456" s="11">
        <f>VLOOKUP($A456,'By SKU - New RTs'!$A:$V,16,FALSE)</f>
        <v>0</v>
      </c>
      <c r="N456" s="12">
        <f t="shared" si="38"/>
        <v>0</v>
      </c>
      <c r="O456" s="11">
        <f>VLOOKUP($A456,'By SKU - Old RTs'!$A:$V,17,FALSE)</f>
        <v>0</v>
      </c>
      <c r="P456" s="11">
        <f>VLOOKUP($A456,'By SKU - New RTs'!$A:$V,17,FALSE)</f>
        <v>0</v>
      </c>
      <c r="Q456" s="11">
        <f t="shared" si="39"/>
        <v>0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5" priority="1" operator="equal">
      <formula>0</formula>
    </cfRule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CE7B-2CA5-464C-B038-0EF309AAF0A5}">
  <dimension ref="A1:Q4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9.42578125" style="3" bestFit="1" customWidth="1"/>
    <col min="2" max="2" width="24.5703125" customWidth="1"/>
    <col min="3" max="4" width="9.140625" style="2"/>
    <col min="5" max="5" width="9.140625" style="5"/>
    <col min="6" max="7" width="9.140625" style="2"/>
    <col min="8" max="8" width="9.140625" style="5"/>
    <col min="9" max="10" width="9.140625" style="2"/>
    <col min="11" max="11" width="9.140625" style="5"/>
    <col min="12" max="13" width="9.140625" style="2"/>
    <col min="14" max="14" width="9.140625" style="5"/>
    <col min="15" max="17" width="9.140625" style="2"/>
  </cols>
  <sheetData>
    <row r="1" spans="1:17" x14ac:dyDescent="0.2">
      <c r="C1" s="30" t="s">
        <v>227</v>
      </c>
      <c r="D1" s="30"/>
      <c r="E1" s="31"/>
      <c r="F1" s="30" t="s">
        <v>228</v>
      </c>
      <c r="G1" s="30"/>
      <c r="H1" s="31"/>
      <c r="I1" s="30" t="s">
        <v>229</v>
      </c>
      <c r="J1" s="30"/>
      <c r="K1" s="31"/>
      <c r="L1" s="30" t="s">
        <v>230</v>
      </c>
      <c r="M1" s="30"/>
      <c r="N1" s="31"/>
      <c r="O1" s="32" t="s">
        <v>231</v>
      </c>
      <c r="P1" s="32"/>
      <c r="Q1" s="32"/>
    </row>
    <row r="2" spans="1:17" s="10" customFormat="1" x14ac:dyDescent="0.2">
      <c r="A2" s="6" t="s">
        <v>0</v>
      </c>
      <c r="B2" s="10" t="s">
        <v>223</v>
      </c>
      <c r="C2" s="8" t="s">
        <v>224</v>
      </c>
      <c r="D2" s="8" t="s">
        <v>225</v>
      </c>
      <c r="E2" s="9" t="s">
        <v>226</v>
      </c>
      <c r="F2" s="8" t="s">
        <v>224</v>
      </c>
      <c r="G2" s="8" t="s">
        <v>225</v>
      </c>
      <c r="H2" s="9" t="s">
        <v>226</v>
      </c>
      <c r="I2" s="8" t="s">
        <v>224</v>
      </c>
      <c r="J2" s="8" t="s">
        <v>225</v>
      </c>
      <c r="K2" s="9" t="s">
        <v>226</v>
      </c>
      <c r="L2" s="8" t="s">
        <v>224</v>
      </c>
      <c r="M2" s="8" t="s">
        <v>225</v>
      </c>
      <c r="N2" s="9" t="s">
        <v>226</v>
      </c>
      <c r="O2" s="8" t="s">
        <v>224</v>
      </c>
      <c r="P2" s="8" t="s">
        <v>225</v>
      </c>
      <c r="Q2" s="8" t="s">
        <v>226</v>
      </c>
    </row>
    <row r="3" spans="1:17" x14ac:dyDescent="0.2">
      <c r="A3" s="3">
        <v>2</v>
      </c>
      <c r="B3" s="4" t="s">
        <v>3</v>
      </c>
      <c r="C3" s="2">
        <f>VLOOKUP($A3,'By SKU - Old RTs'!$A:$V,18,FALSE)</f>
        <v>10</v>
      </c>
      <c r="D3" s="2">
        <f>VLOOKUP($A3,'By SKU - New RTs'!$A:$V,18,FALSE)</f>
        <v>25</v>
      </c>
      <c r="E3" s="5">
        <f>D3-C3</f>
        <v>15</v>
      </c>
      <c r="F3" s="2">
        <f>VLOOKUP($A3,'By SKU - Old RTs'!$A:$V,19,FALSE)</f>
        <v>10</v>
      </c>
      <c r="G3" s="2">
        <f>VLOOKUP($A3,'By SKU - New RTs'!$A:$V,19,FALSE)</f>
        <v>10</v>
      </c>
      <c r="H3" s="5">
        <f>G3-F3</f>
        <v>0</v>
      </c>
      <c r="I3" s="2">
        <f>VLOOKUP($A3,'By SKU - Old RTs'!$A:$V,20,FALSE)</f>
        <v>0</v>
      </c>
      <c r="J3" s="2">
        <f>VLOOKUP($A3,'By SKU - New RTs'!$A:$V,20,FALSE)</f>
        <v>20</v>
      </c>
      <c r="K3" s="5">
        <f>J3-I3</f>
        <v>20</v>
      </c>
      <c r="L3" s="2">
        <f>VLOOKUP($A3,'By SKU - Old RTs'!$A:$V,21,FALSE)</f>
        <v>35</v>
      </c>
      <c r="M3" s="2">
        <f>VLOOKUP($A3,'By SKU - New RTs'!$A:$V,21,FALSE)</f>
        <v>0</v>
      </c>
      <c r="N3" s="5">
        <f>M3-L3</f>
        <v>-35</v>
      </c>
      <c r="O3" s="2">
        <f>VLOOKUP($A3,'By SKU - Old RTs'!$A:$V,22,FALSE)</f>
        <v>0</v>
      </c>
      <c r="P3" s="2">
        <f>VLOOKUP($A3,'By SKU - New RTs'!$A:$V,22,FALSE)</f>
        <v>0</v>
      </c>
      <c r="Q3" s="2">
        <f>P3-O3</f>
        <v>0</v>
      </c>
    </row>
    <row r="4" spans="1:17" x14ac:dyDescent="0.2">
      <c r="A4" s="3">
        <v>3</v>
      </c>
      <c r="B4" s="4" t="s">
        <v>4</v>
      </c>
      <c r="C4" s="2">
        <f>VLOOKUP($A4,'By SKU - Old RTs'!$A:$V,18,FALSE)</f>
        <v>133.75</v>
      </c>
      <c r="D4" s="2">
        <f>VLOOKUP($A4,'By SKU - New RTs'!$A:$V,18,FALSE)</f>
        <v>0</v>
      </c>
      <c r="E4" s="5">
        <f t="shared" ref="E4:E67" si="0">D4-C4</f>
        <v>-133.75</v>
      </c>
      <c r="F4" s="2">
        <f>VLOOKUP($A4,'By SKU - Old RTs'!$A:$V,19,FALSE)</f>
        <v>0</v>
      </c>
      <c r="G4" s="2">
        <f>VLOOKUP($A4,'By SKU - New RTs'!$A:$V,19,FALSE)</f>
        <v>0</v>
      </c>
      <c r="H4" s="5">
        <f t="shared" ref="H4:H67" si="1">G4-F4</f>
        <v>0</v>
      </c>
      <c r="I4" s="2">
        <f>VLOOKUP($A4,'By SKU - Old RTs'!$A:$V,20,FALSE)</f>
        <v>0</v>
      </c>
      <c r="J4" s="2">
        <f>VLOOKUP($A4,'By SKU - New RTs'!$A:$V,20,FALSE)</f>
        <v>68.75</v>
      </c>
      <c r="K4" s="5">
        <f t="shared" ref="K4:K67" si="2">J4-I4</f>
        <v>68.75</v>
      </c>
      <c r="L4" s="2">
        <f>VLOOKUP($A4,'By SKU - Old RTs'!$A:$V,21,FALSE)</f>
        <v>0</v>
      </c>
      <c r="M4" s="2">
        <f>VLOOKUP($A4,'By SKU - New RTs'!$A:$V,21,FALSE)</f>
        <v>65</v>
      </c>
      <c r="N4" s="5">
        <f t="shared" ref="N4:N67" si="3">M4-L4</f>
        <v>65</v>
      </c>
      <c r="O4" s="2">
        <f>VLOOKUP($A4,'By SKU - Old RTs'!$A:$V,22,FALSE)</f>
        <v>0</v>
      </c>
      <c r="P4" s="2">
        <f>VLOOKUP($A4,'By SKU - New RTs'!$A:$V,22,FALSE)</f>
        <v>0</v>
      </c>
      <c r="Q4" s="2">
        <f t="shared" ref="Q4:Q67" si="4">P4-O4</f>
        <v>0</v>
      </c>
    </row>
    <row r="5" spans="1:17" x14ac:dyDescent="0.2">
      <c r="A5" s="3">
        <v>7</v>
      </c>
      <c r="B5" s="4" t="s">
        <v>5</v>
      </c>
      <c r="C5" s="2">
        <f>VLOOKUP($A5,'By SKU - Old RTs'!$A:$V,18,FALSE)</f>
        <v>0</v>
      </c>
      <c r="D5" s="2">
        <f>VLOOKUP($A5,'By SKU - New RTs'!$A:$V,18,FALSE)</f>
        <v>0</v>
      </c>
      <c r="E5" s="5">
        <f t="shared" si="0"/>
        <v>0</v>
      </c>
      <c r="F5" s="2">
        <f>VLOOKUP($A5,'By SKU - Old RTs'!$A:$V,19,FALSE)</f>
        <v>0</v>
      </c>
      <c r="G5" s="2">
        <f>VLOOKUP($A5,'By SKU - New RTs'!$A:$V,19,FALSE)</f>
        <v>0</v>
      </c>
      <c r="H5" s="5">
        <f t="shared" si="1"/>
        <v>0</v>
      </c>
      <c r="I5" s="2">
        <f>VLOOKUP($A5,'By SKU - Old RTs'!$A:$V,20,FALSE)</f>
        <v>0</v>
      </c>
      <c r="J5" s="2">
        <f>VLOOKUP($A5,'By SKU - New RTs'!$A:$V,20,FALSE)</f>
        <v>0</v>
      </c>
      <c r="K5" s="5">
        <f t="shared" si="2"/>
        <v>0</v>
      </c>
      <c r="L5" s="2">
        <f>VLOOKUP($A5,'By SKU - Old RTs'!$A:$V,21,FALSE)</f>
        <v>0</v>
      </c>
      <c r="M5" s="2">
        <f>VLOOKUP($A5,'By SKU - New RTs'!$A:$V,21,FALSE)</f>
        <v>10</v>
      </c>
      <c r="N5" s="5">
        <f t="shared" si="3"/>
        <v>10</v>
      </c>
      <c r="O5" s="2">
        <f>VLOOKUP($A5,'By SKU - Old RTs'!$A:$V,22,FALSE)</f>
        <v>10</v>
      </c>
      <c r="P5" s="2">
        <f>VLOOKUP($A5,'By SKU - New RTs'!$A:$V,22,FALSE)</f>
        <v>0</v>
      </c>
      <c r="Q5" s="2">
        <f t="shared" si="4"/>
        <v>-10</v>
      </c>
    </row>
    <row r="6" spans="1:17" x14ac:dyDescent="0.2">
      <c r="A6" s="3">
        <v>8</v>
      </c>
      <c r="B6" s="4" t="s">
        <v>6</v>
      </c>
      <c r="C6" s="2">
        <f>VLOOKUP($A6,'By SKU - Old RTs'!$A:$V,18,FALSE)</f>
        <v>0</v>
      </c>
      <c r="D6" s="2">
        <f>VLOOKUP($A6,'By SKU - New RTs'!$A:$V,18,FALSE)</f>
        <v>0</v>
      </c>
      <c r="E6" s="5">
        <f t="shared" si="0"/>
        <v>0</v>
      </c>
      <c r="F6" s="2">
        <f>VLOOKUP($A6,'By SKU - Old RTs'!$A:$V,19,FALSE)</f>
        <v>0</v>
      </c>
      <c r="G6" s="2">
        <f>VLOOKUP($A6,'By SKU - New RTs'!$A:$V,19,FALSE)</f>
        <v>0</v>
      </c>
      <c r="H6" s="5">
        <f t="shared" si="1"/>
        <v>0</v>
      </c>
      <c r="I6" s="2">
        <f>VLOOKUP($A6,'By SKU - Old RTs'!$A:$V,20,FALSE)</f>
        <v>50</v>
      </c>
      <c r="J6" s="2">
        <f>VLOOKUP($A6,'By SKU - New RTs'!$A:$V,20,FALSE)</f>
        <v>0</v>
      </c>
      <c r="K6" s="5">
        <f t="shared" si="2"/>
        <v>-50</v>
      </c>
      <c r="L6" s="2">
        <f>VLOOKUP($A6,'By SKU - Old RTs'!$A:$V,21,FALSE)</f>
        <v>0</v>
      </c>
      <c r="M6" s="2">
        <f>VLOOKUP($A6,'By SKU - New RTs'!$A:$V,21,FALSE)</f>
        <v>0</v>
      </c>
      <c r="N6" s="5">
        <f t="shared" si="3"/>
        <v>0</v>
      </c>
      <c r="O6" s="2">
        <f>VLOOKUP($A6,'By SKU - Old RTs'!$A:$V,22,FALSE)</f>
        <v>0</v>
      </c>
      <c r="P6" s="2">
        <f>VLOOKUP($A6,'By SKU - New RTs'!$A:$V,22,FALSE)</f>
        <v>50</v>
      </c>
      <c r="Q6" s="2">
        <f t="shared" si="4"/>
        <v>50</v>
      </c>
    </row>
    <row r="7" spans="1:17" x14ac:dyDescent="0.2">
      <c r="A7" s="3">
        <v>11</v>
      </c>
      <c r="B7" s="4" t="s">
        <v>7</v>
      </c>
      <c r="C7" s="2">
        <f>VLOOKUP($A7,'By SKU - Old RTs'!$A:$V,18,FALSE)</f>
        <v>0</v>
      </c>
      <c r="D7" s="2">
        <f>VLOOKUP($A7,'By SKU - New RTs'!$A:$V,18,FALSE)</f>
        <v>25</v>
      </c>
      <c r="E7" s="5">
        <f t="shared" si="0"/>
        <v>25</v>
      </c>
      <c r="F7" s="2">
        <f>VLOOKUP($A7,'By SKU - Old RTs'!$A:$V,19,FALSE)</f>
        <v>117</v>
      </c>
      <c r="G7" s="2">
        <f>VLOOKUP($A7,'By SKU - New RTs'!$A:$V,19,FALSE)</f>
        <v>169</v>
      </c>
      <c r="H7" s="5">
        <f t="shared" si="1"/>
        <v>52</v>
      </c>
      <c r="I7" s="2">
        <f>VLOOKUP($A7,'By SKU - Old RTs'!$A:$V,20,FALSE)</f>
        <v>169</v>
      </c>
      <c r="J7" s="2">
        <f>VLOOKUP($A7,'By SKU - New RTs'!$A:$V,20,FALSE)</f>
        <v>224.5</v>
      </c>
      <c r="K7" s="5">
        <f t="shared" si="2"/>
        <v>55.5</v>
      </c>
      <c r="L7" s="2">
        <f>VLOOKUP($A7,'By SKU - Old RTs'!$A:$V,21,FALSE)</f>
        <v>88.5</v>
      </c>
      <c r="M7" s="2">
        <f>VLOOKUP($A7,'By SKU - New RTs'!$A:$V,21,FALSE)</f>
        <v>98</v>
      </c>
      <c r="N7" s="5">
        <f t="shared" si="3"/>
        <v>9.5</v>
      </c>
      <c r="O7" s="2">
        <f>VLOOKUP($A7,'By SKU - Old RTs'!$A:$V,22,FALSE)</f>
        <v>171</v>
      </c>
      <c r="P7" s="2">
        <f>VLOOKUP($A7,'By SKU - New RTs'!$A:$V,22,FALSE)</f>
        <v>29</v>
      </c>
      <c r="Q7" s="2">
        <f t="shared" si="4"/>
        <v>-142</v>
      </c>
    </row>
    <row r="8" spans="1:17" x14ac:dyDescent="0.2">
      <c r="A8" s="3">
        <v>21</v>
      </c>
      <c r="B8" s="4" t="s">
        <v>8</v>
      </c>
      <c r="C8" s="2">
        <f>VLOOKUP($A8,'By SKU - Old RTs'!$A:$V,18,FALSE)</f>
        <v>50</v>
      </c>
      <c r="D8" s="2">
        <f>VLOOKUP($A8,'By SKU - New RTs'!$A:$V,18,FALSE)</f>
        <v>112.25</v>
      </c>
      <c r="E8" s="5">
        <f t="shared" si="0"/>
        <v>62.25</v>
      </c>
      <c r="F8" s="2">
        <f>VLOOKUP($A8,'By SKU - Old RTs'!$A:$V,19,FALSE)</f>
        <v>82</v>
      </c>
      <c r="G8" s="2">
        <f>VLOOKUP($A8,'By SKU - New RTs'!$A:$V,19,FALSE)</f>
        <v>301</v>
      </c>
      <c r="H8" s="5">
        <f t="shared" si="1"/>
        <v>219</v>
      </c>
      <c r="I8" s="2">
        <f>VLOOKUP($A8,'By SKU - Old RTs'!$A:$V,20,FALSE)</f>
        <v>375.75</v>
      </c>
      <c r="J8" s="2">
        <f>VLOOKUP($A8,'By SKU - New RTs'!$A:$V,20,FALSE)</f>
        <v>119</v>
      </c>
      <c r="K8" s="5">
        <f t="shared" si="2"/>
        <v>-256.75</v>
      </c>
      <c r="L8" s="2">
        <f>VLOOKUP($A8,'By SKU - Old RTs'!$A:$V,21,FALSE)</f>
        <v>205</v>
      </c>
      <c r="M8" s="2">
        <f>VLOOKUP($A8,'By SKU - New RTs'!$A:$V,21,FALSE)</f>
        <v>292</v>
      </c>
      <c r="N8" s="5">
        <f t="shared" si="3"/>
        <v>87</v>
      </c>
      <c r="O8" s="2">
        <f>VLOOKUP($A8,'By SKU - Old RTs'!$A:$V,22,FALSE)</f>
        <v>217.25</v>
      </c>
      <c r="P8" s="2">
        <f>VLOOKUP($A8,'By SKU - New RTs'!$A:$V,22,FALSE)</f>
        <v>105.75</v>
      </c>
      <c r="Q8" s="2">
        <f t="shared" si="4"/>
        <v>-111.5</v>
      </c>
    </row>
    <row r="9" spans="1:17" x14ac:dyDescent="0.2">
      <c r="A9" s="3">
        <v>40</v>
      </c>
      <c r="B9" s="4" t="s">
        <v>9</v>
      </c>
      <c r="C9" s="2">
        <f>VLOOKUP($A9,'By SKU - Old RTs'!$A:$V,18,FALSE)</f>
        <v>0</v>
      </c>
      <c r="D9" s="2">
        <f>VLOOKUP($A9,'By SKU - New RTs'!$A:$V,18,FALSE)</f>
        <v>0</v>
      </c>
      <c r="E9" s="5">
        <f t="shared" si="0"/>
        <v>0</v>
      </c>
      <c r="F9" s="2">
        <f>VLOOKUP($A9,'By SKU - Old RTs'!$A:$V,19,FALSE)</f>
        <v>0</v>
      </c>
      <c r="G9" s="2">
        <f>VLOOKUP($A9,'By SKU - New RTs'!$A:$V,19,FALSE)</f>
        <v>278.25</v>
      </c>
      <c r="H9" s="5">
        <f t="shared" si="1"/>
        <v>278.25</v>
      </c>
      <c r="I9" s="2">
        <f>VLOOKUP($A9,'By SKU - Old RTs'!$A:$V,20,FALSE)</f>
        <v>15.75</v>
      </c>
      <c r="J9" s="2">
        <f>VLOOKUP($A9,'By SKU - New RTs'!$A:$V,20,FALSE)</f>
        <v>36.25</v>
      </c>
      <c r="K9" s="5">
        <f t="shared" si="2"/>
        <v>20.5</v>
      </c>
      <c r="L9" s="2">
        <f>VLOOKUP($A9,'By SKU - Old RTs'!$A:$V,21,FALSE)</f>
        <v>298.75</v>
      </c>
      <c r="M9" s="2">
        <f>VLOOKUP($A9,'By SKU - New RTs'!$A:$V,21,FALSE)</f>
        <v>3</v>
      </c>
      <c r="N9" s="5">
        <f t="shared" si="3"/>
        <v>-295.75</v>
      </c>
      <c r="O9" s="2">
        <f>VLOOKUP($A9,'By SKU - Old RTs'!$A:$V,22,FALSE)</f>
        <v>3</v>
      </c>
      <c r="P9" s="2">
        <f>VLOOKUP($A9,'By SKU - New RTs'!$A:$V,22,FALSE)</f>
        <v>0</v>
      </c>
      <c r="Q9" s="2">
        <f t="shared" si="4"/>
        <v>-3</v>
      </c>
    </row>
    <row r="10" spans="1:17" x14ac:dyDescent="0.2">
      <c r="A10" s="3">
        <v>43</v>
      </c>
      <c r="B10" s="4" t="s">
        <v>10</v>
      </c>
      <c r="C10" s="2">
        <f>VLOOKUP($A10,'By SKU - Old RTs'!$A:$V,18,FALSE)</f>
        <v>0</v>
      </c>
      <c r="D10" s="2">
        <f>VLOOKUP($A10,'By SKU - New RTs'!$A:$V,18,FALSE)</f>
        <v>0</v>
      </c>
      <c r="E10" s="5">
        <f t="shared" si="0"/>
        <v>0</v>
      </c>
      <c r="F10" s="2">
        <f>VLOOKUP($A10,'By SKU - Old RTs'!$A:$V,19,FALSE)</f>
        <v>0</v>
      </c>
      <c r="G10" s="2">
        <f>VLOOKUP($A10,'By SKU - New RTs'!$A:$V,19,FALSE)</f>
        <v>20.5</v>
      </c>
      <c r="H10" s="5">
        <f t="shared" si="1"/>
        <v>20.5</v>
      </c>
      <c r="I10" s="2">
        <f>VLOOKUP($A10,'By SKU - Old RTs'!$A:$V,20,FALSE)</f>
        <v>15.5</v>
      </c>
      <c r="J10" s="2">
        <f>VLOOKUP($A10,'By SKU - New RTs'!$A:$V,20,FALSE)</f>
        <v>20</v>
      </c>
      <c r="K10" s="5">
        <f t="shared" si="2"/>
        <v>4.5</v>
      </c>
      <c r="L10" s="2">
        <f>VLOOKUP($A10,'By SKU - Old RTs'!$A:$V,21,FALSE)</f>
        <v>25</v>
      </c>
      <c r="M10" s="2">
        <f>VLOOKUP($A10,'By SKU - New RTs'!$A:$V,21,FALSE)</f>
        <v>7</v>
      </c>
      <c r="N10" s="5">
        <f t="shared" si="3"/>
        <v>-18</v>
      </c>
      <c r="O10" s="2">
        <f>VLOOKUP($A10,'By SKU - Old RTs'!$A:$V,22,FALSE)</f>
        <v>7</v>
      </c>
      <c r="P10" s="2">
        <f>VLOOKUP($A10,'By SKU - New RTs'!$A:$V,22,FALSE)</f>
        <v>0</v>
      </c>
      <c r="Q10" s="2">
        <f t="shared" si="4"/>
        <v>-7</v>
      </c>
    </row>
    <row r="11" spans="1:17" x14ac:dyDescent="0.2">
      <c r="A11" s="3">
        <v>44</v>
      </c>
      <c r="B11" s="4" t="s">
        <v>11</v>
      </c>
      <c r="C11" s="2">
        <f>VLOOKUP($A11,'By SKU - Old RTs'!$A:$V,18,FALSE)</f>
        <v>10</v>
      </c>
      <c r="D11" s="2">
        <f>VLOOKUP($A11,'By SKU - New RTs'!$A:$V,18,FALSE)</f>
        <v>0</v>
      </c>
      <c r="E11" s="5">
        <f t="shared" si="0"/>
        <v>-10</v>
      </c>
      <c r="F11" s="2">
        <f>VLOOKUP($A11,'By SKU - Old RTs'!$A:$V,19,FALSE)</f>
        <v>0</v>
      </c>
      <c r="G11" s="2">
        <f>VLOOKUP($A11,'By SKU - New RTs'!$A:$V,19,FALSE)</f>
        <v>13</v>
      </c>
      <c r="H11" s="5">
        <f t="shared" si="1"/>
        <v>13</v>
      </c>
      <c r="I11" s="2">
        <f>VLOOKUP($A11,'By SKU - Old RTs'!$A:$V,20,FALSE)</f>
        <v>0</v>
      </c>
      <c r="J11" s="2">
        <f>VLOOKUP($A11,'By SKU - New RTs'!$A:$V,20,FALSE)</f>
        <v>0</v>
      </c>
      <c r="K11" s="5">
        <f t="shared" si="2"/>
        <v>0</v>
      </c>
      <c r="L11" s="2">
        <f>VLOOKUP($A11,'By SKU - Old RTs'!$A:$V,21,FALSE)</f>
        <v>13</v>
      </c>
      <c r="M11" s="2">
        <f>VLOOKUP($A11,'By SKU - New RTs'!$A:$V,21,FALSE)</f>
        <v>10</v>
      </c>
      <c r="N11" s="5">
        <f t="shared" si="3"/>
        <v>-3</v>
      </c>
      <c r="O11" s="2">
        <f>VLOOKUP($A11,'By SKU - Old RTs'!$A:$V,22,FALSE)</f>
        <v>0</v>
      </c>
      <c r="P11" s="2">
        <f>VLOOKUP($A11,'By SKU - New RTs'!$A:$V,22,FALSE)</f>
        <v>0</v>
      </c>
      <c r="Q11" s="2">
        <f t="shared" si="4"/>
        <v>0</v>
      </c>
    </row>
    <row r="12" spans="1:17" x14ac:dyDescent="0.2">
      <c r="A12" s="3">
        <v>46</v>
      </c>
      <c r="B12" s="4" t="s">
        <v>369</v>
      </c>
      <c r="C12" s="2">
        <f>VLOOKUP($A12,'By SKU - Old RTs'!$A:$V,18,FALSE)</f>
        <v>0</v>
      </c>
      <c r="D12" s="2">
        <f>VLOOKUP($A12,'By SKU - New RTs'!$A:$V,18,FALSE)</f>
        <v>0</v>
      </c>
      <c r="E12" s="5">
        <f t="shared" si="0"/>
        <v>0</v>
      </c>
      <c r="F12" s="2">
        <f>VLOOKUP($A12,'By SKU - Old RTs'!$A:$V,19,FALSE)</f>
        <v>0</v>
      </c>
      <c r="G12" s="2">
        <f>VLOOKUP($A12,'By SKU - New RTs'!$A:$V,19,FALSE)</f>
        <v>0</v>
      </c>
      <c r="H12" s="5">
        <f t="shared" si="1"/>
        <v>0</v>
      </c>
      <c r="I12" s="2">
        <f>VLOOKUP($A12,'By SKU - Old RTs'!$A:$V,20,FALSE)</f>
        <v>0</v>
      </c>
      <c r="J12" s="2">
        <f>VLOOKUP($A12,'By SKU - New RTs'!$A:$V,20,FALSE)</f>
        <v>0</v>
      </c>
      <c r="K12" s="5">
        <f t="shared" si="2"/>
        <v>0</v>
      </c>
      <c r="L12" s="2">
        <f>VLOOKUP($A12,'By SKU - Old RTs'!$A:$V,21,FALSE)</f>
        <v>0</v>
      </c>
      <c r="M12" s="2">
        <f>VLOOKUP($A12,'By SKU - New RTs'!$A:$V,21,FALSE)</f>
        <v>0</v>
      </c>
      <c r="N12" s="5">
        <f t="shared" si="3"/>
        <v>0</v>
      </c>
      <c r="O12" s="2">
        <f>VLOOKUP($A12,'By SKU - Old RTs'!$A:$V,22,FALSE)</f>
        <v>0</v>
      </c>
      <c r="P12" s="2">
        <f>VLOOKUP($A12,'By SKU - New RTs'!$A:$V,22,FALSE)</f>
        <v>0</v>
      </c>
      <c r="Q12" s="2">
        <f t="shared" si="4"/>
        <v>0</v>
      </c>
    </row>
    <row r="13" spans="1:17" x14ac:dyDescent="0.2">
      <c r="A13" s="3">
        <v>48</v>
      </c>
      <c r="B13" s="4" t="s">
        <v>371</v>
      </c>
      <c r="C13" s="2">
        <f>VLOOKUP($A13,'By SKU - Old RTs'!$A:$V,18,FALSE)</f>
        <v>0</v>
      </c>
      <c r="D13" s="2">
        <f>VLOOKUP($A13,'By SKU - New RTs'!$A:$V,18,FALSE)</f>
        <v>0</v>
      </c>
      <c r="E13" s="5">
        <f t="shared" si="0"/>
        <v>0</v>
      </c>
      <c r="F13" s="2">
        <f>VLOOKUP($A13,'By SKU - Old RTs'!$A:$V,19,FALSE)</f>
        <v>0</v>
      </c>
      <c r="G13" s="2">
        <f>VLOOKUP($A13,'By SKU - New RTs'!$A:$V,19,FALSE)</f>
        <v>0</v>
      </c>
      <c r="H13" s="5">
        <f t="shared" si="1"/>
        <v>0</v>
      </c>
      <c r="I13" s="2">
        <f>VLOOKUP($A13,'By SKU - Old RTs'!$A:$V,20,FALSE)</f>
        <v>0</v>
      </c>
      <c r="J13" s="2">
        <f>VLOOKUP($A13,'By SKU - New RTs'!$A:$V,20,FALSE)</f>
        <v>0</v>
      </c>
      <c r="K13" s="5">
        <f t="shared" si="2"/>
        <v>0</v>
      </c>
      <c r="L13" s="2">
        <f>VLOOKUP($A13,'By SKU - Old RTs'!$A:$V,21,FALSE)</f>
        <v>0</v>
      </c>
      <c r="M13" s="2">
        <f>VLOOKUP($A13,'By SKU - New RTs'!$A:$V,21,FALSE)</f>
        <v>0</v>
      </c>
      <c r="N13" s="5">
        <f t="shared" si="3"/>
        <v>0</v>
      </c>
      <c r="O13" s="2">
        <f>VLOOKUP($A13,'By SKU - Old RTs'!$A:$V,22,FALSE)</f>
        <v>0</v>
      </c>
      <c r="P13" s="2">
        <f>VLOOKUP($A13,'By SKU - New RTs'!$A:$V,22,FALSE)</f>
        <v>0</v>
      </c>
      <c r="Q13" s="2">
        <f t="shared" si="4"/>
        <v>0</v>
      </c>
    </row>
    <row r="14" spans="1:17" x14ac:dyDescent="0.2">
      <c r="A14" s="3">
        <v>49</v>
      </c>
      <c r="B14" s="4" t="s">
        <v>372</v>
      </c>
      <c r="C14" s="2">
        <f>VLOOKUP($A14,'By SKU - Old RTs'!$A:$V,18,FALSE)</f>
        <v>0</v>
      </c>
      <c r="D14" s="2">
        <f>VLOOKUP($A14,'By SKU - New RTs'!$A:$V,18,FALSE)</f>
        <v>0</v>
      </c>
      <c r="E14" s="5">
        <f t="shared" si="0"/>
        <v>0</v>
      </c>
      <c r="F14" s="2">
        <f>VLOOKUP($A14,'By SKU - Old RTs'!$A:$V,19,FALSE)</f>
        <v>0</v>
      </c>
      <c r="G14" s="2">
        <f>VLOOKUP($A14,'By SKU - New RTs'!$A:$V,19,FALSE)</f>
        <v>0</v>
      </c>
      <c r="H14" s="5">
        <f t="shared" si="1"/>
        <v>0</v>
      </c>
      <c r="I14" s="2">
        <f>VLOOKUP($A14,'By SKU - Old RTs'!$A:$V,20,FALSE)</f>
        <v>0</v>
      </c>
      <c r="J14" s="2">
        <f>VLOOKUP($A14,'By SKU - New RTs'!$A:$V,20,FALSE)</f>
        <v>0</v>
      </c>
      <c r="K14" s="5">
        <f t="shared" si="2"/>
        <v>0</v>
      </c>
      <c r="L14" s="2">
        <f>VLOOKUP($A14,'By SKU - Old RTs'!$A:$V,21,FALSE)</f>
        <v>0</v>
      </c>
      <c r="M14" s="2">
        <f>VLOOKUP($A14,'By SKU - New RTs'!$A:$V,21,FALSE)</f>
        <v>0</v>
      </c>
      <c r="N14" s="5">
        <f t="shared" si="3"/>
        <v>0</v>
      </c>
      <c r="O14" s="2">
        <f>VLOOKUP($A14,'By SKU - Old RTs'!$A:$V,22,FALSE)</f>
        <v>0</v>
      </c>
      <c r="P14" s="2">
        <f>VLOOKUP($A14,'By SKU - New RTs'!$A:$V,22,FALSE)</f>
        <v>0</v>
      </c>
      <c r="Q14" s="2">
        <f t="shared" si="4"/>
        <v>0</v>
      </c>
    </row>
    <row r="15" spans="1:17" x14ac:dyDescent="0.2">
      <c r="A15" s="3">
        <v>50</v>
      </c>
      <c r="B15" s="4" t="s">
        <v>12</v>
      </c>
      <c r="C15" s="2">
        <f>VLOOKUP($A15,'By SKU - Old RTs'!$A:$V,18,FALSE)</f>
        <v>26</v>
      </c>
      <c r="D15" s="2">
        <f>VLOOKUP($A15,'By SKU - New RTs'!$A:$V,18,FALSE)</f>
        <v>23</v>
      </c>
      <c r="E15" s="5">
        <f t="shared" si="0"/>
        <v>-3</v>
      </c>
      <c r="F15" s="2">
        <f>VLOOKUP($A15,'By SKU - Old RTs'!$A:$V,19,FALSE)</f>
        <v>50</v>
      </c>
      <c r="G15" s="2">
        <f>VLOOKUP($A15,'By SKU - New RTs'!$A:$V,19,FALSE)</f>
        <v>68</v>
      </c>
      <c r="H15" s="5">
        <f t="shared" si="1"/>
        <v>18</v>
      </c>
      <c r="I15" s="2">
        <f>VLOOKUP($A15,'By SKU - Old RTs'!$A:$V,20,FALSE)</f>
        <v>78.5</v>
      </c>
      <c r="J15" s="2">
        <f>VLOOKUP($A15,'By SKU - New RTs'!$A:$V,20,FALSE)</f>
        <v>48.5</v>
      </c>
      <c r="K15" s="5">
        <f t="shared" si="2"/>
        <v>-30</v>
      </c>
      <c r="L15" s="2">
        <f>VLOOKUP($A15,'By SKU - Old RTs'!$A:$V,21,FALSE)</f>
        <v>58.5</v>
      </c>
      <c r="M15" s="2">
        <f>VLOOKUP($A15,'By SKU - New RTs'!$A:$V,21,FALSE)</f>
        <v>62</v>
      </c>
      <c r="N15" s="5">
        <f t="shared" si="3"/>
        <v>3.5</v>
      </c>
      <c r="O15" s="2">
        <f>VLOOKUP($A15,'By SKU - Old RTs'!$A:$V,22,FALSE)</f>
        <v>38</v>
      </c>
      <c r="P15" s="2">
        <f>VLOOKUP($A15,'By SKU - New RTs'!$A:$V,22,FALSE)</f>
        <v>49.5</v>
      </c>
      <c r="Q15" s="2">
        <f t="shared" si="4"/>
        <v>11.5</v>
      </c>
    </row>
    <row r="16" spans="1:17" x14ac:dyDescent="0.2">
      <c r="A16" s="3">
        <v>53</v>
      </c>
      <c r="B16" s="4" t="s">
        <v>13</v>
      </c>
      <c r="C16" s="2">
        <f>VLOOKUP($A16,'By SKU - Old RTs'!$A:$V,18,FALSE)</f>
        <v>0</v>
      </c>
      <c r="D16" s="2">
        <f>VLOOKUP($A16,'By SKU - New RTs'!$A:$V,18,FALSE)</f>
        <v>0</v>
      </c>
      <c r="E16" s="5">
        <f t="shared" si="0"/>
        <v>0</v>
      </c>
      <c r="F16" s="2">
        <f>VLOOKUP($A16,'By SKU - Old RTs'!$A:$V,19,FALSE)</f>
        <v>0</v>
      </c>
      <c r="G16" s="2">
        <f>VLOOKUP($A16,'By SKU - New RTs'!$A:$V,19,FALSE)</f>
        <v>0</v>
      </c>
      <c r="H16" s="5">
        <f t="shared" si="1"/>
        <v>0</v>
      </c>
      <c r="I16" s="2">
        <f>VLOOKUP($A16,'By SKU - Old RTs'!$A:$V,20,FALSE)</f>
        <v>0</v>
      </c>
      <c r="J16" s="2">
        <f>VLOOKUP($A16,'By SKU - New RTs'!$A:$V,20,FALSE)</f>
        <v>132.5</v>
      </c>
      <c r="K16" s="5">
        <f t="shared" si="2"/>
        <v>132.5</v>
      </c>
      <c r="L16" s="2">
        <f>VLOOKUP($A16,'By SKU - Old RTs'!$A:$V,21,FALSE)</f>
        <v>132.5</v>
      </c>
      <c r="M16" s="2">
        <f>VLOOKUP($A16,'By SKU - New RTs'!$A:$V,21,FALSE)</f>
        <v>0</v>
      </c>
      <c r="N16" s="5">
        <f t="shared" si="3"/>
        <v>-132.5</v>
      </c>
      <c r="O16" s="2">
        <f>VLOOKUP($A16,'By SKU - Old RTs'!$A:$V,22,FALSE)</f>
        <v>0</v>
      </c>
      <c r="P16" s="2">
        <f>VLOOKUP($A16,'By SKU - New RTs'!$A:$V,22,FALSE)</f>
        <v>0</v>
      </c>
      <c r="Q16" s="2">
        <f t="shared" si="4"/>
        <v>0</v>
      </c>
    </row>
    <row r="17" spans="1:17" x14ac:dyDescent="0.2">
      <c r="A17" s="3">
        <v>55</v>
      </c>
      <c r="B17" s="4" t="s">
        <v>388</v>
      </c>
      <c r="C17" s="2">
        <f>VLOOKUP($A17,'By SKU - Old RTs'!$A:$V,18,FALSE)</f>
        <v>0</v>
      </c>
      <c r="D17" s="2">
        <f>VLOOKUP($A17,'By SKU - New RTs'!$A:$V,18,FALSE)</f>
        <v>0</v>
      </c>
      <c r="E17" s="5">
        <f t="shared" si="0"/>
        <v>0</v>
      </c>
      <c r="F17" s="2">
        <f>VLOOKUP($A17,'By SKU - Old RTs'!$A:$V,19,FALSE)</f>
        <v>0</v>
      </c>
      <c r="G17" s="2">
        <f>VLOOKUP($A17,'By SKU - New RTs'!$A:$V,19,FALSE)</f>
        <v>0</v>
      </c>
      <c r="H17" s="5">
        <f t="shared" si="1"/>
        <v>0</v>
      </c>
      <c r="I17" s="2">
        <f>VLOOKUP($A17,'By SKU - Old RTs'!$A:$V,20,FALSE)</f>
        <v>0</v>
      </c>
      <c r="J17" s="2">
        <f>VLOOKUP($A17,'By SKU - New RTs'!$A:$V,20,FALSE)</f>
        <v>0</v>
      </c>
      <c r="K17" s="5">
        <f t="shared" si="2"/>
        <v>0</v>
      </c>
      <c r="L17" s="2">
        <f>VLOOKUP($A17,'By SKU - Old RTs'!$A:$V,21,FALSE)</f>
        <v>0</v>
      </c>
      <c r="M17" s="2">
        <f>VLOOKUP($A17,'By SKU - New RTs'!$A:$V,21,FALSE)</f>
        <v>0</v>
      </c>
      <c r="N17" s="5">
        <f t="shared" si="3"/>
        <v>0</v>
      </c>
      <c r="O17" s="2">
        <f>VLOOKUP($A17,'By SKU - Old RTs'!$A:$V,22,FALSE)</f>
        <v>0</v>
      </c>
      <c r="P17" s="2">
        <f>VLOOKUP($A17,'By SKU - New RTs'!$A:$V,22,FALSE)</f>
        <v>0</v>
      </c>
      <c r="Q17" s="2">
        <f t="shared" si="4"/>
        <v>0</v>
      </c>
    </row>
    <row r="18" spans="1:17" x14ac:dyDescent="0.2">
      <c r="A18" s="3">
        <v>56</v>
      </c>
      <c r="B18" s="4" t="s">
        <v>393</v>
      </c>
      <c r="C18" s="2">
        <f>VLOOKUP($A18,'By SKU - Old RTs'!$A:$V,18,FALSE)</f>
        <v>45</v>
      </c>
      <c r="D18" s="2">
        <f>VLOOKUP($A18,'By SKU - New RTs'!$A:$V,18,FALSE)</f>
        <v>0</v>
      </c>
      <c r="E18" s="5">
        <f t="shared" si="0"/>
        <v>-45</v>
      </c>
      <c r="F18" s="2">
        <f>VLOOKUP($A18,'By SKU - Old RTs'!$A:$V,19,FALSE)</f>
        <v>0</v>
      </c>
      <c r="G18" s="2">
        <f>VLOOKUP($A18,'By SKU - New RTs'!$A:$V,19,FALSE)</f>
        <v>0</v>
      </c>
      <c r="H18" s="5">
        <f t="shared" si="1"/>
        <v>0</v>
      </c>
      <c r="I18" s="2">
        <f>VLOOKUP($A18,'By SKU - Old RTs'!$A:$V,20,FALSE)</f>
        <v>0</v>
      </c>
      <c r="J18" s="2">
        <f>VLOOKUP($A18,'By SKU - New RTs'!$A:$V,20,FALSE)</f>
        <v>0</v>
      </c>
      <c r="K18" s="5">
        <f t="shared" si="2"/>
        <v>0</v>
      </c>
      <c r="L18" s="2">
        <f>VLOOKUP($A18,'By SKU - Old RTs'!$A:$V,21,FALSE)</f>
        <v>0</v>
      </c>
      <c r="M18" s="2">
        <f>VLOOKUP($A18,'By SKU - New RTs'!$A:$V,21,FALSE)</f>
        <v>45</v>
      </c>
      <c r="N18" s="5">
        <f t="shared" si="3"/>
        <v>45</v>
      </c>
      <c r="O18" s="2">
        <f>VLOOKUP($A18,'By SKU - Old RTs'!$A:$V,22,FALSE)</f>
        <v>0</v>
      </c>
      <c r="P18" s="2">
        <f>VLOOKUP($A18,'By SKU - New RTs'!$A:$V,22,FALSE)</f>
        <v>0</v>
      </c>
      <c r="Q18" s="2">
        <f t="shared" si="4"/>
        <v>0</v>
      </c>
    </row>
    <row r="19" spans="1:17" x14ac:dyDescent="0.2">
      <c r="A19" s="3">
        <v>57</v>
      </c>
      <c r="B19" s="4" t="s">
        <v>395</v>
      </c>
      <c r="C19" s="2">
        <f>VLOOKUP($A19,'By SKU - Old RTs'!$A:$V,18,FALSE)</f>
        <v>0</v>
      </c>
      <c r="D19" s="2">
        <f>VLOOKUP($A19,'By SKU - New RTs'!$A:$V,18,FALSE)</f>
        <v>0</v>
      </c>
      <c r="E19" s="5">
        <f t="shared" si="0"/>
        <v>0</v>
      </c>
      <c r="F19" s="2">
        <f>VLOOKUP($A19,'By SKU - Old RTs'!$A:$V,19,FALSE)</f>
        <v>0</v>
      </c>
      <c r="G19" s="2">
        <f>VLOOKUP($A19,'By SKU - New RTs'!$A:$V,19,FALSE)</f>
        <v>0</v>
      </c>
      <c r="H19" s="5">
        <f t="shared" si="1"/>
        <v>0</v>
      </c>
      <c r="I19" s="2">
        <f>VLOOKUP($A19,'By SKU - Old RTs'!$A:$V,20,FALSE)</f>
        <v>0</v>
      </c>
      <c r="J19" s="2">
        <f>VLOOKUP($A19,'By SKU - New RTs'!$A:$V,20,FALSE)</f>
        <v>0</v>
      </c>
      <c r="K19" s="5">
        <f t="shared" si="2"/>
        <v>0</v>
      </c>
      <c r="L19" s="2">
        <f>VLOOKUP($A19,'By SKU - Old RTs'!$A:$V,21,FALSE)</f>
        <v>0</v>
      </c>
      <c r="M19" s="2">
        <f>VLOOKUP($A19,'By SKU - New RTs'!$A:$V,21,FALSE)</f>
        <v>0</v>
      </c>
      <c r="N19" s="5">
        <f t="shared" si="3"/>
        <v>0</v>
      </c>
      <c r="O19" s="2">
        <f>VLOOKUP($A19,'By SKU - Old RTs'!$A:$V,22,FALSE)</f>
        <v>0</v>
      </c>
      <c r="P19" s="2">
        <f>VLOOKUP($A19,'By SKU - New RTs'!$A:$V,22,FALSE)</f>
        <v>0</v>
      </c>
      <c r="Q19" s="2">
        <f t="shared" si="4"/>
        <v>0</v>
      </c>
    </row>
    <row r="20" spans="1:17" x14ac:dyDescent="0.2">
      <c r="A20" s="3">
        <v>58</v>
      </c>
      <c r="B20" s="4" t="s">
        <v>398</v>
      </c>
      <c r="C20" s="2">
        <f>VLOOKUP($A20,'By SKU - Old RTs'!$A:$V,18,FALSE)</f>
        <v>0</v>
      </c>
      <c r="D20" s="2">
        <f>VLOOKUP($A20,'By SKU - New RTs'!$A:$V,18,FALSE)</f>
        <v>0</v>
      </c>
      <c r="E20" s="5">
        <f t="shared" si="0"/>
        <v>0</v>
      </c>
      <c r="F20" s="2">
        <f>VLOOKUP($A20,'By SKU - Old RTs'!$A:$V,19,FALSE)</f>
        <v>0</v>
      </c>
      <c r="G20" s="2">
        <f>VLOOKUP($A20,'By SKU - New RTs'!$A:$V,19,FALSE)</f>
        <v>0</v>
      </c>
      <c r="H20" s="5">
        <f t="shared" si="1"/>
        <v>0</v>
      </c>
      <c r="I20" s="2">
        <f>VLOOKUP($A20,'By SKU - Old RTs'!$A:$V,20,FALSE)</f>
        <v>0</v>
      </c>
      <c r="J20" s="2">
        <f>VLOOKUP($A20,'By SKU - New RTs'!$A:$V,20,FALSE)</f>
        <v>0</v>
      </c>
      <c r="K20" s="5">
        <f t="shared" si="2"/>
        <v>0</v>
      </c>
      <c r="L20" s="2">
        <f>VLOOKUP($A20,'By SKU - Old RTs'!$A:$V,21,FALSE)</f>
        <v>0</v>
      </c>
      <c r="M20" s="2">
        <f>VLOOKUP($A20,'By SKU - New RTs'!$A:$V,21,FALSE)</f>
        <v>0</v>
      </c>
      <c r="N20" s="5">
        <f t="shared" si="3"/>
        <v>0</v>
      </c>
      <c r="O20" s="2">
        <f>VLOOKUP($A20,'By SKU - Old RTs'!$A:$V,22,FALSE)</f>
        <v>0</v>
      </c>
      <c r="P20" s="2">
        <f>VLOOKUP($A20,'By SKU - New RTs'!$A:$V,22,FALSE)</f>
        <v>0</v>
      </c>
      <c r="Q20" s="2">
        <f t="shared" si="4"/>
        <v>0</v>
      </c>
    </row>
    <row r="21" spans="1:17" x14ac:dyDescent="0.2">
      <c r="A21" s="3">
        <v>59</v>
      </c>
      <c r="B21" s="4" t="s">
        <v>14</v>
      </c>
      <c r="C21" s="2">
        <f>VLOOKUP($A21,'By SKU - Old RTs'!$A:$V,18,FALSE)</f>
        <v>0</v>
      </c>
      <c r="D21" s="2">
        <f>VLOOKUP($A21,'By SKU - New RTs'!$A:$V,18,FALSE)</f>
        <v>0</v>
      </c>
      <c r="E21" s="5">
        <f t="shared" si="0"/>
        <v>0</v>
      </c>
      <c r="F21" s="2">
        <f>VLOOKUP($A21,'By SKU - Old RTs'!$A:$V,19,FALSE)</f>
        <v>4</v>
      </c>
      <c r="G21" s="2">
        <f>VLOOKUP($A21,'By SKU - New RTs'!$A:$V,19,FALSE)</f>
        <v>1</v>
      </c>
      <c r="H21" s="5">
        <f t="shared" si="1"/>
        <v>-3</v>
      </c>
      <c r="I21" s="2">
        <f>VLOOKUP($A21,'By SKU - Old RTs'!$A:$V,20,FALSE)</f>
        <v>0</v>
      </c>
      <c r="J21" s="2">
        <f>VLOOKUP($A21,'By SKU - New RTs'!$A:$V,20,FALSE)</f>
        <v>2</v>
      </c>
      <c r="K21" s="5">
        <f t="shared" si="2"/>
        <v>2</v>
      </c>
      <c r="L21" s="2">
        <f>VLOOKUP($A21,'By SKU - Old RTs'!$A:$V,21,FALSE)</f>
        <v>1</v>
      </c>
      <c r="M21" s="2">
        <f>VLOOKUP($A21,'By SKU - New RTs'!$A:$V,21,FALSE)</f>
        <v>0</v>
      </c>
      <c r="N21" s="5">
        <f t="shared" si="3"/>
        <v>-1</v>
      </c>
      <c r="O21" s="2">
        <f>VLOOKUP($A21,'By SKU - Old RTs'!$A:$V,22,FALSE)</f>
        <v>0</v>
      </c>
      <c r="P21" s="2">
        <f>VLOOKUP($A21,'By SKU - New RTs'!$A:$V,22,FALSE)</f>
        <v>2</v>
      </c>
      <c r="Q21" s="2">
        <f t="shared" si="4"/>
        <v>2</v>
      </c>
    </row>
    <row r="22" spans="1:17" x14ac:dyDescent="0.2">
      <c r="A22" s="3">
        <v>60</v>
      </c>
      <c r="B22" s="4" t="s">
        <v>15</v>
      </c>
      <c r="C22" s="2">
        <f>VLOOKUP($A22,'By SKU - Old RTs'!$A:$V,18,FALSE)</f>
        <v>0</v>
      </c>
      <c r="D22" s="2">
        <f>VLOOKUP($A22,'By SKU - New RTs'!$A:$V,18,FALSE)</f>
        <v>0</v>
      </c>
      <c r="E22" s="5">
        <f t="shared" si="0"/>
        <v>0</v>
      </c>
      <c r="F22" s="2">
        <f>VLOOKUP($A22,'By SKU - Old RTs'!$A:$V,19,FALSE)</f>
        <v>0</v>
      </c>
      <c r="G22" s="2">
        <f>VLOOKUP($A22,'By SKU - New RTs'!$A:$V,19,FALSE)</f>
        <v>0</v>
      </c>
      <c r="H22" s="5">
        <f t="shared" si="1"/>
        <v>0</v>
      </c>
      <c r="I22" s="2">
        <f>VLOOKUP($A22,'By SKU - Old RTs'!$A:$V,20,FALSE)</f>
        <v>0</v>
      </c>
      <c r="J22" s="2">
        <f>VLOOKUP($A22,'By SKU - New RTs'!$A:$V,20,FALSE)</f>
        <v>17.5</v>
      </c>
      <c r="K22" s="5">
        <f t="shared" si="2"/>
        <v>17.5</v>
      </c>
      <c r="L22" s="2">
        <f>VLOOKUP($A22,'By SKU - Old RTs'!$A:$V,21,FALSE)</f>
        <v>17.5</v>
      </c>
      <c r="M22" s="2">
        <f>VLOOKUP($A22,'By SKU - New RTs'!$A:$V,21,FALSE)</f>
        <v>0</v>
      </c>
      <c r="N22" s="5">
        <f t="shared" si="3"/>
        <v>-17.5</v>
      </c>
      <c r="O22" s="2">
        <f>VLOOKUP($A22,'By SKU - Old RTs'!$A:$V,22,FALSE)</f>
        <v>0</v>
      </c>
      <c r="P22" s="2">
        <f>VLOOKUP($A22,'By SKU - New RTs'!$A:$V,22,FALSE)</f>
        <v>0</v>
      </c>
      <c r="Q22" s="2">
        <f t="shared" si="4"/>
        <v>0</v>
      </c>
    </row>
    <row r="23" spans="1:17" x14ac:dyDescent="0.2">
      <c r="A23" s="3">
        <v>70</v>
      </c>
      <c r="B23" s="4" t="s">
        <v>16</v>
      </c>
      <c r="C23" s="2">
        <f>VLOOKUP($A23,'By SKU - Old RTs'!$A:$V,18,FALSE)</f>
        <v>4.5</v>
      </c>
      <c r="D23" s="2">
        <f>VLOOKUP($A23,'By SKU - New RTs'!$A:$V,18,FALSE)</f>
        <v>3</v>
      </c>
      <c r="E23" s="5">
        <f t="shared" si="0"/>
        <v>-1.5</v>
      </c>
      <c r="F23" s="2">
        <f>VLOOKUP($A23,'By SKU - Old RTs'!$A:$V,19,FALSE)</f>
        <v>4</v>
      </c>
      <c r="G23" s="2">
        <f>VLOOKUP($A23,'By SKU - New RTs'!$A:$V,19,FALSE)</f>
        <v>3</v>
      </c>
      <c r="H23" s="5">
        <f t="shared" si="1"/>
        <v>-1</v>
      </c>
      <c r="I23" s="2">
        <f>VLOOKUP($A23,'By SKU - Old RTs'!$A:$V,20,FALSE)</f>
        <v>1</v>
      </c>
      <c r="J23" s="2">
        <f>VLOOKUP($A23,'By SKU - New RTs'!$A:$V,20,FALSE)</f>
        <v>6.5</v>
      </c>
      <c r="K23" s="5">
        <f t="shared" si="2"/>
        <v>5.5</v>
      </c>
      <c r="L23" s="2">
        <f>VLOOKUP($A23,'By SKU - Old RTs'!$A:$V,21,FALSE)</f>
        <v>7</v>
      </c>
      <c r="M23" s="2">
        <f>VLOOKUP($A23,'By SKU - New RTs'!$A:$V,21,FALSE)</f>
        <v>15</v>
      </c>
      <c r="N23" s="5">
        <f t="shared" si="3"/>
        <v>8</v>
      </c>
      <c r="O23" s="2">
        <f>VLOOKUP($A23,'By SKU - Old RTs'!$A:$V,22,FALSE)</f>
        <v>13</v>
      </c>
      <c r="P23" s="2">
        <f>VLOOKUP($A23,'By SKU - New RTs'!$A:$V,22,FALSE)</f>
        <v>2</v>
      </c>
      <c r="Q23" s="2">
        <f t="shared" si="4"/>
        <v>-11</v>
      </c>
    </row>
    <row r="24" spans="1:17" x14ac:dyDescent="0.2">
      <c r="A24" s="3">
        <v>113</v>
      </c>
      <c r="B24" s="4" t="s">
        <v>17</v>
      </c>
      <c r="C24" s="2">
        <f>VLOOKUP($A24,'By SKU - Old RTs'!$A:$V,18,FALSE)</f>
        <v>0</v>
      </c>
      <c r="D24" s="2">
        <f>VLOOKUP($A24,'By SKU - New RTs'!$A:$V,18,FALSE)</f>
        <v>0</v>
      </c>
      <c r="E24" s="5">
        <f t="shared" si="0"/>
        <v>0</v>
      </c>
      <c r="F24" s="2">
        <f>VLOOKUP($A24,'By SKU - Old RTs'!$A:$V,19,FALSE)</f>
        <v>0</v>
      </c>
      <c r="G24" s="2">
        <f>VLOOKUP($A24,'By SKU - New RTs'!$A:$V,19,FALSE)</f>
        <v>0</v>
      </c>
      <c r="H24" s="5">
        <f t="shared" si="1"/>
        <v>0</v>
      </c>
      <c r="I24" s="2">
        <f>VLOOKUP($A24,'By SKU - Old RTs'!$A:$V,20,FALSE)</f>
        <v>0</v>
      </c>
      <c r="J24" s="2">
        <f>VLOOKUP($A24,'By SKU - New RTs'!$A:$V,20,FALSE)</f>
        <v>0</v>
      </c>
      <c r="K24" s="5">
        <f t="shared" si="2"/>
        <v>0</v>
      </c>
      <c r="L24" s="2">
        <f>VLOOKUP($A24,'By SKU - Old RTs'!$A:$V,21,FALSE)</f>
        <v>0</v>
      </c>
      <c r="M24" s="2">
        <f>VLOOKUP($A24,'By SKU - New RTs'!$A:$V,21,FALSE)</f>
        <v>0</v>
      </c>
      <c r="N24" s="5">
        <f t="shared" si="3"/>
        <v>0</v>
      </c>
      <c r="O24" s="2">
        <f>VLOOKUP($A24,'By SKU - Old RTs'!$A:$V,22,FALSE)</f>
        <v>0</v>
      </c>
      <c r="P24" s="2">
        <f>VLOOKUP($A24,'By SKU - New RTs'!$A:$V,22,FALSE)</f>
        <v>0</v>
      </c>
      <c r="Q24" s="2">
        <f t="shared" si="4"/>
        <v>0</v>
      </c>
    </row>
    <row r="25" spans="1:17" x14ac:dyDescent="0.2">
      <c r="A25" s="3">
        <v>115</v>
      </c>
      <c r="B25" s="4" t="s">
        <v>18</v>
      </c>
      <c r="C25" s="2">
        <f>VLOOKUP($A25,'By SKU - Old RTs'!$A:$V,18,FALSE)</f>
        <v>50</v>
      </c>
      <c r="D25" s="2">
        <f>VLOOKUP($A25,'By SKU - New RTs'!$A:$V,18,FALSE)</f>
        <v>0</v>
      </c>
      <c r="E25" s="5">
        <f t="shared" si="0"/>
        <v>-50</v>
      </c>
      <c r="F25" s="2">
        <f>VLOOKUP($A25,'By SKU - Old RTs'!$A:$V,19,FALSE)</f>
        <v>0</v>
      </c>
      <c r="G25" s="2">
        <f>VLOOKUP($A25,'By SKU - New RTs'!$A:$V,19,FALSE)</f>
        <v>0</v>
      </c>
      <c r="H25" s="5">
        <f t="shared" si="1"/>
        <v>0</v>
      </c>
      <c r="I25" s="2">
        <f>VLOOKUP($A25,'By SKU - Old RTs'!$A:$V,20,FALSE)</f>
        <v>0</v>
      </c>
      <c r="J25" s="2">
        <f>VLOOKUP($A25,'By SKU - New RTs'!$A:$V,20,FALSE)</f>
        <v>50</v>
      </c>
      <c r="K25" s="5">
        <f t="shared" si="2"/>
        <v>50</v>
      </c>
      <c r="L25" s="2">
        <f>VLOOKUP($A25,'By SKU - Old RTs'!$A:$V,21,FALSE)</f>
        <v>0</v>
      </c>
      <c r="M25" s="2">
        <f>VLOOKUP($A25,'By SKU - New RTs'!$A:$V,21,FALSE)</f>
        <v>0</v>
      </c>
      <c r="N25" s="5">
        <f t="shared" si="3"/>
        <v>0</v>
      </c>
      <c r="O25" s="2">
        <f>VLOOKUP($A25,'By SKU - Old RTs'!$A:$V,22,FALSE)</f>
        <v>0</v>
      </c>
      <c r="P25" s="2">
        <f>VLOOKUP($A25,'By SKU - New RTs'!$A:$V,22,FALSE)</f>
        <v>0</v>
      </c>
      <c r="Q25" s="2">
        <f t="shared" si="4"/>
        <v>0</v>
      </c>
    </row>
    <row r="26" spans="1:17" x14ac:dyDescent="0.2">
      <c r="A26" s="3">
        <v>126</v>
      </c>
      <c r="B26" s="4" t="s">
        <v>19</v>
      </c>
      <c r="C26" s="2">
        <f>VLOOKUP($A26,'By SKU - Old RTs'!$A:$V,18,FALSE)</f>
        <v>20</v>
      </c>
      <c r="D26" s="2">
        <f>VLOOKUP($A26,'By SKU - New RTs'!$A:$V,18,FALSE)</f>
        <v>0</v>
      </c>
      <c r="E26" s="5">
        <f t="shared" si="0"/>
        <v>-20</v>
      </c>
      <c r="F26" s="2">
        <f>VLOOKUP($A26,'By SKU - Old RTs'!$A:$V,19,FALSE)</f>
        <v>0</v>
      </c>
      <c r="G26" s="2">
        <f>VLOOKUP($A26,'By SKU - New RTs'!$A:$V,19,FALSE)</f>
        <v>0</v>
      </c>
      <c r="H26" s="5">
        <f t="shared" si="1"/>
        <v>0</v>
      </c>
      <c r="I26" s="2">
        <f>VLOOKUP($A26,'By SKU - Old RTs'!$A:$V,20,FALSE)</f>
        <v>0</v>
      </c>
      <c r="J26" s="2">
        <f>VLOOKUP($A26,'By SKU - New RTs'!$A:$V,20,FALSE)</f>
        <v>20</v>
      </c>
      <c r="K26" s="5">
        <f t="shared" si="2"/>
        <v>20</v>
      </c>
      <c r="L26" s="2">
        <f>VLOOKUP($A26,'By SKU - Old RTs'!$A:$V,21,FALSE)</f>
        <v>0</v>
      </c>
      <c r="M26" s="2">
        <f>VLOOKUP($A26,'By SKU - New RTs'!$A:$V,21,FALSE)</f>
        <v>0</v>
      </c>
      <c r="N26" s="5">
        <f t="shared" si="3"/>
        <v>0</v>
      </c>
      <c r="O26" s="2">
        <f>VLOOKUP($A26,'By SKU - Old RTs'!$A:$V,22,FALSE)</f>
        <v>0</v>
      </c>
      <c r="P26" s="2">
        <f>VLOOKUP($A26,'By SKU - New RTs'!$A:$V,22,FALSE)</f>
        <v>0</v>
      </c>
      <c r="Q26" s="2">
        <f t="shared" si="4"/>
        <v>0</v>
      </c>
    </row>
    <row r="27" spans="1:17" x14ac:dyDescent="0.2">
      <c r="A27" s="3">
        <v>140</v>
      </c>
      <c r="B27" s="4" t="s">
        <v>20</v>
      </c>
      <c r="C27" s="2">
        <f>VLOOKUP($A27,'By SKU - Old RTs'!$A:$V,18,FALSE)</f>
        <v>0</v>
      </c>
      <c r="D27" s="2">
        <f>VLOOKUP($A27,'By SKU - New RTs'!$A:$V,18,FALSE)</f>
        <v>0</v>
      </c>
      <c r="E27" s="5">
        <f t="shared" si="0"/>
        <v>0</v>
      </c>
      <c r="F27" s="2">
        <f>VLOOKUP($A27,'By SKU - Old RTs'!$A:$V,19,FALSE)</f>
        <v>0</v>
      </c>
      <c r="G27" s="2">
        <f>VLOOKUP($A27,'By SKU - New RTs'!$A:$V,19,FALSE)</f>
        <v>0</v>
      </c>
      <c r="H27" s="5">
        <f t="shared" si="1"/>
        <v>0</v>
      </c>
      <c r="I27" s="2">
        <f>VLOOKUP($A27,'By SKU - Old RTs'!$A:$V,20,FALSE)</f>
        <v>0</v>
      </c>
      <c r="J27" s="2">
        <f>VLOOKUP($A27,'By SKU - New RTs'!$A:$V,20,FALSE)</f>
        <v>0</v>
      </c>
      <c r="K27" s="5">
        <f t="shared" si="2"/>
        <v>0</v>
      </c>
      <c r="L27" s="2">
        <f>VLOOKUP($A27,'By SKU - Old RTs'!$A:$V,21,FALSE)</f>
        <v>0</v>
      </c>
      <c r="M27" s="2">
        <f>VLOOKUP($A27,'By SKU - New RTs'!$A:$V,21,FALSE)</f>
        <v>0</v>
      </c>
      <c r="N27" s="5">
        <f t="shared" si="3"/>
        <v>0</v>
      </c>
      <c r="O27" s="2">
        <f>VLOOKUP($A27,'By SKU - Old RTs'!$A:$V,22,FALSE)</f>
        <v>0</v>
      </c>
      <c r="P27" s="2">
        <f>VLOOKUP($A27,'By SKU - New RTs'!$A:$V,22,FALSE)</f>
        <v>0</v>
      </c>
      <c r="Q27" s="2">
        <f t="shared" si="4"/>
        <v>0</v>
      </c>
    </row>
    <row r="28" spans="1:17" x14ac:dyDescent="0.2">
      <c r="A28" s="3">
        <v>150</v>
      </c>
      <c r="B28" s="4" t="s">
        <v>21</v>
      </c>
      <c r="C28" s="2">
        <f>VLOOKUP($A28,'By SKU - Old RTs'!$A:$V,18,FALSE)</f>
        <v>0</v>
      </c>
      <c r="D28" s="2">
        <f>VLOOKUP($A28,'By SKU - New RTs'!$A:$V,18,FALSE)</f>
        <v>37.5</v>
      </c>
      <c r="E28" s="5">
        <f t="shared" si="0"/>
        <v>37.5</v>
      </c>
      <c r="F28" s="2">
        <f>VLOOKUP($A28,'By SKU - Old RTs'!$A:$V,19,FALSE)</f>
        <v>0</v>
      </c>
      <c r="G28" s="2">
        <f>VLOOKUP($A28,'By SKU - New RTs'!$A:$V,19,FALSE)</f>
        <v>0</v>
      </c>
      <c r="H28" s="5">
        <f t="shared" si="1"/>
        <v>0</v>
      </c>
      <c r="I28" s="2">
        <f>VLOOKUP($A28,'By SKU - Old RTs'!$A:$V,20,FALSE)</f>
        <v>1850</v>
      </c>
      <c r="J28" s="2">
        <f>VLOOKUP($A28,'By SKU - New RTs'!$A:$V,20,FALSE)</f>
        <v>0</v>
      </c>
      <c r="K28" s="5">
        <f t="shared" si="2"/>
        <v>-1850</v>
      </c>
      <c r="L28" s="2">
        <f>VLOOKUP($A28,'By SKU - Old RTs'!$A:$V,21,FALSE)</f>
        <v>0</v>
      </c>
      <c r="M28" s="2">
        <f>VLOOKUP($A28,'By SKU - New RTs'!$A:$V,21,FALSE)</f>
        <v>0</v>
      </c>
      <c r="N28" s="5">
        <f t="shared" si="3"/>
        <v>0</v>
      </c>
      <c r="O28" s="2">
        <f>VLOOKUP($A28,'By SKU - Old RTs'!$A:$V,22,FALSE)</f>
        <v>37.5</v>
      </c>
      <c r="P28" s="2">
        <f>VLOOKUP($A28,'By SKU - New RTs'!$A:$V,22,FALSE)</f>
        <v>1850</v>
      </c>
      <c r="Q28" s="2">
        <f t="shared" si="4"/>
        <v>1812.5</v>
      </c>
    </row>
    <row r="29" spans="1:17" x14ac:dyDescent="0.2">
      <c r="A29" s="3">
        <v>151</v>
      </c>
      <c r="B29" s="4" t="s">
        <v>22</v>
      </c>
      <c r="C29" s="2">
        <f>VLOOKUP($A29,'By SKU - Old RTs'!$A:$V,18,FALSE)</f>
        <v>0</v>
      </c>
      <c r="D29" s="2">
        <f>VLOOKUP($A29,'By SKU - New RTs'!$A:$V,18,FALSE)</f>
        <v>0</v>
      </c>
      <c r="E29" s="5">
        <f t="shared" si="0"/>
        <v>0</v>
      </c>
      <c r="F29" s="2">
        <f>VLOOKUP($A29,'By SKU - Old RTs'!$A:$V,19,FALSE)</f>
        <v>0</v>
      </c>
      <c r="G29" s="2">
        <f>VLOOKUP($A29,'By SKU - New RTs'!$A:$V,19,FALSE)</f>
        <v>0</v>
      </c>
      <c r="H29" s="5">
        <f t="shared" si="1"/>
        <v>0</v>
      </c>
      <c r="I29" s="2">
        <f>VLOOKUP($A29,'By SKU - Old RTs'!$A:$V,20,FALSE)</f>
        <v>0</v>
      </c>
      <c r="J29" s="2">
        <f>VLOOKUP($A29,'By SKU - New RTs'!$A:$V,20,FALSE)</f>
        <v>0</v>
      </c>
      <c r="K29" s="5">
        <f t="shared" si="2"/>
        <v>0</v>
      </c>
      <c r="L29" s="2">
        <f>VLOOKUP($A29,'By SKU - Old RTs'!$A:$V,21,FALSE)</f>
        <v>0</v>
      </c>
      <c r="M29" s="2">
        <f>VLOOKUP($A29,'By SKU - New RTs'!$A:$V,21,FALSE)</f>
        <v>0</v>
      </c>
      <c r="N29" s="5">
        <f t="shared" si="3"/>
        <v>0</v>
      </c>
      <c r="O29" s="2">
        <f>VLOOKUP($A29,'By SKU - Old RTs'!$A:$V,22,FALSE)</f>
        <v>0</v>
      </c>
      <c r="P29" s="2">
        <f>VLOOKUP($A29,'By SKU - New RTs'!$A:$V,22,FALSE)</f>
        <v>0</v>
      </c>
      <c r="Q29" s="2">
        <f t="shared" si="4"/>
        <v>0</v>
      </c>
    </row>
    <row r="30" spans="1:17" x14ac:dyDescent="0.2">
      <c r="A30" s="3">
        <v>155</v>
      </c>
      <c r="B30" s="4" t="s">
        <v>23</v>
      </c>
      <c r="C30" s="2">
        <f>VLOOKUP($A30,'By SKU - Old RTs'!$A:$V,18,FALSE)</f>
        <v>0</v>
      </c>
      <c r="D30" s="2">
        <f>VLOOKUP($A30,'By SKU - New RTs'!$A:$V,18,FALSE)</f>
        <v>0</v>
      </c>
      <c r="E30" s="5">
        <f t="shared" si="0"/>
        <v>0</v>
      </c>
      <c r="F30" s="2">
        <f>VLOOKUP($A30,'By SKU - Old RTs'!$A:$V,19,FALSE)</f>
        <v>0</v>
      </c>
      <c r="G30" s="2">
        <f>VLOOKUP($A30,'By SKU - New RTs'!$A:$V,19,FALSE)</f>
        <v>0</v>
      </c>
      <c r="H30" s="5">
        <f t="shared" si="1"/>
        <v>0</v>
      </c>
      <c r="I30" s="2">
        <f>VLOOKUP($A30,'By SKU - Old RTs'!$A:$V,20,FALSE)</f>
        <v>0</v>
      </c>
      <c r="J30" s="2">
        <f>VLOOKUP($A30,'By SKU - New RTs'!$A:$V,20,FALSE)</f>
        <v>0</v>
      </c>
      <c r="K30" s="5">
        <f t="shared" si="2"/>
        <v>0</v>
      </c>
      <c r="L30" s="2">
        <f>VLOOKUP($A30,'By SKU - Old RTs'!$A:$V,21,FALSE)</f>
        <v>0</v>
      </c>
      <c r="M30" s="2">
        <f>VLOOKUP($A30,'By SKU - New RTs'!$A:$V,21,FALSE)</f>
        <v>0</v>
      </c>
      <c r="N30" s="5">
        <f t="shared" si="3"/>
        <v>0</v>
      </c>
      <c r="O30" s="2">
        <f>VLOOKUP($A30,'By SKU - Old RTs'!$A:$V,22,FALSE)</f>
        <v>0</v>
      </c>
      <c r="P30" s="2">
        <f>VLOOKUP($A30,'By SKU - New RTs'!$A:$V,22,FALSE)</f>
        <v>0</v>
      </c>
      <c r="Q30" s="2">
        <f t="shared" si="4"/>
        <v>0</v>
      </c>
    </row>
    <row r="31" spans="1:17" x14ac:dyDescent="0.2">
      <c r="A31" s="3">
        <v>159</v>
      </c>
      <c r="B31" s="4" t="s">
        <v>24</v>
      </c>
      <c r="C31" s="2">
        <f>VLOOKUP($A31,'By SKU - Old RTs'!$A:$V,18,FALSE)</f>
        <v>0</v>
      </c>
      <c r="D31" s="2">
        <f>VLOOKUP($A31,'By SKU - New RTs'!$A:$V,18,FALSE)</f>
        <v>0</v>
      </c>
      <c r="E31" s="5">
        <f t="shared" si="0"/>
        <v>0</v>
      </c>
      <c r="F31" s="2">
        <f>VLOOKUP($A31,'By SKU - Old RTs'!$A:$V,19,FALSE)</f>
        <v>0</v>
      </c>
      <c r="G31" s="2">
        <f>VLOOKUP($A31,'By SKU - New RTs'!$A:$V,19,FALSE)</f>
        <v>0</v>
      </c>
      <c r="H31" s="5">
        <f t="shared" si="1"/>
        <v>0</v>
      </c>
      <c r="I31" s="2">
        <f>VLOOKUP($A31,'By SKU - Old RTs'!$A:$V,20,FALSE)</f>
        <v>0</v>
      </c>
      <c r="J31" s="2">
        <f>VLOOKUP($A31,'By SKU - New RTs'!$A:$V,20,FALSE)</f>
        <v>0</v>
      </c>
      <c r="K31" s="5">
        <f t="shared" si="2"/>
        <v>0</v>
      </c>
      <c r="L31" s="2">
        <f>VLOOKUP($A31,'By SKU - Old RTs'!$A:$V,21,FALSE)</f>
        <v>0</v>
      </c>
      <c r="M31" s="2">
        <f>VLOOKUP($A31,'By SKU - New RTs'!$A:$V,21,FALSE)</f>
        <v>0</v>
      </c>
      <c r="N31" s="5">
        <f t="shared" si="3"/>
        <v>0</v>
      </c>
      <c r="O31" s="2">
        <f>VLOOKUP($A31,'By SKU - Old RTs'!$A:$V,22,FALSE)</f>
        <v>0</v>
      </c>
      <c r="P31" s="2">
        <f>VLOOKUP($A31,'By SKU - New RTs'!$A:$V,22,FALSE)</f>
        <v>0</v>
      </c>
      <c r="Q31" s="2">
        <f t="shared" si="4"/>
        <v>0</v>
      </c>
    </row>
    <row r="32" spans="1:17" x14ac:dyDescent="0.2">
      <c r="A32" s="3">
        <v>160</v>
      </c>
      <c r="B32" s="4" t="s">
        <v>25</v>
      </c>
      <c r="C32" s="2">
        <f>VLOOKUP($A32,'By SKU - Old RTs'!$A:$V,18,FALSE)</f>
        <v>0</v>
      </c>
      <c r="D32" s="2">
        <f>VLOOKUP($A32,'By SKU - New RTs'!$A:$V,18,FALSE)</f>
        <v>0</v>
      </c>
      <c r="E32" s="5">
        <f t="shared" si="0"/>
        <v>0</v>
      </c>
      <c r="F32" s="2">
        <f>VLOOKUP($A32,'By SKU - Old RTs'!$A:$V,19,FALSE)</f>
        <v>0</v>
      </c>
      <c r="G32" s="2">
        <f>VLOOKUP($A32,'By SKU - New RTs'!$A:$V,19,FALSE)</f>
        <v>0</v>
      </c>
      <c r="H32" s="5">
        <f t="shared" si="1"/>
        <v>0</v>
      </c>
      <c r="I32" s="2">
        <f>VLOOKUP($A32,'By SKU - Old RTs'!$A:$V,20,FALSE)</f>
        <v>0</v>
      </c>
      <c r="J32" s="2">
        <f>VLOOKUP($A32,'By SKU - New RTs'!$A:$V,20,FALSE)</f>
        <v>0</v>
      </c>
      <c r="K32" s="5">
        <f t="shared" si="2"/>
        <v>0</v>
      </c>
      <c r="L32" s="2">
        <f>VLOOKUP($A32,'By SKU - Old RTs'!$A:$V,21,FALSE)</f>
        <v>0</v>
      </c>
      <c r="M32" s="2">
        <f>VLOOKUP($A32,'By SKU - New RTs'!$A:$V,21,FALSE)</f>
        <v>0</v>
      </c>
      <c r="N32" s="5">
        <f t="shared" si="3"/>
        <v>0</v>
      </c>
      <c r="O32" s="2">
        <f>VLOOKUP($A32,'By SKU - Old RTs'!$A:$V,22,FALSE)</f>
        <v>0</v>
      </c>
      <c r="P32" s="2">
        <f>VLOOKUP($A32,'By SKU - New RTs'!$A:$V,22,FALSE)</f>
        <v>0</v>
      </c>
      <c r="Q32" s="2">
        <f t="shared" si="4"/>
        <v>0</v>
      </c>
    </row>
    <row r="33" spans="1:17" x14ac:dyDescent="0.2">
      <c r="A33" s="3">
        <v>162</v>
      </c>
      <c r="B33" s="4" t="s">
        <v>26</v>
      </c>
      <c r="C33" s="2">
        <f>VLOOKUP($A33,'By SKU - Old RTs'!$A:$V,18,FALSE)</f>
        <v>0</v>
      </c>
      <c r="D33" s="2">
        <f>VLOOKUP($A33,'By SKU - New RTs'!$A:$V,18,FALSE)</f>
        <v>0</v>
      </c>
      <c r="E33" s="5">
        <f t="shared" si="0"/>
        <v>0</v>
      </c>
      <c r="F33" s="2">
        <f>VLOOKUP($A33,'By SKU - Old RTs'!$A:$V,19,FALSE)</f>
        <v>0</v>
      </c>
      <c r="G33" s="2">
        <f>VLOOKUP($A33,'By SKU - New RTs'!$A:$V,19,FALSE)</f>
        <v>0</v>
      </c>
      <c r="H33" s="5">
        <f t="shared" si="1"/>
        <v>0</v>
      </c>
      <c r="I33" s="2">
        <f>VLOOKUP($A33,'By SKU - Old RTs'!$A:$V,20,FALSE)</f>
        <v>0</v>
      </c>
      <c r="J33" s="2">
        <f>VLOOKUP($A33,'By SKU - New RTs'!$A:$V,20,FALSE)</f>
        <v>0</v>
      </c>
      <c r="K33" s="5">
        <f t="shared" si="2"/>
        <v>0</v>
      </c>
      <c r="L33" s="2">
        <f>VLOOKUP($A33,'By SKU - Old RTs'!$A:$V,21,FALSE)</f>
        <v>0</v>
      </c>
      <c r="M33" s="2">
        <f>VLOOKUP($A33,'By SKU - New RTs'!$A:$V,21,FALSE)</f>
        <v>0</v>
      </c>
      <c r="N33" s="5">
        <f t="shared" si="3"/>
        <v>0</v>
      </c>
      <c r="O33" s="2">
        <f>VLOOKUP($A33,'By SKU - Old RTs'!$A:$V,22,FALSE)</f>
        <v>0</v>
      </c>
      <c r="P33" s="2">
        <f>VLOOKUP($A33,'By SKU - New RTs'!$A:$V,22,FALSE)</f>
        <v>0</v>
      </c>
      <c r="Q33" s="2">
        <f t="shared" si="4"/>
        <v>0</v>
      </c>
    </row>
    <row r="34" spans="1:17" x14ac:dyDescent="0.2">
      <c r="A34" s="3">
        <v>163</v>
      </c>
      <c r="B34" s="4" t="s">
        <v>27</v>
      </c>
      <c r="C34" s="2">
        <f>VLOOKUP($A34,'By SKU - Old RTs'!$A:$V,18,FALSE)</f>
        <v>0</v>
      </c>
      <c r="D34" s="2">
        <f>VLOOKUP($A34,'By SKU - New RTs'!$A:$V,18,FALSE)</f>
        <v>0</v>
      </c>
      <c r="E34" s="5">
        <f t="shared" si="0"/>
        <v>0</v>
      </c>
      <c r="F34" s="2">
        <f>VLOOKUP($A34,'By SKU - Old RTs'!$A:$V,19,FALSE)</f>
        <v>1200</v>
      </c>
      <c r="G34" s="2">
        <f>VLOOKUP($A34,'By SKU - New RTs'!$A:$V,19,FALSE)</f>
        <v>0</v>
      </c>
      <c r="H34" s="5">
        <f t="shared" si="1"/>
        <v>-1200</v>
      </c>
      <c r="I34" s="2">
        <f>VLOOKUP($A34,'By SKU - Old RTs'!$A:$V,20,FALSE)</f>
        <v>0</v>
      </c>
      <c r="J34" s="2">
        <f>VLOOKUP($A34,'By SKU - New RTs'!$A:$V,20,FALSE)</f>
        <v>0</v>
      </c>
      <c r="K34" s="5">
        <f t="shared" si="2"/>
        <v>0</v>
      </c>
      <c r="L34" s="2">
        <f>VLOOKUP($A34,'By SKU - Old RTs'!$A:$V,21,FALSE)</f>
        <v>0</v>
      </c>
      <c r="M34" s="2">
        <f>VLOOKUP($A34,'By SKU - New RTs'!$A:$V,21,FALSE)</f>
        <v>1200</v>
      </c>
      <c r="N34" s="5">
        <f t="shared" si="3"/>
        <v>1200</v>
      </c>
      <c r="O34" s="2">
        <f>VLOOKUP($A34,'By SKU - Old RTs'!$A:$V,22,FALSE)</f>
        <v>400</v>
      </c>
      <c r="P34" s="2">
        <f>VLOOKUP($A34,'By SKU - New RTs'!$A:$V,22,FALSE)</f>
        <v>400</v>
      </c>
      <c r="Q34" s="2">
        <f t="shared" si="4"/>
        <v>0</v>
      </c>
    </row>
    <row r="35" spans="1:17" x14ac:dyDescent="0.2">
      <c r="A35" s="3">
        <v>168</v>
      </c>
      <c r="B35" s="4" t="s">
        <v>28</v>
      </c>
      <c r="C35" s="2">
        <f>VLOOKUP($A35,'By SKU - Old RTs'!$A:$V,18,FALSE)</f>
        <v>0</v>
      </c>
      <c r="D35" s="2">
        <f>VLOOKUP($A35,'By SKU - New RTs'!$A:$V,18,FALSE)</f>
        <v>0</v>
      </c>
      <c r="E35" s="5">
        <f t="shared" si="0"/>
        <v>0</v>
      </c>
      <c r="F35" s="2">
        <f>VLOOKUP($A35,'By SKU - Old RTs'!$A:$V,19,FALSE)</f>
        <v>0</v>
      </c>
      <c r="G35" s="2">
        <f>VLOOKUP($A35,'By SKU - New RTs'!$A:$V,19,FALSE)</f>
        <v>0</v>
      </c>
      <c r="H35" s="5">
        <f t="shared" si="1"/>
        <v>0</v>
      </c>
      <c r="I35" s="2">
        <f>VLOOKUP($A35,'By SKU - Old RTs'!$A:$V,20,FALSE)</f>
        <v>0</v>
      </c>
      <c r="J35" s="2">
        <f>VLOOKUP($A35,'By SKU - New RTs'!$A:$V,20,FALSE)</f>
        <v>0</v>
      </c>
      <c r="K35" s="5">
        <f t="shared" si="2"/>
        <v>0</v>
      </c>
      <c r="L35" s="2">
        <f>VLOOKUP($A35,'By SKU - Old RTs'!$A:$V,21,FALSE)</f>
        <v>0</v>
      </c>
      <c r="M35" s="2">
        <f>VLOOKUP($A35,'By SKU - New RTs'!$A:$V,21,FALSE)</f>
        <v>0</v>
      </c>
      <c r="N35" s="5">
        <f t="shared" si="3"/>
        <v>0</v>
      </c>
      <c r="O35" s="2">
        <f>VLOOKUP($A35,'By SKU - Old RTs'!$A:$V,22,FALSE)</f>
        <v>0</v>
      </c>
      <c r="P35" s="2">
        <f>VLOOKUP($A35,'By SKU - New RTs'!$A:$V,22,FALSE)</f>
        <v>0</v>
      </c>
      <c r="Q35" s="2">
        <f t="shared" si="4"/>
        <v>0</v>
      </c>
    </row>
    <row r="36" spans="1:17" x14ac:dyDescent="0.2">
      <c r="A36" s="3">
        <v>173</v>
      </c>
      <c r="B36" s="4" t="s">
        <v>29</v>
      </c>
      <c r="C36" s="2">
        <f>VLOOKUP($A36,'By SKU - Old RTs'!$A:$V,18,FALSE)</f>
        <v>0</v>
      </c>
      <c r="D36" s="2">
        <f>VLOOKUP($A36,'By SKU - New RTs'!$A:$V,18,FALSE)</f>
        <v>0</v>
      </c>
      <c r="E36" s="5">
        <f t="shared" si="0"/>
        <v>0</v>
      </c>
      <c r="F36" s="2">
        <f>VLOOKUP($A36,'By SKU - Old RTs'!$A:$V,19,FALSE)</f>
        <v>0</v>
      </c>
      <c r="G36" s="2">
        <f>VLOOKUP($A36,'By SKU - New RTs'!$A:$V,19,FALSE)</f>
        <v>0</v>
      </c>
      <c r="H36" s="5">
        <f t="shared" si="1"/>
        <v>0</v>
      </c>
      <c r="I36" s="2">
        <f>VLOOKUP($A36,'By SKU - Old RTs'!$A:$V,20,FALSE)</f>
        <v>0</v>
      </c>
      <c r="J36" s="2">
        <f>VLOOKUP($A36,'By SKU - New RTs'!$A:$V,20,FALSE)</f>
        <v>0</v>
      </c>
      <c r="K36" s="5">
        <f t="shared" si="2"/>
        <v>0</v>
      </c>
      <c r="L36" s="2">
        <f>VLOOKUP($A36,'By SKU - Old RTs'!$A:$V,21,FALSE)</f>
        <v>0</v>
      </c>
      <c r="M36" s="2">
        <f>VLOOKUP($A36,'By SKU - New RTs'!$A:$V,21,FALSE)</f>
        <v>0</v>
      </c>
      <c r="N36" s="5">
        <f t="shared" si="3"/>
        <v>0</v>
      </c>
      <c r="O36" s="2">
        <f>VLOOKUP($A36,'By SKU - Old RTs'!$A:$V,22,FALSE)</f>
        <v>0</v>
      </c>
      <c r="P36" s="2">
        <f>VLOOKUP($A36,'By SKU - New RTs'!$A:$V,22,FALSE)</f>
        <v>0</v>
      </c>
      <c r="Q36" s="2">
        <f t="shared" si="4"/>
        <v>0</v>
      </c>
    </row>
    <row r="37" spans="1:17" x14ac:dyDescent="0.2">
      <c r="A37" s="3">
        <v>192</v>
      </c>
      <c r="B37" s="4" t="s">
        <v>30</v>
      </c>
      <c r="C37" s="2">
        <f>VLOOKUP($A37,'By SKU - Old RTs'!$A:$V,18,FALSE)</f>
        <v>0</v>
      </c>
      <c r="D37" s="2">
        <f>VLOOKUP($A37,'By SKU - New RTs'!$A:$V,18,FALSE)</f>
        <v>0</v>
      </c>
      <c r="E37" s="5">
        <f t="shared" si="0"/>
        <v>0</v>
      </c>
      <c r="F37" s="2">
        <f>VLOOKUP($A37,'By SKU - Old RTs'!$A:$V,19,FALSE)</f>
        <v>0</v>
      </c>
      <c r="G37" s="2">
        <f>VLOOKUP($A37,'By SKU - New RTs'!$A:$V,19,FALSE)</f>
        <v>0</v>
      </c>
      <c r="H37" s="5">
        <f t="shared" si="1"/>
        <v>0</v>
      </c>
      <c r="I37" s="2">
        <f>VLOOKUP($A37,'By SKU - Old RTs'!$A:$V,20,FALSE)</f>
        <v>0</v>
      </c>
      <c r="J37" s="2">
        <f>VLOOKUP($A37,'By SKU - New RTs'!$A:$V,20,FALSE)</f>
        <v>0</v>
      </c>
      <c r="K37" s="5">
        <f t="shared" si="2"/>
        <v>0</v>
      </c>
      <c r="L37" s="2">
        <f>VLOOKUP($A37,'By SKU - Old RTs'!$A:$V,21,FALSE)</f>
        <v>0</v>
      </c>
      <c r="M37" s="2">
        <f>VLOOKUP($A37,'By SKU - New RTs'!$A:$V,21,FALSE)</f>
        <v>0</v>
      </c>
      <c r="N37" s="5">
        <f t="shared" si="3"/>
        <v>0</v>
      </c>
      <c r="O37" s="2">
        <f>VLOOKUP($A37,'By SKU - Old RTs'!$A:$V,22,FALSE)</f>
        <v>0</v>
      </c>
      <c r="P37" s="2">
        <f>VLOOKUP($A37,'By SKU - New RTs'!$A:$V,22,FALSE)</f>
        <v>0</v>
      </c>
      <c r="Q37" s="2">
        <f t="shared" si="4"/>
        <v>0</v>
      </c>
    </row>
    <row r="38" spans="1:17" x14ac:dyDescent="0.2">
      <c r="A38" s="3">
        <v>200</v>
      </c>
      <c r="B38" s="4" t="s">
        <v>232</v>
      </c>
      <c r="C38" s="2">
        <f>VLOOKUP($A38,'By SKU - Old RTs'!$A:$V,18,FALSE)</f>
        <v>0</v>
      </c>
      <c r="D38" s="2">
        <f>VLOOKUP($A38,'By SKU - New RTs'!$A:$V,18,FALSE)</f>
        <v>0</v>
      </c>
      <c r="E38" s="5">
        <f t="shared" si="0"/>
        <v>0</v>
      </c>
      <c r="F38" s="2">
        <f>VLOOKUP($A38,'By SKU - Old RTs'!$A:$V,19,FALSE)</f>
        <v>0</v>
      </c>
      <c r="G38" s="2">
        <f>VLOOKUP($A38,'By SKU - New RTs'!$A:$V,19,FALSE)</f>
        <v>0</v>
      </c>
      <c r="H38" s="5">
        <f t="shared" si="1"/>
        <v>0</v>
      </c>
      <c r="I38" s="2">
        <f>VLOOKUP($A38,'By SKU - Old RTs'!$A:$V,20,FALSE)</f>
        <v>0</v>
      </c>
      <c r="J38" s="2">
        <f>VLOOKUP($A38,'By SKU - New RTs'!$A:$V,20,FALSE)</f>
        <v>0</v>
      </c>
      <c r="K38" s="5">
        <f t="shared" si="2"/>
        <v>0</v>
      </c>
      <c r="L38" s="2">
        <f>VLOOKUP($A38,'By SKU - Old RTs'!$A:$V,21,FALSE)</f>
        <v>0</v>
      </c>
      <c r="M38" s="2">
        <f>VLOOKUP($A38,'By SKU - New RTs'!$A:$V,21,FALSE)</f>
        <v>0</v>
      </c>
      <c r="N38" s="5">
        <f t="shared" si="3"/>
        <v>0</v>
      </c>
      <c r="O38" s="2">
        <f>VLOOKUP($A38,'By SKU - Old RTs'!$A:$V,22,FALSE)</f>
        <v>0</v>
      </c>
      <c r="P38" s="2">
        <f>VLOOKUP($A38,'By SKU - New RTs'!$A:$V,22,FALSE)</f>
        <v>0</v>
      </c>
      <c r="Q38" s="2">
        <f t="shared" si="4"/>
        <v>0</v>
      </c>
    </row>
    <row r="39" spans="1:17" x14ac:dyDescent="0.2">
      <c r="A39" s="3">
        <v>202</v>
      </c>
      <c r="B39" s="4" t="s">
        <v>31</v>
      </c>
      <c r="C39" s="2">
        <f>VLOOKUP($A39,'By SKU - Old RTs'!$A:$V,18,FALSE)</f>
        <v>0</v>
      </c>
      <c r="D39" s="2">
        <f>VLOOKUP($A39,'By SKU - New RTs'!$A:$V,18,FALSE)</f>
        <v>0</v>
      </c>
      <c r="E39" s="5">
        <f t="shared" si="0"/>
        <v>0</v>
      </c>
      <c r="F39" s="2">
        <f>VLOOKUP($A39,'By SKU - Old RTs'!$A:$V,19,FALSE)</f>
        <v>0</v>
      </c>
      <c r="G39" s="2">
        <f>VLOOKUP($A39,'By SKU - New RTs'!$A:$V,19,FALSE)</f>
        <v>0</v>
      </c>
      <c r="H39" s="5">
        <f t="shared" si="1"/>
        <v>0</v>
      </c>
      <c r="I39" s="2">
        <f>VLOOKUP($A39,'By SKU - Old RTs'!$A:$V,20,FALSE)</f>
        <v>0</v>
      </c>
      <c r="J39" s="2">
        <f>VLOOKUP($A39,'By SKU - New RTs'!$A:$V,20,FALSE)</f>
        <v>0</v>
      </c>
      <c r="K39" s="5">
        <f t="shared" si="2"/>
        <v>0</v>
      </c>
      <c r="L39" s="2">
        <f>VLOOKUP($A39,'By SKU - Old RTs'!$A:$V,21,FALSE)</f>
        <v>0</v>
      </c>
      <c r="M39" s="2">
        <f>VLOOKUP($A39,'By SKU - New RTs'!$A:$V,21,FALSE)</f>
        <v>0</v>
      </c>
      <c r="N39" s="5">
        <f t="shared" si="3"/>
        <v>0</v>
      </c>
      <c r="O39" s="2">
        <f>VLOOKUP($A39,'By SKU - Old RTs'!$A:$V,22,FALSE)</f>
        <v>0</v>
      </c>
      <c r="P39" s="2">
        <f>VLOOKUP($A39,'By SKU - New RTs'!$A:$V,22,FALSE)</f>
        <v>0</v>
      </c>
      <c r="Q39" s="2">
        <f t="shared" si="4"/>
        <v>0</v>
      </c>
    </row>
    <row r="40" spans="1:17" x14ac:dyDescent="0.2">
      <c r="A40" s="3">
        <v>203</v>
      </c>
      <c r="B40" s="4" t="s">
        <v>32</v>
      </c>
      <c r="C40" s="2">
        <f>VLOOKUP($A40,'By SKU - Old RTs'!$A:$V,18,FALSE)</f>
        <v>0</v>
      </c>
      <c r="D40" s="2">
        <f>VLOOKUP($A40,'By SKU - New RTs'!$A:$V,18,FALSE)</f>
        <v>0</v>
      </c>
      <c r="E40" s="5">
        <f t="shared" si="0"/>
        <v>0</v>
      </c>
      <c r="F40" s="2">
        <f>VLOOKUP($A40,'By SKU - Old RTs'!$A:$V,19,FALSE)</f>
        <v>0</v>
      </c>
      <c r="G40" s="2">
        <f>VLOOKUP($A40,'By SKU - New RTs'!$A:$V,19,FALSE)</f>
        <v>0</v>
      </c>
      <c r="H40" s="5">
        <f t="shared" si="1"/>
        <v>0</v>
      </c>
      <c r="I40" s="2">
        <f>VLOOKUP($A40,'By SKU - Old RTs'!$A:$V,20,FALSE)</f>
        <v>0</v>
      </c>
      <c r="J40" s="2">
        <f>VLOOKUP($A40,'By SKU - New RTs'!$A:$V,20,FALSE)</f>
        <v>0</v>
      </c>
      <c r="K40" s="5">
        <f t="shared" si="2"/>
        <v>0</v>
      </c>
      <c r="L40" s="2">
        <f>VLOOKUP($A40,'By SKU - Old RTs'!$A:$V,21,FALSE)</f>
        <v>0</v>
      </c>
      <c r="M40" s="2">
        <f>VLOOKUP($A40,'By SKU - New RTs'!$A:$V,21,FALSE)</f>
        <v>0</v>
      </c>
      <c r="N40" s="5">
        <f t="shared" si="3"/>
        <v>0</v>
      </c>
      <c r="O40" s="2">
        <f>VLOOKUP($A40,'By SKU - Old RTs'!$A:$V,22,FALSE)</f>
        <v>0</v>
      </c>
      <c r="P40" s="2">
        <f>VLOOKUP($A40,'By SKU - New RTs'!$A:$V,22,FALSE)</f>
        <v>0</v>
      </c>
      <c r="Q40" s="2">
        <f t="shared" si="4"/>
        <v>0</v>
      </c>
    </row>
    <row r="41" spans="1:17" x14ac:dyDescent="0.2">
      <c r="A41" s="3">
        <v>208</v>
      </c>
      <c r="B41" s="4" t="s">
        <v>33</v>
      </c>
      <c r="C41" s="2">
        <f>VLOOKUP($A41,'By SKU - Old RTs'!$A:$V,18,FALSE)</f>
        <v>0</v>
      </c>
      <c r="D41" s="2">
        <f>VLOOKUP($A41,'By SKU - New RTs'!$A:$V,18,FALSE)</f>
        <v>0</v>
      </c>
      <c r="E41" s="5">
        <f t="shared" si="0"/>
        <v>0</v>
      </c>
      <c r="F41" s="2">
        <f>VLOOKUP($A41,'By SKU - Old RTs'!$A:$V,19,FALSE)</f>
        <v>0</v>
      </c>
      <c r="G41" s="2">
        <f>VLOOKUP($A41,'By SKU - New RTs'!$A:$V,19,FALSE)</f>
        <v>0</v>
      </c>
      <c r="H41" s="5">
        <f t="shared" si="1"/>
        <v>0</v>
      </c>
      <c r="I41" s="2">
        <f>VLOOKUP($A41,'By SKU - Old RTs'!$A:$V,20,FALSE)</f>
        <v>0</v>
      </c>
      <c r="J41" s="2">
        <f>VLOOKUP($A41,'By SKU - New RTs'!$A:$V,20,FALSE)</f>
        <v>0</v>
      </c>
      <c r="K41" s="5">
        <f t="shared" si="2"/>
        <v>0</v>
      </c>
      <c r="L41" s="2">
        <f>VLOOKUP($A41,'By SKU - Old RTs'!$A:$V,21,FALSE)</f>
        <v>0</v>
      </c>
      <c r="M41" s="2">
        <f>VLOOKUP($A41,'By SKU - New RTs'!$A:$V,21,FALSE)</f>
        <v>0</v>
      </c>
      <c r="N41" s="5">
        <f t="shared" si="3"/>
        <v>0</v>
      </c>
      <c r="O41" s="2">
        <f>VLOOKUP($A41,'By SKU - Old RTs'!$A:$V,22,FALSE)</f>
        <v>0</v>
      </c>
      <c r="P41" s="2">
        <f>VLOOKUP($A41,'By SKU - New RTs'!$A:$V,22,FALSE)</f>
        <v>0</v>
      </c>
      <c r="Q41" s="2">
        <f t="shared" si="4"/>
        <v>0</v>
      </c>
    </row>
    <row r="42" spans="1:17" x14ac:dyDescent="0.2">
      <c r="A42" s="3">
        <v>225</v>
      </c>
      <c r="B42" s="4" t="s">
        <v>34</v>
      </c>
      <c r="C42" s="2">
        <f>VLOOKUP($A42,'By SKU - Old RTs'!$A:$V,18,FALSE)</f>
        <v>0</v>
      </c>
      <c r="D42" s="2">
        <f>VLOOKUP($A42,'By SKU - New RTs'!$A:$V,18,FALSE)</f>
        <v>0</v>
      </c>
      <c r="E42" s="5">
        <f t="shared" si="0"/>
        <v>0</v>
      </c>
      <c r="F42" s="2">
        <f>VLOOKUP($A42,'By SKU - Old RTs'!$A:$V,19,FALSE)</f>
        <v>0</v>
      </c>
      <c r="G42" s="2">
        <f>VLOOKUP($A42,'By SKU - New RTs'!$A:$V,19,FALSE)</f>
        <v>0</v>
      </c>
      <c r="H42" s="5">
        <f t="shared" si="1"/>
        <v>0</v>
      </c>
      <c r="I42" s="2">
        <f>VLOOKUP($A42,'By SKU - Old RTs'!$A:$V,20,FALSE)</f>
        <v>0</v>
      </c>
      <c r="J42" s="2">
        <f>VLOOKUP($A42,'By SKU - New RTs'!$A:$V,20,FALSE)</f>
        <v>0</v>
      </c>
      <c r="K42" s="5">
        <f t="shared" si="2"/>
        <v>0</v>
      </c>
      <c r="L42" s="2">
        <f>VLOOKUP($A42,'By SKU - Old RTs'!$A:$V,21,FALSE)</f>
        <v>0</v>
      </c>
      <c r="M42" s="2">
        <f>VLOOKUP($A42,'By SKU - New RTs'!$A:$V,21,FALSE)</f>
        <v>0</v>
      </c>
      <c r="N42" s="5">
        <f t="shared" si="3"/>
        <v>0</v>
      </c>
      <c r="O42" s="2">
        <f>VLOOKUP($A42,'By SKU - Old RTs'!$A:$V,22,FALSE)</f>
        <v>0</v>
      </c>
      <c r="P42" s="2">
        <f>VLOOKUP($A42,'By SKU - New RTs'!$A:$V,22,FALSE)</f>
        <v>0</v>
      </c>
      <c r="Q42" s="2">
        <f t="shared" si="4"/>
        <v>0</v>
      </c>
    </row>
    <row r="43" spans="1:17" x14ac:dyDescent="0.2">
      <c r="A43" s="3">
        <v>230</v>
      </c>
      <c r="B43" s="4" t="s">
        <v>35</v>
      </c>
      <c r="C43" s="2">
        <f>VLOOKUP($A43,'By SKU - Old RTs'!$A:$V,18,FALSE)</f>
        <v>0</v>
      </c>
      <c r="D43" s="2">
        <f>VLOOKUP($A43,'By SKU - New RTs'!$A:$V,18,FALSE)</f>
        <v>0</v>
      </c>
      <c r="E43" s="5">
        <f t="shared" si="0"/>
        <v>0</v>
      </c>
      <c r="F43" s="2">
        <f>VLOOKUP($A43,'By SKU - Old RTs'!$A:$V,19,FALSE)</f>
        <v>0</v>
      </c>
      <c r="G43" s="2">
        <f>VLOOKUP($A43,'By SKU - New RTs'!$A:$V,19,FALSE)</f>
        <v>0</v>
      </c>
      <c r="H43" s="5">
        <f t="shared" si="1"/>
        <v>0</v>
      </c>
      <c r="I43" s="2">
        <f>VLOOKUP($A43,'By SKU - Old RTs'!$A:$V,20,FALSE)</f>
        <v>0</v>
      </c>
      <c r="J43" s="2">
        <f>VLOOKUP($A43,'By SKU - New RTs'!$A:$V,20,FALSE)</f>
        <v>0</v>
      </c>
      <c r="K43" s="5">
        <f t="shared" si="2"/>
        <v>0</v>
      </c>
      <c r="L43" s="2">
        <f>VLOOKUP($A43,'By SKU - Old RTs'!$A:$V,21,FALSE)</f>
        <v>0</v>
      </c>
      <c r="M43" s="2">
        <f>VLOOKUP($A43,'By SKU - New RTs'!$A:$V,21,FALSE)</f>
        <v>0</v>
      </c>
      <c r="N43" s="5">
        <f t="shared" si="3"/>
        <v>0</v>
      </c>
      <c r="O43" s="2">
        <f>VLOOKUP($A43,'By SKU - Old RTs'!$A:$V,22,FALSE)</f>
        <v>0</v>
      </c>
      <c r="P43" s="2">
        <f>VLOOKUP($A43,'By SKU - New RTs'!$A:$V,22,FALSE)</f>
        <v>0</v>
      </c>
      <c r="Q43" s="2">
        <f t="shared" si="4"/>
        <v>0</v>
      </c>
    </row>
    <row r="44" spans="1:17" x14ac:dyDescent="0.2">
      <c r="A44" s="3">
        <v>280</v>
      </c>
      <c r="B44" s="4" t="s">
        <v>36</v>
      </c>
      <c r="C44" s="2">
        <f>VLOOKUP($A44,'By SKU - Old RTs'!$A:$V,18,FALSE)</f>
        <v>40</v>
      </c>
      <c r="D44" s="2">
        <f>VLOOKUP($A44,'By SKU - New RTs'!$A:$V,18,FALSE)</f>
        <v>6.25</v>
      </c>
      <c r="E44" s="5">
        <f t="shared" si="0"/>
        <v>-33.75</v>
      </c>
      <c r="F44" s="2">
        <f>VLOOKUP($A44,'By SKU - Old RTs'!$A:$V,19,FALSE)</f>
        <v>0</v>
      </c>
      <c r="G44" s="2">
        <f>VLOOKUP($A44,'By SKU - New RTs'!$A:$V,19,FALSE)</f>
        <v>0</v>
      </c>
      <c r="H44" s="5">
        <f t="shared" si="1"/>
        <v>0</v>
      </c>
      <c r="I44" s="2">
        <f>VLOOKUP($A44,'By SKU - Old RTs'!$A:$V,20,FALSE)</f>
        <v>0</v>
      </c>
      <c r="J44" s="2">
        <f>VLOOKUP($A44,'By SKU - New RTs'!$A:$V,20,FALSE)</f>
        <v>45</v>
      </c>
      <c r="K44" s="5">
        <f t="shared" si="2"/>
        <v>45</v>
      </c>
      <c r="L44" s="2">
        <f>VLOOKUP($A44,'By SKU - Old RTs'!$A:$V,21,FALSE)</f>
        <v>0</v>
      </c>
      <c r="M44" s="2">
        <f>VLOOKUP($A44,'By SKU - New RTs'!$A:$V,21,FALSE)</f>
        <v>0</v>
      </c>
      <c r="N44" s="5">
        <f t="shared" si="3"/>
        <v>0</v>
      </c>
      <c r="O44" s="2">
        <f>VLOOKUP($A44,'By SKU - Old RTs'!$A:$V,22,FALSE)</f>
        <v>11.25</v>
      </c>
      <c r="P44" s="2">
        <f>VLOOKUP($A44,'By SKU - New RTs'!$A:$V,22,FALSE)</f>
        <v>0</v>
      </c>
      <c r="Q44" s="2">
        <f t="shared" si="4"/>
        <v>-11.25</v>
      </c>
    </row>
    <row r="45" spans="1:17" x14ac:dyDescent="0.2">
      <c r="A45" s="3">
        <v>281</v>
      </c>
      <c r="B45" s="4" t="s">
        <v>37</v>
      </c>
      <c r="C45" s="2">
        <f>VLOOKUP($A45,'By SKU - Old RTs'!$A:$V,18,FALSE)</f>
        <v>0</v>
      </c>
      <c r="D45" s="2">
        <f>VLOOKUP($A45,'By SKU - New RTs'!$A:$V,18,FALSE)</f>
        <v>0</v>
      </c>
      <c r="E45" s="5">
        <f t="shared" si="0"/>
        <v>0</v>
      </c>
      <c r="F45" s="2">
        <f>VLOOKUP($A45,'By SKU - Old RTs'!$A:$V,19,FALSE)</f>
        <v>0</v>
      </c>
      <c r="G45" s="2">
        <f>VLOOKUP($A45,'By SKU - New RTs'!$A:$V,19,FALSE)</f>
        <v>0</v>
      </c>
      <c r="H45" s="5">
        <f t="shared" si="1"/>
        <v>0</v>
      </c>
      <c r="I45" s="2">
        <f>VLOOKUP($A45,'By SKU - Old RTs'!$A:$V,20,FALSE)</f>
        <v>0</v>
      </c>
      <c r="J45" s="2">
        <f>VLOOKUP($A45,'By SKU - New RTs'!$A:$V,20,FALSE)</f>
        <v>0</v>
      </c>
      <c r="K45" s="5">
        <f t="shared" si="2"/>
        <v>0</v>
      </c>
      <c r="L45" s="2">
        <f>VLOOKUP($A45,'By SKU - Old RTs'!$A:$V,21,FALSE)</f>
        <v>0</v>
      </c>
      <c r="M45" s="2">
        <f>VLOOKUP($A45,'By SKU - New RTs'!$A:$V,21,FALSE)</f>
        <v>0</v>
      </c>
      <c r="N45" s="5">
        <f t="shared" si="3"/>
        <v>0</v>
      </c>
      <c r="O45" s="2">
        <f>VLOOKUP($A45,'By SKU - Old RTs'!$A:$V,22,FALSE)</f>
        <v>0</v>
      </c>
      <c r="P45" s="2">
        <f>VLOOKUP($A45,'By SKU - New RTs'!$A:$V,22,FALSE)</f>
        <v>0</v>
      </c>
      <c r="Q45" s="2">
        <f t="shared" si="4"/>
        <v>0</v>
      </c>
    </row>
    <row r="46" spans="1:17" x14ac:dyDescent="0.2">
      <c r="A46" s="3">
        <v>282</v>
      </c>
      <c r="B46" s="4" t="s">
        <v>38</v>
      </c>
      <c r="C46" s="2">
        <f>VLOOKUP($A46,'By SKU - Old RTs'!$A:$V,18,FALSE)</f>
        <v>40</v>
      </c>
      <c r="D46" s="2">
        <f>VLOOKUP($A46,'By SKU - New RTs'!$A:$V,18,FALSE)</f>
        <v>0</v>
      </c>
      <c r="E46" s="5">
        <f t="shared" si="0"/>
        <v>-40</v>
      </c>
      <c r="F46" s="2">
        <f>VLOOKUP($A46,'By SKU - Old RTs'!$A:$V,19,FALSE)</f>
        <v>0</v>
      </c>
      <c r="G46" s="2">
        <f>VLOOKUP($A46,'By SKU - New RTs'!$A:$V,19,FALSE)</f>
        <v>0</v>
      </c>
      <c r="H46" s="5">
        <f t="shared" si="1"/>
        <v>0</v>
      </c>
      <c r="I46" s="2">
        <f>VLOOKUP($A46,'By SKU - Old RTs'!$A:$V,20,FALSE)</f>
        <v>0</v>
      </c>
      <c r="J46" s="2">
        <f>VLOOKUP($A46,'By SKU - New RTs'!$A:$V,20,FALSE)</f>
        <v>40</v>
      </c>
      <c r="K46" s="5">
        <f t="shared" si="2"/>
        <v>40</v>
      </c>
      <c r="L46" s="2">
        <f>VLOOKUP($A46,'By SKU - Old RTs'!$A:$V,21,FALSE)</f>
        <v>0</v>
      </c>
      <c r="M46" s="2">
        <f>VLOOKUP($A46,'By SKU - New RTs'!$A:$V,21,FALSE)</f>
        <v>0</v>
      </c>
      <c r="N46" s="5">
        <f t="shared" si="3"/>
        <v>0</v>
      </c>
      <c r="O46" s="2">
        <f>VLOOKUP($A46,'By SKU - Old RTs'!$A:$V,22,FALSE)</f>
        <v>0</v>
      </c>
      <c r="P46" s="2">
        <f>VLOOKUP($A46,'By SKU - New RTs'!$A:$V,22,FALSE)</f>
        <v>0</v>
      </c>
      <c r="Q46" s="2">
        <f t="shared" si="4"/>
        <v>0</v>
      </c>
    </row>
    <row r="47" spans="1:17" x14ac:dyDescent="0.2">
      <c r="A47" s="3">
        <v>283</v>
      </c>
      <c r="B47" s="4" t="s">
        <v>39</v>
      </c>
      <c r="C47" s="2">
        <f>VLOOKUP($A47,'By SKU - Old RTs'!$A:$V,18,FALSE)</f>
        <v>0</v>
      </c>
      <c r="D47" s="2">
        <f>VLOOKUP($A47,'By SKU - New RTs'!$A:$V,18,FALSE)</f>
        <v>0</v>
      </c>
      <c r="E47" s="5">
        <f t="shared" si="0"/>
        <v>0</v>
      </c>
      <c r="F47" s="2">
        <f>VLOOKUP($A47,'By SKU - Old RTs'!$A:$V,19,FALSE)</f>
        <v>0</v>
      </c>
      <c r="G47" s="2">
        <f>VLOOKUP($A47,'By SKU - New RTs'!$A:$V,19,FALSE)</f>
        <v>0</v>
      </c>
      <c r="H47" s="5">
        <f t="shared" si="1"/>
        <v>0</v>
      </c>
      <c r="I47" s="2">
        <f>VLOOKUP($A47,'By SKU - Old RTs'!$A:$V,20,FALSE)</f>
        <v>0</v>
      </c>
      <c r="J47" s="2">
        <f>VLOOKUP($A47,'By SKU - New RTs'!$A:$V,20,FALSE)</f>
        <v>0</v>
      </c>
      <c r="K47" s="5">
        <f t="shared" si="2"/>
        <v>0</v>
      </c>
      <c r="L47" s="2">
        <f>VLOOKUP($A47,'By SKU - Old RTs'!$A:$V,21,FALSE)</f>
        <v>0</v>
      </c>
      <c r="M47" s="2">
        <f>VLOOKUP($A47,'By SKU - New RTs'!$A:$V,21,FALSE)</f>
        <v>0</v>
      </c>
      <c r="N47" s="5">
        <f t="shared" si="3"/>
        <v>0</v>
      </c>
      <c r="O47" s="2">
        <f>VLOOKUP($A47,'By SKU - Old RTs'!$A:$V,22,FALSE)</f>
        <v>0</v>
      </c>
      <c r="P47" s="2">
        <f>VLOOKUP($A47,'By SKU - New RTs'!$A:$V,22,FALSE)</f>
        <v>0</v>
      </c>
      <c r="Q47" s="2">
        <f t="shared" si="4"/>
        <v>0</v>
      </c>
    </row>
    <row r="48" spans="1:17" x14ac:dyDescent="0.2">
      <c r="A48" s="3">
        <v>284</v>
      </c>
      <c r="B48" s="4" t="s">
        <v>40</v>
      </c>
      <c r="C48" s="2">
        <f>VLOOKUP($A48,'By SKU - Old RTs'!$A:$V,18,FALSE)</f>
        <v>0</v>
      </c>
      <c r="D48" s="2">
        <f>VLOOKUP($A48,'By SKU - New RTs'!$A:$V,18,FALSE)</f>
        <v>0</v>
      </c>
      <c r="E48" s="5">
        <f t="shared" si="0"/>
        <v>0</v>
      </c>
      <c r="F48" s="2">
        <f>VLOOKUP($A48,'By SKU - Old RTs'!$A:$V,19,FALSE)</f>
        <v>0</v>
      </c>
      <c r="G48" s="2">
        <f>VLOOKUP($A48,'By SKU - New RTs'!$A:$V,19,FALSE)</f>
        <v>0</v>
      </c>
      <c r="H48" s="5">
        <f t="shared" si="1"/>
        <v>0</v>
      </c>
      <c r="I48" s="2">
        <f>VLOOKUP($A48,'By SKU - Old RTs'!$A:$V,20,FALSE)</f>
        <v>0</v>
      </c>
      <c r="J48" s="2">
        <f>VLOOKUP($A48,'By SKU - New RTs'!$A:$V,20,FALSE)</f>
        <v>0</v>
      </c>
      <c r="K48" s="5">
        <f t="shared" si="2"/>
        <v>0</v>
      </c>
      <c r="L48" s="2">
        <f>VLOOKUP($A48,'By SKU - Old RTs'!$A:$V,21,FALSE)</f>
        <v>0</v>
      </c>
      <c r="M48" s="2">
        <f>VLOOKUP($A48,'By SKU - New RTs'!$A:$V,21,FALSE)</f>
        <v>0</v>
      </c>
      <c r="N48" s="5">
        <f t="shared" si="3"/>
        <v>0</v>
      </c>
      <c r="O48" s="2">
        <f>VLOOKUP($A48,'By SKU - Old RTs'!$A:$V,22,FALSE)</f>
        <v>0</v>
      </c>
      <c r="P48" s="2">
        <f>VLOOKUP($A48,'By SKU - New RTs'!$A:$V,22,FALSE)</f>
        <v>0</v>
      </c>
      <c r="Q48" s="2">
        <f t="shared" si="4"/>
        <v>0</v>
      </c>
    </row>
    <row r="49" spans="1:17" x14ac:dyDescent="0.2">
      <c r="A49" s="3">
        <v>286</v>
      </c>
      <c r="B49" s="4" t="s">
        <v>41</v>
      </c>
      <c r="C49" s="2">
        <f>VLOOKUP($A49,'By SKU - Old RTs'!$A:$V,18,FALSE)</f>
        <v>20</v>
      </c>
      <c r="D49" s="2">
        <f>VLOOKUP($A49,'By SKU - New RTs'!$A:$V,18,FALSE)</f>
        <v>0</v>
      </c>
      <c r="E49" s="5">
        <f t="shared" si="0"/>
        <v>-20</v>
      </c>
      <c r="F49" s="2">
        <f>VLOOKUP($A49,'By SKU - Old RTs'!$A:$V,19,FALSE)</f>
        <v>0</v>
      </c>
      <c r="G49" s="2">
        <f>VLOOKUP($A49,'By SKU - New RTs'!$A:$V,19,FALSE)</f>
        <v>0</v>
      </c>
      <c r="H49" s="5">
        <f t="shared" si="1"/>
        <v>0</v>
      </c>
      <c r="I49" s="2">
        <f>VLOOKUP($A49,'By SKU - Old RTs'!$A:$V,20,FALSE)</f>
        <v>0</v>
      </c>
      <c r="J49" s="2">
        <f>VLOOKUP($A49,'By SKU - New RTs'!$A:$V,20,FALSE)</f>
        <v>20</v>
      </c>
      <c r="K49" s="5">
        <f t="shared" si="2"/>
        <v>20</v>
      </c>
      <c r="L49" s="2">
        <f>VLOOKUP($A49,'By SKU - Old RTs'!$A:$V,21,FALSE)</f>
        <v>0</v>
      </c>
      <c r="M49" s="2">
        <f>VLOOKUP($A49,'By SKU - New RTs'!$A:$V,21,FALSE)</f>
        <v>0</v>
      </c>
      <c r="N49" s="5">
        <f t="shared" si="3"/>
        <v>0</v>
      </c>
      <c r="O49" s="2">
        <f>VLOOKUP($A49,'By SKU - Old RTs'!$A:$V,22,FALSE)</f>
        <v>0</v>
      </c>
      <c r="P49" s="2">
        <f>VLOOKUP($A49,'By SKU - New RTs'!$A:$V,22,FALSE)</f>
        <v>0</v>
      </c>
      <c r="Q49" s="2">
        <f t="shared" si="4"/>
        <v>0</v>
      </c>
    </row>
    <row r="50" spans="1:17" x14ac:dyDescent="0.2">
      <c r="A50" s="3">
        <v>288</v>
      </c>
      <c r="B50" s="4" t="s">
        <v>42</v>
      </c>
      <c r="C50" s="2">
        <f>VLOOKUP($A50,'By SKU - Old RTs'!$A:$V,18,FALSE)</f>
        <v>10</v>
      </c>
      <c r="D50" s="2">
        <f>VLOOKUP($A50,'By SKU - New RTs'!$A:$V,18,FALSE)</f>
        <v>0</v>
      </c>
      <c r="E50" s="5">
        <f t="shared" si="0"/>
        <v>-10</v>
      </c>
      <c r="F50" s="2">
        <f>VLOOKUP($A50,'By SKU - Old RTs'!$A:$V,19,FALSE)</f>
        <v>0</v>
      </c>
      <c r="G50" s="2">
        <f>VLOOKUP($A50,'By SKU - New RTs'!$A:$V,19,FALSE)</f>
        <v>0</v>
      </c>
      <c r="H50" s="5">
        <f t="shared" si="1"/>
        <v>0</v>
      </c>
      <c r="I50" s="2">
        <f>VLOOKUP($A50,'By SKU - Old RTs'!$A:$V,20,FALSE)</f>
        <v>0</v>
      </c>
      <c r="J50" s="2">
        <f>VLOOKUP($A50,'By SKU - New RTs'!$A:$V,20,FALSE)</f>
        <v>10</v>
      </c>
      <c r="K50" s="5">
        <f t="shared" si="2"/>
        <v>10</v>
      </c>
      <c r="L50" s="2">
        <f>VLOOKUP($A50,'By SKU - Old RTs'!$A:$V,21,FALSE)</f>
        <v>0</v>
      </c>
      <c r="M50" s="2">
        <f>VLOOKUP($A50,'By SKU - New RTs'!$A:$V,21,FALSE)</f>
        <v>0</v>
      </c>
      <c r="N50" s="5">
        <f t="shared" si="3"/>
        <v>0</v>
      </c>
      <c r="O50" s="2">
        <f>VLOOKUP($A50,'By SKU - Old RTs'!$A:$V,22,FALSE)</f>
        <v>0</v>
      </c>
      <c r="P50" s="2">
        <f>VLOOKUP($A50,'By SKU - New RTs'!$A:$V,22,FALSE)</f>
        <v>0</v>
      </c>
      <c r="Q50" s="2">
        <f t="shared" si="4"/>
        <v>0</v>
      </c>
    </row>
    <row r="51" spans="1:17" x14ac:dyDescent="0.2">
      <c r="A51" s="3">
        <v>292</v>
      </c>
      <c r="B51" s="4" t="s">
        <v>43</v>
      </c>
      <c r="C51" s="2">
        <f>VLOOKUP($A51,'By SKU - Old RTs'!$A:$V,18,FALSE)</f>
        <v>10</v>
      </c>
      <c r="D51" s="2">
        <f>VLOOKUP($A51,'By SKU - New RTs'!$A:$V,18,FALSE)</f>
        <v>0</v>
      </c>
      <c r="E51" s="5">
        <f t="shared" si="0"/>
        <v>-10</v>
      </c>
      <c r="F51" s="2">
        <f>VLOOKUP($A51,'By SKU - Old RTs'!$A:$V,19,FALSE)</f>
        <v>0</v>
      </c>
      <c r="G51" s="2">
        <f>VLOOKUP($A51,'By SKU - New RTs'!$A:$V,19,FALSE)</f>
        <v>0</v>
      </c>
      <c r="H51" s="5">
        <f t="shared" si="1"/>
        <v>0</v>
      </c>
      <c r="I51" s="2">
        <f>VLOOKUP($A51,'By SKU - Old RTs'!$A:$V,20,FALSE)</f>
        <v>0</v>
      </c>
      <c r="J51" s="2">
        <f>VLOOKUP($A51,'By SKU - New RTs'!$A:$V,20,FALSE)</f>
        <v>10</v>
      </c>
      <c r="K51" s="5">
        <f t="shared" si="2"/>
        <v>10</v>
      </c>
      <c r="L51" s="2">
        <f>VLOOKUP($A51,'By SKU - Old RTs'!$A:$V,21,FALSE)</f>
        <v>0</v>
      </c>
      <c r="M51" s="2">
        <f>VLOOKUP($A51,'By SKU - New RTs'!$A:$V,21,FALSE)</f>
        <v>0</v>
      </c>
      <c r="N51" s="5">
        <f t="shared" si="3"/>
        <v>0</v>
      </c>
      <c r="O51" s="2">
        <f>VLOOKUP($A51,'By SKU - Old RTs'!$A:$V,22,FALSE)</f>
        <v>0</v>
      </c>
      <c r="P51" s="2">
        <f>VLOOKUP($A51,'By SKU - New RTs'!$A:$V,22,FALSE)</f>
        <v>0</v>
      </c>
      <c r="Q51" s="2">
        <f t="shared" si="4"/>
        <v>0</v>
      </c>
    </row>
    <row r="52" spans="1:17" x14ac:dyDescent="0.2">
      <c r="A52" s="3">
        <v>301</v>
      </c>
      <c r="B52" s="4" t="s">
        <v>44</v>
      </c>
      <c r="C52" s="2">
        <f>VLOOKUP($A52,'By SKU - Old RTs'!$A:$V,18,FALSE)</f>
        <v>246</v>
      </c>
      <c r="D52" s="2">
        <f>VLOOKUP($A52,'By SKU - New RTs'!$A:$V,18,FALSE)</f>
        <v>559.5</v>
      </c>
      <c r="E52" s="5">
        <f t="shared" si="0"/>
        <v>313.5</v>
      </c>
      <c r="F52" s="2">
        <f>VLOOKUP($A52,'By SKU - Old RTs'!$A:$V,19,FALSE)</f>
        <v>863.5</v>
      </c>
      <c r="G52" s="2">
        <f>VLOOKUP($A52,'By SKU - New RTs'!$A:$V,19,FALSE)</f>
        <v>1083</v>
      </c>
      <c r="H52" s="5">
        <f t="shared" si="1"/>
        <v>219.5</v>
      </c>
      <c r="I52" s="2">
        <f>VLOOKUP($A52,'By SKU - Old RTs'!$A:$V,20,FALSE)</f>
        <v>715.75</v>
      </c>
      <c r="J52" s="2">
        <f>VLOOKUP($A52,'By SKU - New RTs'!$A:$V,20,FALSE)</f>
        <v>949.25</v>
      </c>
      <c r="K52" s="5">
        <f t="shared" si="2"/>
        <v>233.5</v>
      </c>
      <c r="L52" s="2">
        <f>VLOOKUP($A52,'By SKU - Old RTs'!$A:$V,21,FALSE)</f>
        <v>1301.75</v>
      </c>
      <c r="M52" s="2">
        <f>VLOOKUP($A52,'By SKU - New RTs'!$A:$V,21,FALSE)</f>
        <v>968.5</v>
      </c>
      <c r="N52" s="5">
        <f t="shared" si="3"/>
        <v>-333.25</v>
      </c>
      <c r="O52" s="2">
        <f>VLOOKUP($A52,'By SKU - Old RTs'!$A:$V,22,FALSE)</f>
        <v>990</v>
      </c>
      <c r="P52" s="2">
        <f>VLOOKUP($A52,'By SKU - New RTs'!$A:$V,22,FALSE)</f>
        <v>556.75</v>
      </c>
      <c r="Q52" s="2">
        <f t="shared" si="4"/>
        <v>-433.25</v>
      </c>
    </row>
    <row r="53" spans="1:17" x14ac:dyDescent="0.2">
      <c r="A53" s="3">
        <v>306</v>
      </c>
      <c r="B53" s="4" t="s">
        <v>45</v>
      </c>
      <c r="C53" s="2">
        <f>VLOOKUP($A53,'By SKU - Old RTs'!$A:$V,18,FALSE)</f>
        <v>0</v>
      </c>
      <c r="D53" s="2">
        <f>VLOOKUP($A53,'By SKU - New RTs'!$A:$V,18,FALSE)</f>
        <v>17</v>
      </c>
      <c r="E53" s="5">
        <f t="shared" si="0"/>
        <v>17</v>
      </c>
      <c r="F53" s="2">
        <f>VLOOKUP($A53,'By SKU - Old RTs'!$A:$V,19,FALSE)</f>
        <v>0</v>
      </c>
      <c r="G53" s="2">
        <f>VLOOKUP($A53,'By SKU - New RTs'!$A:$V,19,FALSE)</f>
        <v>0</v>
      </c>
      <c r="H53" s="5">
        <f t="shared" si="1"/>
        <v>0</v>
      </c>
      <c r="I53" s="2">
        <f>VLOOKUP($A53,'By SKU - Old RTs'!$A:$V,20,FALSE)</f>
        <v>0</v>
      </c>
      <c r="J53" s="2">
        <f>VLOOKUP($A53,'By SKU - New RTs'!$A:$V,20,FALSE)</f>
        <v>0</v>
      </c>
      <c r="K53" s="5">
        <f t="shared" si="2"/>
        <v>0</v>
      </c>
      <c r="L53" s="2">
        <f>VLOOKUP($A53,'By SKU - Old RTs'!$A:$V,21,FALSE)</f>
        <v>52.5</v>
      </c>
      <c r="M53" s="2">
        <f>VLOOKUP($A53,'By SKU - New RTs'!$A:$V,21,FALSE)</f>
        <v>0</v>
      </c>
      <c r="N53" s="5">
        <f t="shared" si="3"/>
        <v>-52.5</v>
      </c>
      <c r="O53" s="2">
        <f>VLOOKUP($A53,'By SKU - Old RTs'!$A:$V,22,FALSE)</f>
        <v>17</v>
      </c>
      <c r="P53" s="2">
        <f>VLOOKUP($A53,'By SKU - New RTs'!$A:$V,22,FALSE)</f>
        <v>52.5</v>
      </c>
      <c r="Q53" s="2">
        <f t="shared" si="4"/>
        <v>35.5</v>
      </c>
    </row>
    <row r="54" spans="1:17" x14ac:dyDescent="0.2">
      <c r="A54" s="3">
        <v>307</v>
      </c>
      <c r="B54" s="4" t="s">
        <v>46</v>
      </c>
      <c r="C54" s="2">
        <f>VLOOKUP($A54,'By SKU - Old RTs'!$A:$V,18,FALSE)</f>
        <v>570</v>
      </c>
      <c r="D54" s="2">
        <f>VLOOKUP($A54,'By SKU - New RTs'!$A:$V,18,FALSE)</f>
        <v>715.5</v>
      </c>
      <c r="E54" s="5">
        <f t="shared" si="0"/>
        <v>145.5</v>
      </c>
      <c r="F54" s="2">
        <f>VLOOKUP($A54,'By SKU - Old RTs'!$A:$V,19,FALSE)</f>
        <v>888</v>
      </c>
      <c r="G54" s="2">
        <f>VLOOKUP($A54,'By SKU - New RTs'!$A:$V,19,FALSE)</f>
        <v>1282.25</v>
      </c>
      <c r="H54" s="5">
        <f t="shared" si="1"/>
        <v>394.25</v>
      </c>
      <c r="I54" s="2">
        <f>VLOOKUP($A54,'By SKU - Old RTs'!$A:$V,20,FALSE)</f>
        <v>2050.75</v>
      </c>
      <c r="J54" s="2">
        <f>VLOOKUP($A54,'By SKU - New RTs'!$A:$V,20,FALSE)</f>
        <v>1577.5</v>
      </c>
      <c r="K54" s="5">
        <f t="shared" si="2"/>
        <v>-473.25</v>
      </c>
      <c r="L54" s="2">
        <f>VLOOKUP($A54,'By SKU - Old RTs'!$A:$V,21,FALSE)</f>
        <v>1500</v>
      </c>
      <c r="M54" s="2">
        <f>VLOOKUP($A54,'By SKU - New RTs'!$A:$V,21,FALSE)</f>
        <v>773.25</v>
      </c>
      <c r="N54" s="5">
        <f t="shared" si="3"/>
        <v>-726.75</v>
      </c>
      <c r="O54" s="2">
        <f>VLOOKUP($A54,'By SKU - Old RTs'!$A:$V,22,FALSE)</f>
        <v>633.5</v>
      </c>
      <c r="P54" s="2">
        <f>VLOOKUP($A54,'By SKU - New RTs'!$A:$V,22,FALSE)</f>
        <v>1293.75</v>
      </c>
      <c r="Q54" s="2">
        <f t="shared" si="4"/>
        <v>660.25</v>
      </c>
    </row>
    <row r="55" spans="1:17" x14ac:dyDescent="0.2">
      <c r="A55" s="3">
        <v>309</v>
      </c>
      <c r="B55" s="4" t="s">
        <v>47</v>
      </c>
      <c r="C55" s="2">
        <f>VLOOKUP($A55,'By SKU - Old RTs'!$A:$V,18,FALSE)</f>
        <v>0</v>
      </c>
      <c r="D55" s="2">
        <f>VLOOKUP($A55,'By SKU - New RTs'!$A:$V,18,FALSE)</f>
        <v>0</v>
      </c>
      <c r="E55" s="5">
        <f t="shared" si="0"/>
        <v>0</v>
      </c>
      <c r="F55" s="2">
        <f>VLOOKUP($A55,'By SKU - Old RTs'!$A:$V,19,FALSE)</f>
        <v>0</v>
      </c>
      <c r="G55" s="2">
        <f>VLOOKUP($A55,'By SKU - New RTs'!$A:$V,19,FALSE)</f>
        <v>0</v>
      </c>
      <c r="H55" s="5">
        <f t="shared" si="1"/>
        <v>0</v>
      </c>
      <c r="I55" s="2">
        <f>VLOOKUP($A55,'By SKU - Old RTs'!$A:$V,20,FALSE)</f>
        <v>0</v>
      </c>
      <c r="J55" s="2">
        <f>VLOOKUP($A55,'By SKU - New RTs'!$A:$V,20,FALSE)</f>
        <v>0</v>
      </c>
      <c r="K55" s="5">
        <f t="shared" si="2"/>
        <v>0</v>
      </c>
      <c r="L55" s="2">
        <f>VLOOKUP($A55,'By SKU - Old RTs'!$A:$V,21,FALSE)</f>
        <v>0</v>
      </c>
      <c r="M55" s="2">
        <f>VLOOKUP($A55,'By SKU - New RTs'!$A:$V,21,FALSE)</f>
        <v>0</v>
      </c>
      <c r="N55" s="5">
        <f t="shared" si="3"/>
        <v>0</v>
      </c>
      <c r="O55" s="2">
        <f>VLOOKUP($A55,'By SKU - Old RTs'!$A:$V,22,FALSE)</f>
        <v>0</v>
      </c>
      <c r="P55" s="2">
        <f>VLOOKUP($A55,'By SKU - New RTs'!$A:$V,22,FALSE)</f>
        <v>0</v>
      </c>
      <c r="Q55" s="2">
        <f t="shared" si="4"/>
        <v>0</v>
      </c>
    </row>
    <row r="56" spans="1:17" x14ac:dyDescent="0.2">
      <c r="A56" s="3">
        <v>310</v>
      </c>
      <c r="B56" s="4" t="s">
        <v>353</v>
      </c>
      <c r="C56" s="2">
        <f>VLOOKUP($A56,'By SKU - Old RTs'!$A:$V,18,FALSE)</f>
        <v>0</v>
      </c>
      <c r="D56" s="2">
        <f>VLOOKUP($A56,'By SKU - New RTs'!$A:$V,18,FALSE)</f>
        <v>0</v>
      </c>
      <c r="E56" s="5">
        <f t="shared" si="0"/>
        <v>0</v>
      </c>
      <c r="F56" s="2">
        <f>VLOOKUP($A56,'By SKU - Old RTs'!$A:$V,19,FALSE)</f>
        <v>250</v>
      </c>
      <c r="G56" s="2">
        <f>VLOOKUP($A56,'By SKU - New RTs'!$A:$V,19,FALSE)</f>
        <v>0</v>
      </c>
      <c r="H56" s="5">
        <f t="shared" si="1"/>
        <v>-250</v>
      </c>
      <c r="I56" s="2">
        <f>VLOOKUP($A56,'By SKU - Old RTs'!$A:$V,20,FALSE)</f>
        <v>0</v>
      </c>
      <c r="J56" s="2">
        <f>VLOOKUP($A56,'By SKU - New RTs'!$A:$V,20,FALSE)</f>
        <v>0</v>
      </c>
      <c r="K56" s="5">
        <f t="shared" si="2"/>
        <v>0</v>
      </c>
      <c r="L56" s="2">
        <f>VLOOKUP($A56,'By SKU - Old RTs'!$A:$V,21,FALSE)</f>
        <v>0</v>
      </c>
      <c r="M56" s="2">
        <f>VLOOKUP($A56,'By SKU - New RTs'!$A:$V,21,FALSE)</f>
        <v>0</v>
      </c>
      <c r="N56" s="5">
        <f t="shared" si="3"/>
        <v>0</v>
      </c>
      <c r="O56" s="2">
        <f>VLOOKUP($A56,'By SKU - Old RTs'!$A:$V,22,FALSE)</f>
        <v>0</v>
      </c>
      <c r="P56" s="2">
        <f>VLOOKUP($A56,'By SKU - New RTs'!$A:$V,22,FALSE)</f>
        <v>250</v>
      </c>
      <c r="Q56" s="2">
        <f t="shared" si="4"/>
        <v>250</v>
      </c>
    </row>
    <row r="57" spans="1:17" x14ac:dyDescent="0.2">
      <c r="A57" s="3">
        <v>325</v>
      </c>
      <c r="B57" s="4" t="s">
        <v>48</v>
      </c>
      <c r="C57" s="2">
        <f>VLOOKUP($A57,'By SKU - Old RTs'!$A:$V,18,FALSE)</f>
        <v>25</v>
      </c>
      <c r="D57" s="2">
        <f>VLOOKUP($A57,'By SKU - New RTs'!$A:$V,18,FALSE)</f>
        <v>0</v>
      </c>
      <c r="E57" s="5">
        <f t="shared" si="0"/>
        <v>-25</v>
      </c>
      <c r="F57" s="2">
        <f>VLOOKUP($A57,'By SKU - Old RTs'!$A:$V,19,FALSE)</f>
        <v>0</v>
      </c>
      <c r="G57" s="2">
        <f>VLOOKUP($A57,'By SKU - New RTs'!$A:$V,19,FALSE)</f>
        <v>0</v>
      </c>
      <c r="H57" s="5">
        <f t="shared" si="1"/>
        <v>0</v>
      </c>
      <c r="I57" s="2">
        <f>VLOOKUP($A57,'By SKU - Old RTs'!$A:$V,20,FALSE)</f>
        <v>0</v>
      </c>
      <c r="J57" s="2">
        <f>VLOOKUP($A57,'By SKU - New RTs'!$A:$V,20,FALSE)</f>
        <v>0</v>
      </c>
      <c r="K57" s="5">
        <f t="shared" si="2"/>
        <v>0</v>
      </c>
      <c r="L57" s="2">
        <f>VLOOKUP($A57,'By SKU - Old RTs'!$A:$V,21,FALSE)</f>
        <v>0</v>
      </c>
      <c r="M57" s="2">
        <f>VLOOKUP($A57,'By SKU - New RTs'!$A:$V,21,FALSE)</f>
        <v>25</v>
      </c>
      <c r="N57" s="5">
        <f t="shared" si="3"/>
        <v>25</v>
      </c>
      <c r="O57" s="2">
        <f>VLOOKUP($A57,'By SKU - Old RTs'!$A:$V,22,FALSE)</f>
        <v>0</v>
      </c>
      <c r="P57" s="2">
        <f>VLOOKUP($A57,'By SKU - New RTs'!$A:$V,22,FALSE)</f>
        <v>0</v>
      </c>
      <c r="Q57" s="2">
        <f t="shared" si="4"/>
        <v>0</v>
      </c>
    </row>
    <row r="58" spans="1:17" x14ac:dyDescent="0.2">
      <c r="A58" s="3">
        <v>330</v>
      </c>
      <c r="B58" s="4" t="s">
        <v>49</v>
      </c>
      <c r="C58" s="2">
        <f>VLOOKUP($A58,'By SKU - Old RTs'!$A:$V,18,FALSE)</f>
        <v>0</v>
      </c>
      <c r="D58" s="2">
        <f>VLOOKUP($A58,'By SKU - New RTs'!$A:$V,18,FALSE)</f>
        <v>0</v>
      </c>
      <c r="E58" s="5">
        <f t="shared" si="0"/>
        <v>0</v>
      </c>
      <c r="F58" s="2">
        <f>VLOOKUP($A58,'By SKU - Old RTs'!$A:$V,19,FALSE)</f>
        <v>50.5</v>
      </c>
      <c r="G58" s="2">
        <f>VLOOKUP($A58,'By SKU - New RTs'!$A:$V,19,FALSE)</f>
        <v>0</v>
      </c>
      <c r="H58" s="5">
        <f t="shared" si="1"/>
        <v>-50.5</v>
      </c>
      <c r="I58" s="2">
        <f>VLOOKUP($A58,'By SKU - Old RTs'!$A:$V,20,FALSE)</f>
        <v>7</v>
      </c>
      <c r="J58" s="2">
        <f>VLOOKUP($A58,'By SKU - New RTs'!$A:$V,20,FALSE)</f>
        <v>7</v>
      </c>
      <c r="K58" s="5">
        <f t="shared" si="2"/>
        <v>0</v>
      </c>
      <c r="L58" s="2">
        <f>VLOOKUP($A58,'By SKU - Old RTs'!$A:$V,21,FALSE)</f>
        <v>59</v>
      </c>
      <c r="M58" s="2">
        <f>VLOOKUP($A58,'By SKU - New RTs'!$A:$V,21,FALSE)</f>
        <v>109.5</v>
      </c>
      <c r="N58" s="5">
        <f t="shared" si="3"/>
        <v>50.5</v>
      </c>
      <c r="O58" s="2">
        <f>VLOOKUP($A58,'By SKU - Old RTs'!$A:$V,22,FALSE)</f>
        <v>0</v>
      </c>
      <c r="P58" s="2">
        <f>VLOOKUP($A58,'By SKU - New RTs'!$A:$V,22,FALSE)</f>
        <v>0</v>
      </c>
      <c r="Q58" s="2">
        <f t="shared" si="4"/>
        <v>0</v>
      </c>
    </row>
    <row r="59" spans="1:17" x14ac:dyDescent="0.2">
      <c r="A59" s="3">
        <v>331</v>
      </c>
      <c r="B59" s="4" t="s">
        <v>50</v>
      </c>
      <c r="C59" s="2">
        <f>VLOOKUP($A59,'By SKU - Old RTs'!$A:$V,18,FALSE)</f>
        <v>0</v>
      </c>
      <c r="D59" s="2">
        <f>VLOOKUP($A59,'By SKU - New RTs'!$A:$V,18,FALSE)</f>
        <v>0</v>
      </c>
      <c r="E59" s="5">
        <f t="shared" si="0"/>
        <v>0</v>
      </c>
      <c r="F59" s="2">
        <f>VLOOKUP($A59,'By SKU - Old RTs'!$A:$V,19,FALSE)</f>
        <v>0</v>
      </c>
      <c r="G59" s="2">
        <f>VLOOKUP($A59,'By SKU - New RTs'!$A:$V,19,FALSE)</f>
        <v>27.75</v>
      </c>
      <c r="H59" s="5">
        <f t="shared" si="1"/>
        <v>27.75</v>
      </c>
      <c r="I59" s="2">
        <f>VLOOKUP($A59,'By SKU - Old RTs'!$A:$V,20,FALSE)</f>
        <v>7.75</v>
      </c>
      <c r="J59" s="2">
        <f>VLOOKUP($A59,'By SKU - New RTs'!$A:$V,20,FALSE)</f>
        <v>98</v>
      </c>
      <c r="K59" s="5">
        <f t="shared" si="2"/>
        <v>90.25</v>
      </c>
      <c r="L59" s="2">
        <f>VLOOKUP($A59,'By SKU - Old RTs'!$A:$V,21,FALSE)</f>
        <v>110</v>
      </c>
      <c r="M59" s="2">
        <f>VLOOKUP($A59,'By SKU - New RTs'!$A:$V,21,FALSE)</f>
        <v>7</v>
      </c>
      <c r="N59" s="5">
        <f t="shared" si="3"/>
        <v>-103</v>
      </c>
      <c r="O59" s="2">
        <f>VLOOKUP($A59,'By SKU - Old RTs'!$A:$V,22,FALSE)</f>
        <v>15</v>
      </c>
      <c r="P59" s="2">
        <f>VLOOKUP($A59,'By SKU - New RTs'!$A:$V,22,FALSE)</f>
        <v>0</v>
      </c>
      <c r="Q59" s="2">
        <f t="shared" si="4"/>
        <v>-15</v>
      </c>
    </row>
    <row r="60" spans="1:17" x14ac:dyDescent="0.2">
      <c r="A60" s="3">
        <v>333</v>
      </c>
      <c r="B60" s="4" t="s">
        <v>354</v>
      </c>
      <c r="C60" s="2">
        <f>VLOOKUP($A60,'By SKU - Old RTs'!$A:$V,18,FALSE)</f>
        <v>25</v>
      </c>
      <c r="D60" s="2">
        <f>VLOOKUP($A60,'By SKU - New RTs'!$A:$V,18,FALSE)</f>
        <v>0</v>
      </c>
      <c r="E60" s="5">
        <f t="shared" si="0"/>
        <v>-25</v>
      </c>
      <c r="F60" s="2">
        <f>VLOOKUP($A60,'By SKU - Old RTs'!$A:$V,19,FALSE)</f>
        <v>0</v>
      </c>
      <c r="G60" s="2">
        <f>VLOOKUP($A60,'By SKU - New RTs'!$A:$V,19,FALSE)</f>
        <v>0</v>
      </c>
      <c r="H60" s="5">
        <f t="shared" si="1"/>
        <v>0</v>
      </c>
      <c r="I60" s="2">
        <f>VLOOKUP($A60,'By SKU - Old RTs'!$A:$V,20,FALSE)</f>
        <v>0</v>
      </c>
      <c r="J60" s="2">
        <f>VLOOKUP($A60,'By SKU - New RTs'!$A:$V,20,FALSE)</f>
        <v>0</v>
      </c>
      <c r="K60" s="5">
        <f t="shared" si="2"/>
        <v>0</v>
      </c>
      <c r="L60" s="2">
        <f>VLOOKUP($A60,'By SKU - Old RTs'!$A:$V,21,FALSE)</f>
        <v>0</v>
      </c>
      <c r="M60" s="2">
        <f>VLOOKUP($A60,'By SKU - New RTs'!$A:$V,21,FALSE)</f>
        <v>25</v>
      </c>
      <c r="N60" s="5">
        <f t="shared" si="3"/>
        <v>25</v>
      </c>
      <c r="O60" s="2">
        <f>VLOOKUP($A60,'By SKU - Old RTs'!$A:$V,22,FALSE)</f>
        <v>0</v>
      </c>
      <c r="P60" s="2">
        <f>VLOOKUP($A60,'By SKU - New RTs'!$A:$V,22,FALSE)</f>
        <v>0</v>
      </c>
      <c r="Q60" s="2">
        <f t="shared" si="4"/>
        <v>0</v>
      </c>
    </row>
    <row r="61" spans="1:17" x14ac:dyDescent="0.2">
      <c r="A61" s="3">
        <v>334</v>
      </c>
      <c r="B61" s="4" t="s">
        <v>51</v>
      </c>
      <c r="C61" s="2">
        <f>VLOOKUP($A61,'By SKU - Old RTs'!$A:$V,18,FALSE)</f>
        <v>50</v>
      </c>
      <c r="D61" s="2">
        <f>VLOOKUP($A61,'By SKU - New RTs'!$A:$V,18,FALSE)</f>
        <v>0</v>
      </c>
      <c r="E61" s="5">
        <f t="shared" si="0"/>
        <v>-50</v>
      </c>
      <c r="F61" s="2">
        <f>VLOOKUP($A61,'By SKU - Old RTs'!$A:$V,19,FALSE)</f>
        <v>0</v>
      </c>
      <c r="G61" s="2">
        <f>VLOOKUP($A61,'By SKU - New RTs'!$A:$V,19,FALSE)</f>
        <v>77.5</v>
      </c>
      <c r="H61" s="5">
        <f t="shared" si="1"/>
        <v>77.5</v>
      </c>
      <c r="I61" s="2">
        <f>VLOOKUP($A61,'By SKU - Old RTs'!$A:$V,20,FALSE)</f>
        <v>54.75</v>
      </c>
      <c r="J61" s="2">
        <f>VLOOKUP($A61,'By SKU - New RTs'!$A:$V,20,FALSE)</f>
        <v>745</v>
      </c>
      <c r="K61" s="5">
        <f t="shared" si="2"/>
        <v>690.25</v>
      </c>
      <c r="L61" s="2">
        <f>VLOOKUP($A61,'By SKU - Old RTs'!$A:$V,21,FALSE)</f>
        <v>778.75</v>
      </c>
      <c r="M61" s="2">
        <f>VLOOKUP($A61,'By SKU - New RTs'!$A:$V,21,FALSE)</f>
        <v>71</v>
      </c>
      <c r="N61" s="5">
        <f t="shared" si="3"/>
        <v>-707.75</v>
      </c>
      <c r="O61" s="2">
        <f>VLOOKUP($A61,'By SKU - Old RTs'!$A:$V,22,FALSE)</f>
        <v>160</v>
      </c>
      <c r="P61" s="2">
        <f>VLOOKUP($A61,'By SKU - New RTs'!$A:$V,22,FALSE)</f>
        <v>150</v>
      </c>
      <c r="Q61" s="2">
        <f t="shared" si="4"/>
        <v>-10</v>
      </c>
    </row>
    <row r="62" spans="1:17" x14ac:dyDescent="0.2">
      <c r="A62" s="3">
        <v>337</v>
      </c>
      <c r="B62" s="4" t="s">
        <v>52</v>
      </c>
      <c r="C62" s="2">
        <f>VLOOKUP($A62,'By SKU - Old RTs'!$A:$V,18,FALSE)</f>
        <v>0</v>
      </c>
      <c r="D62" s="2">
        <f>VLOOKUP($A62,'By SKU - New RTs'!$A:$V,18,FALSE)</f>
        <v>0</v>
      </c>
      <c r="E62" s="5">
        <f t="shared" si="0"/>
        <v>0</v>
      </c>
      <c r="F62" s="2">
        <f>VLOOKUP($A62,'By SKU - Old RTs'!$A:$V,19,FALSE)</f>
        <v>0</v>
      </c>
      <c r="G62" s="2">
        <f>VLOOKUP($A62,'By SKU - New RTs'!$A:$V,19,FALSE)</f>
        <v>0</v>
      </c>
      <c r="H62" s="5">
        <f t="shared" si="1"/>
        <v>0</v>
      </c>
      <c r="I62" s="2">
        <f>VLOOKUP($A62,'By SKU - Old RTs'!$A:$V,20,FALSE)</f>
        <v>0</v>
      </c>
      <c r="J62" s="2">
        <f>VLOOKUP($A62,'By SKU - New RTs'!$A:$V,20,FALSE)</f>
        <v>15</v>
      </c>
      <c r="K62" s="5">
        <f t="shared" si="2"/>
        <v>15</v>
      </c>
      <c r="L62" s="2">
        <f>VLOOKUP($A62,'By SKU - Old RTs'!$A:$V,21,FALSE)</f>
        <v>15</v>
      </c>
      <c r="M62" s="2">
        <f>VLOOKUP($A62,'By SKU - New RTs'!$A:$V,21,FALSE)</f>
        <v>0</v>
      </c>
      <c r="N62" s="5">
        <f t="shared" si="3"/>
        <v>-15</v>
      </c>
      <c r="O62" s="2">
        <f>VLOOKUP($A62,'By SKU - Old RTs'!$A:$V,22,FALSE)</f>
        <v>0</v>
      </c>
      <c r="P62" s="2">
        <f>VLOOKUP($A62,'By SKU - New RTs'!$A:$V,22,FALSE)</f>
        <v>0</v>
      </c>
      <c r="Q62" s="2">
        <f t="shared" si="4"/>
        <v>0</v>
      </c>
    </row>
    <row r="63" spans="1:17" x14ac:dyDescent="0.2">
      <c r="A63" s="3">
        <v>340</v>
      </c>
      <c r="B63" s="4" t="s">
        <v>53</v>
      </c>
      <c r="C63" s="2">
        <f>VLOOKUP($A63,'By SKU - Old RTs'!$A:$V,18,FALSE)</f>
        <v>0</v>
      </c>
      <c r="D63" s="2">
        <f>VLOOKUP($A63,'By SKU - New RTs'!$A:$V,18,FALSE)</f>
        <v>0</v>
      </c>
      <c r="E63" s="5">
        <f t="shared" si="0"/>
        <v>0</v>
      </c>
      <c r="F63" s="2">
        <f>VLOOKUP($A63,'By SKU - Old RTs'!$A:$V,19,FALSE)</f>
        <v>0</v>
      </c>
      <c r="G63" s="2">
        <f>VLOOKUP($A63,'By SKU - New RTs'!$A:$V,19,FALSE)</f>
        <v>0</v>
      </c>
      <c r="H63" s="5">
        <f t="shared" si="1"/>
        <v>0</v>
      </c>
      <c r="I63" s="2">
        <f>VLOOKUP($A63,'By SKU - Old RTs'!$A:$V,20,FALSE)</f>
        <v>0</v>
      </c>
      <c r="J63" s="2">
        <f>VLOOKUP($A63,'By SKU - New RTs'!$A:$V,20,FALSE)</f>
        <v>0</v>
      </c>
      <c r="K63" s="5">
        <f t="shared" si="2"/>
        <v>0</v>
      </c>
      <c r="L63" s="2">
        <f>VLOOKUP($A63,'By SKU - Old RTs'!$A:$V,21,FALSE)</f>
        <v>0</v>
      </c>
      <c r="M63" s="2">
        <f>VLOOKUP($A63,'By SKU - New RTs'!$A:$V,21,FALSE)</f>
        <v>0</v>
      </c>
      <c r="N63" s="5">
        <f t="shared" si="3"/>
        <v>0</v>
      </c>
      <c r="O63" s="2">
        <f>VLOOKUP($A63,'By SKU - Old RTs'!$A:$V,22,FALSE)</f>
        <v>0</v>
      </c>
      <c r="P63" s="2">
        <f>VLOOKUP($A63,'By SKU - New RTs'!$A:$V,22,FALSE)</f>
        <v>0</v>
      </c>
      <c r="Q63" s="2">
        <f t="shared" si="4"/>
        <v>0</v>
      </c>
    </row>
    <row r="64" spans="1:17" x14ac:dyDescent="0.2">
      <c r="A64" s="3">
        <v>342</v>
      </c>
      <c r="B64" s="4" t="s">
        <v>54</v>
      </c>
      <c r="C64" s="2">
        <f>VLOOKUP($A64,'By SKU - Old RTs'!$A:$V,18,FALSE)</f>
        <v>50</v>
      </c>
      <c r="D64" s="2">
        <f>VLOOKUP($A64,'By SKU - New RTs'!$A:$V,18,FALSE)</f>
        <v>0</v>
      </c>
      <c r="E64" s="5">
        <f t="shared" si="0"/>
        <v>-50</v>
      </c>
      <c r="F64" s="2">
        <f>VLOOKUP($A64,'By SKU - Old RTs'!$A:$V,19,FALSE)</f>
        <v>17</v>
      </c>
      <c r="G64" s="2">
        <f>VLOOKUP($A64,'By SKU - New RTs'!$A:$V,19,FALSE)</f>
        <v>155</v>
      </c>
      <c r="H64" s="5">
        <f t="shared" si="1"/>
        <v>138</v>
      </c>
      <c r="I64" s="2">
        <f>VLOOKUP($A64,'By SKU - Old RTs'!$A:$V,20,FALSE)</f>
        <v>20</v>
      </c>
      <c r="J64" s="2">
        <f>VLOOKUP($A64,'By SKU - New RTs'!$A:$V,20,FALSE)</f>
        <v>0</v>
      </c>
      <c r="K64" s="5">
        <f t="shared" si="2"/>
        <v>-20</v>
      </c>
      <c r="L64" s="2">
        <f>VLOOKUP($A64,'By SKU - Old RTs'!$A:$V,21,FALSE)</f>
        <v>155</v>
      </c>
      <c r="M64" s="2">
        <f>VLOOKUP($A64,'By SKU - New RTs'!$A:$V,21,FALSE)</f>
        <v>50</v>
      </c>
      <c r="N64" s="5">
        <f t="shared" si="3"/>
        <v>-105</v>
      </c>
      <c r="O64" s="2">
        <f>VLOOKUP($A64,'By SKU - Old RTs'!$A:$V,22,FALSE)</f>
        <v>0</v>
      </c>
      <c r="P64" s="2">
        <f>VLOOKUP($A64,'By SKU - New RTs'!$A:$V,22,FALSE)</f>
        <v>37</v>
      </c>
      <c r="Q64" s="2">
        <f t="shared" si="4"/>
        <v>37</v>
      </c>
    </row>
    <row r="65" spans="1:17" x14ac:dyDescent="0.2">
      <c r="A65" s="3">
        <v>348</v>
      </c>
      <c r="B65" s="4" t="s">
        <v>355</v>
      </c>
      <c r="C65" s="2">
        <f>VLOOKUP($A65,'By SKU - Old RTs'!$A:$V,18,FALSE)</f>
        <v>0</v>
      </c>
      <c r="D65" s="2">
        <f>VLOOKUP($A65,'By SKU - New RTs'!$A:$V,18,FALSE)</f>
        <v>0</v>
      </c>
      <c r="E65" s="5">
        <f t="shared" si="0"/>
        <v>0</v>
      </c>
      <c r="F65" s="2">
        <f>VLOOKUP($A65,'By SKU - Old RTs'!$A:$V,19,FALSE)</f>
        <v>50</v>
      </c>
      <c r="G65" s="2">
        <f>VLOOKUP($A65,'By SKU - New RTs'!$A:$V,19,FALSE)</f>
        <v>0</v>
      </c>
      <c r="H65" s="5">
        <f t="shared" si="1"/>
        <v>-50</v>
      </c>
      <c r="I65" s="2">
        <f>VLOOKUP($A65,'By SKU - Old RTs'!$A:$V,20,FALSE)</f>
        <v>60</v>
      </c>
      <c r="J65" s="2">
        <f>VLOOKUP($A65,'By SKU - New RTs'!$A:$V,20,FALSE)</f>
        <v>0</v>
      </c>
      <c r="K65" s="5">
        <f t="shared" si="2"/>
        <v>-60</v>
      </c>
      <c r="L65" s="2">
        <f>VLOOKUP($A65,'By SKU - Old RTs'!$A:$V,21,FALSE)</f>
        <v>0</v>
      </c>
      <c r="M65" s="2">
        <f>VLOOKUP($A65,'By SKU - New RTs'!$A:$V,21,FALSE)</f>
        <v>67</v>
      </c>
      <c r="N65" s="5">
        <f t="shared" si="3"/>
        <v>67</v>
      </c>
      <c r="O65" s="2">
        <f>VLOOKUP($A65,'By SKU - Old RTs'!$A:$V,22,FALSE)</f>
        <v>0</v>
      </c>
      <c r="P65" s="2">
        <f>VLOOKUP($A65,'By SKU - New RTs'!$A:$V,22,FALSE)</f>
        <v>43</v>
      </c>
      <c r="Q65" s="2">
        <f t="shared" si="4"/>
        <v>43</v>
      </c>
    </row>
    <row r="66" spans="1:17" x14ac:dyDescent="0.2">
      <c r="A66" s="3">
        <v>349</v>
      </c>
      <c r="B66" s="4" t="s">
        <v>356</v>
      </c>
      <c r="C66" s="2">
        <f>VLOOKUP($A66,'By SKU - Old RTs'!$A:$V,18,FALSE)</f>
        <v>0</v>
      </c>
      <c r="D66" s="2">
        <f>VLOOKUP($A66,'By SKU - New RTs'!$A:$V,18,FALSE)</f>
        <v>0</v>
      </c>
      <c r="E66" s="5">
        <f t="shared" si="0"/>
        <v>0</v>
      </c>
      <c r="F66" s="2">
        <f>VLOOKUP($A66,'By SKU - Old RTs'!$A:$V,19,FALSE)</f>
        <v>0</v>
      </c>
      <c r="G66" s="2">
        <f>VLOOKUP($A66,'By SKU - New RTs'!$A:$V,19,FALSE)</f>
        <v>0</v>
      </c>
      <c r="H66" s="5">
        <f t="shared" si="1"/>
        <v>0</v>
      </c>
      <c r="I66" s="2">
        <f>VLOOKUP($A66,'By SKU - Old RTs'!$A:$V,20,FALSE)</f>
        <v>0</v>
      </c>
      <c r="J66" s="2">
        <f>VLOOKUP($A66,'By SKU - New RTs'!$A:$V,20,FALSE)</f>
        <v>0</v>
      </c>
      <c r="K66" s="5">
        <f t="shared" si="2"/>
        <v>0</v>
      </c>
      <c r="L66" s="2">
        <f>VLOOKUP($A66,'By SKU - Old RTs'!$A:$V,21,FALSE)</f>
        <v>0</v>
      </c>
      <c r="M66" s="2">
        <f>VLOOKUP($A66,'By SKU - New RTs'!$A:$V,21,FALSE)</f>
        <v>0</v>
      </c>
      <c r="N66" s="5">
        <f t="shared" si="3"/>
        <v>0</v>
      </c>
      <c r="O66" s="2">
        <f>VLOOKUP($A66,'By SKU - Old RTs'!$A:$V,22,FALSE)</f>
        <v>0</v>
      </c>
      <c r="P66" s="2">
        <f>VLOOKUP($A66,'By SKU - New RTs'!$A:$V,22,FALSE)</f>
        <v>0</v>
      </c>
      <c r="Q66" s="2">
        <f t="shared" si="4"/>
        <v>0</v>
      </c>
    </row>
    <row r="67" spans="1:17" x14ac:dyDescent="0.2">
      <c r="A67" s="3">
        <v>351</v>
      </c>
      <c r="B67" s="4" t="s">
        <v>357</v>
      </c>
      <c r="C67" s="2">
        <f>VLOOKUP($A67,'By SKU - Old RTs'!$A:$V,18,FALSE)</f>
        <v>0</v>
      </c>
      <c r="D67" s="2">
        <f>VLOOKUP($A67,'By SKU - New RTs'!$A:$V,18,FALSE)</f>
        <v>0</v>
      </c>
      <c r="E67" s="5">
        <f t="shared" si="0"/>
        <v>0</v>
      </c>
      <c r="F67" s="2">
        <f>VLOOKUP($A67,'By SKU - Old RTs'!$A:$V,19,FALSE)</f>
        <v>0</v>
      </c>
      <c r="G67" s="2">
        <f>VLOOKUP($A67,'By SKU - New RTs'!$A:$V,19,FALSE)</f>
        <v>0</v>
      </c>
      <c r="H67" s="5">
        <f t="shared" si="1"/>
        <v>0</v>
      </c>
      <c r="I67" s="2">
        <f>VLOOKUP($A67,'By SKU - Old RTs'!$A:$V,20,FALSE)</f>
        <v>0</v>
      </c>
      <c r="J67" s="2">
        <f>VLOOKUP($A67,'By SKU - New RTs'!$A:$V,20,FALSE)</f>
        <v>150</v>
      </c>
      <c r="K67" s="5">
        <f t="shared" si="2"/>
        <v>150</v>
      </c>
      <c r="L67" s="2">
        <f>VLOOKUP($A67,'By SKU - Old RTs'!$A:$V,21,FALSE)</f>
        <v>150</v>
      </c>
      <c r="M67" s="2">
        <f>VLOOKUP($A67,'By SKU - New RTs'!$A:$V,21,FALSE)</f>
        <v>0</v>
      </c>
      <c r="N67" s="5">
        <f t="shared" si="3"/>
        <v>-150</v>
      </c>
      <c r="O67" s="2">
        <f>VLOOKUP($A67,'By SKU - Old RTs'!$A:$V,22,FALSE)</f>
        <v>0</v>
      </c>
      <c r="P67" s="2">
        <f>VLOOKUP($A67,'By SKU - New RTs'!$A:$V,22,FALSE)</f>
        <v>0</v>
      </c>
      <c r="Q67" s="2">
        <f t="shared" si="4"/>
        <v>0</v>
      </c>
    </row>
    <row r="68" spans="1:17" x14ac:dyDescent="0.2">
      <c r="A68" s="3">
        <v>352</v>
      </c>
      <c r="B68" s="4" t="s">
        <v>55</v>
      </c>
      <c r="C68" s="2">
        <f>VLOOKUP($A68,'By SKU - Old RTs'!$A:$V,18,FALSE)</f>
        <v>160.5</v>
      </c>
      <c r="D68" s="2">
        <f>VLOOKUP($A68,'By SKU - New RTs'!$A:$V,18,FALSE)</f>
        <v>174.5</v>
      </c>
      <c r="E68" s="5">
        <f t="shared" ref="E68:E131" si="5">D68-C68</f>
        <v>14</v>
      </c>
      <c r="F68" s="2">
        <f>VLOOKUP($A68,'By SKU - Old RTs'!$A:$V,19,FALSE)</f>
        <v>441.5</v>
      </c>
      <c r="G68" s="2">
        <f>VLOOKUP($A68,'By SKU - New RTs'!$A:$V,19,FALSE)</f>
        <v>278.5</v>
      </c>
      <c r="H68" s="5">
        <f t="shared" ref="H68:H131" si="6">G68-F68</f>
        <v>-163</v>
      </c>
      <c r="I68" s="2">
        <f>VLOOKUP($A68,'By SKU - Old RTs'!$A:$V,20,FALSE)</f>
        <v>66</v>
      </c>
      <c r="J68" s="2">
        <f>VLOOKUP($A68,'By SKU - New RTs'!$A:$V,20,FALSE)</f>
        <v>340.5</v>
      </c>
      <c r="K68" s="5">
        <f t="shared" ref="K68:K131" si="7">J68-I68</f>
        <v>274.5</v>
      </c>
      <c r="L68" s="2">
        <f>VLOOKUP($A68,'By SKU - Old RTs'!$A:$V,21,FALSE)</f>
        <v>523</v>
      </c>
      <c r="M68" s="2">
        <f>VLOOKUP($A68,'By SKU - New RTs'!$A:$V,21,FALSE)</f>
        <v>1711</v>
      </c>
      <c r="N68" s="5">
        <f t="shared" ref="N68:N131" si="8">M68-L68</f>
        <v>1188</v>
      </c>
      <c r="O68" s="2">
        <f>VLOOKUP($A68,'By SKU - Old RTs'!$A:$V,22,FALSE)</f>
        <v>1487</v>
      </c>
      <c r="P68" s="2">
        <f>VLOOKUP($A68,'By SKU - New RTs'!$A:$V,22,FALSE)</f>
        <v>173.5</v>
      </c>
      <c r="Q68" s="2">
        <f t="shared" ref="Q68:Q131" si="9">P68-O68</f>
        <v>-1313.5</v>
      </c>
    </row>
    <row r="69" spans="1:17" x14ac:dyDescent="0.2">
      <c r="A69" s="3">
        <v>353</v>
      </c>
      <c r="B69" s="4" t="s">
        <v>56</v>
      </c>
      <c r="C69" s="2">
        <f>VLOOKUP($A69,'By SKU - Old RTs'!$A:$V,18,FALSE)</f>
        <v>0</v>
      </c>
      <c r="D69" s="2">
        <f>VLOOKUP($A69,'By SKU - New RTs'!$A:$V,18,FALSE)</f>
        <v>0</v>
      </c>
      <c r="E69" s="5">
        <f t="shared" si="5"/>
        <v>0</v>
      </c>
      <c r="F69" s="2">
        <f>VLOOKUP($A69,'By SKU - Old RTs'!$A:$V,19,FALSE)</f>
        <v>0</v>
      </c>
      <c r="G69" s="2">
        <f>VLOOKUP($A69,'By SKU - New RTs'!$A:$V,19,FALSE)</f>
        <v>0</v>
      </c>
      <c r="H69" s="5">
        <f t="shared" si="6"/>
        <v>0</v>
      </c>
      <c r="I69" s="2">
        <f>VLOOKUP($A69,'By SKU - Old RTs'!$A:$V,20,FALSE)</f>
        <v>0</v>
      </c>
      <c r="J69" s="2">
        <f>VLOOKUP($A69,'By SKU - New RTs'!$A:$V,20,FALSE)</f>
        <v>0</v>
      </c>
      <c r="K69" s="5">
        <f t="shared" si="7"/>
        <v>0</v>
      </c>
      <c r="L69" s="2">
        <f>VLOOKUP($A69,'By SKU - Old RTs'!$A:$V,21,FALSE)</f>
        <v>0</v>
      </c>
      <c r="M69" s="2">
        <f>VLOOKUP($A69,'By SKU - New RTs'!$A:$V,21,FALSE)</f>
        <v>0</v>
      </c>
      <c r="N69" s="5">
        <f t="shared" si="8"/>
        <v>0</v>
      </c>
      <c r="O69" s="2">
        <f>VLOOKUP($A69,'By SKU - Old RTs'!$A:$V,22,FALSE)</f>
        <v>0</v>
      </c>
      <c r="P69" s="2">
        <f>VLOOKUP($A69,'By SKU - New RTs'!$A:$V,22,FALSE)</f>
        <v>0</v>
      </c>
      <c r="Q69" s="2">
        <f t="shared" si="9"/>
        <v>0</v>
      </c>
    </row>
    <row r="70" spans="1:17" x14ac:dyDescent="0.2">
      <c r="A70" s="3">
        <v>357</v>
      </c>
      <c r="B70" s="4" t="s">
        <v>57</v>
      </c>
      <c r="C70" s="2">
        <f>VLOOKUP($A70,'By SKU - Old RTs'!$A:$V,18,FALSE)</f>
        <v>0</v>
      </c>
      <c r="D70" s="2">
        <f>VLOOKUP($A70,'By SKU - New RTs'!$A:$V,18,FALSE)</f>
        <v>0</v>
      </c>
      <c r="E70" s="5">
        <f t="shared" si="5"/>
        <v>0</v>
      </c>
      <c r="F70" s="2">
        <f>VLOOKUP($A70,'By SKU - Old RTs'!$A:$V,19,FALSE)</f>
        <v>0</v>
      </c>
      <c r="G70" s="2">
        <f>VLOOKUP($A70,'By SKU - New RTs'!$A:$V,19,FALSE)</f>
        <v>0</v>
      </c>
      <c r="H70" s="5">
        <f t="shared" si="6"/>
        <v>0</v>
      </c>
      <c r="I70" s="2">
        <f>VLOOKUP($A70,'By SKU - Old RTs'!$A:$V,20,FALSE)</f>
        <v>0</v>
      </c>
      <c r="J70" s="2">
        <f>VLOOKUP($A70,'By SKU - New RTs'!$A:$V,20,FALSE)</f>
        <v>0</v>
      </c>
      <c r="K70" s="5">
        <f t="shared" si="7"/>
        <v>0</v>
      </c>
      <c r="L70" s="2">
        <f>VLOOKUP($A70,'By SKU - Old RTs'!$A:$V,21,FALSE)</f>
        <v>0</v>
      </c>
      <c r="M70" s="2">
        <f>VLOOKUP($A70,'By SKU - New RTs'!$A:$V,21,FALSE)</f>
        <v>0</v>
      </c>
      <c r="N70" s="5">
        <f t="shared" si="8"/>
        <v>0</v>
      </c>
      <c r="O70" s="2">
        <f>VLOOKUP($A70,'By SKU - Old RTs'!$A:$V,22,FALSE)</f>
        <v>0</v>
      </c>
      <c r="P70" s="2">
        <f>VLOOKUP($A70,'By SKU - New RTs'!$A:$V,22,FALSE)</f>
        <v>0</v>
      </c>
      <c r="Q70" s="2">
        <f t="shared" si="9"/>
        <v>0</v>
      </c>
    </row>
    <row r="71" spans="1:17" x14ac:dyDescent="0.2">
      <c r="A71" s="3">
        <v>358</v>
      </c>
      <c r="B71" s="4" t="s">
        <v>233</v>
      </c>
      <c r="C71" s="2">
        <f>VLOOKUP($A71,'By SKU - Old RTs'!$A:$V,18,FALSE)</f>
        <v>0</v>
      </c>
      <c r="D71" s="2">
        <f>VLOOKUP($A71,'By SKU - New RTs'!$A:$V,18,FALSE)</f>
        <v>0</v>
      </c>
      <c r="E71" s="5">
        <f t="shared" si="5"/>
        <v>0</v>
      </c>
      <c r="F71" s="2">
        <f>VLOOKUP($A71,'By SKU - Old RTs'!$A:$V,19,FALSE)</f>
        <v>0</v>
      </c>
      <c r="G71" s="2">
        <f>VLOOKUP($A71,'By SKU - New RTs'!$A:$V,19,FALSE)</f>
        <v>0</v>
      </c>
      <c r="H71" s="5">
        <f t="shared" si="6"/>
        <v>0</v>
      </c>
      <c r="I71" s="2">
        <f>VLOOKUP($A71,'By SKU - Old RTs'!$A:$V,20,FALSE)</f>
        <v>0</v>
      </c>
      <c r="J71" s="2">
        <f>VLOOKUP($A71,'By SKU - New RTs'!$A:$V,20,FALSE)</f>
        <v>0</v>
      </c>
      <c r="K71" s="5">
        <f t="shared" si="7"/>
        <v>0</v>
      </c>
      <c r="L71" s="2">
        <f>VLOOKUP($A71,'By SKU - Old RTs'!$A:$V,21,FALSE)</f>
        <v>0.25</v>
      </c>
      <c r="M71" s="2">
        <f>VLOOKUP($A71,'By SKU - New RTs'!$A:$V,21,FALSE)</f>
        <v>0.25</v>
      </c>
      <c r="N71" s="5">
        <f t="shared" si="8"/>
        <v>0</v>
      </c>
      <c r="O71" s="2">
        <f>VLOOKUP($A71,'By SKU - Old RTs'!$A:$V,22,FALSE)</f>
        <v>0</v>
      </c>
      <c r="P71" s="2">
        <f>VLOOKUP($A71,'By SKU - New RTs'!$A:$V,22,FALSE)</f>
        <v>0</v>
      </c>
      <c r="Q71" s="2">
        <f t="shared" si="9"/>
        <v>0</v>
      </c>
    </row>
    <row r="72" spans="1:17" x14ac:dyDescent="0.2">
      <c r="A72" s="3">
        <v>360</v>
      </c>
      <c r="B72" s="4" t="s">
        <v>58</v>
      </c>
      <c r="C72" s="2">
        <f>VLOOKUP($A72,'By SKU - Old RTs'!$A:$V,18,FALSE)</f>
        <v>1</v>
      </c>
      <c r="D72" s="2">
        <f>VLOOKUP($A72,'By SKU - New RTs'!$A:$V,18,FALSE)</f>
        <v>0</v>
      </c>
      <c r="E72" s="5">
        <f t="shared" si="5"/>
        <v>-1</v>
      </c>
      <c r="F72" s="2">
        <f>VLOOKUP($A72,'By SKU - Old RTs'!$A:$V,19,FALSE)</f>
        <v>0</v>
      </c>
      <c r="G72" s="2">
        <f>VLOOKUP($A72,'By SKU - New RTs'!$A:$V,19,FALSE)</f>
        <v>0</v>
      </c>
      <c r="H72" s="5">
        <f t="shared" si="6"/>
        <v>0</v>
      </c>
      <c r="I72" s="2">
        <f>VLOOKUP($A72,'By SKU - Old RTs'!$A:$V,20,FALSE)</f>
        <v>1</v>
      </c>
      <c r="J72" s="2">
        <f>VLOOKUP($A72,'By SKU - New RTs'!$A:$V,20,FALSE)</f>
        <v>2</v>
      </c>
      <c r="K72" s="5">
        <f t="shared" si="7"/>
        <v>1</v>
      </c>
      <c r="L72" s="2">
        <f>VLOOKUP($A72,'By SKU - Old RTs'!$A:$V,21,FALSE)</f>
        <v>0</v>
      </c>
      <c r="M72" s="2">
        <f>VLOOKUP($A72,'By SKU - New RTs'!$A:$V,21,FALSE)</f>
        <v>0</v>
      </c>
      <c r="N72" s="5">
        <f t="shared" si="8"/>
        <v>0</v>
      </c>
      <c r="O72" s="2">
        <f>VLOOKUP($A72,'By SKU - Old RTs'!$A:$V,22,FALSE)</f>
        <v>0</v>
      </c>
      <c r="P72" s="2">
        <f>VLOOKUP($A72,'By SKU - New RTs'!$A:$V,22,FALSE)</f>
        <v>0</v>
      </c>
      <c r="Q72" s="2">
        <f t="shared" si="9"/>
        <v>0</v>
      </c>
    </row>
    <row r="73" spans="1:17" x14ac:dyDescent="0.2">
      <c r="A73" s="3">
        <v>361</v>
      </c>
      <c r="B73" s="4" t="s">
        <v>59</v>
      </c>
      <c r="C73" s="2">
        <f>VLOOKUP($A73,'By SKU - Old RTs'!$A:$V,18,FALSE)</f>
        <v>0.75</v>
      </c>
      <c r="D73" s="2">
        <f>VLOOKUP($A73,'By SKU - New RTs'!$A:$V,18,FALSE)</f>
        <v>3</v>
      </c>
      <c r="E73" s="5">
        <f t="shared" si="5"/>
        <v>2.25</v>
      </c>
      <c r="F73" s="2">
        <f>VLOOKUP($A73,'By SKU - Old RTs'!$A:$V,19,FALSE)</f>
        <v>1</v>
      </c>
      <c r="G73" s="2">
        <f>VLOOKUP($A73,'By SKU - New RTs'!$A:$V,19,FALSE)</f>
        <v>0</v>
      </c>
      <c r="H73" s="5">
        <f t="shared" si="6"/>
        <v>-1</v>
      </c>
      <c r="I73" s="2">
        <f>VLOOKUP($A73,'By SKU - Old RTs'!$A:$V,20,FALSE)</f>
        <v>0</v>
      </c>
      <c r="J73" s="2">
        <f>VLOOKUP($A73,'By SKU - New RTs'!$A:$V,20,FALSE)</f>
        <v>9.75</v>
      </c>
      <c r="K73" s="5">
        <f t="shared" si="7"/>
        <v>9.75</v>
      </c>
      <c r="L73" s="2">
        <f>VLOOKUP($A73,'By SKU - Old RTs'!$A:$V,21,FALSE)</f>
        <v>12</v>
      </c>
      <c r="M73" s="2">
        <f>VLOOKUP($A73,'By SKU - New RTs'!$A:$V,21,FALSE)</f>
        <v>0</v>
      </c>
      <c r="N73" s="5">
        <f t="shared" si="8"/>
        <v>-12</v>
      </c>
      <c r="O73" s="2">
        <f>VLOOKUP($A73,'By SKU - Old RTs'!$A:$V,22,FALSE)</f>
        <v>0</v>
      </c>
      <c r="P73" s="2">
        <f>VLOOKUP($A73,'By SKU - New RTs'!$A:$V,22,FALSE)</f>
        <v>1</v>
      </c>
      <c r="Q73" s="2">
        <f t="shared" si="9"/>
        <v>1</v>
      </c>
    </row>
    <row r="74" spans="1:17" x14ac:dyDescent="0.2">
      <c r="A74" s="3">
        <v>399</v>
      </c>
      <c r="B74" s="4" t="s">
        <v>358</v>
      </c>
      <c r="C74" s="2">
        <f>VLOOKUP($A74,'By SKU - Old RTs'!$A:$V,18,FALSE)</f>
        <v>0</v>
      </c>
      <c r="D74" s="2">
        <f>VLOOKUP($A74,'By SKU - New RTs'!$A:$V,18,FALSE)</f>
        <v>0</v>
      </c>
      <c r="E74" s="5">
        <f t="shared" si="5"/>
        <v>0</v>
      </c>
      <c r="F74" s="2">
        <f>VLOOKUP($A74,'By SKU - Old RTs'!$A:$V,19,FALSE)</f>
        <v>0</v>
      </c>
      <c r="G74" s="2">
        <f>VLOOKUP($A74,'By SKU - New RTs'!$A:$V,19,FALSE)</f>
        <v>0</v>
      </c>
      <c r="H74" s="5">
        <f t="shared" si="6"/>
        <v>0</v>
      </c>
      <c r="I74" s="2">
        <f>VLOOKUP($A74,'By SKU - Old RTs'!$A:$V,20,FALSE)</f>
        <v>0</v>
      </c>
      <c r="J74" s="2">
        <f>VLOOKUP($A74,'By SKU - New RTs'!$A:$V,20,FALSE)</f>
        <v>0</v>
      </c>
      <c r="K74" s="5">
        <f t="shared" si="7"/>
        <v>0</v>
      </c>
      <c r="L74" s="2">
        <f>VLOOKUP($A74,'By SKU - Old RTs'!$A:$V,21,FALSE)</f>
        <v>0</v>
      </c>
      <c r="M74" s="2">
        <f>VLOOKUP($A74,'By SKU - New RTs'!$A:$V,21,FALSE)</f>
        <v>0</v>
      </c>
      <c r="N74" s="5">
        <f t="shared" si="8"/>
        <v>0</v>
      </c>
      <c r="O74" s="2">
        <f>VLOOKUP($A74,'By SKU - Old RTs'!$A:$V,22,FALSE)</f>
        <v>0</v>
      </c>
      <c r="P74" s="2">
        <f>VLOOKUP($A74,'By SKU - New RTs'!$A:$V,22,FALSE)</f>
        <v>0</v>
      </c>
      <c r="Q74" s="2">
        <f t="shared" si="9"/>
        <v>0</v>
      </c>
    </row>
    <row r="75" spans="1:17" x14ac:dyDescent="0.2">
      <c r="A75" s="3">
        <v>400</v>
      </c>
      <c r="B75" s="4" t="s">
        <v>60</v>
      </c>
      <c r="C75" s="2">
        <f>VLOOKUP($A75,'By SKU - Old RTs'!$A:$V,18,FALSE)</f>
        <v>0</v>
      </c>
      <c r="D75" s="2">
        <f>VLOOKUP($A75,'By SKU - New RTs'!$A:$V,18,FALSE)</f>
        <v>0</v>
      </c>
      <c r="E75" s="5">
        <f t="shared" si="5"/>
        <v>0</v>
      </c>
      <c r="F75" s="2">
        <f>VLOOKUP($A75,'By SKU - Old RTs'!$A:$V,19,FALSE)</f>
        <v>0</v>
      </c>
      <c r="G75" s="2">
        <f>VLOOKUP($A75,'By SKU - New RTs'!$A:$V,19,FALSE)</f>
        <v>168</v>
      </c>
      <c r="H75" s="5">
        <f t="shared" si="6"/>
        <v>168</v>
      </c>
      <c r="I75" s="2">
        <f>VLOOKUP($A75,'By SKU - Old RTs'!$A:$V,20,FALSE)</f>
        <v>168</v>
      </c>
      <c r="J75" s="2">
        <f>VLOOKUP($A75,'By SKU - New RTs'!$A:$V,20,FALSE)</f>
        <v>96</v>
      </c>
      <c r="K75" s="5">
        <f t="shared" si="7"/>
        <v>-72</v>
      </c>
      <c r="L75" s="2">
        <f>VLOOKUP($A75,'By SKU - Old RTs'!$A:$V,21,FALSE)</f>
        <v>72</v>
      </c>
      <c r="M75" s="2">
        <f>VLOOKUP($A75,'By SKU - New RTs'!$A:$V,21,FALSE)</f>
        <v>0</v>
      </c>
      <c r="N75" s="5">
        <f t="shared" si="8"/>
        <v>-72</v>
      </c>
      <c r="O75" s="2">
        <f>VLOOKUP($A75,'By SKU - Old RTs'!$A:$V,22,FALSE)</f>
        <v>24</v>
      </c>
      <c r="P75" s="2">
        <f>VLOOKUP($A75,'By SKU - New RTs'!$A:$V,22,FALSE)</f>
        <v>0</v>
      </c>
      <c r="Q75" s="2">
        <f t="shared" si="9"/>
        <v>-24</v>
      </c>
    </row>
    <row r="76" spans="1:17" x14ac:dyDescent="0.2">
      <c r="A76" s="3">
        <v>405</v>
      </c>
      <c r="B76" s="4" t="s">
        <v>234</v>
      </c>
      <c r="C76" s="2">
        <f>VLOOKUP($A76,'By SKU - Old RTs'!$A:$V,18,FALSE)</f>
        <v>0</v>
      </c>
      <c r="D76" s="2">
        <f>VLOOKUP($A76,'By SKU - New RTs'!$A:$V,18,FALSE)</f>
        <v>0</v>
      </c>
      <c r="E76" s="5">
        <f t="shared" si="5"/>
        <v>0</v>
      </c>
      <c r="F76" s="2">
        <f>VLOOKUP($A76,'By SKU - Old RTs'!$A:$V,19,FALSE)</f>
        <v>0</v>
      </c>
      <c r="G76" s="2">
        <f>VLOOKUP($A76,'By SKU - New RTs'!$A:$V,19,FALSE)</f>
        <v>0</v>
      </c>
      <c r="H76" s="5">
        <f t="shared" si="6"/>
        <v>0</v>
      </c>
      <c r="I76" s="2">
        <f>VLOOKUP($A76,'By SKU - Old RTs'!$A:$V,20,FALSE)</f>
        <v>0</v>
      </c>
      <c r="J76" s="2">
        <f>VLOOKUP($A76,'By SKU - New RTs'!$A:$V,20,FALSE)</f>
        <v>0</v>
      </c>
      <c r="K76" s="5">
        <f t="shared" si="7"/>
        <v>0</v>
      </c>
      <c r="L76" s="2">
        <f>VLOOKUP($A76,'By SKU - Old RTs'!$A:$V,21,FALSE)</f>
        <v>0</v>
      </c>
      <c r="M76" s="2">
        <f>VLOOKUP($A76,'By SKU - New RTs'!$A:$V,21,FALSE)</f>
        <v>0</v>
      </c>
      <c r="N76" s="5">
        <f t="shared" si="8"/>
        <v>0</v>
      </c>
      <c r="O76" s="2">
        <f>VLOOKUP($A76,'By SKU - Old RTs'!$A:$V,22,FALSE)</f>
        <v>0</v>
      </c>
      <c r="P76" s="2">
        <f>VLOOKUP($A76,'By SKU - New RTs'!$A:$V,22,FALSE)</f>
        <v>0</v>
      </c>
      <c r="Q76" s="2">
        <f t="shared" si="9"/>
        <v>0</v>
      </c>
    </row>
    <row r="77" spans="1:17" x14ac:dyDescent="0.2">
      <c r="A77" s="3">
        <v>406</v>
      </c>
      <c r="B77" s="4" t="s">
        <v>61</v>
      </c>
      <c r="C77" s="2">
        <f>VLOOKUP($A77,'By SKU - Old RTs'!$A:$V,18,FALSE)</f>
        <v>0</v>
      </c>
      <c r="D77" s="2">
        <f>VLOOKUP($A77,'By SKU - New RTs'!$A:$V,18,FALSE)</f>
        <v>0</v>
      </c>
      <c r="E77" s="5">
        <f t="shared" si="5"/>
        <v>0</v>
      </c>
      <c r="F77" s="2">
        <f>VLOOKUP($A77,'By SKU - Old RTs'!$A:$V,19,FALSE)</f>
        <v>0</v>
      </c>
      <c r="G77" s="2">
        <f>VLOOKUP($A77,'By SKU - New RTs'!$A:$V,19,FALSE)</f>
        <v>0</v>
      </c>
      <c r="H77" s="5">
        <f t="shared" si="6"/>
        <v>0</v>
      </c>
      <c r="I77" s="2">
        <f>VLOOKUP($A77,'By SKU - Old RTs'!$A:$V,20,FALSE)</f>
        <v>0</v>
      </c>
      <c r="J77" s="2">
        <f>VLOOKUP($A77,'By SKU - New RTs'!$A:$V,20,FALSE)</f>
        <v>0</v>
      </c>
      <c r="K77" s="5">
        <f t="shared" si="7"/>
        <v>0</v>
      </c>
      <c r="L77" s="2">
        <f>VLOOKUP($A77,'By SKU - Old RTs'!$A:$V,21,FALSE)</f>
        <v>0</v>
      </c>
      <c r="M77" s="2">
        <f>VLOOKUP($A77,'By SKU - New RTs'!$A:$V,21,FALSE)</f>
        <v>0</v>
      </c>
      <c r="N77" s="5">
        <f t="shared" si="8"/>
        <v>0</v>
      </c>
      <c r="O77" s="2">
        <f>VLOOKUP($A77,'By SKU - Old RTs'!$A:$V,22,FALSE)</f>
        <v>0</v>
      </c>
      <c r="P77" s="2">
        <f>VLOOKUP($A77,'By SKU - New RTs'!$A:$V,22,FALSE)</f>
        <v>0</v>
      </c>
      <c r="Q77" s="2">
        <f t="shared" si="9"/>
        <v>0</v>
      </c>
    </row>
    <row r="78" spans="1:17" x14ac:dyDescent="0.2">
      <c r="A78" s="3">
        <v>407</v>
      </c>
      <c r="B78" s="4" t="s">
        <v>62</v>
      </c>
      <c r="C78" s="2">
        <f>VLOOKUP($A78,'By SKU - Old RTs'!$A:$V,18,FALSE)</f>
        <v>0</v>
      </c>
      <c r="D78" s="2">
        <f>VLOOKUP($A78,'By SKU - New RTs'!$A:$V,18,FALSE)</f>
        <v>0</v>
      </c>
      <c r="E78" s="5">
        <f t="shared" si="5"/>
        <v>0</v>
      </c>
      <c r="F78" s="2">
        <f>VLOOKUP($A78,'By SKU - Old RTs'!$A:$V,19,FALSE)</f>
        <v>0</v>
      </c>
      <c r="G78" s="2">
        <f>VLOOKUP($A78,'By SKU - New RTs'!$A:$V,19,FALSE)</f>
        <v>0</v>
      </c>
      <c r="H78" s="5">
        <f t="shared" si="6"/>
        <v>0</v>
      </c>
      <c r="I78" s="2">
        <f>VLOOKUP($A78,'By SKU - Old RTs'!$A:$V,20,FALSE)</f>
        <v>0</v>
      </c>
      <c r="J78" s="2">
        <f>VLOOKUP($A78,'By SKU - New RTs'!$A:$V,20,FALSE)</f>
        <v>0.25</v>
      </c>
      <c r="K78" s="5">
        <f t="shared" si="7"/>
        <v>0.25</v>
      </c>
      <c r="L78" s="2">
        <f>VLOOKUP($A78,'By SKU - Old RTs'!$A:$V,21,FALSE)</f>
        <v>0</v>
      </c>
      <c r="M78" s="2">
        <f>VLOOKUP($A78,'By SKU - New RTs'!$A:$V,21,FALSE)</f>
        <v>0</v>
      </c>
      <c r="N78" s="5">
        <f t="shared" si="8"/>
        <v>0</v>
      </c>
      <c r="O78" s="2">
        <f>VLOOKUP($A78,'By SKU - Old RTs'!$A:$V,22,FALSE)</f>
        <v>0.25</v>
      </c>
      <c r="P78" s="2">
        <f>VLOOKUP($A78,'By SKU - New RTs'!$A:$V,22,FALSE)</f>
        <v>0</v>
      </c>
      <c r="Q78" s="2">
        <f t="shared" si="9"/>
        <v>-0.25</v>
      </c>
    </row>
    <row r="79" spans="1:17" x14ac:dyDescent="0.2">
      <c r="A79" s="3">
        <v>408</v>
      </c>
      <c r="B79" s="4" t="s">
        <v>63</v>
      </c>
      <c r="C79" s="2">
        <f>VLOOKUP($A79,'By SKU - Old RTs'!$A:$V,18,FALSE)</f>
        <v>0</v>
      </c>
      <c r="D79" s="2">
        <f>VLOOKUP($A79,'By SKU - New RTs'!$A:$V,18,FALSE)</f>
        <v>0.25</v>
      </c>
      <c r="E79" s="5">
        <f t="shared" si="5"/>
        <v>0.25</v>
      </c>
      <c r="F79" s="2">
        <f>VLOOKUP($A79,'By SKU - Old RTs'!$A:$V,19,FALSE)</f>
        <v>0</v>
      </c>
      <c r="G79" s="2">
        <f>VLOOKUP($A79,'By SKU - New RTs'!$A:$V,19,FALSE)</f>
        <v>0</v>
      </c>
      <c r="H79" s="5">
        <f t="shared" si="6"/>
        <v>0</v>
      </c>
      <c r="I79" s="2">
        <f>VLOOKUP($A79,'By SKU - Old RTs'!$A:$V,20,FALSE)</f>
        <v>0</v>
      </c>
      <c r="J79" s="2">
        <f>VLOOKUP($A79,'By SKU - New RTs'!$A:$V,20,FALSE)</f>
        <v>0</v>
      </c>
      <c r="K79" s="5">
        <f t="shared" si="7"/>
        <v>0</v>
      </c>
      <c r="L79" s="2">
        <f>VLOOKUP($A79,'By SKU - Old RTs'!$A:$V,21,FALSE)</f>
        <v>0.25</v>
      </c>
      <c r="M79" s="2">
        <f>VLOOKUP($A79,'By SKU - New RTs'!$A:$V,21,FALSE)</f>
        <v>0</v>
      </c>
      <c r="N79" s="5">
        <f t="shared" si="8"/>
        <v>-0.25</v>
      </c>
      <c r="O79" s="2">
        <f>VLOOKUP($A79,'By SKU - Old RTs'!$A:$V,22,FALSE)</f>
        <v>0</v>
      </c>
      <c r="P79" s="2">
        <f>VLOOKUP($A79,'By SKU - New RTs'!$A:$V,22,FALSE)</f>
        <v>0</v>
      </c>
      <c r="Q79" s="2">
        <f t="shared" si="9"/>
        <v>0</v>
      </c>
    </row>
    <row r="80" spans="1:17" x14ac:dyDescent="0.2">
      <c r="A80" s="3">
        <v>412</v>
      </c>
      <c r="B80" s="4" t="s">
        <v>64</v>
      </c>
      <c r="C80" s="2">
        <f>VLOOKUP($A80,'By SKU - Old RTs'!$A:$V,18,FALSE)</f>
        <v>0</v>
      </c>
      <c r="D80" s="2">
        <f>VLOOKUP($A80,'By SKU - New RTs'!$A:$V,18,FALSE)</f>
        <v>0</v>
      </c>
      <c r="E80" s="5">
        <f t="shared" si="5"/>
        <v>0</v>
      </c>
      <c r="F80" s="2">
        <f>VLOOKUP($A80,'By SKU - Old RTs'!$A:$V,19,FALSE)</f>
        <v>0</v>
      </c>
      <c r="G80" s="2">
        <f>VLOOKUP($A80,'By SKU - New RTs'!$A:$V,19,FALSE)</f>
        <v>0</v>
      </c>
      <c r="H80" s="5">
        <f t="shared" si="6"/>
        <v>0</v>
      </c>
      <c r="I80" s="2">
        <f>VLOOKUP($A80,'By SKU - Old RTs'!$A:$V,20,FALSE)</f>
        <v>0</v>
      </c>
      <c r="J80" s="2">
        <f>VLOOKUP($A80,'By SKU - New RTs'!$A:$V,20,FALSE)</f>
        <v>0</v>
      </c>
      <c r="K80" s="5">
        <f t="shared" si="7"/>
        <v>0</v>
      </c>
      <c r="L80" s="2">
        <f>VLOOKUP($A80,'By SKU - Old RTs'!$A:$V,21,FALSE)</f>
        <v>0</v>
      </c>
      <c r="M80" s="2">
        <f>VLOOKUP($A80,'By SKU - New RTs'!$A:$V,21,FALSE)</f>
        <v>0</v>
      </c>
      <c r="N80" s="5">
        <f t="shared" si="8"/>
        <v>0</v>
      </c>
      <c r="O80" s="2">
        <f>VLOOKUP($A80,'By SKU - Old RTs'!$A:$V,22,FALSE)</f>
        <v>0</v>
      </c>
      <c r="P80" s="2">
        <f>VLOOKUP($A80,'By SKU - New RTs'!$A:$V,22,FALSE)</f>
        <v>0</v>
      </c>
      <c r="Q80" s="2">
        <f t="shared" si="9"/>
        <v>0</v>
      </c>
    </row>
    <row r="81" spans="1:17" x14ac:dyDescent="0.2">
      <c r="A81" s="3">
        <v>413</v>
      </c>
      <c r="B81" s="4" t="s">
        <v>65</v>
      </c>
      <c r="C81" s="2">
        <f>VLOOKUP($A81,'By SKU - Old RTs'!$A:$V,18,FALSE)</f>
        <v>0</v>
      </c>
      <c r="D81" s="2">
        <f>VLOOKUP($A81,'By SKU - New RTs'!$A:$V,18,FALSE)</f>
        <v>0</v>
      </c>
      <c r="E81" s="5">
        <f t="shared" si="5"/>
        <v>0</v>
      </c>
      <c r="F81" s="2">
        <f>VLOOKUP($A81,'By SKU - Old RTs'!$A:$V,19,FALSE)</f>
        <v>0</v>
      </c>
      <c r="G81" s="2">
        <f>VLOOKUP($A81,'By SKU - New RTs'!$A:$V,19,FALSE)</f>
        <v>0</v>
      </c>
      <c r="H81" s="5">
        <f t="shared" si="6"/>
        <v>0</v>
      </c>
      <c r="I81" s="2">
        <f>VLOOKUP($A81,'By SKU - Old RTs'!$A:$V,20,FALSE)</f>
        <v>0</v>
      </c>
      <c r="J81" s="2">
        <f>VLOOKUP($A81,'By SKU - New RTs'!$A:$V,20,FALSE)</f>
        <v>0</v>
      </c>
      <c r="K81" s="5">
        <f t="shared" si="7"/>
        <v>0</v>
      </c>
      <c r="L81" s="2">
        <f>VLOOKUP($A81,'By SKU - Old RTs'!$A:$V,21,FALSE)</f>
        <v>0</v>
      </c>
      <c r="M81" s="2">
        <f>VLOOKUP($A81,'By SKU - New RTs'!$A:$V,21,FALSE)</f>
        <v>0</v>
      </c>
      <c r="N81" s="5">
        <f t="shared" si="8"/>
        <v>0</v>
      </c>
      <c r="O81" s="2">
        <f>VLOOKUP($A81,'By SKU - Old RTs'!$A:$V,22,FALSE)</f>
        <v>0</v>
      </c>
      <c r="P81" s="2">
        <f>VLOOKUP($A81,'By SKU - New RTs'!$A:$V,22,FALSE)</f>
        <v>0</v>
      </c>
      <c r="Q81" s="2">
        <f t="shared" si="9"/>
        <v>0</v>
      </c>
    </row>
    <row r="82" spans="1:17" x14ac:dyDescent="0.2">
      <c r="A82" s="3">
        <v>414</v>
      </c>
      <c r="B82" s="4" t="s">
        <v>66</v>
      </c>
      <c r="C82" s="2">
        <f>VLOOKUP($A82,'By SKU - Old RTs'!$A:$V,18,FALSE)</f>
        <v>0</v>
      </c>
      <c r="D82" s="2">
        <f>VLOOKUP($A82,'By SKU - New RTs'!$A:$V,18,FALSE)</f>
        <v>0</v>
      </c>
      <c r="E82" s="5">
        <f t="shared" si="5"/>
        <v>0</v>
      </c>
      <c r="F82" s="2">
        <f>VLOOKUP($A82,'By SKU - Old RTs'!$A:$V,19,FALSE)</f>
        <v>0</v>
      </c>
      <c r="G82" s="2">
        <f>VLOOKUP($A82,'By SKU - New RTs'!$A:$V,19,FALSE)</f>
        <v>0</v>
      </c>
      <c r="H82" s="5">
        <f t="shared" si="6"/>
        <v>0</v>
      </c>
      <c r="I82" s="2">
        <f>VLOOKUP($A82,'By SKU - Old RTs'!$A:$V,20,FALSE)</f>
        <v>0</v>
      </c>
      <c r="J82" s="2">
        <f>VLOOKUP($A82,'By SKU - New RTs'!$A:$V,20,FALSE)</f>
        <v>0</v>
      </c>
      <c r="K82" s="5">
        <f t="shared" si="7"/>
        <v>0</v>
      </c>
      <c r="L82" s="2">
        <f>VLOOKUP($A82,'By SKU - Old RTs'!$A:$V,21,FALSE)</f>
        <v>0</v>
      </c>
      <c r="M82" s="2">
        <f>VLOOKUP($A82,'By SKU - New RTs'!$A:$V,21,FALSE)</f>
        <v>0</v>
      </c>
      <c r="N82" s="5">
        <f t="shared" si="8"/>
        <v>0</v>
      </c>
      <c r="O82" s="2">
        <f>VLOOKUP($A82,'By SKU - Old RTs'!$A:$V,22,FALSE)</f>
        <v>0</v>
      </c>
      <c r="P82" s="2">
        <f>VLOOKUP($A82,'By SKU - New RTs'!$A:$V,22,FALSE)</f>
        <v>0</v>
      </c>
      <c r="Q82" s="2">
        <f t="shared" si="9"/>
        <v>0</v>
      </c>
    </row>
    <row r="83" spans="1:17" x14ac:dyDescent="0.2">
      <c r="A83" s="3">
        <v>415</v>
      </c>
      <c r="B83" s="4" t="s">
        <v>235</v>
      </c>
      <c r="C83" s="2">
        <f>VLOOKUP($A83,'By SKU - Old RTs'!$A:$V,18,FALSE)</f>
        <v>0</v>
      </c>
      <c r="D83" s="2">
        <f>VLOOKUP($A83,'By SKU - New RTs'!$A:$V,18,FALSE)</f>
        <v>0</v>
      </c>
      <c r="E83" s="5">
        <f t="shared" si="5"/>
        <v>0</v>
      </c>
      <c r="F83" s="2">
        <f>VLOOKUP($A83,'By SKU - Old RTs'!$A:$V,19,FALSE)</f>
        <v>0</v>
      </c>
      <c r="G83" s="2">
        <f>VLOOKUP($A83,'By SKU - New RTs'!$A:$V,19,FALSE)</f>
        <v>0</v>
      </c>
      <c r="H83" s="5">
        <f t="shared" si="6"/>
        <v>0</v>
      </c>
      <c r="I83" s="2">
        <f>VLOOKUP($A83,'By SKU - Old RTs'!$A:$V,20,FALSE)</f>
        <v>0</v>
      </c>
      <c r="J83" s="2">
        <f>VLOOKUP($A83,'By SKU - New RTs'!$A:$V,20,FALSE)</f>
        <v>0</v>
      </c>
      <c r="K83" s="5">
        <f t="shared" si="7"/>
        <v>0</v>
      </c>
      <c r="L83" s="2">
        <f>VLOOKUP($A83,'By SKU - Old RTs'!$A:$V,21,FALSE)</f>
        <v>0</v>
      </c>
      <c r="M83" s="2">
        <f>VLOOKUP($A83,'By SKU - New RTs'!$A:$V,21,FALSE)</f>
        <v>0</v>
      </c>
      <c r="N83" s="5">
        <f t="shared" si="8"/>
        <v>0</v>
      </c>
      <c r="O83" s="2">
        <f>VLOOKUP($A83,'By SKU - Old RTs'!$A:$V,22,FALSE)</f>
        <v>0</v>
      </c>
      <c r="P83" s="2">
        <f>VLOOKUP($A83,'By SKU - New RTs'!$A:$V,22,FALSE)</f>
        <v>0</v>
      </c>
      <c r="Q83" s="2">
        <f t="shared" si="9"/>
        <v>0</v>
      </c>
    </row>
    <row r="84" spans="1:17" x14ac:dyDescent="0.2">
      <c r="A84" s="3">
        <v>416</v>
      </c>
      <c r="B84" s="4" t="s">
        <v>236</v>
      </c>
      <c r="C84" s="2">
        <f>VLOOKUP($A84,'By SKU - Old RTs'!$A:$V,18,FALSE)</f>
        <v>0</v>
      </c>
      <c r="D84" s="2">
        <f>VLOOKUP($A84,'By SKU - New RTs'!$A:$V,18,FALSE)</f>
        <v>0</v>
      </c>
      <c r="E84" s="5">
        <f t="shared" si="5"/>
        <v>0</v>
      </c>
      <c r="F84" s="2">
        <f>VLOOKUP($A84,'By SKU - Old RTs'!$A:$V,19,FALSE)</f>
        <v>0</v>
      </c>
      <c r="G84" s="2">
        <f>VLOOKUP($A84,'By SKU - New RTs'!$A:$V,19,FALSE)</f>
        <v>0</v>
      </c>
      <c r="H84" s="5">
        <f t="shared" si="6"/>
        <v>0</v>
      </c>
      <c r="I84" s="2">
        <f>VLOOKUP($A84,'By SKU - Old RTs'!$A:$V,20,FALSE)</f>
        <v>0</v>
      </c>
      <c r="J84" s="2">
        <f>VLOOKUP($A84,'By SKU - New RTs'!$A:$V,20,FALSE)</f>
        <v>0</v>
      </c>
      <c r="K84" s="5">
        <f t="shared" si="7"/>
        <v>0</v>
      </c>
      <c r="L84" s="2">
        <f>VLOOKUP($A84,'By SKU - Old RTs'!$A:$V,21,FALSE)</f>
        <v>0</v>
      </c>
      <c r="M84" s="2">
        <f>VLOOKUP($A84,'By SKU - New RTs'!$A:$V,21,FALSE)</f>
        <v>0</v>
      </c>
      <c r="N84" s="5">
        <f t="shared" si="8"/>
        <v>0</v>
      </c>
      <c r="O84" s="2">
        <f>VLOOKUP($A84,'By SKU - Old RTs'!$A:$V,22,FALSE)</f>
        <v>0</v>
      </c>
      <c r="P84" s="2">
        <f>VLOOKUP($A84,'By SKU - New RTs'!$A:$V,22,FALSE)</f>
        <v>0</v>
      </c>
      <c r="Q84" s="2">
        <f t="shared" si="9"/>
        <v>0</v>
      </c>
    </row>
    <row r="85" spans="1:17" x14ac:dyDescent="0.2">
      <c r="A85" s="3">
        <v>417</v>
      </c>
      <c r="B85" s="4" t="s">
        <v>67</v>
      </c>
      <c r="C85" s="2">
        <f>VLOOKUP($A85,'By SKU - Old RTs'!$A:$V,18,FALSE)</f>
        <v>0</v>
      </c>
      <c r="D85" s="2">
        <f>VLOOKUP($A85,'By SKU - New RTs'!$A:$V,18,FALSE)</f>
        <v>0</v>
      </c>
      <c r="E85" s="5">
        <f t="shared" si="5"/>
        <v>0</v>
      </c>
      <c r="F85" s="2">
        <f>VLOOKUP($A85,'By SKU - Old RTs'!$A:$V,19,FALSE)</f>
        <v>0</v>
      </c>
      <c r="G85" s="2">
        <f>VLOOKUP($A85,'By SKU - New RTs'!$A:$V,19,FALSE)</f>
        <v>0</v>
      </c>
      <c r="H85" s="5">
        <f t="shared" si="6"/>
        <v>0</v>
      </c>
      <c r="I85" s="2">
        <f>VLOOKUP($A85,'By SKU - Old RTs'!$A:$V,20,FALSE)</f>
        <v>0</v>
      </c>
      <c r="J85" s="2">
        <f>VLOOKUP($A85,'By SKU - New RTs'!$A:$V,20,FALSE)</f>
        <v>0</v>
      </c>
      <c r="K85" s="5">
        <f t="shared" si="7"/>
        <v>0</v>
      </c>
      <c r="L85" s="2">
        <f>VLOOKUP($A85,'By SKU - Old RTs'!$A:$V,21,FALSE)</f>
        <v>0</v>
      </c>
      <c r="M85" s="2">
        <f>VLOOKUP($A85,'By SKU - New RTs'!$A:$V,21,FALSE)</f>
        <v>0</v>
      </c>
      <c r="N85" s="5">
        <f t="shared" si="8"/>
        <v>0</v>
      </c>
      <c r="O85" s="2">
        <f>VLOOKUP($A85,'By SKU - Old RTs'!$A:$V,22,FALSE)</f>
        <v>0</v>
      </c>
      <c r="P85" s="2">
        <f>VLOOKUP($A85,'By SKU - New RTs'!$A:$V,22,FALSE)</f>
        <v>0</v>
      </c>
      <c r="Q85" s="2">
        <f t="shared" si="9"/>
        <v>0</v>
      </c>
    </row>
    <row r="86" spans="1:17" x14ac:dyDescent="0.2">
      <c r="A86" s="3">
        <v>420</v>
      </c>
      <c r="B86" s="4" t="s">
        <v>68</v>
      </c>
      <c r="C86" s="2">
        <f>VLOOKUP($A86,'By SKU - Old RTs'!$A:$V,18,FALSE)</f>
        <v>0</v>
      </c>
      <c r="D86" s="2">
        <f>VLOOKUP($A86,'By SKU - New RTs'!$A:$V,18,FALSE)</f>
        <v>0</v>
      </c>
      <c r="E86" s="5">
        <f t="shared" si="5"/>
        <v>0</v>
      </c>
      <c r="F86" s="2">
        <f>VLOOKUP($A86,'By SKU - Old RTs'!$A:$V,19,FALSE)</f>
        <v>0</v>
      </c>
      <c r="G86" s="2">
        <f>VLOOKUP($A86,'By SKU - New RTs'!$A:$V,19,FALSE)</f>
        <v>0</v>
      </c>
      <c r="H86" s="5">
        <f t="shared" si="6"/>
        <v>0</v>
      </c>
      <c r="I86" s="2">
        <f>VLOOKUP($A86,'By SKU - Old RTs'!$A:$V,20,FALSE)</f>
        <v>0</v>
      </c>
      <c r="J86" s="2">
        <f>VLOOKUP($A86,'By SKU - New RTs'!$A:$V,20,FALSE)</f>
        <v>0</v>
      </c>
      <c r="K86" s="5">
        <f t="shared" si="7"/>
        <v>0</v>
      </c>
      <c r="L86" s="2">
        <f>VLOOKUP($A86,'By SKU - Old RTs'!$A:$V,21,FALSE)</f>
        <v>0</v>
      </c>
      <c r="M86" s="2">
        <f>VLOOKUP($A86,'By SKU - New RTs'!$A:$V,21,FALSE)</f>
        <v>0</v>
      </c>
      <c r="N86" s="5">
        <f t="shared" si="8"/>
        <v>0</v>
      </c>
      <c r="O86" s="2">
        <f>VLOOKUP($A86,'By SKU - Old RTs'!$A:$V,22,FALSE)</f>
        <v>0</v>
      </c>
      <c r="P86" s="2">
        <f>VLOOKUP($A86,'By SKU - New RTs'!$A:$V,22,FALSE)</f>
        <v>0</v>
      </c>
      <c r="Q86" s="2">
        <f t="shared" si="9"/>
        <v>0</v>
      </c>
    </row>
    <row r="87" spans="1:17" x14ac:dyDescent="0.2">
      <c r="A87" s="3">
        <v>421</v>
      </c>
      <c r="B87" s="4" t="s">
        <v>359</v>
      </c>
      <c r="C87" s="2">
        <f>VLOOKUP($A87,'By SKU - Old RTs'!$A:$V,18,FALSE)</f>
        <v>0</v>
      </c>
      <c r="D87" s="2">
        <f>VLOOKUP($A87,'By SKU - New RTs'!$A:$V,18,FALSE)</f>
        <v>0</v>
      </c>
      <c r="E87" s="5">
        <f t="shared" si="5"/>
        <v>0</v>
      </c>
      <c r="F87" s="2">
        <f>VLOOKUP($A87,'By SKU - Old RTs'!$A:$V,19,FALSE)</f>
        <v>0</v>
      </c>
      <c r="G87" s="2">
        <f>VLOOKUP($A87,'By SKU - New RTs'!$A:$V,19,FALSE)</f>
        <v>0</v>
      </c>
      <c r="H87" s="5">
        <f t="shared" si="6"/>
        <v>0</v>
      </c>
      <c r="I87" s="2">
        <f>VLOOKUP($A87,'By SKU - Old RTs'!$A:$V,20,FALSE)</f>
        <v>0</v>
      </c>
      <c r="J87" s="2">
        <f>VLOOKUP($A87,'By SKU - New RTs'!$A:$V,20,FALSE)</f>
        <v>0.75</v>
      </c>
      <c r="K87" s="5">
        <f t="shared" si="7"/>
        <v>0.75</v>
      </c>
      <c r="L87" s="2">
        <f>VLOOKUP($A87,'By SKU - Old RTs'!$A:$V,21,FALSE)</f>
        <v>0.75</v>
      </c>
      <c r="M87" s="2">
        <f>VLOOKUP($A87,'By SKU - New RTs'!$A:$V,21,FALSE)</f>
        <v>0</v>
      </c>
      <c r="N87" s="5">
        <f t="shared" si="8"/>
        <v>-0.75</v>
      </c>
      <c r="O87" s="2">
        <f>VLOOKUP($A87,'By SKU - Old RTs'!$A:$V,22,FALSE)</f>
        <v>0</v>
      </c>
      <c r="P87" s="2">
        <f>VLOOKUP($A87,'By SKU - New RTs'!$A:$V,22,FALSE)</f>
        <v>0</v>
      </c>
      <c r="Q87" s="2">
        <f t="shared" si="9"/>
        <v>0</v>
      </c>
    </row>
    <row r="88" spans="1:17" x14ac:dyDescent="0.2">
      <c r="A88" s="3">
        <v>422</v>
      </c>
      <c r="B88" s="4" t="s">
        <v>360</v>
      </c>
      <c r="C88" s="2">
        <f>VLOOKUP($A88,'By SKU - Old RTs'!$A:$V,18,FALSE)</f>
        <v>0</v>
      </c>
      <c r="D88" s="2">
        <f>VLOOKUP($A88,'By SKU - New RTs'!$A:$V,18,FALSE)</f>
        <v>0</v>
      </c>
      <c r="E88" s="5">
        <f t="shared" si="5"/>
        <v>0</v>
      </c>
      <c r="F88" s="2">
        <f>VLOOKUP($A88,'By SKU - Old RTs'!$A:$V,19,FALSE)</f>
        <v>0</v>
      </c>
      <c r="G88" s="2">
        <f>VLOOKUP($A88,'By SKU - New RTs'!$A:$V,19,FALSE)</f>
        <v>0</v>
      </c>
      <c r="H88" s="5">
        <f t="shared" si="6"/>
        <v>0</v>
      </c>
      <c r="I88" s="2">
        <f>VLOOKUP($A88,'By SKU - Old RTs'!$A:$V,20,FALSE)</f>
        <v>0</v>
      </c>
      <c r="J88" s="2">
        <f>VLOOKUP($A88,'By SKU - New RTs'!$A:$V,20,FALSE)</f>
        <v>0</v>
      </c>
      <c r="K88" s="5">
        <f t="shared" si="7"/>
        <v>0</v>
      </c>
      <c r="L88" s="2">
        <f>VLOOKUP($A88,'By SKU - Old RTs'!$A:$V,21,FALSE)</f>
        <v>0</v>
      </c>
      <c r="M88" s="2">
        <f>VLOOKUP($A88,'By SKU - New RTs'!$A:$V,21,FALSE)</f>
        <v>0</v>
      </c>
      <c r="N88" s="5">
        <f t="shared" si="8"/>
        <v>0</v>
      </c>
      <c r="O88" s="2">
        <f>VLOOKUP($A88,'By SKU - Old RTs'!$A:$V,22,FALSE)</f>
        <v>0</v>
      </c>
      <c r="P88" s="2">
        <f>VLOOKUP($A88,'By SKU - New RTs'!$A:$V,22,FALSE)</f>
        <v>0</v>
      </c>
      <c r="Q88" s="2">
        <f t="shared" si="9"/>
        <v>0</v>
      </c>
    </row>
    <row r="89" spans="1:17" x14ac:dyDescent="0.2">
      <c r="A89" s="3">
        <v>424</v>
      </c>
      <c r="B89" s="4" t="s">
        <v>237</v>
      </c>
      <c r="C89" s="2">
        <f>VLOOKUP($A89,'By SKU - Old RTs'!$A:$V,18,FALSE)</f>
        <v>0</v>
      </c>
      <c r="D89" s="2">
        <f>VLOOKUP($A89,'By SKU - New RTs'!$A:$V,18,FALSE)</f>
        <v>0</v>
      </c>
      <c r="E89" s="5">
        <f t="shared" si="5"/>
        <v>0</v>
      </c>
      <c r="F89" s="2">
        <f>VLOOKUP($A89,'By SKU - Old RTs'!$A:$V,19,FALSE)</f>
        <v>0</v>
      </c>
      <c r="G89" s="2">
        <f>VLOOKUP($A89,'By SKU - New RTs'!$A:$V,19,FALSE)</f>
        <v>0</v>
      </c>
      <c r="H89" s="5">
        <f t="shared" si="6"/>
        <v>0</v>
      </c>
      <c r="I89" s="2">
        <f>VLOOKUP($A89,'By SKU - Old RTs'!$A:$V,20,FALSE)</f>
        <v>0</v>
      </c>
      <c r="J89" s="2">
        <f>VLOOKUP($A89,'By SKU - New RTs'!$A:$V,20,FALSE)</f>
        <v>0</v>
      </c>
      <c r="K89" s="5">
        <f t="shared" si="7"/>
        <v>0</v>
      </c>
      <c r="L89" s="2">
        <f>VLOOKUP($A89,'By SKU - Old RTs'!$A:$V,21,FALSE)</f>
        <v>0</v>
      </c>
      <c r="M89" s="2">
        <f>VLOOKUP($A89,'By SKU - New RTs'!$A:$V,21,FALSE)</f>
        <v>0</v>
      </c>
      <c r="N89" s="5">
        <f t="shared" si="8"/>
        <v>0</v>
      </c>
      <c r="O89" s="2">
        <f>VLOOKUP($A89,'By SKU - Old RTs'!$A:$V,22,FALSE)</f>
        <v>0</v>
      </c>
      <c r="P89" s="2">
        <f>VLOOKUP($A89,'By SKU - New RTs'!$A:$V,22,FALSE)</f>
        <v>0</v>
      </c>
      <c r="Q89" s="2">
        <f t="shared" si="9"/>
        <v>0</v>
      </c>
    </row>
    <row r="90" spans="1:17" x14ac:dyDescent="0.2">
      <c r="A90" s="3">
        <v>428</v>
      </c>
      <c r="B90" s="4" t="s">
        <v>361</v>
      </c>
      <c r="C90" s="2">
        <f>VLOOKUP($A90,'By SKU - Old RTs'!$A:$V,18,FALSE)</f>
        <v>0</v>
      </c>
      <c r="D90" s="2">
        <f>VLOOKUP($A90,'By SKU - New RTs'!$A:$V,18,FALSE)</f>
        <v>0</v>
      </c>
      <c r="E90" s="5">
        <f t="shared" si="5"/>
        <v>0</v>
      </c>
      <c r="F90" s="2">
        <f>VLOOKUP($A90,'By SKU - Old RTs'!$A:$V,19,FALSE)</f>
        <v>0</v>
      </c>
      <c r="G90" s="2">
        <f>VLOOKUP($A90,'By SKU - New RTs'!$A:$V,19,FALSE)</f>
        <v>0</v>
      </c>
      <c r="H90" s="5">
        <f t="shared" si="6"/>
        <v>0</v>
      </c>
      <c r="I90" s="2">
        <f>VLOOKUP($A90,'By SKU - Old RTs'!$A:$V,20,FALSE)</f>
        <v>0</v>
      </c>
      <c r="J90" s="2">
        <f>VLOOKUP($A90,'By SKU - New RTs'!$A:$V,20,FALSE)</f>
        <v>0</v>
      </c>
      <c r="K90" s="5">
        <f t="shared" si="7"/>
        <v>0</v>
      </c>
      <c r="L90" s="2">
        <f>VLOOKUP($A90,'By SKU - Old RTs'!$A:$V,21,FALSE)</f>
        <v>0</v>
      </c>
      <c r="M90" s="2">
        <f>VLOOKUP($A90,'By SKU - New RTs'!$A:$V,21,FALSE)</f>
        <v>0</v>
      </c>
      <c r="N90" s="5">
        <f t="shared" si="8"/>
        <v>0</v>
      </c>
      <c r="O90" s="2">
        <f>VLOOKUP($A90,'By SKU - Old RTs'!$A:$V,22,FALSE)</f>
        <v>0</v>
      </c>
      <c r="P90" s="2">
        <f>VLOOKUP($A90,'By SKU - New RTs'!$A:$V,22,FALSE)</f>
        <v>0</v>
      </c>
      <c r="Q90" s="2">
        <f t="shared" si="9"/>
        <v>0</v>
      </c>
    </row>
    <row r="91" spans="1:17" x14ac:dyDescent="0.2">
      <c r="A91" s="3">
        <v>436</v>
      </c>
      <c r="B91" s="4" t="s">
        <v>362</v>
      </c>
      <c r="C91" s="2">
        <f>VLOOKUP($A91,'By SKU - Old RTs'!$A:$V,18,FALSE)</f>
        <v>0</v>
      </c>
      <c r="D91" s="2">
        <f>VLOOKUP($A91,'By SKU - New RTs'!$A:$V,18,FALSE)</f>
        <v>0</v>
      </c>
      <c r="E91" s="5">
        <f t="shared" si="5"/>
        <v>0</v>
      </c>
      <c r="F91" s="2">
        <f>VLOOKUP($A91,'By SKU - Old RTs'!$A:$V,19,FALSE)</f>
        <v>0</v>
      </c>
      <c r="G91" s="2">
        <f>VLOOKUP($A91,'By SKU - New RTs'!$A:$V,19,FALSE)</f>
        <v>0</v>
      </c>
      <c r="H91" s="5">
        <f t="shared" si="6"/>
        <v>0</v>
      </c>
      <c r="I91" s="2">
        <f>VLOOKUP($A91,'By SKU - Old RTs'!$A:$V,20,FALSE)</f>
        <v>0</v>
      </c>
      <c r="J91" s="2">
        <f>VLOOKUP($A91,'By SKU - New RTs'!$A:$V,20,FALSE)</f>
        <v>0</v>
      </c>
      <c r="K91" s="5">
        <f t="shared" si="7"/>
        <v>0</v>
      </c>
      <c r="L91" s="2">
        <f>VLOOKUP($A91,'By SKU - Old RTs'!$A:$V,21,FALSE)</f>
        <v>0</v>
      </c>
      <c r="M91" s="2">
        <f>VLOOKUP($A91,'By SKU - New RTs'!$A:$V,21,FALSE)</f>
        <v>0</v>
      </c>
      <c r="N91" s="5">
        <f t="shared" si="8"/>
        <v>0</v>
      </c>
      <c r="O91" s="2">
        <f>VLOOKUP($A91,'By SKU - Old RTs'!$A:$V,22,FALSE)</f>
        <v>0</v>
      </c>
      <c r="P91" s="2">
        <f>VLOOKUP($A91,'By SKU - New RTs'!$A:$V,22,FALSE)</f>
        <v>0</v>
      </c>
      <c r="Q91" s="2">
        <f t="shared" si="9"/>
        <v>0</v>
      </c>
    </row>
    <row r="92" spans="1:17" x14ac:dyDescent="0.2">
      <c r="A92" s="3">
        <v>437</v>
      </c>
      <c r="B92" s="4" t="s">
        <v>363</v>
      </c>
      <c r="C92" s="2">
        <f>VLOOKUP($A92,'By SKU - Old RTs'!$A:$V,18,FALSE)</f>
        <v>0</v>
      </c>
      <c r="D92" s="2">
        <f>VLOOKUP($A92,'By SKU - New RTs'!$A:$V,18,FALSE)</f>
        <v>0</v>
      </c>
      <c r="E92" s="5">
        <f t="shared" si="5"/>
        <v>0</v>
      </c>
      <c r="F92" s="2">
        <f>VLOOKUP($A92,'By SKU - Old RTs'!$A:$V,19,FALSE)</f>
        <v>0</v>
      </c>
      <c r="G92" s="2">
        <f>VLOOKUP($A92,'By SKU - New RTs'!$A:$V,19,FALSE)</f>
        <v>0</v>
      </c>
      <c r="H92" s="5">
        <f t="shared" si="6"/>
        <v>0</v>
      </c>
      <c r="I92" s="2">
        <f>VLOOKUP($A92,'By SKU - Old RTs'!$A:$V,20,FALSE)</f>
        <v>0</v>
      </c>
      <c r="J92" s="2">
        <f>VLOOKUP($A92,'By SKU - New RTs'!$A:$V,20,FALSE)</f>
        <v>0</v>
      </c>
      <c r="K92" s="5">
        <f t="shared" si="7"/>
        <v>0</v>
      </c>
      <c r="L92" s="2">
        <f>VLOOKUP($A92,'By SKU - Old RTs'!$A:$V,21,FALSE)</f>
        <v>0</v>
      </c>
      <c r="M92" s="2">
        <f>VLOOKUP($A92,'By SKU - New RTs'!$A:$V,21,FALSE)</f>
        <v>0</v>
      </c>
      <c r="N92" s="5">
        <f t="shared" si="8"/>
        <v>0</v>
      </c>
      <c r="O92" s="2">
        <f>VLOOKUP($A92,'By SKU - Old RTs'!$A:$V,22,FALSE)</f>
        <v>0</v>
      </c>
      <c r="P92" s="2">
        <f>VLOOKUP($A92,'By SKU - New RTs'!$A:$V,22,FALSE)</f>
        <v>0</v>
      </c>
      <c r="Q92" s="2">
        <f t="shared" si="9"/>
        <v>0</v>
      </c>
    </row>
    <row r="93" spans="1:17" x14ac:dyDescent="0.2">
      <c r="A93" s="3">
        <v>438</v>
      </c>
      <c r="B93" s="4" t="s">
        <v>238</v>
      </c>
      <c r="C93" s="2">
        <f>VLOOKUP($A93,'By SKU - Old RTs'!$A:$V,18,FALSE)</f>
        <v>0</v>
      </c>
      <c r="D93" s="2">
        <f>VLOOKUP($A93,'By SKU - New RTs'!$A:$V,18,FALSE)</f>
        <v>0</v>
      </c>
      <c r="E93" s="5">
        <f t="shared" si="5"/>
        <v>0</v>
      </c>
      <c r="F93" s="2">
        <f>VLOOKUP($A93,'By SKU - Old RTs'!$A:$V,19,FALSE)</f>
        <v>0</v>
      </c>
      <c r="G93" s="2">
        <f>VLOOKUP($A93,'By SKU - New RTs'!$A:$V,19,FALSE)</f>
        <v>0</v>
      </c>
      <c r="H93" s="5">
        <f t="shared" si="6"/>
        <v>0</v>
      </c>
      <c r="I93" s="2">
        <f>VLOOKUP($A93,'By SKU - Old RTs'!$A:$V,20,FALSE)</f>
        <v>0</v>
      </c>
      <c r="J93" s="2">
        <f>VLOOKUP($A93,'By SKU - New RTs'!$A:$V,20,FALSE)</f>
        <v>0</v>
      </c>
      <c r="K93" s="5">
        <f t="shared" si="7"/>
        <v>0</v>
      </c>
      <c r="L93" s="2">
        <f>VLOOKUP($A93,'By SKU - Old RTs'!$A:$V,21,FALSE)</f>
        <v>0</v>
      </c>
      <c r="M93" s="2">
        <f>VLOOKUP($A93,'By SKU - New RTs'!$A:$V,21,FALSE)</f>
        <v>0</v>
      </c>
      <c r="N93" s="5">
        <f t="shared" si="8"/>
        <v>0</v>
      </c>
      <c r="O93" s="2">
        <f>VLOOKUP($A93,'By SKU - Old RTs'!$A:$V,22,FALSE)</f>
        <v>0</v>
      </c>
      <c r="P93" s="2">
        <f>VLOOKUP($A93,'By SKU - New RTs'!$A:$V,22,FALSE)</f>
        <v>0</v>
      </c>
      <c r="Q93" s="2">
        <f t="shared" si="9"/>
        <v>0</v>
      </c>
    </row>
    <row r="94" spans="1:17" x14ac:dyDescent="0.2">
      <c r="A94" s="3">
        <v>439</v>
      </c>
      <c r="B94" s="4" t="s">
        <v>69</v>
      </c>
      <c r="C94" s="2">
        <f>VLOOKUP($A94,'By SKU - Old RTs'!$A:$V,18,FALSE)</f>
        <v>0</v>
      </c>
      <c r="D94" s="2">
        <f>VLOOKUP($A94,'By SKU - New RTs'!$A:$V,18,FALSE)</f>
        <v>0</v>
      </c>
      <c r="E94" s="5">
        <f t="shared" si="5"/>
        <v>0</v>
      </c>
      <c r="F94" s="2">
        <f>VLOOKUP($A94,'By SKU - Old RTs'!$A:$V,19,FALSE)</f>
        <v>0</v>
      </c>
      <c r="G94" s="2">
        <f>VLOOKUP($A94,'By SKU - New RTs'!$A:$V,19,FALSE)</f>
        <v>0</v>
      </c>
      <c r="H94" s="5">
        <f t="shared" si="6"/>
        <v>0</v>
      </c>
      <c r="I94" s="2">
        <f>VLOOKUP($A94,'By SKU - Old RTs'!$A:$V,20,FALSE)</f>
        <v>0</v>
      </c>
      <c r="J94" s="2">
        <f>VLOOKUP($A94,'By SKU - New RTs'!$A:$V,20,FALSE)</f>
        <v>0</v>
      </c>
      <c r="K94" s="5">
        <f t="shared" si="7"/>
        <v>0</v>
      </c>
      <c r="L94" s="2">
        <f>VLOOKUP($A94,'By SKU - Old RTs'!$A:$V,21,FALSE)</f>
        <v>0</v>
      </c>
      <c r="M94" s="2">
        <f>VLOOKUP($A94,'By SKU - New RTs'!$A:$V,21,FALSE)</f>
        <v>0</v>
      </c>
      <c r="N94" s="5">
        <f t="shared" si="8"/>
        <v>0</v>
      </c>
      <c r="O94" s="2">
        <f>VLOOKUP($A94,'By SKU - Old RTs'!$A:$V,22,FALSE)</f>
        <v>0</v>
      </c>
      <c r="P94" s="2">
        <f>VLOOKUP($A94,'By SKU - New RTs'!$A:$V,22,FALSE)</f>
        <v>0</v>
      </c>
      <c r="Q94" s="2">
        <f t="shared" si="9"/>
        <v>0</v>
      </c>
    </row>
    <row r="95" spans="1:17" x14ac:dyDescent="0.2">
      <c r="A95" s="3">
        <v>441</v>
      </c>
      <c r="B95" s="4" t="s">
        <v>364</v>
      </c>
      <c r="C95" s="2">
        <f>VLOOKUP($A95,'By SKU - Old RTs'!$A:$V,18,FALSE)</f>
        <v>0</v>
      </c>
      <c r="D95" s="2">
        <f>VLOOKUP($A95,'By SKU - New RTs'!$A:$V,18,FALSE)</f>
        <v>0</v>
      </c>
      <c r="E95" s="5">
        <f t="shared" si="5"/>
        <v>0</v>
      </c>
      <c r="F95" s="2">
        <f>VLOOKUP($A95,'By SKU - Old RTs'!$A:$V,19,FALSE)</f>
        <v>0</v>
      </c>
      <c r="G95" s="2">
        <f>VLOOKUP($A95,'By SKU - New RTs'!$A:$V,19,FALSE)</f>
        <v>0</v>
      </c>
      <c r="H95" s="5">
        <f t="shared" si="6"/>
        <v>0</v>
      </c>
      <c r="I95" s="2">
        <f>VLOOKUP($A95,'By SKU - Old RTs'!$A:$V,20,FALSE)</f>
        <v>0</v>
      </c>
      <c r="J95" s="2">
        <f>VLOOKUP($A95,'By SKU - New RTs'!$A:$V,20,FALSE)</f>
        <v>0</v>
      </c>
      <c r="K95" s="5">
        <f t="shared" si="7"/>
        <v>0</v>
      </c>
      <c r="L95" s="2">
        <f>VLOOKUP($A95,'By SKU - Old RTs'!$A:$V,21,FALSE)</f>
        <v>0</v>
      </c>
      <c r="M95" s="2">
        <f>VLOOKUP($A95,'By SKU - New RTs'!$A:$V,21,FALSE)</f>
        <v>0</v>
      </c>
      <c r="N95" s="5">
        <f t="shared" si="8"/>
        <v>0</v>
      </c>
      <c r="O95" s="2">
        <f>VLOOKUP($A95,'By SKU - Old RTs'!$A:$V,22,FALSE)</f>
        <v>0</v>
      </c>
      <c r="P95" s="2">
        <f>VLOOKUP($A95,'By SKU - New RTs'!$A:$V,22,FALSE)</f>
        <v>0</v>
      </c>
      <c r="Q95" s="2">
        <f t="shared" si="9"/>
        <v>0</v>
      </c>
    </row>
    <row r="96" spans="1:17" x14ac:dyDescent="0.2">
      <c r="A96" s="3">
        <v>442</v>
      </c>
      <c r="B96" s="4" t="s">
        <v>365</v>
      </c>
      <c r="C96" s="2">
        <f>VLOOKUP($A96,'By SKU - Old RTs'!$A:$V,18,FALSE)</f>
        <v>0</v>
      </c>
      <c r="D96" s="2">
        <f>VLOOKUP($A96,'By SKU - New RTs'!$A:$V,18,FALSE)</f>
        <v>0</v>
      </c>
      <c r="E96" s="5">
        <f t="shared" si="5"/>
        <v>0</v>
      </c>
      <c r="F96" s="2">
        <f>VLOOKUP($A96,'By SKU - Old RTs'!$A:$V,19,FALSE)</f>
        <v>0</v>
      </c>
      <c r="G96" s="2">
        <f>VLOOKUP($A96,'By SKU - New RTs'!$A:$V,19,FALSE)</f>
        <v>0</v>
      </c>
      <c r="H96" s="5">
        <f t="shared" si="6"/>
        <v>0</v>
      </c>
      <c r="I96" s="2">
        <f>VLOOKUP($A96,'By SKU - Old RTs'!$A:$V,20,FALSE)</f>
        <v>0</v>
      </c>
      <c r="J96" s="2">
        <f>VLOOKUP($A96,'By SKU - New RTs'!$A:$V,20,FALSE)</f>
        <v>0</v>
      </c>
      <c r="K96" s="5">
        <f t="shared" si="7"/>
        <v>0</v>
      </c>
      <c r="L96" s="2">
        <f>VLOOKUP($A96,'By SKU - Old RTs'!$A:$V,21,FALSE)</f>
        <v>0</v>
      </c>
      <c r="M96" s="2">
        <f>VLOOKUP($A96,'By SKU - New RTs'!$A:$V,21,FALSE)</f>
        <v>0</v>
      </c>
      <c r="N96" s="5">
        <f t="shared" si="8"/>
        <v>0</v>
      </c>
      <c r="O96" s="2">
        <f>VLOOKUP($A96,'By SKU - Old RTs'!$A:$V,22,FALSE)</f>
        <v>0</v>
      </c>
      <c r="P96" s="2">
        <f>VLOOKUP($A96,'By SKU - New RTs'!$A:$V,22,FALSE)</f>
        <v>0</v>
      </c>
      <c r="Q96" s="2">
        <f t="shared" si="9"/>
        <v>0</v>
      </c>
    </row>
    <row r="97" spans="1:17" x14ac:dyDescent="0.2">
      <c r="A97" s="3">
        <v>443</v>
      </c>
      <c r="B97" s="4" t="s">
        <v>366</v>
      </c>
      <c r="C97" s="2">
        <f>VLOOKUP($A97,'By SKU - Old RTs'!$A:$V,18,FALSE)</f>
        <v>0</v>
      </c>
      <c r="D97" s="2">
        <f>VLOOKUP($A97,'By SKU - New RTs'!$A:$V,18,FALSE)</f>
        <v>0</v>
      </c>
      <c r="E97" s="5">
        <f t="shared" si="5"/>
        <v>0</v>
      </c>
      <c r="F97" s="2">
        <f>VLOOKUP($A97,'By SKU - Old RTs'!$A:$V,19,FALSE)</f>
        <v>0</v>
      </c>
      <c r="G97" s="2">
        <f>VLOOKUP($A97,'By SKU - New RTs'!$A:$V,19,FALSE)</f>
        <v>0</v>
      </c>
      <c r="H97" s="5">
        <f t="shared" si="6"/>
        <v>0</v>
      </c>
      <c r="I97" s="2">
        <f>VLOOKUP($A97,'By SKU - Old RTs'!$A:$V,20,FALSE)</f>
        <v>0</v>
      </c>
      <c r="J97" s="2">
        <f>VLOOKUP($A97,'By SKU - New RTs'!$A:$V,20,FALSE)</f>
        <v>0</v>
      </c>
      <c r="K97" s="5">
        <f t="shared" si="7"/>
        <v>0</v>
      </c>
      <c r="L97" s="2">
        <f>VLOOKUP($A97,'By SKU - Old RTs'!$A:$V,21,FALSE)</f>
        <v>0</v>
      </c>
      <c r="M97" s="2">
        <f>VLOOKUP($A97,'By SKU - New RTs'!$A:$V,21,FALSE)</f>
        <v>0</v>
      </c>
      <c r="N97" s="5">
        <f t="shared" si="8"/>
        <v>0</v>
      </c>
      <c r="O97" s="2">
        <f>VLOOKUP($A97,'By SKU - Old RTs'!$A:$V,22,FALSE)</f>
        <v>0</v>
      </c>
      <c r="P97" s="2">
        <f>VLOOKUP($A97,'By SKU - New RTs'!$A:$V,22,FALSE)</f>
        <v>0</v>
      </c>
      <c r="Q97" s="2">
        <f t="shared" si="9"/>
        <v>0</v>
      </c>
    </row>
    <row r="98" spans="1:17" x14ac:dyDescent="0.2">
      <c r="A98" s="3">
        <v>444</v>
      </c>
      <c r="B98" s="4" t="s">
        <v>239</v>
      </c>
      <c r="C98" s="2">
        <f>VLOOKUP($A98,'By SKU - Old RTs'!$A:$V,18,FALSE)</f>
        <v>0</v>
      </c>
      <c r="D98" s="2">
        <f>VLOOKUP($A98,'By SKU - New RTs'!$A:$V,18,FALSE)</f>
        <v>0</v>
      </c>
      <c r="E98" s="5">
        <f t="shared" si="5"/>
        <v>0</v>
      </c>
      <c r="F98" s="2">
        <f>VLOOKUP($A98,'By SKU - Old RTs'!$A:$V,19,FALSE)</f>
        <v>0</v>
      </c>
      <c r="G98" s="2">
        <f>VLOOKUP($A98,'By SKU - New RTs'!$A:$V,19,FALSE)</f>
        <v>0</v>
      </c>
      <c r="H98" s="5">
        <f t="shared" si="6"/>
        <v>0</v>
      </c>
      <c r="I98" s="2">
        <f>VLOOKUP($A98,'By SKU - Old RTs'!$A:$V,20,FALSE)</f>
        <v>0</v>
      </c>
      <c r="J98" s="2">
        <f>VLOOKUP($A98,'By SKU - New RTs'!$A:$V,20,FALSE)</f>
        <v>0</v>
      </c>
      <c r="K98" s="5">
        <f t="shared" si="7"/>
        <v>0</v>
      </c>
      <c r="L98" s="2">
        <f>VLOOKUP($A98,'By SKU - Old RTs'!$A:$V,21,FALSE)</f>
        <v>0</v>
      </c>
      <c r="M98" s="2">
        <f>VLOOKUP($A98,'By SKU - New RTs'!$A:$V,21,FALSE)</f>
        <v>0</v>
      </c>
      <c r="N98" s="5">
        <f t="shared" si="8"/>
        <v>0</v>
      </c>
      <c r="O98" s="2">
        <f>VLOOKUP($A98,'By SKU - Old RTs'!$A:$V,22,FALSE)</f>
        <v>0</v>
      </c>
      <c r="P98" s="2">
        <f>VLOOKUP($A98,'By SKU - New RTs'!$A:$V,22,FALSE)</f>
        <v>0</v>
      </c>
      <c r="Q98" s="2">
        <f t="shared" si="9"/>
        <v>0</v>
      </c>
    </row>
    <row r="99" spans="1:17" x14ac:dyDescent="0.2">
      <c r="A99" s="3">
        <v>449</v>
      </c>
      <c r="B99" s="4" t="s">
        <v>367</v>
      </c>
      <c r="C99" s="2">
        <f>VLOOKUP($A99,'By SKU - Old RTs'!$A:$V,18,FALSE)</f>
        <v>0</v>
      </c>
      <c r="D99" s="2">
        <f>VLOOKUP($A99,'By SKU - New RTs'!$A:$V,18,FALSE)</f>
        <v>0</v>
      </c>
      <c r="E99" s="5">
        <f t="shared" si="5"/>
        <v>0</v>
      </c>
      <c r="F99" s="2">
        <f>VLOOKUP($A99,'By SKU - Old RTs'!$A:$V,19,FALSE)</f>
        <v>0</v>
      </c>
      <c r="G99" s="2">
        <f>VLOOKUP($A99,'By SKU - New RTs'!$A:$V,19,FALSE)</f>
        <v>0</v>
      </c>
      <c r="H99" s="5">
        <f t="shared" si="6"/>
        <v>0</v>
      </c>
      <c r="I99" s="2">
        <f>VLOOKUP($A99,'By SKU - Old RTs'!$A:$V,20,FALSE)</f>
        <v>0</v>
      </c>
      <c r="J99" s="2">
        <f>VLOOKUP($A99,'By SKU - New RTs'!$A:$V,20,FALSE)</f>
        <v>0</v>
      </c>
      <c r="K99" s="5">
        <f t="shared" si="7"/>
        <v>0</v>
      </c>
      <c r="L99" s="2">
        <f>VLOOKUP($A99,'By SKU - Old RTs'!$A:$V,21,FALSE)</f>
        <v>0</v>
      </c>
      <c r="M99" s="2">
        <f>VLOOKUP($A99,'By SKU - New RTs'!$A:$V,21,FALSE)</f>
        <v>0</v>
      </c>
      <c r="N99" s="5">
        <f t="shared" si="8"/>
        <v>0</v>
      </c>
      <c r="O99" s="2">
        <f>VLOOKUP($A99,'By SKU - Old RTs'!$A:$V,22,FALSE)</f>
        <v>0</v>
      </c>
      <c r="P99" s="2">
        <f>VLOOKUP($A99,'By SKU - New RTs'!$A:$V,22,FALSE)</f>
        <v>0</v>
      </c>
      <c r="Q99" s="2">
        <f t="shared" si="9"/>
        <v>0</v>
      </c>
    </row>
    <row r="100" spans="1:17" x14ac:dyDescent="0.2">
      <c r="A100" s="3">
        <v>451</v>
      </c>
      <c r="B100" s="4" t="s">
        <v>70</v>
      </c>
      <c r="C100" s="2">
        <f>VLOOKUP($A100,'By SKU - Old RTs'!$A:$V,18,FALSE)</f>
        <v>0</v>
      </c>
      <c r="D100" s="2">
        <f>VLOOKUP($A100,'By SKU - New RTs'!$A:$V,18,FALSE)</f>
        <v>0</v>
      </c>
      <c r="E100" s="5">
        <f t="shared" si="5"/>
        <v>0</v>
      </c>
      <c r="F100" s="2">
        <f>VLOOKUP($A100,'By SKU - Old RTs'!$A:$V,19,FALSE)</f>
        <v>0</v>
      </c>
      <c r="G100" s="2">
        <f>VLOOKUP($A100,'By SKU - New RTs'!$A:$V,19,FALSE)</f>
        <v>0</v>
      </c>
      <c r="H100" s="5">
        <f t="shared" si="6"/>
        <v>0</v>
      </c>
      <c r="I100" s="2">
        <f>VLOOKUP($A100,'By SKU - Old RTs'!$A:$V,20,FALSE)</f>
        <v>0</v>
      </c>
      <c r="J100" s="2">
        <f>VLOOKUP($A100,'By SKU - New RTs'!$A:$V,20,FALSE)</f>
        <v>0</v>
      </c>
      <c r="K100" s="5">
        <f t="shared" si="7"/>
        <v>0</v>
      </c>
      <c r="L100" s="2">
        <f>VLOOKUP($A100,'By SKU - Old RTs'!$A:$V,21,FALSE)</f>
        <v>0</v>
      </c>
      <c r="M100" s="2">
        <f>VLOOKUP($A100,'By SKU - New RTs'!$A:$V,21,FALSE)</f>
        <v>0</v>
      </c>
      <c r="N100" s="5">
        <f t="shared" si="8"/>
        <v>0</v>
      </c>
      <c r="O100" s="2">
        <f>VLOOKUP($A100,'By SKU - Old RTs'!$A:$V,22,FALSE)</f>
        <v>0</v>
      </c>
      <c r="P100" s="2">
        <f>VLOOKUP($A100,'By SKU - New RTs'!$A:$V,22,FALSE)</f>
        <v>0</v>
      </c>
      <c r="Q100" s="2">
        <f t="shared" si="9"/>
        <v>0</v>
      </c>
    </row>
    <row r="101" spans="1:17" x14ac:dyDescent="0.2">
      <c r="A101" s="3">
        <v>452</v>
      </c>
      <c r="B101" s="4" t="s">
        <v>71</v>
      </c>
      <c r="C101" s="2">
        <f>VLOOKUP($A101,'By SKU - Old RTs'!$A:$V,18,FALSE)</f>
        <v>0</v>
      </c>
      <c r="D101" s="2">
        <f>VLOOKUP($A101,'By SKU - New RTs'!$A:$V,18,FALSE)</f>
        <v>0</v>
      </c>
      <c r="E101" s="5">
        <f t="shared" si="5"/>
        <v>0</v>
      </c>
      <c r="F101" s="2">
        <f>VLOOKUP($A101,'By SKU - Old RTs'!$A:$V,19,FALSE)</f>
        <v>0</v>
      </c>
      <c r="G101" s="2">
        <f>VLOOKUP($A101,'By SKU - New RTs'!$A:$V,19,FALSE)</f>
        <v>0</v>
      </c>
      <c r="H101" s="5">
        <f t="shared" si="6"/>
        <v>0</v>
      </c>
      <c r="I101" s="2">
        <f>VLOOKUP($A101,'By SKU - Old RTs'!$A:$V,20,FALSE)</f>
        <v>0</v>
      </c>
      <c r="J101" s="2">
        <f>VLOOKUP($A101,'By SKU - New RTs'!$A:$V,20,FALSE)</f>
        <v>0</v>
      </c>
      <c r="K101" s="5">
        <f t="shared" si="7"/>
        <v>0</v>
      </c>
      <c r="L101" s="2">
        <f>VLOOKUP($A101,'By SKU - Old RTs'!$A:$V,21,FALSE)</f>
        <v>0</v>
      </c>
      <c r="M101" s="2">
        <f>VLOOKUP($A101,'By SKU - New RTs'!$A:$V,21,FALSE)</f>
        <v>0</v>
      </c>
      <c r="N101" s="5">
        <f t="shared" si="8"/>
        <v>0</v>
      </c>
      <c r="O101" s="2">
        <f>VLOOKUP($A101,'By SKU - Old RTs'!$A:$V,22,FALSE)</f>
        <v>0</v>
      </c>
      <c r="P101" s="2">
        <f>VLOOKUP($A101,'By SKU - New RTs'!$A:$V,22,FALSE)</f>
        <v>0</v>
      </c>
      <c r="Q101" s="2">
        <f t="shared" si="9"/>
        <v>0</v>
      </c>
    </row>
    <row r="102" spans="1:17" x14ac:dyDescent="0.2">
      <c r="A102" s="3">
        <v>453</v>
      </c>
      <c r="B102" s="4" t="s">
        <v>72</v>
      </c>
      <c r="C102" s="2">
        <f>VLOOKUP($A102,'By SKU - Old RTs'!$A:$V,18,FALSE)</f>
        <v>0</v>
      </c>
      <c r="D102" s="2">
        <f>VLOOKUP($A102,'By SKU - New RTs'!$A:$V,18,FALSE)</f>
        <v>0</v>
      </c>
      <c r="E102" s="5">
        <f t="shared" si="5"/>
        <v>0</v>
      </c>
      <c r="F102" s="2">
        <f>VLOOKUP($A102,'By SKU - Old RTs'!$A:$V,19,FALSE)</f>
        <v>0</v>
      </c>
      <c r="G102" s="2">
        <f>VLOOKUP($A102,'By SKU - New RTs'!$A:$V,19,FALSE)</f>
        <v>0</v>
      </c>
      <c r="H102" s="5">
        <f t="shared" si="6"/>
        <v>0</v>
      </c>
      <c r="I102" s="2">
        <f>VLOOKUP($A102,'By SKU - Old RTs'!$A:$V,20,FALSE)</f>
        <v>0</v>
      </c>
      <c r="J102" s="2">
        <f>VLOOKUP($A102,'By SKU - New RTs'!$A:$V,20,FALSE)</f>
        <v>0</v>
      </c>
      <c r="K102" s="5">
        <f t="shared" si="7"/>
        <v>0</v>
      </c>
      <c r="L102" s="2">
        <f>VLOOKUP($A102,'By SKU - Old RTs'!$A:$V,21,FALSE)</f>
        <v>0</v>
      </c>
      <c r="M102" s="2">
        <f>VLOOKUP($A102,'By SKU - New RTs'!$A:$V,21,FALSE)</f>
        <v>0</v>
      </c>
      <c r="N102" s="5">
        <f t="shared" si="8"/>
        <v>0</v>
      </c>
      <c r="O102" s="2">
        <f>VLOOKUP($A102,'By SKU - Old RTs'!$A:$V,22,FALSE)</f>
        <v>0</v>
      </c>
      <c r="P102" s="2">
        <f>VLOOKUP($A102,'By SKU - New RTs'!$A:$V,22,FALSE)</f>
        <v>0</v>
      </c>
      <c r="Q102" s="2">
        <f t="shared" si="9"/>
        <v>0</v>
      </c>
    </row>
    <row r="103" spans="1:17" x14ac:dyDescent="0.2">
      <c r="A103" s="3">
        <v>454</v>
      </c>
      <c r="B103" s="4" t="s">
        <v>73</v>
      </c>
      <c r="C103" s="2">
        <f>VLOOKUP($A103,'By SKU - Old RTs'!$A:$V,18,FALSE)</f>
        <v>0</v>
      </c>
      <c r="D103" s="2">
        <f>VLOOKUP($A103,'By SKU - New RTs'!$A:$V,18,FALSE)</f>
        <v>0</v>
      </c>
      <c r="E103" s="5">
        <f t="shared" si="5"/>
        <v>0</v>
      </c>
      <c r="F103" s="2">
        <f>VLOOKUP($A103,'By SKU - Old RTs'!$A:$V,19,FALSE)</f>
        <v>0</v>
      </c>
      <c r="G103" s="2">
        <f>VLOOKUP($A103,'By SKU - New RTs'!$A:$V,19,FALSE)</f>
        <v>0</v>
      </c>
      <c r="H103" s="5">
        <f t="shared" si="6"/>
        <v>0</v>
      </c>
      <c r="I103" s="2">
        <f>VLOOKUP($A103,'By SKU - Old RTs'!$A:$V,20,FALSE)</f>
        <v>0</v>
      </c>
      <c r="J103" s="2">
        <f>VLOOKUP($A103,'By SKU - New RTs'!$A:$V,20,FALSE)</f>
        <v>0</v>
      </c>
      <c r="K103" s="5">
        <f t="shared" si="7"/>
        <v>0</v>
      </c>
      <c r="L103" s="2">
        <f>VLOOKUP($A103,'By SKU - Old RTs'!$A:$V,21,FALSE)</f>
        <v>0</v>
      </c>
      <c r="M103" s="2">
        <f>VLOOKUP($A103,'By SKU - New RTs'!$A:$V,21,FALSE)</f>
        <v>0</v>
      </c>
      <c r="N103" s="5">
        <f t="shared" si="8"/>
        <v>0</v>
      </c>
      <c r="O103" s="2">
        <f>VLOOKUP($A103,'By SKU - Old RTs'!$A:$V,22,FALSE)</f>
        <v>0</v>
      </c>
      <c r="P103" s="2">
        <f>VLOOKUP($A103,'By SKU - New RTs'!$A:$V,22,FALSE)</f>
        <v>0</v>
      </c>
      <c r="Q103" s="2">
        <f t="shared" si="9"/>
        <v>0</v>
      </c>
    </row>
    <row r="104" spans="1:17" x14ac:dyDescent="0.2">
      <c r="A104" s="3">
        <v>457</v>
      </c>
      <c r="B104" s="4" t="s">
        <v>368</v>
      </c>
      <c r="C104" s="2">
        <f>VLOOKUP($A104,'By SKU - Old RTs'!$A:$V,18,FALSE)</f>
        <v>0</v>
      </c>
      <c r="D104" s="2">
        <f>VLOOKUP($A104,'By SKU - New RTs'!$A:$V,18,FALSE)</f>
        <v>0</v>
      </c>
      <c r="E104" s="5">
        <f t="shared" si="5"/>
        <v>0</v>
      </c>
      <c r="F104" s="2">
        <f>VLOOKUP($A104,'By SKU - Old RTs'!$A:$V,19,FALSE)</f>
        <v>0</v>
      </c>
      <c r="G104" s="2">
        <f>VLOOKUP($A104,'By SKU - New RTs'!$A:$V,19,FALSE)</f>
        <v>0</v>
      </c>
      <c r="H104" s="5">
        <f t="shared" si="6"/>
        <v>0</v>
      </c>
      <c r="I104" s="2">
        <f>VLOOKUP($A104,'By SKU - Old RTs'!$A:$V,20,FALSE)</f>
        <v>0</v>
      </c>
      <c r="J104" s="2">
        <f>VLOOKUP($A104,'By SKU - New RTs'!$A:$V,20,FALSE)</f>
        <v>0</v>
      </c>
      <c r="K104" s="5">
        <f t="shared" si="7"/>
        <v>0</v>
      </c>
      <c r="L104" s="2">
        <f>VLOOKUP($A104,'By SKU - Old RTs'!$A:$V,21,FALSE)</f>
        <v>0</v>
      </c>
      <c r="M104" s="2">
        <f>VLOOKUP($A104,'By SKU - New RTs'!$A:$V,21,FALSE)</f>
        <v>0</v>
      </c>
      <c r="N104" s="5">
        <f t="shared" si="8"/>
        <v>0</v>
      </c>
      <c r="O104" s="2">
        <f>VLOOKUP($A104,'By SKU - Old RTs'!$A:$V,22,FALSE)</f>
        <v>0</v>
      </c>
      <c r="P104" s="2">
        <f>VLOOKUP($A104,'By SKU - New RTs'!$A:$V,22,FALSE)</f>
        <v>0</v>
      </c>
      <c r="Q104" s="2">
        <f t="shared" si="9"/>
        <v>0</v>
      </c>
    </row>
    <row r="105" spans="1:17" x14ac:dyDescent="0.2">
      <c r="A105" s="3">
        <v>462</v>
      </c>
      <c r="B105" s="4" t="s">
        <v>74</v>
      </c>
      <c r="C105" s="2">
        <f>VLOOKUP($A105,'By SKU - Old RTs'!$A:$V,18,FALSE)</f>
        <v>0</v>
      </c>
      <c r="D105" s="2">
        <f>VLOOKUP($A105,'By SKU - New RTs'!$A:$V,18,FALSE)</f>
        <v>0</v>
      </c>
      <c r="E105" s="5">
        <f t="shared" si="5"/>
        <v>0</v>
      </c>
      <c r="F105" s="2">
        <f>VLOOKUP($A105,'By SKU - Old RTs'!$A:$V,19,FALSE)</f>
        <v>0</v>
      </c>
      <c r="G105" s="2">
        <f>VLOOKUP($A105,'By SKU - New RTs'!$A:$V,19,FALSE)</f>
        <v>0</v>
      </c>
      <c r="H105" s="5">
        <f t="shared" si="6"/>
        <v>0</v>
      </c>
      <c r="I105" s="2">
        <f>VLOOKUP($A105,'By SKU - Old RTs'!$A:$V,20,FALSE)</f>
        <v>0</v>
      </c>
      <c r="J105" s="2">
        <f>VLOOKUP($A105,'By SKU - New RTs'!$A:$V,20,FALSE)</f>
        <v>0</v>
      </c>
      <c r="K105" s="5">
        <f t="shared" si="7"/>
        <v>0</v>
      </c>
      <c r="L105" s="2">
        <f>VLOOKUP($A105,'By SKU - Old RTs'!$A:$V,21,FALSE)</f>
        <v>0</v>
      </c>
      <c r="M105" s="2">
        <f>VLOOKUP($A105,'By SKU - New RTs'!$A:$V,21,FALSE)</f>
        <v>0</v>
      </c>
      <c r="N105" s="5">
        <f t="shared" si="8"/>
        <v>0</v>
      </c>
      <c r="O105" s="2">
        <f>VLOOKUP($A105,'By SKU - Old RTs'!$A:$V,22,FALSE)</f>
        <v>0</v>
      </c>
      <c r="P105" s="2">
        <f>VLOOKUP($A105,'By SKU - New RTs'!$A:$V,22,FALSE)</f>
        <v>0</v>
      </c>
      <c r="Q105" s="2">
        <f t="shared" si="9"/>
        <v>0</v>
      </c>
    </row>
    <row r="106" spans="1:17" x14ac:dyDescent="0.2">
      <c r="A106" s="3">
        <v>463</v>
      </c>
      <c r="B106" s="4" t="s">
        <v>75</v>
      </c>
      <c r="C106" s="2">
        <f>VLOOKUP($A106,'By SKU - Old RTs'!$A:$V,18,FALSE)</f>
        <v>0</v>
      </c>
      <c r="D106" s="2">
        <f>VLOOKUP($A106,'By SKU - New RTs'!$A:$V,18,FALSE)</f>
        <v>0</v>
      </c>
      <c r="E106" s="5">
        <f t="shared" si="5"/>
        <v>0</v>
      </c>
      <c r="F106" s="2">
        <f>VLOOKUP($A106,'By SKU - Old RTs'!$A:$V,19,FALSE)</f>
        <v>0</v>
      </c>
      <c r="G106" s="2">
        <f>VLOOKUP($A106,'By SKU - New RTs'!$A:$V,19,FALSE)</f>
        <v>0</v>
      </c>
      <c r="H106" s="5">
        <f t="shared" si="6"/>
        <v>0</v>
      </c>
      <c r="I106" s="2">
        <f>VLOOKUP($A106,'By SKU - Old RTs'!$A:$V,20,FALSE)</f>
        <v>0</v>
      </c>
      <c r="J106" s="2">
        <f>VLOOKUP($A106,'By SKU - New RTs'!$A:$V,20,FALSE)</f>
        <v>0</v>
      </c>
      <c r="K106" s="5">
        <f t="shared" si="7"/>
        <v>0</v>
      </c>
      <c r="L106" s="2">
        <f>VLOOKUP($A106,'By SKU - Old RTs'!$A:$V,21,FALSE)</f>
        <v>0</v>
      </c>
      <c r="M106" s="2">
        <f>VLOOKUP($A106,'By SKU - New RTs'!$A:$V,21,FALSE)</f>
        <v>0</v>
      </c>
      <c r="N106" s="5">
        <f t="shared" si="8"/>
        <v>0</v>
      </c>
      <c r="O106" s="2">
        <f>VLOOKUP($A106,'By SKU - Old RTs'!$A:$V,22,FALSE)</f>
        <v>0</v>
      </c>
      <c r="P106" s="2">
        <f>VLOOKUP($A106,'By SKU - New RTs'!$A:$V,22,FALSE)</f>
        <v>0</v>
      </c>
      <c r="Q106" s="2">
        <f t="shared" si="9"/>
        <v>0</v>
      </c>
    </row>
    <row r="107" spans="1:17" x14ac:dyDescent="0.2">
      <c r="A107" s="3">
        <v>467</v>
      </c>
      <c r="B107" s="4" t="s">
        <v>370</v>
      </c>
      <c r="C107" s="2">
        <f>VLOOKUP($A107,'By SKU - Old RTs'!$A:$V,18,FALSE)</f>
        <v>0</v>
      </c>
      <c r="D107" s="2">
        <f>VLOOKUP($A107,'By SKU - New RTs'!$A:$V,18,FALSE)</f>
        <v>0</v>
      </c>
      <c r="E107" s="5">
        <f t="shared" si="5"/>
        <v>0</v>
      </c>
      <c r="F107" s="2">
        <f>VLOOKUP($A107,'By SKU - Old RTs'!$A:$V,19,FALSE)</f>
        <v>0</v>
      </c>
      <c r="G107" s="2">
        <f>VLOOKUP($A107,'By SKU - New RTs'!$A:$V,19,FALSE)</f>
        <v>0</v>
      </c>
      <c r="H107" s="5">
        <f t="shared" si="6"/>
        <v>0</v>
      </c>
      <c r="I107" s="2">
        <f>VLOOKUP($A107,'By SKU - Old RTs'!$A:$V,20,FALSE)</f>
        <v>0</v>
      </c>
      <c r="J107" s="2">
        <f>VLOOKUP($A107,'By SKU - New RTs'!$A:$V,20,FALSE)</f>
        <v>0</v>
      </c>
      <c r="K107" s="5">
        <f t="shared" si="7"/>
        <v>0</v>
      </c>
      <c r="L107" s="2">
        <f>VLOOKUP($A107,'By SKU - Old RTs'!$A:$V,21,FALSE)</f>
        <v>0</v>
      </c>
      <c r="M107" s="2">
        <f>VLOOKUP($A107,'By SKU - New RTs'!$A:$V,21,FALSE)</f>
        <v>0</v>
      </c>
      <c r="N107" s="5">
        <f t="shared" si="8"/>
        <v>0</v>
      </c>
      <c r="O107" s="2">
        <f>VLOOKUP($A107,'By SKU - Old RTs'!$A:$V,22,FALSE)</f>
        <v>0</v>
      </c>
      <c r="P107" s="2">
        <f>VLOOKUP($A107,'By SKU - New RTs'!$A:$V,22,FALSE)</f>
        <v>0</v>
      </c>
      <c r="Q107" s="2">
        <f t="shared" si="9"/>
        <v>0</v>
      </c>
    </row>
    <row r="108" spans="1:17" x14ac:dyDescent="0.2">
      <c r="A108" s="3">
        <v>471</v>
      </c>
      <c r="B108" s="4" t="s">
        <v>76</v>
      </c>
      <c r="C108" s="2">
        <f>VLOOKUP($A108,'By SKU - Old RTs'!$A:$V,18,FALSE)</f>
        <v>0</v>
      </c>
      <c r="D108" s="2">
        <f>VLOOKUP($A108,'By SKU - New RTs'!$A:$V,18,FALSE)</f>
        <v>0</v>
      </c>
      <c r="E108" s="5">
        <f t="shared" si="5"/>
        <v>0</v>
      </c>
      <c r="F108" s="2">
        <f>VLOOKUP($A108,'By SKU - Old RTs'!$A:$V,19,FALSE)</f>
        <v>0</v>
      </c>
      <c r="G108" s="2">
        <f>VLOOKUP($A108,'By SKU - New RTs'!$A:$V,19,FALSE)</f>
        <v>0</v>
      </c>
      <c r="H108" s="5">
        <f t="shared" si="6"/>
        <v>0</v>
      </c>
      <c r="I108" s="2">
        <f>VLOOKUP($A108,'By SKU - Old RTs'!$A:$V,20,FALSE)</f>
        <v>0</v>
      </c>
      <c r="J108" s="2">
        <f>VLOOKUP($A108,'By SKU - New RTs'!$A:$V,20,FALSE)</f>
        <v>0</v>
      </c>
      <c r="K108" s="5">
        <f t="shared" si="7"/>
        <v>0</v>
      </c>
      <c r="L108" s="2">
        <f>VLOOKUP($A108,'By SKU - Old RTs'!$A:$V,21,FALSE)</f>
        <v>0</v>
      </c>
      <c r="M108" s="2">
        <f>VLOOKUP($A108,'By SKU - New RTs'!$A:$V,21,FALSE)</f>
        <v>0</v>
      </c>
      <c r="N108" s="5">
        <f t="shared" si="8"/>
        <v>0</v>
      </c>
      <c r="O108" s="2">
        <f>VLOOKUP($A108,'By SKU - Old RTs'!$A:$V,22,FALSE)</f>
        <v>0</v>
      </c>
      <c r="P108" s="2">
        <f>VLOOKUP($A108,'By SKU - New RTs'!$A:$V,22,FALSE)</f>
        <v>0</v>
      </c>
      <c r="Q108" s="2">
        <f t="shared" si="9"/>
        <v>0</v>
      </c>
    </row>
    <row r="109" spans="1:17" x14ac:dyDescent="0.2">
      <c r="A109" s="3">
        <v>505</v>
      </c>
      <c r="B109" s="4" t="s">
        <v>240</v>
      </c>
      <c r="C109" s="2">
        <f>VLOOKUP($A109,'By SKU - Old RTs'!$A:$V,18,FALSE)</f>
        <v>0</v>
      </c>
      <c r="D109" s="2">
        <f>VLOOKUP($A109,'By SKU - New RTs'!$A:$V,18,FALSE)</f>
        <v>0</v>
      </c>
      <c r="E109" s="5">
        <f t="shared" si="5"/>
        <v>0</v>
      </c>
      <c r="F109" s="2">
        <f>VLOOKUP($A109,'By SKU - Old RTs'!$A:$V,19,FALSE)</f>
        <v>0</v>
      </c>
      <c r="G109" s="2">
        <f>VLOOKUP($A109,'By SKU - New RTs'!$A:$V,19,FALSE)</f>
        <v>0</v>
      </c>
      <c r="H109" s="5">
        <f t="shared" si="6"/>
        <v>0</v>
      </c>
      <c r="I109" s="2">
        <f>VLOOKUP($A109,'By SKU - Old RTs'!$A:$V,20,FALSE)</f>
        <v>0</v>
      </c>
      <c r="J109" s="2">
        <f>VLOOKUP($A109,'By SKU - New RTs'!$A:$V,20,FALSE)</f>
        <v>0</v>
      </c>
      <c r="K109" s="5">
        <f t="shared" si="7"/>
        <v>0</v>
      </c>
      <c r="L109" s="2">
        <f>VLOOKUP($A109,'By SKU - Old RTs'!$A:$V,21,FALSE)</f>
        <v>0</v>
      </c>
      <c r="M109" s="2">
        <f>VLOOKUP($A109,'By SKU - New RTs'!$A:$V,21,FALSE)</f>
        <v>0</v>
      </c>
      <c r="N109" s="5">
        <f t="shared" si="8"/>
        <v>0</v>
      </c>
      <c r="O109" s="2">
        <f>VLOOKUP($A109,'By SKU - Old RTs'!$A:$V,22,FALSE)</f>
        <v>0</v>
      </c>
      <c r="P109" s="2">
        <f>VLOOKUP($A109,'By SKU - New RTs'!$A:$V,22,FALSE)</f>
        <v>0</v>
      </c>
      <c r="Q109" s="2">
        <f t="shared" si="9"/>
        <v>0</v>
      </c>
    </row>
    <row r="110" spans="1:17" x14ac:dyDescent="0.2">
      <c r="A110" s="3">
        <v>506</v>
      </c>
      <c r="B110" s="4" t="s">
        <v>375</v>
      </c>
      <c r="C110" s="2">
        <f>VLOOKUP($A110,'By SKU - Old RTs'!$A:$V,18,FALSE)</f>
        <v>0</v>
      </c>
      <c r="D110" s="2">
        <f>VLOOKUP($A110,'By SKU - New RTs'!$A:$V,18,FALSE)</f>
        <v>0.5</v>
      </c>
      <c r="E110" s="5">
        <f t="shared" si="5"/>
        <v>0.5</v>
      </c>
      <c r="F110" s="2">
        <f>VLOOKUP($A110,'By SKU - Old RTs'!$A:$V,19,FALSE)</f>
        <v>0.25</v>
      </c>
      <c r="G110" s="2">
        <f>VLOOKUP($A110,'By SKU - New RTs'!$A:$V,19,FALSE)</f>
        <v>0</v>
      </c>
      <c r="H110" s="5">
        <f t="shared" si="6"/>
        <v>-0.25</v>
      </c>
      <c r="I110" s="2">
        <f>VLOOKUP($A110,'By SKU - Old RTs'!$A:$V,20,FALSE)</f>
        <v>0</v>
      </c>
      <c r="J110" s="2">
        <f>VLOOKUP($A110,'By SKU - New RTs'!$A:$V,20,FALSE)</f>
        <v>0.25</v>
      </c>
      <c r="K110" s="5">
        <f t="shared" si="7"/>
        <v>0.25</v>
      </c>
      <c r="L110" s="2">
        <f>VLOOKUP($A110,'By SKU - Old RTs'!$A:$V,21,FALSE)</f>
        <v>0.5</v>
      </c>
      <c r="M110" s="2">
        <f>VLOOKUP($A110,'By SKU - New RTs'!$A:$V,21,FALSE)</f>
        <v>0</v>
      </c>
      <c r="N110" s="5">
        <f t="shared" si="8"/>
        <v>-0.5</v>
      </c>
      <c r="O110" s="2">
        <f>VLOOKUP($A110,'By SKU - Old RTs'!$A:$V,22,FALSE)</f>
        <v>0</v>
      </c>
      <c r="P110" s="2">
        <f>VLOOKUP($A110,'By SKU - New RTs'!$A:$V,22,FALSE)</f>
        <v>0</v>
      </c>
      <c r="Q110" s="2">
        <f t="shared" si="9"/>
        <v>0</v>
      </c>
    </row>
    <row r="111" spans="1:17" x14ac:dyDescent="0.2">
      <c r="A111" s="3">
        <v>507</v>
      </c>
      <c r="B111" s="4" t="s">
        <v>241</v>
      </c>
      <c r="C111" s="2">
        <f>VLOOKUP($A111,'By SKU - Old RTs'!$A:$V,18,FALSE)</f>
        <v>0</v>
      </c>
      <c r="D111" s="2">
        <f>VLOOKUP($A111,'By SKU - New RTs'!$A:$V,18,FALSE)</f>
        <v>0</v>
      </c>
      <c r="E111" s="5">
        <f t="shared" si="5"/>
        <v>0</v>
      </c>
      <c r="F111" s="2">
        <f>VLOOKUP($A111,'By SKU - Old RTs'!$A:$V,19,FALSE)</f>
        <v>4</v>
      </c>
      <c r="G111" s="2">
        <f>VLOOKUP($A111,'By SKU - New RTs'!$A:$V,19,FALSE)</f>
        <v>0</v>
      </c>
      <c r="H111" s="5">
        <f t="shared" si="6"/>
        <v>-4</v>
      </c>
      <c r="I111" s="2">
        <f>VLOOKUP($A111,'By SKU - Old RTs'!$A:$V,20,FALSE)</f>
        <v>0</v>
      </c>
      <c r="J111" s="2">
        <f>VLOOKUP($A111,'By SKU - New RTs'!$A:$V,20,FALSE)</f>
        <v>0</v>
      </c>
      <c r="K111" s="5">
        <f t="shared" si="7"/>
        <v>0</v>
      </c>
      <c r="L111" s="2">
        <f>VLOOKUP($A111,'By SKU - Old RTs'!$A:$V,21,FALSE)</f>
        <v>0</v>
      </c>
      <c r="M111" s="2">
        <f>VLOOKUP($A111,'By SKU - New RTs'!$A:$V,21,FALSE)</f>
        <v>4</v>
      </c>
      <c r="N111" s="5">
        <f t="shared" si="8"/>
        <v>4</v>
      </c>
      <c r="O111" s="2">
        <f>VLOOKUP($A111,'By SKU - Old RTs'!$A:$V,22,FALSE)</f>
        <v>0</v>
      </c>
      <c r="P111" s="2">
        <f>VLOOKUP($A111,'By SKU - New RTs'!$A:$V,22,FALSE)</f>
        <v>0</v>
      </c>
      <c r="Q111" s="2">
        <f t="shared" si="9"/>
        <v>0</v>
      </c>
    </row>
    <row r="112" spans="1:17" x14ac:dyDescent="0.2">
      <c r="A112" s="3">
        <v>508</v>
      </c>
      <c r="B112" s="4" t="s">
        <v>242</v>
      </c>
      <c r="C112" s="2">
        <f>VLOOKUP($A112,'By SKU - Old RTs'!$A:$V,18,FALSE)</f>
        <v>0</v>
      </c>
      <c r="D112" s="2">
        <f>VLOOKUP($A112,'By SKU - New RTs'!$A:$V,18,FALSE)</f>
        <v>0</v>
      </c>
      <c r="E112" s="5">
        <f t="shared" si="5"/>
        <v>0</v>
      </c>
      <c r="F112" s="2">
        <f>VLOOKUP($A112,'By SKU - Old RTs'!$A:$V,19,FALSE)</f>
        <v>0</v>
      </c>
      <c r="G112" s="2">
        <f>VLOOKUP($A112,'By SKU - New RTs'!$A:$V,19,FALSE)</f>
        <v>0</v>
      </c>
      <c r="H112" s="5">
        <f t="shared" si="6"/>
        <v>0</v>
      </c>
      <c r="I112" s="2">
        <f>VLOOKUP($A112,'By SKU - Old RTs'!$A:$V,20,FALSE)</f>
        <v>0</v>
      </c>
      <c r="J112" s="2">
        <f>VLOOKUP($A112,'By SKU - New RTs'!$A:$V,20,FALSE)</f>
        <v>0</v>
      </c>
      <c r="K112" s="5">
        <f t="shared" si="7"/>
        <v>0</v>
      </c>
      <c r="L112" s="2">
        <f>VLOOKUP($A112,'By SKU - Old RTs'!$A:$V,21,FALSE)</f>
        <v>0</v>
      </c>
      <c r="M112" s="2">
        <f>VLOOKUP($A112,'By SKU - New RTs'!$A:$V,21,FALSE)</f>
        <v>0</v>
      </c>
      <c r="N112" s="5">
        <f t="shared" si="8"/>
        <v>0</v>
      </c>
      <c r="O112" s="2">
        <f>VLOOKUP($A112,'By SKU - Old RTs'!$A:$V,22,FALSE)</f>
        <v>0</v>
      </c>
      <c r="P112" s="2">
        <f>VLOOKUP($A112,'By SKU - New RTs'!$A:$V,22,FALSE)</f>
        <v>0</v>
      </c>
      <c r="Q112" s="2">
        <f t="shared" si="9"/>
        <v>0</v>
      </c>
    </row>
    <row r="113" spans="1:17" x14ac:dyDescent="0.2">
      <c r="A113" s="3">
        <v>513</v>
      </c>
      <c r="B113" s="4" t="s">
        <v>376</v>
      </c>
      <c r="C113" s="2">
        <f>VLOOKUP($A113,'By SKU - Old RTs'!$A:$V,18,FALSE)</f>
        <v>0</v>
      </c>
      <c r="D113" s="2">
        <f>VLOOKUP($A113,'By SKU - New RTs'!$A:$V,18,FALSE)</f>
        <v>0</v>
      </c>
      <c r="E113" s="5">
        <f t="shared" si="5"/>
        <v>0</v>
      </c>
      <c r="F113" s="2">
        <f>VLOOKUP($A113,'By SKU - Old RTs'!$A:$V,19,FALSE)</f>
        <v>0</v>
      </c>
      <c r="G113" s="2">
        <f>VLOOKUP($A113,'By SKU - New RTs'!$A:$V,19,FALSE)</f>
        <v>0</v>
      </c>
      <c r="H113" s="5">
        <f t="shared" si="6"/>
        <v>0</v>
      </c>
      <c r="I113" s="2">
        <f>VLOOKUP($A113,'By SKU - Old RTs'!$A:$V,20,FALSE)</f>
        <v>0</v>
      </c>
      <c r="J113" s="2">
        <f>VLOOKUP($A113,'By SKU - New RTs'!$A:$V,20,FALSE)</f>
        <v>0</v>
      </c>
      <c r="K113" s="5">
        <f t="shared" si="7"/>
        <v>0</v>
      </c>
      <c r="L113" s="2">
        <f>VLOOKUP($A113,'By SKU - Old RTs'!$A:$V,21,FALSE)</f>
        <v>0</v>
      </c>
      <c r="M113" s="2">
        <f>VLOOKUP($A113,'By SKU - New RTs'!$A:$V,21,FALSE)</f>
        <v>0</v>
      </c>
      <c r="N113" s="5">
        <f t="shared" si="8"/>
        <v>0</v>
      </c>
      <c r="O113" s="2">
        <f>VLOOKUP($A113,'By SKU - Old RTs'!$A:$V,22,FALSE)</f>
        <v>0</v>
      </c>
      <c r="P113" s="2">
        <f>VLOOKUP($A113,'By SKU - New RTs'!$A:$V,22,FALSE)</f>
        <v>0</v>
      </c>
      <c r="Q113" s="2">
        <f t="shared" si="9"/>
        <v>0</v>
      </c>
    </row>
    <row r="114" spans="1:17" x14ac:dyDescent="0.2">
      <c r="A114" s="3">
        <v>516</v>
      </c>
      <c r="B114" s="4" t="s">
        <v>243</v>
      </c>
      <c r="C114" s="2">
        <f>VLOOKUP($A114,'By SKU - Old RTs'!$A:$V,18,FALSE)</f>
        <v>0</v>
      </c>
      <c r="D114" s="2">
        <f>VLOOKUP($A114,'By SKU - New RTs'!$A:$V,18,FALSE)</f>
        <v>0</v>
      </c>
      <c r="E114" s="5">
        <f t="shared" si="5"/>
        <v>0</v>
      </c>
      <c r="F114" s="2">
        <f>VLOOKUP($A114,'By SKU - Old RTs'!$A:$V,19,FALSE)</f>
        <v>0</v>
      </c>
      <c r="G114" s="2">
        <f>VLOOKUP($A114,'By SKU - New RTs'!$A:$V,19,FALSE)</f>
        <v>0</v>
      </c>
      <c r="H114" s="5">
        <f t="shared" si="6"/>
        <v>0</v>
      </c>
      <c r="I114" s="2">
        <f>VLOOKUP($A114,'By SKU - Old RTs'!$A:$V,20,FALSE)</f>
        <v>0</v>
      </c>
      <c r="J114" s="2">
        <f>VLOOKUP($A114,'By SKU - New RTs'!$A:$V,20,FALSE)</f>
        <v>0</v>
      </c>
      <c r="K114" s="5">
        <f t="shared" si="7"/>
        <v>0</v>
      </c>
      <c r="L114" s="2">
        <f>VLOOKUP($A114,'By SKU - Old RTs'!$A:$V,21,FALSE)</f>
        <v>0</v>
      </c>
      <c r="M114" s="2">
        <f>VLOOKUP($A114,'By SKU - New RTs'!$A:$V,21,FALSE)</f>
        <v>0</v>
      </c>
      <c r="N114" s="5">
        <f t="shared" si="8"/>
        <v>0</v>
      </c>
      <c r="O114" s="2">
        <f>VLOOKUP($A114,'By SKU - Old RTs'!$A:$V,22,FALSE)</f>
        <v>0</v>
      </c>
      <c r="P114" s="2">
        <f>VLOOKUP($A114,'By SKU - New RTs'!$A:$V,22,FALSE)</f>
        <v>0</v>
      </c>
      <c r="Q114" s="2">
        <f t="shared" si="9"/>
        <v>0</v>
      </c>
    </row>
    <row r="115" spans="1:17" x14ac:dyDescent="0.2">
      <c r="A115" s="3">
        <v>517</v>
      </c>
      <c r="B115" s="4" t="s">
        <v>377</v>
      </c>
      <c r="C115" s="2">
        <f>VLOOKUP($A115,'By SKU - Old RTs'!$A:$V,18,FALSE)</f>
        <v>0</v>
      </c>
      <c r="D115" s="2">
        <f>VLOOKUP($A115,'By SKU - New RTs'!$A:$V,18,FALSE)</f>
        <v>0</v>
      </c>
      <c r="E115" s="5">
        <f t="shared" si="5"/>
        <v>0</v>
      </c>
      <c r="F115" s="2">
        <f>VLOOKUP($A115,'By SKU - Old RTs'!$A:$V,19,FALSE)</f>
        <v>0</v>
      </c>
      <c r="G115" s="2">
        <f>VLOOKUP($A115,'By SKU - New RTs'!$A:$V,19,FALSE)</f>
        <v>0</v>
      </c>
      <c r="H115" s="5">
        <f t="shared" si="6"/>
        <v>0</v>
      </c>
      <c r="I115" s="2">
        <f>VLOOKUP($A115,'By SKU - Old RTs'!$A:$V,20,FALSE)</f>
        <v>0</v>
      </c>
      <c r="J115" s="2">
        <f>VLOOKUP($A115,'By SKU - New RTs'!$A:$V,20,FALSE)</f>
        <v>0</v>
      </c>
      <c r="K115" s="5">
        <f t="shared" si="7"/>
        <v>0</v>
      </c>
      <c r="L115" s="2">
        <f>VLOOKUP($A115,'By SKU - Old RTs'!$A:$V,21,FALSE)</f>
        <v>0</v>
      </c>
      <c r="M115" s="2">
        <f>VLOOKUP($A115,'By SKU - New RTs'!$A:$V,21,FALSE)</f>
        <v>0</v>
      </c>
      <c r="N115" s="5">
        <f t="shared" si="8"/>
        <v>0</v>
      </c>
      <c r="O115" s="2">
        <f>VLOOKUP($A115,'By SKU - Old RTs'!$A:$V,22,FALSE)</f>
        <v>0</v>
      </c>
      <c r="P115" s="2">
        <f>VLOOKUP($A115,'By SKU - New RTs'!$A:$V,22,FALSE)</f>
        <v>0</v>
      </c>
      <c r="Q115" s="2">
        <f t="shared" si="9"/>
        <v>0</v>
      </c>
    </row>
    <row r="116" spans="1:17" x14ac:dyDescent="0.2">
      <c r="A116" s="3">
        <v>520</v>
      </c>
      <c r="B116" s="4" t="s">
        <v>378</v>
      </c>
      <c r="C116" s="2">
        <f>VLOOKUP($A116,'By SKU - Old RTs'!$A:$V,18,FALSE)</f>
        <v>0</v>
      </c>
      <c r="D116" s="2">
        <f>VLOOKUP($A116,'By SKU - New RTs'!$A:$V,18,FALSE)</f>
        <v>0</v>
      </c>
      <c r="E116" s="5">
        <f t="shared" si="5"/>
        <v>0</v>
      </c>
      <c r="F116" s="2">
        <f>VLOOKUP($A116,'By SKU - Old RTs'!$A:$V,19,FALSE)</f>
        <v>0</v>
      </c>
      <c r="G116" s="2">
        <f>VLOOKUP($A116,'By SKU - New RTs'!$A:$V,19,FALSE)</f>
        <v>0</v>
      </c>
      <c r="H116" s="5">
        <f t="shared" si="6"/>
        <v>0</v>
      </c>
      <c r="I116" s="2">
        <f>VLOOKUP($A116,'By SKU - Old RTs'!$A:$V,20,FALSE)</f>
        <v>0</v>
      </c>
      <c r="J116" s="2">
        <f>VLOOKUP($A116,'By SKU - New RTs'!$A:$V,20,FALSE)</f>
        <v>0</v>
      </c>
      <c r="K116" s="5">
        <f t="shared" si="7"/>
        <v>0</v>
      </c>
      <c r="L116" s="2">
        <f>VLOOKUP($A116,'By SKU - Old RTs'!$A:$V,21,FALSE)</f>
        <v>0</v>
      </c>
      <c r="M116" s="2">
        <f>VLOOKUP($A116,'By SKU - New RTs'!$A:$V,21,FALSE)</f>
        <v>0</v>
      </c>
      <c r="N116" s="5">
        <f t="shared" si="8"/>
        <v>0</v>
      </c>
      <c r="O116" s="2">
        <f>VLOOKUP($A116,'By SKU - Old RTs'!$A:$V,22,FALSE)</f>
        <v>0</v>
      </c>
      <c r="P116" s="2">
        <f>VLOOKUP($A116,'By SKU - New RTs'!$A:$V,22,FALSE)</f>
        <v>0</v>
      </c>
      <c r="Q116" s="2">
        <f t="shared" si="9"/>
        <v>0</v>
      </c>
    </row>
    <row r="117" spans="1:17" x14ac:dyDescent="0.2">
      <c r="A117" s="3">
        <v>521</v>
      </c>
      <c r="B117" s="4" t="s">
        <v>379</v>
      </c>
      <c r="C117" s="2">
        <f>VLOOKUP($A117,'By SKU - Old RTs'!$A:$V,18,FALSE)</f>
        <v>0</v>
      </c>
      <c r="D117" s="2">
        <f>VLOOKUP($A117,'By SKU - New RTs'!$A:$V,18,FALSE)</f>
        <v>0</v>
      </c>
      <c r="E117" s="5">
        <f t="shared" si="5"/>
        <v>0</v>
      </c>
      <c r="F117" s="2">
        <f>VLOOKUP($A117,'By SKU - Old RTs'!$A:$V,19,FALSE)</f>
        <v>0</v>
      </c>
      <c r="G117" s="2">
        <f>VLOOKUP($A117,'By SKU - New RTs'!$A:$V,19,FALSE)</f>
        <v>0</v>
      </c>
      <c r="H117" s="5">
        <f t="shared" si="6"/>
        <v>0</v>
      </c>
      <c r="I117" s="2">
        <f>VLOOKUP($A117,'By SKU - Old RTs'!$A:$V,20,FALSE)</f>
        <v>0</v>
      </c>
      <c r="J117" s="2">
        <f>VLOOKUP($A117,'By SKU - New RTs'!$A:$V,20,FALSE)</f>
        <v>0</v>
      </c>
      <c r="K117" s="5">
        <f t="shared" si="7"/>
        <v>0</v>
      </c>
      <c r="L117" s="2">
        <f>VLOOKUP($A117,'By SKU - Old RTs'!$A:$V,21,FALSE)</f>
        <v>0</v>
      </c>
      <c r="M117" s="2">
        <f>VLOOKUP($A117,'By SKU - New RTs'!$A:$V,21,FALSE)</f>
        <v>0</v>
      </c>
      <c r="N117" s="5">
        <f t="shared" si="8"/>
        <v>0</v>
      </c>
      <c r="O117" s="2">
        <f>VLOOKUP($A117,'By SKU - Old RTs'!$A:$V,22,FALSE)</f>
        <v>0</v>
      </c>
      <c r="P117" s="2">
        <f>VLOOKUP($A117,'By SKU - New RTs'!$A:$V,22,FALSE)</f>
        <v>0</v>
      </c>
      <c r="Q117" s="2">
        <f t="shared" si="9"/>
        <v>0</v>
      </c>
    </row>
    <row r="118" spans="1:17" x14ac:dyDescent="0.2">
      <c r="A118" s="3">
        <v>522</v>
      </c>
      <c r="B118" s="4" t="s">
        <v>380</v>
      </c>
      <c r="C118" s="2">
        <f>VLOOKUP($A118,'By SKU - Old RTs'!$A:$V,18,FALSE)</f>
        <v>0</v>
      </c>
      <c r="D118" s="2">
        <f>VLOOKUP($A118,'By SKU - New RTs'!$A:$V,18,FALSE)</f>
        <v>0</v>
      </c>
      <c r="E118" s="5">
        <f t="shared" si="5"/>
        <v>0</v>
      </c>
      <c r="F118" s="2">
        <f>VLOOKUP($A118,'By SKU - Old RTs'!$A:$V,19,FALSE)</f>
        <v>0</v>
      </c>
      <c r="G118" s="2">
        <f>VLOOKUP($A118,'By SKU - New RTs'!$A:$V,19,FALSE)</f>
        <v>0</v>
      </c>
      <c r="H118" s="5">
        <f t="shared" si="6"/>
        <v>0</v>
      </c>
      <c r="I118" s="2">
        <f>VLOOKUP($A118,'By SKU - Old RTs'!$A:$V,20,FALSE)</f>
        <v>0</v>
      </c>
      <c r="J118" s="2">
        <f>VLOOKUP($A118,'By SKU - New RTs'!$A:$V,20,FALSE)</f>
        <v>0</v>
      </c>
      <c r="K118" s="5">
        <f t="shared" si="7"/>
        <v>0</v>
      </c>
      <c r="L118" s="2">
        <f>VLOOKUP($A118,'By SKU - Old RTs'!$A:$V,21,FALSE)</f>
        <v>0</v>
      </c>
      <c r="M118" s="2">
        <f>VLOOKUP($A118,'By SKU - New RTs'!$A:$V,21,FALSE)</f>
        <v>0</v>
      </c>
      <c r="N118" s="5">
        <f t="shared" si="8"/>
        <v>0</v>
      </c>
      <c r="O118" s="2">
        <f>VLOOKUP($A118,'By SKU - Old RTs'!$A:$V,22,FALSE)</f>
        <v>0</v>
      </c>
      <c r="P118" s="2">
        <f>VLOOKUP($A118,'By SKU - New RTs'!$A:$V,22,FALSE)</f>
        <v>0</v>
      </c>
      <c r="Q118" s="2">
        <f t="shared" si="9"/>
        <v>0</v>
      </c>
    </row>
    <row r="119" spans="1:17" x14ac:dyDescent="0.2">
      <c r="A119" s="3">
        <v>524</v>
      </c>
      <c r="B119" s="4" t="s">
        <v>381</v>
      </c>
      <c r="C119" s="2">
        <f>VLOOKUP($A119,'By SKU - Old RTs'!$A:$V,18,FALSE)</f>
        <v>0</v>
      </c>
      <c r="D119" s="2">
        <f>VLOOKUP($A119,'By SKU - New RTs'!$A:$V,18,FALSE)</f>
        <v>0</v>
      </c>
      <c r="E119" s="5">
        <f t="shared" si="5"/>
        <v>0</v>
      </c>
      <c r="F119" s="2">
        <f>VLOOKUP($A119,'By SKU - Old RTs'!$A:$V,19,FALSE)</f>
        <v>0</v>
      </c>
      <c r="G119" s="2">
        <f>VLOOKUP($A119,'By SKU - New RTs'!$A:$V,19,FALSE)</f>
        <v>0</v>
      </c>
      <c r="H119" s="5">
        <f t="shared" si="6"/>
        <v>0</v>
      </c>
      <c r="I119" s="2">
        <f>VLOOKUP($A119,'By SKU - Old RTs'!$A:$V,20,FALSE)</f>
        <v>0</v>
      </c>
      <c r="J119" s="2">
        <f>VLOOKUP($A119,'By SKU - New RTs'!$A:$V,20,FALSE)</f>
        <v>0</v>
      </c>
      <c r="K119" s="5">
        <f t="shared" si="7"/>
        <v>0</v>
      </c>
      <c r="L119" s="2">
        <f>VLOOKUP($A119,'By SKU - Old RTs'!$A:$V,21,FALSE)</f>
        <v>0</v>
      </c>
      <c r="M119" s="2">
        <f>VLOOKUP($A119,'By SKU - New RTs'!$A:$V,21,FALSE)</f>
        <v>0</v>
      </c>
      <c r="N119" s="5">
        <f t="shared" si="8"/>
        <v>0</v>
      </c>
      <c r="O119" s="2">
        <f>VLOOKUP($A119,'By SKU - Old RTs'!$A:$V,22,FALSE)</f>
        <v>0</v>
      </c>
      <c r="P119" s="2">
        <f>VLOOKUP($A119,'By SKU - New RTs'!$A:$V,22,FALSE)</f>
        <v>0</v>
      </c>
      <c r="Q119" s="2">
        <f t="shared" si="9"/>
        <v>0</v>
      </c>
    </row>
    <row r="120" spans="1:17" x14ac:dyDescent="0.2">
      <c r="A120" s="3">
        <v>525</v>
      </c>
      <c r="B120" s="4" t="s">
        <v>382</v>
      </c>
      <c r="C120" s="2">
        <f>VLOOKUP($A120,'By SKU - Old RTs'!$A:$V,18,FALSE)</f>
        <v>0</v>
      </c>
      <c r="D120" s="2">
        <f>VLOOKUP($A120,'By SKU - New RTs'!$A:$V,18,FALSE)</f>
        <v>0</v>
      </c>
      <c r="E120" s="5">
        <f t="shared" si="5"/>
        <v>0</v>
      </c>
      <c r="F120" s="2">
        <f>VLOOKUP($A120,'By SKU - Old RTs'!$A:$V,19,FALSE)</f>
        <v>0</v>
      </c>
      <c r="G120" s="2">
        <f>VLOOKUP($A120,'By SKU - New RTs'!$A:$V,19,FALSE)</f>
        <v>0</v>
      </c>
      <c r="H120" s="5">
        <f t="shared" si="6"/>
        <v>0</v>
      </c>
      <c r="I120" s="2">
        <f>VLOOKUP($A120,'By SKU - Old RTs'!$A:$V,20,FALSE)</f>
        <v>0</v>
      </c>
      <c r="J120" s="2">
        <f>VLOOKUP($A120,'By SKU - New RTs'!$A:$V,20,FALSE)</f>
        <v>0</v>
      </c>
      <c r="K120" s="5">
        <f t="shared" si="7"/>
        <v>0</v>
      </c>
      <c r="L120" s="2">
        <f>VLOOKUP($A120,'By SKU - Old RTs'!$A:$V,21,FALSE)</f>
        <v>0</v>
      </c>
      <c r="M120" s="2">
        <f>VLOOKUP($A120,'By SKU - New RTs'!$A:$V,21,FALSE)</f>
        <v>0</v>
      </c>
      <c r="N120" s="5">
        <f t="shared" si="8"/>
        <v>0</v>
      </c>
      <c r="O120" s="2">
        <f>VLOOKUP($A120,'By SKU - Old RTs'!$A:$V,22,FALSE)</f>
        <v>0</v>
      </c>
      <c r="P120" s="2">
        <f>VLOOKUP($A120,'By SKU - New RTs'!$A:$V,22,FALSE)</f>
        <v>0</v>
      </c>
      <c r="Q120" s="2">
        <f t="shared" si="9"/>
        <v>0</v>
      </c>
    </row>
    <row r="121" spans="1:17" x14ac:dyDescent="0.2">
      <c r="A121" s="3">
        <v>526</v>
      </c>
      <c r="B121" s="4" t="s">
        <v>383</v>
      </c>
      <c r="C121" s="2">
        <f>VLOOKUP($A121,'By SKU - Old RTs'!$A:$V,18,FALSE)</f>
        <v>0</v>
      </c>
      <c r="D121" s="2">
        <f>VLOOKUP($A121,'By SKU - New RTs'!$A:$V,18,FALSE)</f>
        <v>0</v>
      </c>
      <c r="E121" s="5">
        <f t="shared" si="5"/>
        <v>0</v>
      </c>
      <c r="F121" s="2">
        <f>VLOOKUP($A121,'By SKU - Old RTs'!$A:$V,19,FALSE)</f>
        <v>0</v>
      </c>
      <c r="G121" s="2">
        <f>VLOOKUP($A121,'By SKU - New RTs'!$A:$V,19,FALSE)</f>
        <v>0</v>
      </c>
      <c r="H121" s="5">
        <f t="shared" si="6"/>
        <v>0</v>
      </c>
      <c r="I121" s="2">
        <f>VLOOKUP($A121,'By SKU - Old RTs'!$A:$V,20,FALSE)</f>
        <v>0</v>
      </c>
      <c r="J121" s="2">
        <f>VLOOKUP($A121,'By SKU - New RTs'!$A:$V,20,FALSE)</f>
        <v>0</v>
      </c>
      <c r="K121" s="5">
        <f t="shared" si="7"/>
        <v>0</v>
      </c>
      <c r="L121" s="2">
        <f>VLOOKUP($A121,'By SKU - Old RTs'!$A:$V,21,FALSE)</f>
        <v>0</v>
      </c>
      <c r="M121" s="2">
        <f>VLOOKUP($A121,'By SKU - New RTs'!$A:$V,21,FALSE)</f>
        <v>0</v>
      </c>
      <c r="N121" s="5">
        <f t="shared" si="8"/>
        <v>0</v>
      </c>
      <c r="O121" s="2">
        <f>VLOOKUP($A121,'By SKU - Old RTs'!$A:$V,22,FALSE)</f>
        <v>0</v>
      </c>
      <c r="P121" s="2">
        <f>VLOOKUP($A121,'By SKU - New RTs'!$A:$V,22,FALSE)</f>
        <v>0</v>
      </c>
      <c r="Q121" s="2">
        <f t="shared" si="9"/>
        <v>0</v>
      </c>
    </row>
    <row r="122" spans="1:17" x14ac:dyDescent="0.2">
      <c r="A122" s="3">
        <v>527</v>
      </c>
      <c r="B122" s="4" t="s">
        <v>384</v>
      </c>
      <c r="C122" s="2">
        <f>VLOOKUP($A122,'By SKU - Old RTs'!$A:$V,18,FALSE)</f>
        <v>0</v>
      </c>
      <c r="D122" s="2">
        <f>VLOOKUP($A122,'By SKU - New RTs'!$A:$V,18,FALSE)</f>
        <v>0</v>
      </c>
      <c r="E122" s="5">
        <f t="shared" si="5"/>
        <v>0</v>
      </c>
      <c r="F122" s="2">
        <f>VLOOKUP($A122,'By SKU - Old RTs'!$A:$V,19,FALSE)</f>
        <v>0</v>
      </c>
      <c r="G122" s="2">
        <f>VLOOKUP($A122,'By SKU - New RTs'!$A:$V,19,FALSE)</f>
        <v>0</v>
      </c>
      <c r="H122" s="5">
        <f t="shared" si="6"/>
        <v>0</v>
      </c>
      <c r="I122" s="2">
        <f>VLOOKUP($A122,'By SKU - Old RTs'!$A:$V,20,FALSE)</f>
        <v>0</v>
      </c>
      <c r="J122" s="2">
        <f>VLOOKUP($A122,'By SKU - New RTs'!$A:$V,20,FALSE)</f>
        <v>0</v>
      </c>
      <c r="K122" s="5">
        <f t="shared" si="7"/>
        <v>0</v>
      </c>
      <c r="L122" s="2">
        <f>VLOOKUP($A122,'By SKU - Old RTs'!$A:$V,21,FALSE)</f>
        <v>0</v>
      </c>
      <c r="M122" s="2">
        <f>VLOOKUP($A122,'By SKU - New RTs'!$A:$V,21,FALSE)</f>
        <v>0</v>
      </c>
      <c r="N122" s="5">
        <f t="shared" si="8"/>
        <v>0</v>
      </c>
      <c r="O122" s="2">
        <f>VLOOKUP($A122,'By SKU - Old RTs'!$A:$V,22,FALSE)</f>
        <v>0</v>
      </c>
      <c r="P122" s="2">
        <f>VLOOKUP($A122,'By SKU - New RTs'!$A:$V,22,FALSE)</f>
        <v>0</v>
      </c>
      <c r="Q122" s="2">
        <f t="shared" si="9"/>
        <v>0</v>
      </c>
    </row>
    <row r="123" spans="1:17" x14ac:dyDescent="0.2">
      <c r="A123" s="3">
        <v>528</v>
      </c>
      <c r="B123" s="4" t="s">
        <v>385</v>
      </c>
      <c r="C123" s="2">
        <f>VLOOKUP($A123,'By SKU - Old RTs'!$A:$V,18,FALSE)</f>
        <v>0</v>
      </c>
      <c r="D123" s="2">
        <f>VLOOKUP($A123,'By SKU - New RTs'!$A:$V,18,FALSE)</f>
        <v>0</v>
      </c>
      <c r="E123" s="5">
        <f t="shared" si="5"/>
        <v>0</v>
      </c>
      <c r="F123" s="2">
        <f>VLOOKUP($A123,'By SKU - Old RTs'!$A:$V,19,FALSE)</f>
        <v>0</v>
      </c>
      <c r="G123" s="2">
        <f>VLOOKUP($A123,'By SKU - New RTs'!$A:$V,19,FALSE)</f>
        <v>0</v>
      </c>
      <c r="H123" s="5">
        <f t="shared" si="6"/>
        <v>0</v>
      </c>
      <c r="I123" s="2">
        <f>VLOOKUP($A123,'By SKU - Old RTs'!$A:$V,20,FALSE)</f>
        <v>0</v>
      </c>
      <c r="J123" s="2">
        <f>VLOOKUP($A123,'By SKU - New RTs'!$A:$V,20,FALSE)</f>
        <v>0</v>
      </c>
      <c r="K123" s="5">
        <f t="shared" si="7"/>
        <v>0</v>
      </c>
      <c r="L123" s="2">
        <f>VLOOKUP($A123,'By SKU - Old RTs'!$A:$V,21,FALSE)</f>
        <v>0</v>
      </c>
      <c r="M123" s="2">
        <f>VLOOKUP($A123,'By SKU - New RTs'!$A:$V,21,FALSE)</f>
        <v>0</v>
      </c>
      <c r="N123" s="5">
        <f t="shared" si="8"/>
        <v>0</v>
      </c>
      <c r="O123" s="2">
        <f>VLOOKUP($A123,'By SKU - Old RTs'!$A:$V,22,FALSE)</f>
        <v>0</v>
      </c>
      <c r="P123" s="2">
        <f>VLOOKUP($A123,'By SKU - New RTs'!$A:$V,22,FALSE)</f>
        <v>0</v>
      </c>
      <c r="Q123" s="2">
        <f t="shared" si="9"/>
        <v>0</v>
      </c>
    </row>
    <row r="124" spans="1:17" x14ac:dyDescent="0.2">
      <c r="A124" s="3">
        <v>535</v>
      </c>
      <c r="B124" s="4" t="s">
        <v>386</v>
      </c>
      <c r="C124" s="2">
        <f>VLOOKUP($A124,'By SKU - Old RTs'!$A:$V,18,FALSE)</f>
        <v>0</v>
      </c>
      <c r="D124" s="2">
        <f>VLOOKUP($A124,'By SKU - New RTs'!$A:$V,18,FALSE)</f>
        <v>0</v>
      </c>
      <c r="E124" s="5">
        <f t="shared" si="5"/>
        <v>0</v>
      </c>
      <c r="F124" s="2">
        <f>VLOOKUP($A124,'By SKU - Old RTs'!$A:$V,19,FALSE)</f>
        <v>0</v>
      </c>
      <c r="G124" s="2">
        <f>VLOOKUP($A124,'By SKU - New RTs'!$A:$V,19,FALSE)</f>
        <v>0</v>
      </c>
      <c r="H124" s="5">
        <f t="shared" si="6"/>
        <v>0</v>
      </c>
      <c r="I124" s="2">
        <f>VLOOKUP($A124,'By SKU - Old RTs'!$A:$V,20,FALSE)</f>
        <v>0</v>
      </c>
      <c r="J124" s="2">
        <f>VLOOKUP($A124,'By SKU - New RTs'!$A:$V,20,FALSE)</f>
        <v>0</v>
      </c>
      <c r="K124" s="5">
        <f t="shared" si="7"/>
        <v>0</v>
      </c>
      <c r="L124" s="2">
        <f>VLOOKUP($A124,'By SKU - Old RTs'!$A:$V,21,FALSE)</f>
        <v>0</v>
      </c>
      <c r="M124" s="2">
        <f>VLOOKUP($A124,'By SKU - New RTs'!$A:$V,21,FALSE)</f>
        <v>0</v>
      </c>
      <c r="N124" s="5">
        <f t="shared" si="8"/>
        <v>0</v>
      </c>
      <c r="O124" s="2">
        <f>VLOOKUP($A124,'By SKU - Old RTs'!$A:$V,22,FALSE)</f>
        <v>0</v>
      </c>
      <c r="P124" s="2">
        <f>VLOOKUP($A124,'By SKU - New RTs'!$A:$V,22,FALSE)</f>
        <v>0</v>
      </c>
      <c r="Q124" s="2">
        <f t="shared" si="9"/>
        <v>0</v>
      </c>
    </row>
    <row r="125" spans="1:17" x14ac:dyDescent="0.2">
      <c r="A125" s="3">
        <v>537</v>
      </c>
      <c r="B125" s="4" t="s">
        <v>387</v>
      </c>
      <c r="C125" s="2">
        <f>VLOOKUP($A125,'By SKU - Old RTs'!$A:$V,18,FALSE)</f>
        <v>0</v>
      </c>
      <c r="D125" s="2">
        <f>VLOOKUP($A125,'By SKU - New RTs'!$A:$V,18,FALSE)</f>
        <v>0</v>
      </c>
      <c r="E125" s="5">
        <f t="shared" si="5"/>
        <v>0</v>
      </c>
      <c r="F125" s="2">
        <f>VLOOKUP($A125,'By SKU - Old RTs'!$A:$V,19,FALSE)</f>
        <v>0</v>
      </c>
      <c r="G125" s="2">
        <f>VLOOKUP($A125,'By SKU - New RTs'!$A:$V,19,FALSE)</f>
        <v>0</v>
      </c>
      <c r="H125" s="5">
        <f t="shared" si="6"/>
        <v>0</v>
      </c>
      <c r="I125" s="2">
        <f>VLOOKUP($A125,'By SKU - Old RTs'!$A:$V,20,FALSE)</f>
        <v>0</v>
      </c>
      <c r="J125" s="2">
        <f>VLOOKUP($A125,'By SKU - New RTs'!$A:$V,20,FALSE)</f>
        <v>0</v>
      </c>
      <c r="K125" s="5">
        <f t="shared" si="7"/>
        <v>0</v>
      </c>
      <c r="L125" s="2">
        <f>VLOOKUP($A125,'By SKU - Old RTs'!$A:$V,21,FALSE)</f>
        <v>0</v>
      </c>
      <c r="M125" s="2">
        <f>VLOOKUP($A125,'By SKU - New RTs'!$A:$V,21,FALSE)</f>
        <v>0</v>
      </c>
      <c r="N125" s="5">
        <f t="shared" si="8"/>
        <v>0</v>
      </c>
      <c r="O125" s="2">
        <f>VLOOKUP($A125,'By SKU - Old RTs'!$A:$V,22,FALSE)</f>
        <v>0</v>
      </c>
      <c r="P125" s="2">
        <f>VLOOKUP($A125,'By SKU - New RTs'!$A:$V,22,FALSE)</f>
        <v>0</v>
      </c>
      <c r="Q125" s="2">
        <f t="shared" si="9"/>
        <v>0</v>
      </c>
    </row>
    <row r="126" spans="1:17" x14ac:dyDescent="0.2">
      <c r="A126" s="3">
        <v>538</v>
      </c>
      <c r="B126" s="4" t="s">
        <v>244</v>
      </c>
      <c r="C126" s="2">
        <f>VLOOKUP($A126,'By SKU - Old RTs'!$A:$V,18,FALSE)</f>
        <v>0</v>
      </c>
      <c r="D126" s="2">
        <f>VLOOKUP($A126,'By SKU - New RTs'!$A:$V,18,FALSE)</f>
        <v>0</v>
      </c>
      <c r="E126" s="5">
        <f t="shared" si="5"/>
        <v>0</v>
      </c>
      <c r="F126" s="2">
        <f>VLOOKUP($A126,'By SKU - Old RTs'!$A:$V,19,FALSE)</f>
        <v>0</v>
      </c>
      <c r="G126" s="2">
        <f>VLOOKUP($A126,'By SKU - New RTs'!$A:$V,19,FALSE)</f>
        <v>0</v>
      </c>
      <c r="H126" s="5">
        <f t="shared" si="6"/>
        <v>0</v>
      </c>
      <c r="I126" s="2">
        <f>VLOOKUP($A126,'By SKU - Old RTs'!$A:$V,20,FALSE)</f>
        <v>0</v>
      </c>
      <c r="J126" s="2">
        <f>VLOOKUP($A126,'By SKU - New RTs'!$A:$V,20,FALSE)</f>
        <v>0</v>
      </c>
      <c r="K126" s="5">
        <f t="shared" si="7"/>
        <v>0</v>
      </c>
      <c r="L126" s="2">
        <f>VLOOKUP($A126,'By SKU - Old RTs'!$A:$V,21,FALSE)</f>
        <v>0</v>
      </c>
      <c r="M126" s="2">
        <f>VLOOKUP($A126,'By SKU - New RTs'!$A:$V,21,FALSE)</f>
        <v>0</v>
      </c>
      <c r="N126" s="5">
        <f t="shared" si="8"/>
        <v>0</v>
      </c>
      <c r="O126" s="2">
        <f>VLOOKUP($A126,'By SKU - Old RTs'!$A:$V,22,FALSE)</f>
        <v>0</v>
      </c>
      <c r="P126" s="2">
        <f>VLOOKUP($A126,'By SKU - New RTs'!$A:$V,22,FALSE)</f>
        <v>0</v>
      </c>
      <c r="Q126" s="2">
        <f t="shared" si="9"/>
        <v>0</v>
      </c>
    </row>
    <row r="127" spans="1:17" x14ac:dyDescent="0.2">
      <c r="A127" s="3">
        <v>549</v>
      </c>
      <c r="B127" s="4" t="s">
        <v>245</v>
      </c>
      <c r="C127" s="2">
        <f>VLOOKUP($A127,'By SKU - Old RTs'!$A:$V,18,FALSE)</f>
        <v>0</v>
      </c>
      <c r="D127" s="2">
        <f>VLOOKUP($A127,'By SKU - New RTs'!$A:$V,18,FALSE)</f>
        <v>0</v>
      </c>
      <c r="E127" s="5">
        <f t="shared" si="5"/>
        <v>0</v>
      </c>
      <c r="F127" s="2">
        <f>VLOOKUP($A127,'By SKU - Old RTs'!$A:$V,19,FALSE)</f>
        <v>0</v>
      </c>
      <c r="G127" s="2">
        <f>VLOOKUP($A127,'By SKU - New RTs'!$A:$V,19,FALSE)</f>
        <v>0</v>
      </c>
      <c r="H127" s="5">
        <f t="shared" si="6"/>
        <v>0</v>
      </c>
      <c r="I127" s="2">
        <f>VLOOKUP($A127,'By SKU - Old RTs'!$A:$V,20,FALSE)</f>
        <v>0</v>
      </c>
      <c r="J127" s="2">
        <f>VLOOKUP($A127,'By SKU - New RTs'!$A:$V,20,FALSE)</f>
        <v>0</v>
      </c>
      <c r="K127" s="5">
        <f t="shared" si="7"/>
        <v>0</v>
      </c>
      <c r="L127" s="2">
        <f>VLOOKUP($A127,'By SKU - Old RTs'!$A:$V,21,FALSE)</f>
        <v>0</v>
      </c>
      <c r="M127" s="2">
        <f>VLOOKUP($A127,'By SKU - New RTs'!$A:$V,21,FALSE)</f>
        <v>0</v>
      </c>
      <c r="N127" s="5">
        <f t="shared" si="8"/>
        <v>0</v>
      </c>
      <c r="O127" s="2">
        <f>VLOOKUP($A127,'By SKU - Old RTs'!$A:$V,22,FALSE)</f>
        <v>0</v>
      </c>
      <c r="P127" s="2">
        <f>VLOOKUP($A127,'By SKU - New RTs'!$A:$V,22,FALSE)</f>
        <v>0</v>
      </c>
      <c r="Q127" s="2">
        <f t="shared" si="9"/>
        <v>0</v>
      </c>
    </row>
    <row r="128" spans="1:17" x14ac:dyDescent="0.2">
      <c r="A128" s="3">
        <v>550</v>
      </c>
      <c r="B128" s="4" t="s">
        <v>389</v>
      </c>
      <c r="C128" s="2">
        <f>VLOOKUP($A128,'By SKU - Old RTs'!$A:$V,18,FALSE)</f>
        <v>0</v>
      </c>
      <c r="D128" s="2">
        <f>VLOOKUP($A128,'By SKU - New RTs'!$A:$V,18,FALSE)</f>
        <v>0</v>
      </c>
      <c r="E128" s="5">
        <f t="shared" si="5"/>
        <v>0</v>
      </c>
      <c r="F128" s="2">
        <f>VLOOKUP($A128,'By SKU - Old RTs'!$A:$V,19,FALSE)</f>
        <v>1.5</v>
      </c>
      <c r="G128" s="2">
        <f>VLOOKUP($A128,'By SKU - New RTs'!$A:$V,19,FALSE)</f>
        <v>0</v>
      </c>
      <c r="H128" s="5">
        <f t="shared" si="6"/>
        <v>-1.5</v>
      </c>
      <c r="I128" s="2">
        <f>VLOOKUP($A128,'By SKU - Old RTs'!$A:$V,20,FALSE)</f>
        <v>0</v>
      </c>
      <c r="J128" s="2">
        <f>VLOOKUP($A128,'By SKU - New RTs'!$A:$V,20,FALSE)</f>
        <v>1.25</v>
      </c>
      <c r="K128" s="5">
        <f t="shared" si="7"/>
        <v>1.25</v>
      </c>
      <c r="L128" s="2">
        <f>VLOOKUP($A128,'By SKU - Old RTs'!$A:$V,21,FALSE)</f>
        <v>0</v>
      </c>
      <c r="M128" s="2">
        <f>VLOOKUP($A128,'By SKU - New RTs'!$A:$V,21,FALSE)</f>
        <v>0</v>
      </c>
      <c r="N128" s="5">
        <f t="shared" si="8"/>
        <v>0</v>
      </c>
      <c r="O128" s="2">
        <f>VLOOKUP($A128,'By SKU - Old RTs'!$A:$V,22,FALSE)</f>
        <v>0</v>
      </c>
      <c r="P128" s="2">
        <f>VLOOKUP($A128,'By SKU - New RTs'!$A:$V,22,FALSE)</f>
        <v>0.25</v>
      </c>
      <c r="Q128" s="2">
        <f t="shared" si="9"/>
        <v>0.25</v>
      </c>
    </row>
    <row r="129" spans="1:17" x14ac:dyDescent="0.2">
      <c r="A129" s="3">
        <v>551</v>
      </c>
      <c r="B129" s="4" t="s">
        <v>390</v>
      </c>
      <c r="C129" s="2">
        <f>VLOOKUP($A129,'By SKU - Old RTs'!$A:$V,18,FALSE)</f>
        <v>0</v>
      </c>
      <c r="D129" s="2">
        <f>VLOOKUP($A129,'By SKU - New RTs'!$A:$V,18,FALSE)</f>
        <v>0</v>
      </c>
      <c r="E129" s="5">
        <f t="shared" si="5"/>
        <v>0</v>
      </c>
      <c r="F129" s="2">
        <f>VLOOKUP($A129,'By SKU - Old RTs'!$A:$V,19,FALSE)</f>
        <v>1</v>
      </c>
      <c r="G129" s="2">
        <f>VLOOKUP($A129,'By SKU - New RTs'!$A:$V,19,FALSE)</f>
        <v>0</v>
      </c>
      <c r="H129" s="5">
        <f t="shared" si="6"/>
        <v>-1</v>
      </c>
      <c r="I129" s="2">
        <f>VLOOKUP($A129,'By SKU - Old RTs'!$A:$V,20,FALSE)</f>
        <v>0</v>
      </c>
      <c r="J129" s="2">
        <f>VLOOKUP($A129,'By SKU - New RTs'!$A:$V,20,FALSE)</f>
        <v>2</v>
      </c>
      <c r="K129" s="5">
        <f t="shared" si="7"/>
        <v>2</v>
      </c>
      <c r="L129" s="2">
        <f>VLOOKUP($A129,'By SKU - Old RTs'!$A:$V,21,FALSE)</f>
        <v>1</v>
      </c>
      <c r="M129" s="2">
        <f>VLOOKUP($A129,'By SKU - New RTs'!$A:$V,21,FALSE)</f>
        <v>0</v>
      </c>
      <c r="N129" s="5">
        <f t="shared" si="8"/>
        <v>-1</v>
      </c>
      <c r="O129" s="2">
        <f>VLOOKUP($A129,'By SKU - Old RTs'!$A:$V,22,FALSE)</f>
        <v>0</v>
      </c>
      <c r="P129" s="2">
        <f>VLOOKUP($A129,'By SKU - New RTs'!$A:$V,22,FALSE)</f>
        <v>0</v>
      </c>
      <c r="Q129" s="2">
        <f t="shared" si="9"/>
        <v>0</v>
      </c>
    </row>
    <row r="130" spans="1:17" x14ac:dyDescent="0.2">
      <c r="A130" s="3">
        <v>552</v>
      </c>
      <c r="B130" s="4" t="s">
        <v>391</v>
      </c>
      <c r="C130" s="2">
        <f>VLOOKUP($A130,'By SKU - Old RTs'!$A:$V,18,FALSE)</f>
        <v>0</v>
      </c>
      <c r="D130" s="2">
        <f>VLOOKUP($A130,'By SKU - New RTs'!$A:$V,18,FALSE)</f>
        <v>0</v>
      </c>
      <c r="E130" s="5">
        <f t="shared" si="5"/>
        <v>0</v>
      </c>
      <c r="F130" s="2">
        <f>VLOOKUP($A130,'By SKU - Old RTs'!$A:$V,19,FALSE)</f>
        <v>0</v>
      </c>
      <c r="G130" s="2">
        <f>VLOOKUP($A130,'By SKU - New RTs'!$A:$V,19,FALSE)</f>
        <v>0</v>
      </c>
      <c r="H130" s="5">
        <f t="shared" si="6"/>
        <v>0</v>
      </c>
      <c r="I130" s="2">
        <f>VLOOKUP($A130,'By SKU - Old RTs'!$A:$V,20,FALSE)</f>
        <v>0</v>
      </c>
      <c r="J130" s="2">
        <f>VLOOKUP($A130,'By SKU - New RTs'!$A:$V,20,FALSE)</f>
        <v>0</v>
      </c>
      <c r="K130" s="5">
        <f t="shared" si="7"/>
        <v>0</v>
      </c>
      <c r="L130" s="2">
        <f>VLOOKUP($A130,'By SKU - Old RTs'!$A:$V,21,FALSE)</f>
        <v>0</v>
      </c>
      <c r="M130" s="2">
        <f>VLOOKUP($A130,'By SKU - New RTs'!$A:$V,21,FALSE)</f>
        <v>0</v>
      </c>
      <c r="N130" s="5">
        <f t="shared" si="8"/>
        <v>0</v>
      </c>
      <c r="O130" s="2">
        <f>VLOOKUP($A130,'By SKU - Old RTs'!$A:$V,22,FALSE)</f>
        <v>0</v>
      </c>
      <c r="P130" s="2">
        <f>VLOOKUP($A130,'By SKU - New RTs'!$A:$V,22,FALSE)</f>
        <v>0</v>
      </c>
      <c r="Q130" s="2">
        <f t="shared" si="9"/>
        <v>0</v>
      </c>
    </row>
    <row r="131" spans="1:17" x14ac:dyDescent="0.2">
      <c r="A131" s="3">
        <v>553</v>
      </c>
      <c r="B131" s="4" t="s">
        <v>392</v>
      </c>
      <c r="C131" s="2">
        <f>VLOOKUP($A131,'By SKU - Old RTs'!$A:$V,18,FALSE)</f>
        <v>0</v>
      </c>
      <c r="D131" s="2">
        <f>VLOOKUP($A131,'By SKU - New RTs'!$A:$V,18,FALSE)</f>
        <v>0</v>
      </c>
      <c r="E131" s="5">
        <f t="shared" si="5"/>
        <v>0</v>
      </c>
      <c r="F131" s="2">
        <f>VLOOKUP($A131,'By SKU - Old RTs'!$A:$V,19,FALSE)</f>
        <v>0</v>
      </c>
      <c r="G131" s="2">
        <f>VLOOKUP($A131,'By SKU - New RTs'!$A:$V,19,FALSE)</f>
        <v>0</v>
      </c>
      <c r="H131" s="5">
        <f t="shared" si="6"/>
        <v>0</v>
      </c>
      <c r="I131" s="2">
        <f>VLOOKUP($A131,'By SKU - Old RTs'!$A:$V,20,FALSE)</f>
        <v>0</v>
      </c>
      <c r="J131" s="2">
        <f>VLOOKUP($A131,'By SKU - New RTs'!$A:$V,20,FALSE)</f>
        <v>0</v>
      </c>
      <c r="K131" s="5">
        <f t="shared" si="7"/>
        <v>0</v>
      </c>
      <c r="L131" s="2">
        <f>VLOOKUP($A131,'By SKU - Old RTs'!$A:$V,21,FALSE)</f>
        <v>0</v>
      </c>
      <c r="M131" s="2">
        <f>VLOOKUP($A131,'By SKU - New RTs'!$A:$V,21,FALSE)</f>
        <v>0</v>
      </c>
      <c r="N131" s="5">
        <f t="shared" si="8"/>
        <v>0</v>
      </c>
      <c r="O131" s="2">
        <f>VLOOKUP($A131,'By SKU - Old RTs'!$A:$V,22,FALSE)</f>
        <v>0</v>
      </c>
      <c r="P131" s="2">
        <f>VLOOKUP($A131,'By SKU - New RTs'!$A:$V,22,FALSE)</f>
        <v>0</v>
      </c>
      <c r="Q131" s="2">
        <f t="shared" si="9"/>
        <v>0</v>
      </c>
    </row>
    <row r="132" spans="1:17" x14ac:dyDescent="0.2">
      <c r="A132" s="3">
        <v>557</v>
      </c>
      <c r="B132" s="4" t="s">
        <v>77</v>
      </c>
      <c r="C132" s="2">
        <f>VLOOKUP($A132,'By SKU - Old RTs'!$A:$V,18,FALSE)</f>
        <v>0</v>
      </c>
      <c r="D132" s="2">
        <f>VLOOKUP($A132,'By SKU - New RTs'!$A:$V,18,FALSE)</f>
        <v>0</v>
      </c>
      <c r="E132" s="5">
        <f t="shared" ref="E132:E195" si="10">D132-C132</f>
        <v>0</v>
      </c>
      <c r="F132" s="2">
        <f>VLOOKUP($A132,'By SKU - Old RTs'!$A:$V,19,FALSE)</f>
        <v>0</v>
      </c>
      <c r="G132" s="2">
        <f>VLOOKUP($A132,'By SKU - New RTs'!$A:$V,19,FALSE)</f>
        <v>0</v>
      </c>
      <c r="H132" s="5">
        <f t="shared" ref="H132:H195" si="11">G132-F132</f>
        <v>0</v>
      </c>
      <c r="I132" s="2">
        <f>VLOOKUP($A132,'By SKU - Old RTs'!$A:$V,20,FALSE)</f>
        <v>0</v>
      </c>
      <c r="J132" s="2">
        <f>VLOOKUP($A132,'By SKU - New RTs'!$A:$V,20,FALSE)</f>
        <v>45</v>
      </c>
      <c r="K132" s="5">
        <f t="shared" ref="K132:K195" si="12">J132-I132</f>
        <v>45</v>
      </c>
      <c r="L132" s="2">
        <f>VLOOKUP($A132,'By SKU - Old RTs'!$A:$V,21,FALSE)</f>
        <v>45</v>
      </c>
      <c r="M132" s="2">
        <f>VLOOKUP($A132,'By SKU - New RTs'!$A:$V,21,FALSE)</f>
        <v>0</v>
      </c>
      <c r="N132" s="5">
        <f t="shared" ref="N132:N195" si="13">M132-L132</f>
        <v>-45</v>
      </c>
      <c r="O132" s="2">
        <f>VLOOKUP($A132,'By SKU - Old RTs'!$A:$V,22,FALSE)</f>
        <v>0</v>
      </c>
      <c r="P132" s="2">
        <f>VLOOKUP($A132,'By SKU - New RTs'!$A:$V,22,FALSE)</f>
        <v>0</v>
      </c>
      <c r="Q132" s="2">
        <f t="shared" ref="Q132:Q195" si="14">P132-O132</f>
        <v>0</v>
      </c>
    </row>
    <row r="133" spans="1:17" x14ac:dyDescent="0.2">
      <c r="A133" s="3">
        <v>562</v>
      </c>
      <c r="B133" s="4" t="s">
        <v>78</v>
      </c>
      <c r="C133" s="2">
        <f>VLOOKUP($A133,'By SKU - Old RTs'!$A:$V,18,FALSE)</f>
        <v>0.75</v>
      </c>
      <c r="D133" s="2">
        <f>VLOOKUP($A133,'By SKU - New RTs'!$A:$V,18,FALSE)</f>
        <v>0</v>
      </c>
      <c r="E133" s="5">
        <f t="shared" si="10"/>
        <v>-0.75</v>
      </c>
      <c r="F133" s="2">
        <f>VLOOKUP($A133,'By SKU - Old RTs'!$A:$V,19,FALSE)</f>
        <v>0.25</v>
      </c>
      <c r="G133" s="2">
        <f>VLOOKUP($A133,'By SKU - New RTs'!$A:$V,19,FALSE)</f>
        <v>0.75</v>
      </c>
      <c r="H133" s="5">
        <f t="shared" si="11"/>
        <v>0.5</v>
      </c>
      <c r="I133" s="2">
        <f>VLOOKUP($A133,'By SKU - Old RTs'!$A:$V,20,FALSE)</f>
        <v>0</v>
      </c>
      <c r="J133" s="2">
        <f>VLOOKUP($A133,'By SKU - New RTs'!$A:$V,20,FALSE)</f>
        <v>0.25</v>
      </c>
      <c r="K133" s="5">
        <f t="shared" si="12"/>
        <v>0.25</v>
      </c>
      <c r="L133" s="2">
        <f>VLOOKUP($A133,'By SKU - Old RTs'!$A:$V,21,FALSE)</f>
        <v>0</v>
      </c>
      <c r="M133" s="2">
        <f>VLOOKUP($A133,'By SKU - New RTs'!$A:$V,21,FALSE)</f>
        <v>0</v>
      </c>
      <c r="N133" s="5">
        <f t="shared" si="13"/>
        <v>0</v>
      </c>
      <c r="O133" s="2">
        <f>VLOOKUP($A133,'By SKU - Old RTs'!$A:$V,22,FALSE)</f>
        <v>0</v>
      </c>
      <c r="P133" s="2">
        <f>VLOOKUP($A133,'By SKU - New RTs'!$A:$V,22,FALSE)</f>
        <v>0</v>
      </c>
      <c r="Q133" s="2">
        <f t="shared" si="14"/>
        <v>0</v>
      </c>
    </row>
    <row r="134" spans="1:17" x14ac:dyDescent="0.2">
      <c r="A134" s="3">
        <v>563</v>
      </c>
      <c r="B134" s="4" t="s">
        <v>79</v>
      </c>
      <c r="C134" s="2">
        <f>VLOOKUP($A134,'By SKU - Old RTs'!$A:$V,18,FALSE)</f>
        <v>0.25</v>
      </c>
      <c r="D134" s="2">
        <f>VLOOKUP($A134,'By SKU - New RTs'!$A:$V,18,FALSE)</f>
        <v>0</v>
      </c>
      <c r="E134" s="5">
        <f t="shared" si="10"/>
        <v>-0.25</v>
      </c>
      <c r="F134" s="2">
        <f>VLOOKUP($A134,'By SKU - Old RTs'!$A:$V,19,FALSE)</f>
        <v>0</v>
      </c>
      <c r="G134" s="2">
        <f>VLOOKUP($A134,'By SKU - New RTs'!$A:$V,19,FALSE)</f>
        <v>0.75</v>
      </c>
      <c r="H134" s="5">
        <f t="shared" si="11"/>
        <v>0.75</v>
      </c>
      <c r="I134" s="2">
        <f>VLOOKUP($A134,'By SKU - Old RTs'!$A:$V,20,FALSE)</f>
        <v>0.5</v>
      </c>
      <c r="J134" s="2">
        <f>VLOOKUP($A134,'By SKU - New RTs'!$A:$V,20,FALSE)</f>
        <v>4</v>
      </c>
      <c r="K134" s="5">
        <f t="shared" si="12"/>
        <v>3.5</v>
      </c>
      <c r="L134" s="2">
        <f>VLOOKUP($A134,'By SKU - Old RTs'!$A:$V,21,FALSE)</f>
        <v>4</v>
      </c>
      <c r="M134" s="2">
        <f>VLOOKUP($A134,'By SKU - New RTs'!$A:$V,21,FALSE)</f>
        <v>0</v>
      </c>
      <c r="N134" s="5">
        <f t="shared" si="13"/>
        <v>-4</v>
      </c>
      <c r="O134" s="2">
        <f>VLOOKUP($A134,'By SKU - Old RTs'!$A:$V,22,FALSE)</f>
        <v>0</v>
      </c>
      <c r="P134" s="2">
        <f>VLOOKUP($A134,'By SKU - New RTs'!$A:$V,22,FALSE)</f>
        <v>0</v>
      </c>
      <c r="Q134" s="2">
        <f t="shared" si="14"/>
        <v>0</v>
      </c>
    </row>
    <row r="135" spans="1:17" x14ac:dyDescent="0.2">
      <c r="A135" s="3">
        <v>564</v>
      </c>
      <c r="B135" s="4" t="s">
        <v>394</v>
      </c>
      <c r="C135" s="2">
        <f>VLOOKUP($A135,'By SKU - Old RTs'!$A:$V,18,FALSE)</f>
        <v>0</v>
      </c>
      <c r="D135" s="2">
        <f>VLOOKUP($A135,'By SKU - New RTs'!$A:$V,18,FALSE)</f>
        <v>0</v>
      </c>
      <c r="E135" s="5">
        <f t="shared" si="10"/>
        <v>0</v>
      </c>
      <c r="F135" s="2">
        <f>VLOOKUP($A135,'By SKU - Old RTs'!$A:$V,19,FALSE)</f>
        <v>0</v>
      </c>
      <c r="G135" s="2">
        <f>VLOOKUP($A135,'By SKU - New RTs'!$A:$V,19,FALSE)</f>
        <v>0</v>
      </c>
      <c r="H135" s="5">
        <f t="shared" si="11"/>
        <v>0</v>
      </c>
      <c r="I135" s="2">
        <f>VLOOKUP($A135,'By SKU - Old RTs'!$A:$V,20,FALSE)</f>
        <v>0</v>
      </c>
      <c r="J135" s="2">
        <f>VLOOKUP($A135,'By SKU - New RTs'!$A:$V,20,FALSE)</f>
        <v>0</v>
      </c>
      <c r="K135" s="5">
        <f t="shared" si="12"/>
        <v>0</v>
      </c>
      <c r="L135" s="2">
        <f>VLOOKUP($A135,'By SKU - Old RTs'!$A:$V,21,FALSE)</f>
        <v>0</v>
      </c>
      <c r="M135" s="2">
        <f>VLOOKUP($A135,'By SKU - New RTs'!$A:$V,21,FALSE)</f>
        <v>0</v>
      </c>
      <c r="N135" s="5">
        <f t="shared" si="13"/>
        <v>0</v>
      </c>
      <c r="O135" s="2">
        <f>VLOOKUP($A135,'By SKU - Old RTs'!$A:$V,22,FALSE)</f>
        <v>0</v>
      </c>
      <c r="P135" s="2">
        <f>VLOOKUP($A135,'By SKU - New RTs'!$A:$V,22,FALSE)</f>
        <v>0</v>
      </c>
      <c r="Q135" s="2">
        <f t="shared" si="14"/>
        <v>0</v>
      </c>
    </row>
    <row r="136" spans="1:17" x14ac:dyDescent="0.2">
      <c r="A136" s="3">
        <v>567</v>
      </c>
      <c r="B136" s="4" t="s">
        <v>246</v>
      </c>
      <c r="C136" s="2">
        <f>VLOOKUP($A136,'By SKU - Old RTs'!$A:$V,18,FALSE)</f>
        <v>0</v>
      </c>
      <c r="D136" s="2">
        <f>VLOOKUP($A136,'By SKU - New RTs'!$A:$V,18,FALSE)</f>
        <v>0</v>
      </c>
      <c r="E136" s="5">
        <f t="shared" si="10"/>
        <v>0</v>
      </c>
      <c r="F136" s="2">
        <f>VLOOKUP($A136,'By SKU - Old RTs'!$A:$V,19,FALSE)</f>
        <v>0</v>
      </c>
      <c r="G136" s="2">
        <f>VLOOKUP($A136,'By SKU - New RTs'!$A:$V,19,FALSE)</f>
        <v>0</v>
      </c>
      <c r="H136" s="5">
        <f t="shared" si="11"/>
        <v>0</v>
      </c>
      <c r="I136" s="2">
        <f>VLOOKUP($A136,'By SKU - Old RTs'!$A:$V,20,FALSE)</f>
        <v>0</v>
      </c>
      <c r="J136" s="2">
        <f>VLOOKUP($A136,'By SKU - New RTs'!$A:$V,20,FALSE)</f>
        <v>0</v>
      </c>
      <c r="K136" s="5">
        <f t="shared" si="12"/>
        <v>0</v>
      </c>
      <c r="L136" s="2">
        <f>VLOOKUP($A136,'By SKU - Old RTs'!$A:$V,21,FALSE)</f>
        <v>0</v>
      </c>
      <c r="M136" s="2">
        <f>VLOOKUP($A136,'By SKU - New RTs'!$A:$V,21,FALSE)</f>
        <v>0</v>
      </c>
      <c r="N136" s="5">
        <f t="shared" si="13"/>
        <v>0</v>
      </c>
      <c r="O136" s="2">
        <f>VLOOKUP($A136,'By SKU - Old RTs'!$A:$V,22,FALSE)</f>
        <v>0</v>
      </c>
      <c r="P136" s="2">
        <f>VLOOKUP($A136,'By SKU - New RTs'!$A:$V,22,FALSE)</f>
        <v>0</v>
      </c>
      <c r="Q136" s="2">
        <f t="shared" si="14"/>
        <v>0</v>
      </c>
    </row>
    <row r="137" spans="1:17" x14ac:dyDescent="0.2">
      <c r="A137" s="3">
        <v>571</v>
      </c>
      <c r="B137" s="4" t="s">
        <v>396</v>
      </c>
      <c r="C137" s="2">
        <f>VLOOKUP($A137,'By SKU - Old RTs'!$A:$V,18,FALSE)</f>
        <v>0</v>
      </c>
      <c r="D137" s="2">
        <f>VLOOKUP($A137,'By SKU - New RTs'!$A:$V,18,FALSE)</f>
        <v>0</v>
      </c>
      <c r="E137" s="5">
        <f t="shared" si="10"/>
        <v>0</v>
      </c>
      <c r="F137" s="2">
        <f>VLOOKUP($A137,'By SKU - Old RTs'!$A:$V,19,FALSE)</f>
        <v>0.5</v>
      </c>
      <c r="G137" s="2">
        <f>VLOOKUP($A137,'By SKU - New RTs'!$A:$V,19,FALSE)</f>
        <v>0</v>
      </c>
      <c r="H137" s="5">
        <f t="shared" si="11"/>
        <v>-0.5</v>
      </c>
      <c r="I137" s="2">
        <f>VLOOKUP($A137,'By SKU - Old RTs'!$A:$V,20,FALSE)</f>
        <v>0</v>
      </c>
      <c r="J137" s="2">
        <f>VLOOKUP($A137,'By SKU - New RTs'!$A:$V,20,FALSE)</f>
        <v>0.5</v>
      </c>
      <c r="K137" s="5">
        <f t="shared" si="12"/>
        <v>0.5</v>
      </c>
      <c r="L137" s="2">
        <f>VLOOKUP($A137,'By SKU - Old RTs'!$A:$V,21,FALSE)</f>
        <v>0</v>
      </c>
      <c r="M137" s="2">
        <f>VLOOKUP($A137,'By SKU - New RTs'!$A:$V,21,FALSE)</f>
        <v>0</v>
      </c>
      <c r="N137" s="5">
        <f t="shared" si="13"/>
        <v>0</v>
      </c>
      <c r="O137" s="2">
        <f>VLOOKUP($A137,'By SKU - Old RTs'!$A:$V,22,FALSE)</f>
        <v>0</v>
      </c>
      <c r="P137" s="2">
        <f>VLOOKUP($A137,'By SKU - New RTs'!$A:$V,22,FALSE)</f>
        <v>0</v>
      </c>
      <c r="Q137" s="2">
        <f t="shared" si="14"/>
        <v>0</v>
      </c>
    </row>
    <row r="138" spans="1:17" x14ac:dyDescent="0.2">
      <c r="A138" s="3">
        <v>579</v>
      </c>
      <c r="B138" s="4" t="s">
        <v>397</v>
      </c>
      <c r="C138" s="2">
        <f>VLOOKUP($A138,'By SKU - Old RTs'!$A:$V,18,FALSE)</f>
        <v>0</v>
      </c>
      <c r="D138" s="2">
        <f>VLOOKUP($A138,'By SKU - New RTs'!$A:$V,18,FALSE)</f>
        <v>0</v>
      </c>
      <c r="E138" s="5">
        <f t="shared" si="10"/>
        <v>0</v>
      </c>
      <c r="F138" s="2">
        <f>VLOOKUP($A138,'By SKU - Old RTs'!$A:$V,19,FALSE)</f>
        <v>0</v>
      </c>
      <c r="G138" s="2">
        <f>VLOOKUP($A138,'By SKU - New RTs'!$A:$V,19,FALSE)</f>
        <v>0</v>
      </c>
      <c r="H138" s="5">
        <f t="shared" si="11"/>
        <v>0</v>
      </c>
      <c r="I138" s="2">
        <f>VLOOKUP($A138,'By SKU - Old RTs'!$A:$V,20,FALSE)</f>
        <v>0</v>
      </c>
      <c r="J138" s="2">
        <f>VLOOKUP($A138,'By SKU - New RTs'!$A:$V,20,FALSE)</f>
        <v>0</v>
      </c>
      <c r="K138" s="5">
        <f t="shared" si="12"/>
        <v>0</v>
      </c>
      <c r="L138" s="2">
        <f>VLOOKUP($A138,'By SKU - Old RTs'!$A:$V,21,FALSE)</f>
        <v>0</v>
      </c>
      <c r="M138" s="2">
        <f>VLOOKUP($A138,'By SKU - New RTs'!$A:$V,21,FALSE)</f>
        <v>0</v>
      </c>
      <c r="N138" s="5">
        <f t="shared" si="13"/>
        <v>0</v>
      </c>
      <c r="O138" s="2">
        <f>VLOOKUP($A138,'By SKU - Old RTs'!$A:$V,22,FALSE)</f>
        <v>0</v>
      </c>
      <c r="P138" s="2">
        <f>VLOOKUP($A138,'By SKU - New RTs'!$A:$V,22,FALSE)</f>
        <v>0</v>
      </c>
      <c r="Q138" s="2">
        <f t="shared" si="14"/>
        <v>0</v>
      </c>
    </row>
    <row r="139" spans="1:17" x14ac:dyDescent="0.2">
      <c r="A139" s="3">
        <v>601</v>
      </c>
      <c r="B139" s="4" t="s">
        <v>399</v>
      </c>
      <c r="C139" s="2">
        <f>VLOOKUP($A139,'By SKU - Old RTs'!$A:$V,18,FALSE)</f>
        <v>0</v>
      </c>
      <c r="D139" s="2">
        <f>VLOOKUP($A139,'By SKU - New RTs'!$A:$V,18,FALSE)</f>
        <v>0</v>
      </c>
      <c r="E139" s="5">
        <f t="shared" si="10"/>
        <v>0</v>
      </c>
      <c r="F139" s="2">
        <f>VLOOKUP($A139,'By SKU - Old RTs'!$A:$V,19,FALSE)</f>
        <v>0</v>
      </c>
      <c r="G139" s="2">
        <f>VLOOKUP($A139,'By SKU - New RTs'!$A:$V,19,FALSE)</f>
        <v>0</v>
      </c>
      <c r="H139" s="5">
        <f t="shared" si="11"/>
        <v>0</v>
      </c>
      <c r="I139" s="2">
        <f>VLOOKUP($A139,'By SKU - Old RTs'!$A:$V,20,FALSE)</f>
        <v>0</v>
      </c>
      <c r="J139" s="2">
        <f>VLOOKUP($A139,'By SKU - New RTs'!$A:$V,20,FALSE)</f>
        <v>0</v>
      </c>
      <c r="K139" s="5">
        <f t="shared" si="12"/>
        <v>0</v>
      </c>
      <c r="L139" s="2">
        <f>VLOOKUP($A139,'By SKU - Old RTs'!$A:$V,21,FALSE)</f>
        <v>0</v>
      </c>
      <c r="M139" s="2">
        <f>VLOOKUP($A139,'By SKU - New RTs'!$A:$V,21,FALSE)</f>
        <v>0</v>
      </c>
      <c r="N139" s="5">
        <f t="shared" si="13"/>
        <v>0</v>
      </c>
      <c r="O139" s="2">
        <f>VLOOKUP($A139,'By SKU - Old RTs'!$A:$V,22,FALSE)</f>
        <v>0</v>
      </c>
      <c r="P139" s="2">
        <f>VLOOKUP($A139,'By SKU - New RTs'!$A:$V,22,FALSE)</f>
        <v>0</v>
      </c>
      <c r="Q139" s="2">
        <f t="shared" si="14"/>
        <v>0</v>
      </c>
    </row>
    <row r="140" spans="1:17" x14ac:dyDescent="0.2">
      <c r="A140" s="3">
        <v>603</v>
      </c>
      <c r="B140" s="4" t="s">
        <v>400</v>
      </c>
      <c r="C140" s="2">
        <f>VLOOKUP($A140,'By SKU - Old RTs'!$A:$V,18,FALSE)</f>
        <v>0</v>
      </c>
      <c r="D140" s="2">
        <f>VLOOKUP($A140,'By SKU - New RTs'!$A:$V,18,FALSE)</f>
        <v>0</v>
      </c>
      <c r="E140" s="5">
        <f t="shared" si="10"/>
        <v>0</v>
      </c>
      <c r="F140" s="2">
        <f>VLOOKUP($A140,'By SKU - Old RTs'!$A:$V,19,FALSE)</f>
        <v>0</v>
      </c>
      <c r="G140" s="2">
        <f>VLOOKUP($A140,'By SKU - New RTs'!$A:$V,19,FALSE)</f>
        <v>0</v>
      </c>
      <c r="H140" s="5">
        <f t="shared" si="11"/>
        <v>0</v>
      </c>
      <c r="I140" s="2">
        <f>VLOOKUP($A140,'By SKU - Old RTs'!$A:$V,20,FALSE)</f>
        <v>0</v>
      </c>
      <c r="J140" s="2">
        <f>VLOOKUP($A140,'By SKU - New RTs'!$A:$V,20,FALSE)</f>
        <v>0</v>
      </c>
      <c r="K140" s="5">
        <f t="shared" si="12"/>
        <v>0</v>
      </c>
      <c r="L140" s="2">
        <f>VLOOKUP($A140,'By SKU - Old RTs'!$A:$V,21,FALSE)</f>
        <v>0</v>
      </c>
      <c r="M140" s="2">
        <f>VLOOKUP($A140,'By SKU - New RTs'!$A:$V,21,FALSE)</f>
        <v>0</v>
      </c>
      <c r="N140" s="5">
        <f t="shared" si="13"/>
        <v>0</v>
      </c>
      <c r="O140" s="2">
        <f>VLOOKUP($A140,'By SKU - Old RTs'!$A:$V,22,FALSE)</f>
        <v>0</v>
      </c>
      <c r="P140" s="2">
        <f>VLOOKUP($A140,'By SKU - New RTs'!$A:$V,22,FALSE)</f>
        <v>0</v>
      </c>
      <c r="Q140" s="2">
        <f t="shared" si="14"/>
        <v>0</v>
      </c>
    </row>
    <row r="141" spans="1:17" x14ac:dyDescent="0.2">
      <c r="A141" s="3">
        <v>608</v>
      </c>
      <c r="B141" s="4" t="s">
        <v>401</v>
      </c>
      <c r="C141" s="2">
        <f>VLOOKUP($A141,'By SKU - Old RTs'!$A:$V,18,FALSE)</f>
        <v>0</v>
      </c>
      <c r="D141" s="2">
        <f>VLOOKUP($A141,'By SKU - New RTs'!$A:$V,18,FALSE)</f>
        <v>0</v>
      </c>
      <c r="E141" s="5">
        <f t="shared" si="10"/>
        <v>0</v>
      </c>
      <c r="F141" s="2">
        <f>VLOOKUP($A141,'By SKU - Old RTs'!$A:$V,19,FALSE)</f>
        <v>0</v>
      </c>
      <c r="G141" s="2">
        <f>VLOOKUP($A141,'By SKU - New RTs'!$A:$V,19,FALSE)</f>
        <v>0</v>
      </c>
      <c r="H141" s="5">
        <f t="shared" si="11"/>
        <v>0</v>
      </c>
      <c r="I141" s="2">
        <f>VLOOKUP($A141,'By SKU - Old RTs'!$A:$V,20,FALSE)</f>
        <v>0</v>
      </c>
      <c r="J141" s="2">
        <f>VLOOKUP($A141,'By SKU - New RTs'!$A:$V,20,FALSE)</f>
        <v>0</v>
      </c>
      <c r="K141" s="5">
        <f t="shared" si="12"/>
        <v>0</v>
      </c>
      <c r="L141" s="2">
        <f>VLOOKUP($A141,'By SKU - Old RTs'!$A:$V,21,FALSE)</f>
        <v>0</v>
      </c>
      <c r="M141" s="2">
        <f>VLOOKUP($A141,'By SKU - New RTs'!$A:$V,21,FALSE)</f>
        <v>0</v>
      </c>
      <c r="N141" s="5">
        <f t="shared" si="13"/>
        <v>0</v>
      </c>
      <c r="O141" s="2">
        <f>VLOOKUP($A141,'By SKU - Old RTs'!$A:$V,22,FALSE)</f>
        <v>0</v>
      </c>
      <c r="P141" s="2">
        <f>VLOOKUP($A141,'By SKU - New RTs'!$A:$V,22,FALSE)</f>
        <v>0</v>
      </c>
      <c r="Q141" s="2">
        <f t="shared" si="14"/>
        <v>0</v>
      </c>
    </row>
    <row r="142" spans="1:17" x14ac:dyDescent="0.2">
      <c r="A142" s="3">
        <v>609</v>
      </c>
      <c r="B142" s="4" t="s">
        <v>402</v>
      </c>
      <c r="C142" s="2">
        <f>VLOOKUP($A142,'By SKU - Old RTs'!$A:$V,18,FALSE)</f>
        <v>0</v>
      </c>
      <c r="D142" s="2">
        <f>VLOOKUP($A142,'By SKU - New RTs'!$A:$V,18,FALSE)</f>
        <v>0</v>
      </c>
      <c r="E142" s="5">
        <f t="shared" si="10"/>
        <v>0</v>
      </c>
      <c r="F142" s="2">
        <f>VLOOKUP($A142,'By SKU - Old RTs'!$A:$V,19,FALSE)</f>
        <v>0</v>
      </c>
      <c r="G142" s="2">
        <f>VLOOKUP($A142,'By SKU - New RTs'!$A:$V,19,FALSE)</f>
        <v>0</v>
      </c>
      <c r="H142" s="5">
        <f t="shared" si="11"/>
        <v>0</v>
      </c>
      <c r="I142" s="2">
        <f>VLOOKUP($A142,'By SKU - Old RTs'!$A:$V,20,FALSE)</f>
        <v>0</v>
      </c>
      <c r="J142" s="2">
        <f>VLOOKUP($A142,'By SKU - New RTs'!$A:$V,20,FALSE)</f>
        <v>0</v>
      </c>
      <c r="K142" s="5">
        <f t="shared" si="12"/>
        <v>0</v>
      </c>
      <c r="L142" s="2">
        <f>VLOOKUP($A142,'By SKU - Old RTs'!$A:$V,21,FALSE)</f>
        <v>0</v>
      </c>
      <c r="M142" s="2">
        <f>VLOOKUP($A142,'By SKU - New RTs'!$A:$V,21,FALSE)</f>
        <v>0</v>
      </c>
      <c r="N142" s="5">
        <f t="shared" si="13"/>
        <v>0</v>
      </c>
      <c r="O142" s="2">
        <f>VLOOKUP($A142,'By SKU - Old RTs'!$A:$V,22,FALSE)</f>
        <v>0</v>
      </c>
      <c r="P142" s="2">
        <f>VLOOKUP($A142,'By SKU - New RTs'!$A:$V,22,FALSE)</f>
        <v>0</v>
      </c>
      <c r="Q142" s="2">
        <f t="shared" si="14"/>
        <v>0</v>
      </c>
    </row>
    <row r="143" spans="1:17" x14ac:dyDescent="0.2">
      <c r="A143" s="3">
        <v>802</v>
      </c>
      <c r="B143" s="4" t="s">
        <v>80</v>
      </c>
      <c r="C143" s="2">
        <f>VLOOKUP($A143,'By SKU - Old RTs'!$A:$V,18,FALSE)</f>
        <v>0</v>
      </c>
      <c r="D143" s="2">
        <f>VLOOKUP($A143,'By SKU - New RTs'!$A:$V,18,FALSE)</f>
        <v>0</v>
      </c>
      <c r="E143" s="5">
        <f t="shared" si="10"/>
        <v>0</v>
      </c>
      <c r="F143" s="2">
        <f>VLOOKUP($A143,'By SKU - Old RTs'!$A:$V,19,FALSE)</f>
        <v>0</v>
      </c>
      <c r="G143" s="2">
        <f>VLOOKUP($A143,'By SKU - New RTs'!$A:$V,19,FALSE)</f>
        <v>0</v>
      </c>
      <c r="H143" s="5">
        <f t="shared" si="11"/>
        <v>0</v>
      </c>
      <c r="I143" s="2">
        <f>VLOOKUP($A143,'By SKU - Old RTs'!$A:$V,20,FALSE)</f>
        <v>0</v>
      </c>
      <c r="J143" s="2">
        <f>VLOOKUP($A143,'By SKU - New RTs'!$A:$V,20,FALSE)</f>
        <v>16.25</v>
      </c>
      <c r="K143" s="5">
        <f t="shared" si="12"/>
        <v>16.25</v>
      </c>
      <c r="L143" s="2">
        <f>VLOOKUP($A143,'By SKU - Old RTs'!$A:$V,21,FALSE)</f>
        <v>16.25</v>
      </c>
      <c r="M143" s="2">
        <f>VLOOKUP($A143,'By SKU - New RTs'!$A:$V,21,FALSE)</f>
        <v>0</v>
      </c>
      <c r="N143" s="5">
        <f t="shared" si="13"/>
        <v>-16.25</v>
      </c>
      <c r="O143" s="2">
        <f>VLOOKUP($A143,'By SKU - Old RTs'!$A:$V,22,FALSE)</f>
        <v>0</v>
      </c>
      <c r="P143" s="2">
        <f>VLOOKUP($A143,'By SKU - New RTs'!$A:$V,22,FALSE)</f>
        <v>0</v>
      </c>
      <c r="Q143" s="2">
        <f t="shared" si="14"/>
        <v>0</v>
      </c>
    </row>
    <row r="144" spans="1:17" x14ac:dyDescent="0.2">
      <c r="A144" s="3">
        <v>804</v>
      </c>
      <c r="B144" s="4" t="s">
        <v>81</v>
      </c>
      <c r="C144" s="2">
        <f>VLOOKUP($A144,'By SKU - Old RTs'!$A:$V,18,FALSE)</f>
        <v>0</v>
      </c>
      <c r="D144" s="2">
        <f>VLOOKUP($A144,'By SKU - New RTs'!$A:$V,18,FALSE)</f>
        <v>0</v>
      </c>
      <c r="E144" s="5">
        <f t="shared" si="10"/>
        <v>0</v>
      </c>
      <c r="F144" s="2">
        <f>VLOOKUP($A144,'By SKU - Old RTs'!$A:$V,19,FALSE)</f>
        <v>0</v>
      </c>
      <c r="G144" s="2">
        <f>VLOOKUP($A144,'By SKU - New RTs'!$A:$V,19,FALSE)</f>
        <v>3</v>
      </c>
      <c r="H144" s="5">
        <f t="shared" si="11"/>
        <v>3</v>
      </c>
      <c r="I144" s="2">
        <f>VLOOKUP($A144,'By SKU - Old RTs'!$A:$V,20,FALSE)</f>
        <v>3</v>
      </c>
      <c r="J144" s="2">
        <f>VLOOKUP($A144,'By SKU - New RTs'!$A:$V,20,FALSE)</f>
        <v>0</v>
      </c>
      <c r="K144" s="5">
        <f t="shared" si="12"/>
        <v>-3</v>
      </c>
      <c r="L144" s="2">
        <f>VLOOKUP($A144,'By SKU - Old RTs'!$A:$V,21,FALSE)</f>
        <v>0</v>
      </c>
      <c r="M144" s="2">
        <f>VLOOKUP($A144,'By SKU - New RTs'!$A:$V,21,FALSE)</f>
        <v>0</v>
      </c>
      <c r="N144" s="5">
        <f t="shared" si="13"/>
        <v>0</v>
      </c>
      <c r="O144" s="2">
        <f>VLOOKUP($A144,'By SKU - Old RTs'!$A:$V,22,FALSE)</f>
        <v>0</v>
      </c>
      <c r="P144" s="2">
        <f>VLOOKUP($A144,'By SKU - New RTs'!$A:$V,22,FALSE)</f>
        <v>0</v>
      </c>
      <c r="Q144" s="2">
        <f t="shared" si="14"/>
        <v>0</v>
      </c>
    </row>
    <row r="145" spans="1:17" x14ac:dyDescent="0.2">
      <c r="A145" s="3">
        <v>805</v>
      </c>
      <c r="B145" s="4" t="s">
        <v>82</v>
      </c>
      <c r="C145" s="2">
        <f>VLOOKUP($A145,'By SKU - Old RTs'!$A:$V,18,FALSE)</f>
        <v>50</v>
      </c>
      <c r="D145" s="2">
        <f>VLOOKUP($A145,'By SKU - New RTs'!$A:$V,18,FALSE)</f>
        <v>0</v>
      </c>
      <c r="E145" s="5">
        <f t="shared" si="10"/>
        <v>-50</v>
      </c>
      <c r="F145" s="2">
        <f>VLOOKUP($A145,'By SKU - Old RTs'!$A:$V,19,FALSE)</f>
        <v>0</v>
      </c>
      <c r="G145" s="2">
        <f>VLOOKUP($A145,'By SKU - New RTs'!$A:$V,19,FALSE)</f>
        <v>0</v>
      </c>
      <c r="H145" s="5">
        <f t="shared" si="11"/>
        <v>0</v>
      </c>
      <c r="I145" s="2">
        <f>VLOOKUP($A145,'By SKU - Old RTs'!$A:$V,20,FALSE)</f>
        <v>0</v>
      </c>
      <c r="J145" s="2">
        <f>VLOOKUP($A145,'By SKU - New RTs'!$A:$V,20,FALSE)</f>
        <v>50</v>
      </c>
      <c r="K145" s="5">
        <f t="shared" si="12"/>
        <v>50</v>
      </c>
      <c r="L145" s="2">
        <f>VLOOKUP($A145,'By SKU - Old RTs'!$A:$V,21,FALSE)</f>
        <v>0</v>
      </c>
      <c r="M145" s="2">
        <f>VLOOKUP($A145,'By SKU - New RTs'!$A:$V,21,FALSE)</f>
        <v>0</v>
      </c>
      <c r="N145" s="5">
        <f t="shared" si="13"/>
        <v>0</v>
      </c>
      <c r="O145" s="2">
        <f>VLOOKUP($A145,'By SKU - Old RTs'!$A:$V,22,FALSE)</f>
        <v>0</v>
      </c>
      <c r="P145" s="2">
        <f>VLOOKUP($A145,'By SKU - New RTs'!$A:$V,22,FALSE)</f>
        <v>0</v>
      </c>
      <c r="Q145" s="2">
        <f t="shared" si="14"/>
        <v>0</v>
      </c>
    </row>
    <row r="146" spans="1:17" x14ac:dyDescent="0.2">
      <c r="A146" s="3">
        <v>811</v>
      </c>
      <c r="B146" s="4" t="s">
        <v>247</v>
      </c>
      <c r="C146" s="2">
        <f>VLOOKUP($A146,'By SKU - Old RTs'!$A:$V,18,FALSE)</f>
        <v>0</v>
      </c>
      <c r="D146" s="2">
        <f>VLOOKUP($A146,'By SKU - New RTs'!$A:$V,18,FALSE)</f>
        <v>0</v>
      </c>
      <c r="E146" s="5">
        <f t="shared" si="10"/>
        <v>0</v>
      </c>
      <c r="F146" s="2">
        <f>VLOOKUP($A146,'By SKU - Old RTs'!$A:$V,19,FALSE)</f>
        <v>0</v>
      </c>
      <c r="G146" s="2">
        <f>VLOOKUP($A146,'By SKU - New RTs'!$A:$V,19,FALSE)</f>
        <v>0</v>
      </c>
      <c r="H146" s="5">
        <f t="shared" si="11"/>
        <v>0</v>
      </c>
      <c r="I146" s="2">
        <f>VLOOKUP($A146,'By SKU - Old RTs'!$A:$V,20,FALSE)</f>
        <v>0</v>
      </c>
      <c r="J146" s="2">
        <f>VLOOKUP($A146,'By SKU - New RTs'!$A:$V,20,FALSE)</f>
        <v>0</v>
      </c>
      <c r="K146" s="5">
        <f t="shared" si="12"/>
        <v>0</v>
      </c>
      <c r="L146" s="2">
        <f>VLOOKUP($A146,'By SKU - Old RTs'!$A:$V,21,FALSE)</f>
        <v>0</v>
      </c>
      <c r="M146" s="2">
        <f>VLOOKUP($A146,'By SKU - New RTs'!$A:$V,21,FALSE)</f>
        <v>0</v>
      </c>
      <c r="N146" s="5">
        <f t="shared" si="13"/>
        <v>0</v>
      </c>
      <c r="O146" s="2">
        <f>VLOOKUP($A146,'By SKU - Old RTs'!$A:$V,22,FALSE)</f>
        <v>0</v>
      </c>
      <c r="P146" s="2">
        <f>VLOOKUP($A146,'By SKU - New RTs'!$A:$V,22,FALSE)</f>
        <v>0</v>
      </c>
      <c r="Q146" s="2">
        <f t="shared" si="14"/>
        <v>0</v>
      </c>
    </row>
    <row r="147" spans="1:17" x14ac:dyDescent="0.2">
      <c r="A147" s="3">
        <v>821</v>
      </c>
      <c r="B147" s="4" t="s">
        <v>83</v>
      </c>
      <c r="C147" s="2">
        <f>VLOOKUP($A147,'By SKU - Old RTs'!$A:$V,18,FALSE)</f>
        <v>0</v>
      </c>
      <c r="D147" s="2">
        <f>VLOOKUP($A147,'By SKU - New RTs'!$A:$V,18,FALSE)</f>
        <v>0</v>
      </c>
      <c r="E147" s="5">
        <f t="shared" si="10"/>
        <v>0</v>
      </c>
      <c r="F147" s="2">
        <f>VLOOKUP($A147,'By SKU - Old RTs'!$A:$V,19,FALSE)</f>
        <v>5</v>
      </c>
      <c r="G147" s="2">
        <f>VLOOKUP($A147,'By SKU - New RTs'!$A:$V,19,FALSE)</f>
        <v>8.75</v>
      </c>
      <c r="H147" s="5">
        <f t="shared" si="11"/>
        <v>3.75</v>
      </c>
      <c r="I147" s="2">
        <f>VLOOKUP($A147,'By SKU - Old RTs'!$A:$V,20,FALSE)</f>
        <v>3.75</v>
      </c>
      <c r="J147" s="2">
        <f>VLOOKUP($A147,'By SKU - New RTs'!$A:$V,20,FALSE)</f>
        <v>10</v>
      </c>
      <c r="K147" s="5">
        <f t="shared" si="12"/>
        <v>6.25</v>
      </c>
      <c r="L147" s="2">
        <f>VLOOKUP($A147,'By SKU - Old RTs'!$A:$V,21,FALSE)</f>
        <v>0</v>
      </c>
      <c r="M147" s="2">
        <f>VLOOKUP($A147,'By SKU - New RTs'!$A:$V,21,FALSE)</f>
        <v>0</v>
      </c>
      <c r="N147" s="5">
        <f t="shared" si="13"/>
        <v>0</v>
      </c>
      <c r="O147" s="2">
        <f>VLOOKUP($A147,'By SKU - Old RTs'!$A:$V,22,FALSE)</f>
        <v>10</v>
      </c>
      <c r="P147" s="2">
        <f>VLOOKUP($A147,'By SKU - New RTs'!$A:$V,22,FALSE)</f>
        <v>0</v>
      </c>
      <c r="Q147" s="2">
        <f t="shared" si="14"/>
        <v>-10</v>
      </c>
    </row>
    <row r="148" spans="1:17" x14ac:dyDescent="0.2">
      <c r="A148" s="3">
        <v>828</v>
      </c>
      <c r="B148" s="4" t="s">
        <v>84</v>
      </c>
      <c r="C148" s="2">
        <f>VLOOKUP($A148,'By SKU - Old RTs'!$A:$V,18,FALSE)</f>
        <v>0</v>
      </c>
      <c r="D148" s="2">
        <f>VLOOKUP($A148,'By SKU - New RTs'!$A:$V,18,FALSE)</f>
        <v>0</v>
      </c>
      <c r="E148" s="5">
        <f t="shared" si="10"/>
        <v>0</v>
      </c>
      <c r="F148" s="2">
        <f>VLOOKUP($A148,'By SKU - Old RTs'!$A:$V,19,FALSE)</f>
        <v>0</v>
      </c>
      <c r="G148" s="2">
        <f>VLOOKUP($A148,'By SKU - New RTs'!$A:$V,19,FALSE)</f>
        <v>2.5</v>
      </c>
      <c r="H148" s="5">
        <f t="shared" si="11"/>
        <v>2.5</v>
      </c>
      <c r="I148" s="2">
        <f>VLOOKUP($A148,'By SKU - Old RTs'!$A:$V,20,FALSE)</f>
        <v>2.5</v>
      </c>
      <c r="J148" s="2">
        <f>VLOOKUP($A148,'By SKU - New RTs'!$A:$V,20,FALSE)</f>
        <v>0</v>
      </c>
      <c r="K148" s="5">
        <f t="shared" si="12"/>
        <v>-2.5</v>
      </c>
      <c r="L148" s="2">
        <f>VLOOKUP($A148,'By SKU - Old RTs'!$A:$V,21,FALSE)</f>
        <v>0</v>
      </c>
      <c r="M148" s="2">
        <f>VLOOKUP($A148,'By SKU - New RTs'!$A:$V,21,FALSE)</f>
        <v>0</v>
      </c>
      <c r="N148" s="5">
        <f t="shared" si="13"/>
        <v>0</v>
      </c>
      <c r="O148" s="2">
        <f>VLOOKUP($A148,'By SKU - Old RTs'!$A:$V,22,FALSE)</f>
        <v>0</v>
      </c>
      <c r="P148" s="2">
        <f>VLOOKUP($A148,'By SKU - New RTs'!$A:$V,22,FALSE)</f>
        <v>0</v>
      </c>
      <c r="Q148" s="2">
        <f t="shared" si="14"/>
        <v>0</v>
      </c>
    </row>
    <row r="149" spans="1:17" x14ac:dyDescent="0.2">
      <c r="A149" s="3">
        <v>1008</v>
      </c>
      <c r="B149" s="4" t="s">
        <v>85</v>
      </c>
      <c r="C149" s="2">
        <f>VLOOKUP($A149,'By SKU - Old RTs'!$A:$V,18,FALSE)</f>
        <v>0</v>
      </c>
      <c r="D149" s="2">
        <f>VLOOKUP($A149,'By SKU - New RTs'!$A:$V,18,FALSE)</f>
        <v>0</v>
      </c>
      <c r="E149" s="5">
        <f t="shared" si="10"/>
        <v>0</v>
      </c>
      <c r="F149" s="2">
        <f>VLOOKUP($A149,'By SKU - Old RTs'!$A:$V,19,FALSE)</f>
        <v>0</v>
      </c>
      <c r="G149" s="2">
        <f>VLOOKUP($A149,'By SKU - New RTs'!$A:$V,19,FALSE)</f>
        <v>0</v>
      </c>
      <c r="H149" s="5">
        <f t="shared" si="11"/>
        <v>0</v>
      </c>
      <c r="I149" s="2">
        <f>VLOOKUP($A149,'By SKU - Old RTs'!$A:$V,20,FALSE)</f>
        <v>0</v>
      </c>
      <c r="J149" s="2">
        <f>VLOOKUP($A149,'By SKU - New RTs'!$A:$V,20,FALSE)</f>
        <v>0</v>
      </c>
      <c r="K149" s="5">
        <f t="shared" si="12"/>
        <v>0</v>
      </c>
      <c r="L149" s="2">
        <f>VLOOKUP($A149,'By SKU - Old RTs'!$A:$V,21,FALSE)</f>
        <v>0</v>
      </c>
      <c r="M149" s="2">
        <f>VLOOKUP($A149,'By SKU - New RTs'!$A:$V,21,FALSE)</f>
        <v>2</v>
      </c>
      <c r="N149" s="5">
        <f t="shared" si="13"/>
        <v>2</v>
      </c>
      <c r="O149" s="2">
        <f>VLOOKUP($A149,'By SKU - Old RTs'!$A:$V,22,FALSE)</f>
        <v>2</v>
      </c>
      <c r="P149" s="2">
        <f>VLOOKUP($A149,'By SKU - New RTs'!$A:$V,22,FALSE)</f>
        <v>0</v>
      </c>
      <c r="Q149" s="2">
        <f t="shared" si="14"/>
        <v>-2</v>
      </c>
    </row>
    <row r="150" spans="1:17" x14ac:dyDescent="0.2">
      <c r="A150" s="3">
        <v>1010</v>
      </c>
      <c r="B150" s="4" t="s">
        <v>86</v>
      </c>
      <c r="C150" s="2">
        <f>VLOOKUP($A150,'By SKU - Old RTs'!$A:$V,18,FALSE)</f>
        <v>0</v>
      </c>
      <c r="D150" s="2">
        <f>VLOOKUP($A150,'By SKU - New RTs'!$A:$V,18,FALSE)</f>
        <v>4</v>
      </c>
      <c r="E150" s="5">
        <f t="shared" si="10"/>
        <v>4</v>
      </c>
      <c r="F150" s="2">
        <f>VLOOKUP($A150,'By SKU - Old RTs'!$A:$V,19,FALSE)</f>
        <v>0</v>
      </c>
      <c r="G150" s="2">
        <f>VLOOKUP($A150,'By SKU - New RTs'!$A:$V,19,FALSE)</f>
        <v>0</v>
      </c>
      <c r="H150" s="5">
        <f t="shared" si="11"/>
        <v>0</v>
      </c>
      <c r="I150" s="2">
        <f>VLOOKUP($A150,'By SKU - Old RTs'!$A:$V,20,FALSE)</f>
        <v>0</v>
      </c>
      <c r="J150" s="2">
        <f>VLOOKUP($A150,'By SKU - New RTs'!$A:$V,20,FALSE)</f>
        <v>0</v>
      </c>
      <c r="K150" s="5">
        <f t="shared" si="12"/>
        <v>0</v>
      </c>
      <c r="L150" s="2">
        <f>VLOOKUP($A150,'By SKU - Old RTs'!$A:$V,21,FALSE)</f>
        <v>0</v>
      </c>
      <c r="M150" s="2">
        <f>VLOOKUP($A150,'By SKU - New RTs'!$A:$V,21,FALSE)</f>
        <v>0</v>
      </c>
      <c r="N150" s="5">
        <f t="shared" si="13"/>
        <v>0</v>
      </c>
      <c r="O150" s="2">
        <f>VLOOKUP($A150,'By SKU - Old RTs'!$A:$V,22,FALSE)</f>
        <v>4</v>
      </c>
      <c r="P150" s="2">
        <f>VLOOKUP($A150,'By SKU - New RTs'!$A:$V,22,FALSE)</f>
        <v>0</v>
      </c>
      <c r="Q150" s="2">
        <f t="shared" si="14"/>
        <v>-4</v>
      </c>
    </row>
    <row r="151" spans="1:17" x14ac:dyDescent="0.2">
      <c r="A151" s="3">
        <v>1011</v>
      </c>
      <c r="B151" s="4" t="s">
        <v>87</v>
      </c>
      <c r="C151" s="2">
        <f>VLOOKUP($A151,'By SKU - Old RTs'!$A:$V,18,FALSE)</f>
        <v>0</v>
      </c>
      <c r="D151" s="2">
        <f>VLOOKUP($A151,'By SKU - New RTs'!$A:$V,18,FALSE)</f>
        <v>1</v>
      </c>
      <c r="E151" s="5">
        <f t="shared" si="10"/>
        <v>1</v>
      </c>
      <c r="F151" s="2">
        <f>VLOOKUP($A151,'By SKU - Old RTs'!$A:$V,19,FALSE)</f>
        <v>1</v>
      </c>
      <c r="G151" s="2">
        <f>VLOOKUP($A151,'By SKU - New RTs'!$A:$V,19,FALSE)</f>
        <v>0</v>
      </c>
      <c r="H151" s="5">
        <f t="shared" si="11"/>
        <v>-1</v>
      </c>
      <c r="I151" s="2">
        <f>VLOOKUP($A151,'By SKU - Old RTs'!$A:$V,20,FALSE)</f>
        <v>0</v>
      </c>
      <c r="J151" s="2">
        <f>VLOOKUP($A151,'By SKU - New RTs'!$A:$V,20,FALSE)</f>
        <v>0</v>
      </c>
      <c r="K151" s="5">
        <f t="shared" si="12"/>
        <v>0</v>
      </c>
      <c r="L151" s="2">
        <f>VLOOKUP($A151,'By SKU - Old RTs'!$A:$V,21,FALSE)</f>
        <v>1</v>
      </c>
      <c r="M151" s="2">
        <f>VLOOKUP($A151,'By SKU - New RTs'!$A:$V,21,FALSE)</f>
        <v>0</v>
      </c>
      <c r="N151" s="5">
        <f t="shared" si="13"/>
        <v>-1</v>
      </c>
      <c r="O151" s="2">
        <f>VLOOKUP($A151,'By SKU - Old RTs'!$A:$V,22,FALSE)</f>
        <v>0</v>
      </c>
      <c r="P151" s="2">
        <f>VLOOKUP($A151,'By SKU - New RTs'!$A:$V,22,FALSE)</f>
        <v>1</v>
      </c>
      <c r="Q151" s="2">
        <f t="shared" si="14"/>
        <v>1</v>
      </c>
    </row>
    <row r="152" spans="1:17" x14ac:dyDescent="0.2">
      <c r="A152" s="3">
        <v>1018</v>
      </c>
      <c r="B152" s="4" t="s">
        <v>88</v>
      </c>
      <c r="C152" s="2">
        <f>VLOOKUP($A152,'By SKU - Old RTs'!$A:$V,18,FALSE)</f>
        <v>0</v>
      </c>
      <c r="D152" s="2">
        <f>VLOOKUP($A152,'By SKU - New RTs'!$A:$V,18,FALSE)</f>
        <v>0</v>
      </c>
      <c r="E152" s="5">
        <f t="shared" si="10"/>
        <v>0</v>
      </c>
      <c r="F152" s="2">
        <f>VLOOKUP($A152,'By SKU - Old RTs'!$A:$V,19,FALSE)</f>
        <v>0</v>
      </c>
      <c r="G152" s="2">
        <f>VLOOKUP($A152,'By SKU - New RTs'!$A:$V,19,FALSE)</f>
        <v>2</v>
      </c>
      <c r="H152" s="5">
        <f t="shared" si="11"/>
        <v>2</v>
      </c>
      <c r="I152" s="2">
        <f>VLOOKUP($A152,'By SKU - Old RTs'!$A:$V,20,FALSE)</f>
        <v>2</v>
      </c>
      <c r="J152" s="2">
        <f>VLOOKUP($A152,'By SKU - New RTs'!$A:$V,20,FALSE)</f>
        <v>0</v>
      </c>
      <c r="K152" s="5">
        <f t="shared" si="12"/>
        <v>-2</v>
      </c>
      <c r="L152" s="2">
        <f>VLOOKUP($A152,'By SKU - Old RTs'!$A:$V,21,FALSE)</f>
        <v>0</v>
      </c>
      <c r="M152" s="2">
        <f>VLOOKUP($A152,'By SKU - New RTs'!$A:$V,21,FALSE)</f>
        <v>0</v>
      </c>
      <c r="N152" s="5">
        <f t="shared" si="13"/>
        <v>0</v>
      </c>
      <c r="O152" s="2">
        <f>VLOOKUP($A152,'By SKU - Old RTs'!$A:$V,22,FALSE)</f>
        <v>0</v>
      </c>
      <c r="P152" s="2">
        <f>VLOOKUP($A152,'By SKU - New RTs'!$A:$V,22,FALSE)</f>
        <v>0</v>
      </c>
      <c r="Q152" s="2">
        <f t="shared" si="14"/>
        <v>0</v>
      </c>
    </row>
    <row r="153" spans="1:17" x14ac:dyDescent="0.2">
      <c r="A153" s="3">
        <v>1107</v>
      </c>
      <c r="B153" s="4" t="s">
        <v>89</v>
      </c>
      <c r="C153" s="2">
        <f>VLOOKUP($A153,'By SKU - Old RTs'!$A:$V,18,FALSE)</f>
        <v>4</v>
      </c>
      <c r="D153" s="2">
        <f>VLOOKUP($A153,'By SKU - New RTs'!$A:$V,18,FALSE)</f>
        <v>0</v>
      </c>
      <c r="E153" s="5">
        <f t="shared" si="10"/>
        <v>-4</v>
      </c>
      <c r="F153" s="2">
        <f>VLOOKUP($A153,'By SKU - Old RTs'!$A:$V,19,FALSE)</f>
        <v>0</v>
      </c>
      <c r="G153" s="2">
        <f>VLOOKUP($A153,'By SKU - New RTs'!$A:$V,19,FALSE)</f>
        <v>2</v>
      </c>
      <c r="H153" s="5">
        <f t="shared" si="11"/>
        <v>2</v>
      </c>
      <c r="I153" s="2">
        <f>VLOOKUP($A153,'By SKU - Old RTs'!$A:$V,20,FALSE)</f>
        <v>5</v>
      </c>
      <c r="J153" s="2">
        <f>VLOOKUP($A153,'By SKU - New RTs'!$A:$V,20,FALSE)</f>
        <v>2</v>
      </c>
      <c r="K153" s="5">
        <f t="shared" si="12"/>
        <v>-3</v>
      </c>
      <c r="L153" s="2">
        <f>VLOOKUP($A153,'By SKU - Old RTs'!$A:$V,21,FALSE)</f>
        <v>0</v>
      </c>
      <c r="M153" s="2">
        <f>VLOOKUP($A153,'By SKU - New RTs'!$A:$V,21,FALSE)</f>
        <v>5</v>
      </c>
      <c r="N153" s="5">
        <f t="shared" si="13"/>
        <v>5</v>
      </c>
      <c r="O153" s="2">
        <f>VLOOKUP($A153,'By SKU - Old RTs'!$A:$V,22,FALSE)</f>
        <v>0</v>
      </c>
      <c r="P153" s="2">
        <f>VLOOKUP($A153,'By SKU - New RTs'!$A:$V,22,FALSE)</f>
        <v>0</v>
      </c>
      <c r="Q153" s="2">
        <f t="shared" si="14"/>
        <v>0</v>
      </c>
    </row>
    <row r="154" spans="1:17" x14ac:dyDescent="0.2">
      <c r="A154" s="3">
        <v>1110</v>
      </c>
      <c r="B154" s="4" t="s">
        <v>90</v>
      </c>
      <c r="C154" s="2">
        <f>VLOOKUP($A154,'By SKU - Old RTs'!$A:$V,18,FALSE)</f>
        <v>3</v>
      </c>
      <c r="D154" s="2">
        <f>VLOOKUP($A154,'By SKU - New RTs'!$A:$V,18,FALSE)</f>
        <v>0</v>
      </c>
      <c r="E154" s="5">
        <f t="shared" si="10"/>
        <v>-3</v>
      </c>
      <c r="F154" s="2">
        <f>VLOOKUP($A154,'By SKU - Old RTs'!$A:$V,19,FALSE)</f>
        <v>19</v>
      </c>
      <c r="G154" s="2">
        <f>VLOOKUP($A154,'By SKU - New RTs'!$A:$V,19,FALSE)</f>
        <v>11</v>
      </c>
      <c r="H154" s="5">
        <f t="shared" si="11"/>
        <v>-8</v>
      </c>
      <c r="I154" s="2">
        <f>VLOOKUP($A154,'By SKU - Old RTs'!$A:$V,20,FALSE)</f>
        <v>29</v>
      </c>
      <c r="J154" s="2">
        <f>VLOOKUP($A154,'By SKU - New RTs'!$A:$V,20,FALSE)</f>
        <v>25.5</v>
      </c>
      <c r="K154" s="5">
        <f t="shared" si="12"/>
        <v>-3.5</v>
      </c>
      <c r="L154" s="2">
        <f>VLOOKUP($A154,'By SKU - Old RTs'!$A:$V,21,FALSE)</f>
        <v>7</v>
      </c>
      <c r="M154" s="2">
        <f>VLOOKUP($A154,'By SKU - New RTs'!$A:$V,21,FALSE)</f>
        <v>16</v>
      </c>
      <c r="N154" s="5">
        <f t="shared" si="13"/>
        <v>9</v>
      </c>
      <c r="O154" s="2">
        <f>VLOOKUP($A154,'By SKU - Old RTs'!$A:$V,22,FALSE)</f>
        <v>10.5</v>
      </c>
      <c r="P154" s="2">
        <f>VLOOKUP($A154,'By SKU - New RTs'!$A:$V,22,FALSE)</f>
        <v>16</v>
      </c>
      <c r="Q154" s="2">
        <f t="shared" si="14"/>
        <v>5.5</v>
      </c>
    </row>
    <row r="155" spans="1:17" x14ac:dyDescent="0.2">
      <c r="A155" s="3">
        <v>1111</v>
      </c>
      <c r="B155" s="4" t="s">
        <v>91</v>
      </c>
      <c r="C155" s="2">
        <f>VLOOKUP($A155,'By SKU - Old RTs'!$A:$V,18,FALSE)</f>
        <v>1.75</v>
      </c>
      <c r="D155" s="2">
        <f>VLOOKUP($A155,'By SKU - New RTs'!$A:$V,18,FALSE)</f>
        <v>13</v>
      </c>
      <c r="E155" s="5">
        <f t="shared" si="10"/>
        <v>11.25</v>
      </c>
      <c r="F155" s="2">
        <f>VLOOKUP($A155,'By SKU - Old RTs'!$A:$V,19,FALSE)</f>
        <v>22.25</v>
      </c>
      <c r="G155" s="2">
        <f>VLOOKUP($A155,'By SKU - New RTs'!$A:$V,19,FALSE)</f>
        <v>17</v>
      </c>
      <c r="H155" s="5">
        <f t="shared" si="11"/>
        <v>-5.25</v>
      </c>
      <c r="I155" s="2">
        <f>VLOOKUP($A155,'By SKU - Old RTs'!$A:$V,20,FALSE)</f>
        <v>15</v>
      </c>
      <c r="J155" s="2">
        <f>VLOOKUP($A155,'By SKU - New RTs'!$A:$V,20,FALSE)</f>
        <v>24</v>
      </c>
      <c r="K155" s="5">
        <f t="shared" si="12"/>
        <v>9</v>
      </c>
      <c r="L155" s="2">
        <f>VLOOKUP($A155,'By SKU - Old RTs'!$A:$V,21,FALSE)</f>
        <v>19.25</v>
      </c>
      <c r="M155" s="2">
        <f>VLOOKUP($A155,'By SKU - New RTs'!$A:$V,21,FALSE)</f>
        <v>15.25</v>
      </c>
      <c r="N155" s="5">
        <f t="shared" si="13"/>
        <v>-4</v>
      </c>
      <c r="O155" s="2">
        <f>VLOOKUP($A155,'By SKU - Old RTs'!$A:$V,22,FALSE)</f>
        <v>25</v>
      </c>
      <c r="P155" s="2">
        <f>VLOOKUP($A155,'By SKU - New RTs'!$A:$V,22,FALSE)</f>
        <v>14</v>
      </c>
      <c r="Q155" s="2">
        <f t="shared" si="14"/>
        <v>-11</v>
      </c>
    </row>
    <row r="156" spans="1:17" x14ac:dyDescent="0.2">
      <c r="A156" s="3">
        <v>1113</v>
      </c>
      <c r="B156" s="4" t="s">
        <v>313</v>
      </c>
      <c r="C156" s="2">
        <f>VLOOKUP($A156,'By SKU - Old RTs'!$A:$V,18,FALSE)</f>
        <v>0</v>
      </c>
      <c r="D156" s="2">
        <f>VLOOKUP($A156,'By SKU - New RTs'!$A:$V,18,FALSE)</f>
        <v>0</v>
      </c>
      <c r="E156" s="5">
        <f t="shared" si="10"/>
        <v>0</v>
      </c>
      <c r="F156" s="2">
        <f>VLOOKUP($A156,'By SKU - Old RTs'!$A:$V,19,FALSE)</f>
        <v>0</v>
      </c>
      <c r="G156" s="2">
        <f>VLOOKUP($A156,'By SKU - New RTs'!$A:$V,19,FALSE)</f>
        <v>0</v>
      </c>
      <c r="H156" s="5">
        <f t="shared" si="11"/>
        <v>0</v>
      </c>
      <c r="I156" s="2">
        <f>VLOOKUP($A156,'By SKU - Old RTs'!$A:$V,20,FALSE)</f>
        <v>0</v>
      </c>
      <c r="J156" s="2">
        <f>VLOOKUP($A156,'By SKU - New RTs'!$A:$V,20,FALSE)</f>
        <v>0</v>
      </c>
      <c r="K156" s="5">
        <f t="shared" si="12"/>
        <v>0</v>
      </c>
      <c r="L156" s="2">
        <f>VLOOKUP($A156,'By SKU - Old RTs'!$A:$V,21,FALSE)</f>
        <v>0</v>
      </c>
      <c r="M156" s="2">
        <f>VLOOKUP($A156,'By SKU - New RTs'!$A:$V,21,FALSE)</f>
        <v>0</v>
      </c>
      <c r="N156" s="5">
        <f t="shared" si="13"/>
        <v>0</v>
      </c>
      <c r="O156" s="2">
        <f>VLOOKUP($A156,'By SKU - Old RTs'!$A:$V,22,FALSE)</f>
        <v>0</v>
      </c>
      <c r="P156" s="2">
        <f>VLOOKUP($A156,'By SKU - New RTs'!$A:$V,22,FALSE)</f>
        <v>0</v>
      </c>
      <c r="Q156" s="2">
        <f t="shared" si="14"/>
        <v>0</v>
      </c>
    </row>
    <row r="157" spans="1:17" x14ac:dyDescent="0.2">
      <c r="A157" s="3">
        <v>1118</v>
      </c>
      <c r="B157" s="4" t="s">
        <v>314</v>
      </c>
      <c r="C157" s="2">
        <f>VLOOKUP($A157,'By SKU - Old RTs'!$A:$V,18,FALSE)</f>
        <v>4</v>
      </c>
      <c r="D157" s="2">
        <f>VLOOKUP($A157,'By SKU - New RTs'!$A:$V,18,FALSE)</f>
        <v>0</v>
      </c>
      <c r="E157" s="5">
        <f t="shared" si="10"/>
        <v>-4</v>
      </c>
      <c r="F157" s="2">
        <f>VLOOKUP($A157,'By SKU - Old RTs'!$A:$V,19,FALSE)</f>
        <v>0</v>
      </c>
      <c r="G157" s="2">
        <f>VLOOKUP($A157,'By SKU - New RTs'!$A:$V,19,FALSE)</f>
        <v>4</v>
      </c>
      <c r="H157" s="5">
        <f t="shared" si="11"/>
        <v>4</v>
      </c>
      <c r="I157" s="2">
        <f>VLOOKUP($A157,'By SKU - Old RTs'!$A:$V,20,FALSE)</f>
        <v>0</v>
      </c>
      <c r="J157" s="2">
        <f>VLOOKUP($A157,'By SKU - New RTs'!$A:$V,20,FALSE)</f>
        <v>0</v>
      </c>
      <c r="K157" s="5">
        <f t="shared" si="12"/>
        <v>0</v>
      </c>
      <c r="L157" s="2">
        <f>VLOOKUP($A157,'By SKU - Old RTs'!$A:$V,21,FALSE)</f>
        <v>0</v>
      </c>
      <c r="M157" s="2">
        <f>VLOOKUP($A157,'By SKU - New RTs'!$A:$V,21,FALSE)</f>
        <v>0</v>
      </c>
      <c r="N157" s="5">
        <f t="shared" si="13"/>
        <v>0</v>
      </c>
      <c r="O157" s="2">
        <f>VLOOKUP($A157,'By SKU - Old RTs'!$A:$V,22,FALSE)</f>
        <v>0</v>
      </c>
      <c r="P157" s="2">
        <f>VLOOKUP($A157,'By SKU - New RTs'!$A:$V,22,FALSE)</f>
        <v>0</v>
      </c>
      <c r="Q157" s="2">
        <f t="shared" si="14"/>
        <v>0</v>
      </c>
    </row>
    <row r="158" spans="1:17" x14ac:dyDescent="0.2">
      <c r="A158" s="3">
        <v>1125</v>
      </c>
      <c r="B158" s="4" t="s">
        <v>92</v>
      </c>
      <c r="C158" s="2">
        <f>VLOOKUP($A158,'By SKU - Old RTs'!$A:$V,18,FALSE)</f>
        <v>0</v>
      </c>
      <c r="D158" s="2">
        <f>VLOOKUP($A158,'By SKU - New RTs'!$A:$V,18,FALSE)</f>
        <v>0</v>
      </c>
      <c r="E158" s="5">
        <f t="shared" si="10"/>
        <v>0</v>
      </c>
      <c r="F158" s="2">
        <f>VLOOKUP($A158,'By SKU - Old RTs'!$A:$V,19,FALSE)</f>
        <v>2</v>
      </c>
      <c r="G158" s="2">
        <f>VLOOKUP($A158,'By SKU - New RTs'!$A:$V,19,FALSE)</f>
        <v>1</v>
      </c>
      <c r="H158" s="5">
        <f t="shared" si="11"/>
        <v>-1</v>
      </c>
      <c r="I158" s="2">
        <f>VLOOKUP($A158,'By SKU - Old RTs'!$A:$V,20,FALSE)</f>
        <v>1</v>
      </c>
      <c r="J158" s="2">
        <f>VLOOKUP($A158,'By SKU - New RTs'!$A:$V,20,FALSE)</f>
        <v>6</v>
      </c>
      <c r="K158" s="5">
        <f t="shared" si="12"/>
        <v>5</v>
      </c>
      <c r="L158" s="2">
        <f>VLOOKUP($A158,'By SKU - Old RTs'!$A:$V,21,FALSE)</f>
        <v>4</v>
      </c>
      <c r="M158" s="2">
        <f>VLOOKUP($A158,'By SKU - New RTs'!$A:$V,21,FALSE)</f>
        <v>1</v>
      </c>
      <c r="N158" s="5">
        <f t="shared" si="13"/>
        <v>-3</v>
      </c>
      <c r="O158" s="2">
        <f>VLOOKUP($A158,'By SKU - Old RTs'!$A:$V,22,FALSE)</f>
        <v>2</v>
      </c>
      <c r="P158" s="2">
        <f>VLOOKUP($A158,'By SKU - New RTs'!$A:$V,22,FALSE)</f>
        <v>1</v>
      </c>
      <c r="Q158" s="2">
        <f t="shared" si="14"/>
        <v>-1</v>
      </c>
    </row>
    <row r="159" spans="1:17" x14ac:dyDescent="0.2">
      <c r="A159" s="3">
        <v>1130</v>
      </c>
      <c r="B159" s="4" t="s">
        <v>93</v>
      </c>
      <c r="C159" s="2">
        <f>VLOOKUP($A159,'By SKU - Old RTs'!$A:$V,18,FALSE)</f>
        <v>0</v>
      </c>
      <c r="D159" s="2">
        <f>VLOOKUP($A159,'By SKU - New RTs'!$A:$V,18,FALSE)</f>
        <v>0</v>
      </c>
      <c r="E159" s="5">
        <f t="shared" si="10"/>
        <v>0</v>
      </c>
      <c r="F159" s="2">
        <f>VLOOKUP($A159,'By SKU - Old RTs'!$A:$V,19,FALSE)</f>
        <v>0</v>
      </c>
      <c r="G159" s="2">
        <f>VLOOKUP($A159,'By SKU - New RTs'!$A:$V,19,FALSE)</f>
        <v>0</v>
      </c>
      <c r="H159" s="5">
        <f t="shared" si="11"/>
        <v>0</v>
      </c>
      <c r="I159" s="2">
        <f>VLOOKUP($A159,'By SKU - Old RTs'!$A:$V,20,FALSE)</f>
        <v>0</v>
      </c>
      <c r="J159" s="2">
        <f>VLOOKUP($A159,'By SKU - New RTs'!$A:$V,20,FALSE)</f>
        <v>4</v>
      </c>
      <c r="K159" s="5">
        <f t="shared" si="12"/>
        <v>4</v>
      </c>
      <c r="L159" s="2">
        <f>VLOOKUP($A159,'By SKU - Old RTs'!$A:$V,21,FALSE)</f>
        <v>0</v>
      </c>
      <c r="M159" s="2">
        <f>VLOOKUP($A159,'By SKU - New RTs'!$A:$V,21,FALSE)</f>
        <v>0</v>
      </c>
      <c r="N159" s="5">
        <f t="shared" si="13"/>
        <v>0</v>
      </c>
      <c r="O159" s="2">
        <f>VLOOKUP($A159,'By SKU - Old RTs'!$A:$V,22,FALSE)</f>
        <v>4</v>
      </c>
      <c r="P159" s="2">
        <f>VLOOKUP($A159,'By SKU - New RTs'!$A:$V,22,FALSE)</f>
        <v>0</v>
      </c>
      <c r="Q159" s="2">
        <f t="shared" si="14"/>
        <v>-4</v>
      </c>
    </row>
    <row r="160" spans="1:17" x14ac:dyDescent="0.2">
      <c r="A160" s="3">
        <v>1143</v>
      </c>
      <c r="B160" s="4" t="s">
        <v>94</v>
      </c>
      <c r="C160" s="2">
        <f>VLOOKUP($A160,'By SKU - Old RTs'!$A:$V,18,FALSE)</f>
        <v>0</v>
      </c>
      <c r="D160" s="2">
        <f>VLOOKUP($A160,'By SKU - New RTs'!$A:$V,18,FALSE)</f>
        <v>0</v>
      </c>
      <c r="E160" s="5">
        <f t="shared" si="10"/>
        <v>0</v>
      </c>
      <c r="F160" s="2">
        <f>VLOOKUP($A160,'By SKU - Old RTs'!$A:$V,19,FALSE)</f>
        <v>0</v>
      </c>
      <c r="G160" s="2">
        <f>VLOOKUP($A160,'By SKU - New RTs'!$A:$V,19,FALSE)</f>
        <v>2</v>
      </c>
      <c r="H160" s="5">
        <f t="shared" si="11"/>
        <v>2</v>
      </c>
      <c r="I160" s="2">
        <f>VLOOKUP($A160,'By SKU - Old RTs'!$A:$V,20,FALSE)</f>
        <v>2</v>
      </c>
      <c r="J160" s="2">
        <f>VLOOKUP($A160,'By SKU - New RTs'!$A:$V,20,FALSE)</f>
        <v>0</v>
      </c>
      <c r="K160" s="5">
        <f t="shared" si="12"/>
        <v>-2</v>
      </c>
      <c r="L160" s="2">
        <f>VLOOKUP($A160,'By SKU - Old RTs'!$A:$V,21,FALSE)</f>
        <v>0</v>
      </c>
      <c r="M160" s="2">
        <f>VLOOKUP($A160,'By SKU - New RTs'!$A:$V,21,FALSE)</f>
        <v>0</v>
      </c>
      <c r="N160" s="5">
        <f t="shared" si="13"/>
        <v>0</v>
      </c>
      <c r="O160" s="2">
        <f>VLOOKUP($A160,'By SKU - Old RTs'!$A:$V,22,FALSE)</f>
        <v>0</v>
      </c>
      <c r="P160" s="2">
        <f>VLOOKUP($A160,'By SKU - New RTs'!$A:$V,22,FALSE)</f>
        <v>0</v>
      </c>
      <c r="Q160" s="2">
        <f t="shared" si="14"/>
        <v>0</v>
      </c>
    </row>
    <row r="161" spans="1:17" x14ac:dyDescent="0.2">
      <c r="A161" s="3">
        <v>1150</v>
      </c>
      <c r="B161" s="4" t="s">
        <v>95</v>
      </c>
      <c r="C161" s="2">
        <f>VLOOKUP($A161,'By SKU - Old RTs'!$A:$V,18,FALSE)</f>
        <v>0</v>
      </c>
      <c r="D161" s="2">
        <f>VLOOKUP($A161,'By SKU - New RTs'!$A:$V,18,FALSE)</f>
        <v>0</v>
      </c>
      <c r="E161" s="5">
        <f t="shared" si="10"/>
        <v>0</v>
      </c>
      <c r="F161" s="2">
        <f>VLOOKUP($A161,'By SKU - Old RTs'!$A:$V,19,FALSE)</f>
        <v>1.5</v>
      </c>
      <c r="G161" s="2">
        <f>VLOOKUP($A161,'By SKU - New RTs'!$A:$V,19,FALSE)</f>
        <v>3.75</v>
      </c>
      <c r="H161" s="5">
        <f t="shared" si="11"/>
        <v>2.25</v>
      </c>
      <c r="I161" s="2">
        <f>VLOOKUP($A161,'By SKU - Old RTs'!$A:$V,20,FALSE)</f>
        <v>3.75</v>
      </c>
      <c r="J161" s="2">
        <f>VLOOKUP($A161,'By SKU - New RTs'!$A:$V,20,FALSE)</f>
        <v>11.5</v>
      </c>
      <c r="K161" s="5">
        <f t="shared" si="12"/>
        <v>7.75</v>
      </c>
      <c r="L161" s="2">
        <f>VLOOKUP($A161,'By SKU - Old RTs'!$A:$V,21,FALSE)</f>
        <v>10</v>
      </c>
      <c r="M161" s="2">
        <f>VLOOKUP($A161,'By SKU - New RTs'!$A:$V,21,FALSE)</f>
        <v>0</v>
      </c>
      <c r="N161" s="5">
        <f t="shared" si="13"/>
        <v>-10</v>
      </c>
      <c r="O161" s="2">
        <f>VLOOKUP($A161,'By SKU - Old RTs'!$A:$V,22,FALSE)</f>
        <v>0</v>
      </c>
      <c r="P161" s="2">
        <f>VLOOKUP($A161,'By SKU - New RTs'!$A:$V,22,FALSE)</f>
        <v>0</v>
      </c>
      <c r="Q161" s="2">
        <f t="shared" si="14"/>
        <v>0</v>
      </c>
    </row>
    <row r="162" spans="1:17" x14ac:dyDescent="0.2">
      <c r="A162" s="3">
        <v>1154</v>
      </c>
      <c r="B162" s="4" t="s">
        <v>96</v>
      </c>
      <c r="C162" s="2">
        <f>VLOOKUP($A162,'By SKU - Old RTs'!$A:$V,18,FALSE)</f>
        <v>0</v>
      </c>
      <c r="D162" s="2">
        <f>VLOOKUP($A162,'By SKU - New RTs'!$A:$V,18,FALSE)</f>
        <v>1</v>
      </c>
      <c r="E162" s="5">
        <f t="shared" si="10"/>
        <v>1</v>
      </c>
      <c r="F162" s="2">
        <f>VLOOKUP($A162,'By SKU - Old RTs'!$A:$V,19,FALSE)</f>
        <v>0</v>
      </c>
      <c r="G162" s="2">
        <f>VLOOKUP($A162,'By SKU - New RTs'!$A:$V,19,FALSE)</f>
        <v>0</v>
      </c>
      <c r="H162" s="5">
        <f t="shared" si="11"/>
        <v>0</v>
      </c>
      <c r="I162" s="2">
        <f>VLOOKUP($A162,'By SKU - Old RTs'!$A:$V,20,FALSE)</f>
        <v>0</v>
      </c>
      <c r="J162" s="2">
        <f>VLOOKUP($A162,'By SKU - New RTs'!$A:$V,20,FALSE)</f>
        <v>0</v>
      </c>
      <c r="K162" s="5">
        <f t="shared" si="12"/>
        <v>0</v>
      </c>
      <c r="L162" s="2">
        <f>VLOOKUP($A162,'By SKU - Old RTs'!$A:$V,21,FALSE)</f>
        <v>1</v>
      </c>
      <c r="M162" s="2">
        <f>VLOOKUP($A162,'By SKU - New RTs'!$A:$V,21,FALSE)</f>
        <v>0</v>
      </c>
      <c r="N162" s="5">
        <f t="shared" si="13"/>
        <v>-1</v>
      </c>
      <c r="O162" s="2">
        <f>VLOOKUP($A162,'By SKU - Old RTs'!$A:$V,22,FALSE)</f>
        <v>0</v>
      </c>
      <c r="P162" s="2">
        <f>VLOOKUP($A162,'By SKU - New RTs'!$A:$V,22,FALSE)</f>
        <v>0</v>
      </c>
      <c r="Q162" s="2">
        <f t="shared" si="14"/>
        <v>0</v>
      </c>
    </row>
    <row r="163" spans="1:17" x14ac:dyDescent="0.2">
      <c r="A163" s="3">
        <v>1155</v>
      </c>
      <c r="B163" s="4" t="s">
        <v>317</v>
      </c>
      <c r="C163" s="2">
        <f>VLOOKUP($A163,'By SKU - Old RTs'!$A:$V,18,FALSE)</f>
        <v>0</v>
      </c>
      <c r="D163" s="2">
        <f>VLOOKUP($A163,'By SKU - New RTs'!$A:$V,18,FALSE)</f>
        <v>0</v>
      </c>
      <c r="E163" s="5">
        <f t="shared" si="10"/>
        <v>0</v>
      </c>
      <c r="F163" s="2">
        <f>VLOOKUP($A163,'By SKU - Old RTs'!$A:$V,19,FALSE)</f>
        <v>0</v>
      </c>
      <c r="G163" s="2">
        <f>VLOOKUP($A163,'By SKU - New RTs'!$A:$V,19,FALSE)</f>
        <v>0</v>
      </c>
      <c r="H163" s="5">
        <f t="shared" si="11"/>
        <v>0</v>
      </c>
      <c r="I163" s="2">
        <f>VLOOKUP($A163,'By SKU - Old RTs'!$A:$V,20,FALSE)</f>
        <v>0</v>
      </c>
      <c r="J163" s="2">
        <f>VLOOKUP($A163,'By SKU - New RTs'!$A:$V,20,FALSE)</f>
        <v>0</v>
      </c>
      <c r="K163" s="5">
        <f t="shared" si="12"/>
        <v>0</v>
      </c>
      <c r="L163" s="2">
        <f>VLOOKUP($A163,'By SKU - Old RTs'!$A:$V,21,FALSE)</f>
        <v>0</v>
      </c>
      <c r="M163" s="2">
        <f>VLOOKUP($A163,'By SKU - New RTs'!$A:$V,21,FALSE)</f>
        <v>0</v>
      </c>
      <c r="N163" s="5">
        <f t="shared" si="13"/>
        <v>0</v>
      </c>
      <c r="O163" s="2">
        <f>VLOOKUP($A163,'By SKU - Old RTs'!$A:$V,22,FALSE)</f>
        <v>0</v>
      </c>
      <c r="P163" s="2">
        <f>VLOOKUP($A163,'By SKU - New RTs'!$A:$V,22,FALSE)</f>
        <v>0</v>
      </c>
      <c r="Q163" s="2">
        <f t="shared" si="14"/>
        <v>0</v>
      </c>
    </row>
    <row r="164" spans="1:17" x14ac:dyDescent="0.2">
      <c r="A164" s="3">
        <v>1156</v>
      </c>
      <c r="B164" s="4" t="s">
        <v>97</v>
      </c>
      <c r="C164" s="2">
        <f>VLOOKUP($A164,'By SKU - Old RTs'!$A:$V,18,FALSE)</f>
        <v>0</v>
      </c>
      <c r="D164" s="2">
        <f>VLOOKUP($A164,'By SKU - New RTs'!$A:$V,18,FALSE)</f>
        <v>3</v>
      </c>
      <c r="E164" s="5">
        <f t="shared" si="10"/>
        <v>3</v>
      </c>
      <c r="F164" s="2">
        <f>VLOOKUP($A164,'By SKU - Old RTs'!$A:$V,19,FALSE)</f>
        <v>0</v>
      </c>
      <c r="G164" s="2">
        <f>VLOOKUP($A164,'By SKU - New RTs'!$A:$V,19,FALSE)</f>
        <v>0</v>
      </c>
      <c r="H164" s="5">
        <f t="shared" si="11"/>
        <v>0</v>
      </c>
      <c r="I164" s="2">
        <f>VLOOKUP($A164,'By SKU - Old RTs'!$A:$V,20,FALSE)</f>
        <v>0</v>
      </c>
      <c r="J164" s="2">
        <f>VLOOKUP($A164,'By SKU - New RTs'!$A:$V,20,FALSE)</f>
        <v>0</v>
      </c>
      <c r="K164" s="5">
        <f t="shared" si="12"/>
        <v>0</v>
      </c>
      <c r="L164" s="2">
        <f>VLOOKUP($A164,'By SKU - Old RTs'!$A:$V,21,FALSE)</f>
        <v>3.25</v>
      </c>
      <c r="M164" s="2">
        <f>VLOOKUP($A164,'By SKU - New RTs'!$A:$V,21,FALSE)</f>
        <v>0.25</v>
      </c>
      <c r="N164" s="5">
        <f t="shared" si="13"/>
        <v>-3</v>
      </c>
      <c r="O164" s="2">
        <f>VLOOKUP($A164,'By SKU - Old RTs'!$A:$V,22,FALSE)</f>
        <v>0</v>
      </c>
      <c r="P164" s="2">
        <f>VLOOKUP($A164,'By SKU - New RTs'!$A:$V,22,FALSE)</f>
        <v>0</v>
      </c>
      <c r="Q164" s="2">
        <f t="shared" si="14"/>
        <v>0</v>
      </c>
    </row>
    <row r="165" spans="1:17" x14ac:dyDescent="0.2">
      <c r="A165" s="3">
        <v>1157</v>
      </c>
      <c r="B165" s="4" t="s">
        <v>318</v>
      </c>
      <c r="C165" s="2">
        <f>VLOOKUP($A165,'By SKU - Old RTs'!$A:$V,18,FALSE)</f>
        <v>0</v>
      </c>
      <c r="D165" s="2">
        <f>VLOOKUP($A165,'By SKU - New RTs'!$A:$V,18,FALSE)</f>
        <v>0</v>
      </c>
      <c r="E165" s="5">
        <f t="shared" si="10"/>
        <v>0</v>
      </c>
      <c r="F165" s="2">
        <f>VLOOKUP($A165,'By SKU - Old RTs'!$A:$V,19,FALSE)</f>
        <v>0</v>
      </c>
      <c r="G165" s="2">
        <f>VLOOKUP($A165,'By SKU - New RTs'!$A:$V,19,FALSE)</f>
        <v>0</v>
      </c>
      <c r="H165" s="5">
        <f t="shared" si="11"/>
        <v>0</v>
      </c>
      <c r="I165" s="2">
        <f>VLOOKUP($A165,'By SKU - Old RTs'!$A:$V,20,FALSE)</f>
        <v>0</v>
      </c>
      <c r="J165" s="2">
        <f>VLOOKUP($A165,'By SKU - New RTs'!$A:$V,20,FALSE)</f>
        <v>0</v>
      </c>
      <c r="K165" s="5">
        <f t="shared" si="12"/>
        <v>0</v>
      </c>
      <c r="L165" s="2">
        <f>VLOOKUP($A165,'By SKU - Old RTs'!$A:$V,21,FALSE)</f>
        <v>0</v>
      </c>
      <c r="M165" s="2">
        <f>VLOOKUP($A165,'By SKU - New RTs'!$A:$V,21,FALSE)</f>
        <v>0</v>
      </c>
      <c r="N165" s="5">
        <f t="shared" si="13"/>
        <v>0</v>
      </c>
      <c r="O165" s="2">
        <f>VLOOKUP($A165,'By SKU - Old RTs'!$A:$V,22,FALSE)</f>
        <v>0</v>
      </c>
      <c r="P165" s="2">
        <f>VLOOKUP($A165,'By SKU - New RTs'!$A:$V,22,FALSE)</f>
        <v>0</v>
      </c>
      <c r="Q165" s="2">
        <f t="shared" si="14"/>
        <v>0</v>
      </c>
    </row>
    <row r="166" spans="1:17" x14ac:dyDescent="0.2">
      <c r="A166" s="3">
        <v>1160</v>
      </c>
      <c r="B166" s="4" t="s">
        <v>98</v>
      </c>
      <c r="C166" s="2">
        <f>VLOOKUP($A166,'By SKU - Old RTs'!$A:$V,18,FALSE)</f>
        <v>9</v>
      </c>
      <c r="D166" s="2">
        <f>VLOOKUP($A166,'By SKU - New RTs'!$A:$V,18,FALSE)</f>
        <v>3</v>
      </c>
      <c r="E166" s="5">
        <f t="shared" si="10"/>
        <v>-6</v>
      </c>
      <c r="F166" s="2">
        <f>VLOOKUP($A166,'By SKU - Old RTs'!$A:$V,19,FALSE)</f>
        <v>3.5</v>
      </c>
      <c r="G166" s="2">
        <f>VLOOKUP($A166,'By SKU - New RTs'!$A:$V,19,FALSE)</f>
        <v>1</v>
      </c>
      <c r="H166" s="5">
        <f t="shared" si="11"/>
        <v>-2.5</v>
      </c>
      <c r="I166" s="2">
        <f>VLOOKUP($A166,'By SKU - Old RTs'!$A:$V,20,FALSE)</f>
        <v>7</v>
      </c>
      <c r="J166" s="2">
        <f>VLOOKUP($A166,'By SKU - New RTs'!$A:$V,20,FALSE)</f>
        <v>12</v>
      </c>
      <c r="K166" s="5">
        <f t="shared" si="12"/>
        <v>5</v>
      </c>
      <c r="L166" s="2">
        <f>VLOOKUP($A166,'By SKU - Old RTs'!$A:$V,21,FALSE)</f>
        <v>4</v>
      </c>
      <c r="M166" s="2">
        <f>VLOOKUP($A166,'By SKU - New RTs'!$A:$V,21,FALSE)</f>
        <v>5</v>
      </c>
      <c r="N166" s="5">
        <f t="shared" si="13"/>
        <v>1</v>
      </c>
      <c r="O166" s="2">
        <f>VLOOKUP($A166,'By SKU - Old RTs'!$A:$V,22,FALSE)</f>
        <v>1</v>
      </c>
      <c r="P166" s="2">
        <f>VLOOKUP($A166,'By SKU - New RTs'!$A:$V,22,FALSE)</f>
        <v>3.5</v>
      </c>
      <c r="Q166" s="2">
        <f t="shared" si="14"/>
        <v>2.5</v>
      </c>
    </row>
    <row r="167" spans="1:17" x14ac:dyDescent="0.2">
      <c r="A167" s="3">
        <v>1161</v>
      </c>
      <c r="B167" s="4" t="s">
        <v>319</v>
      </c>
      <c r="C167" s="2">
        <f>VLOOKUP($A167,'By SKU - Old RTs'!$A:$V,18,FALSE)</f>
        <v>0</v>
      </c>
      <c r="D167" s="2">
        <f>VLOOKUP($A167,'By SKU - New RTs'!$A:$V,18,FALSE)</f>
        <v>0</v>
      </c>
      <c r="E167" s="5">
        <f t="shared" si="10"/>
        <v>0</v>
      </c>
      <c r="F167" s="2">
        <f>VLOOKUP($A167,'By SKU - Old RTs'!$A:$V,19,FALSE)</f>
        <v>1</v>
      </c>
      <c r="G167" s="2">
        <f>VLOOKUP($A167,'By SKU - New RTs'!$A:$V,19,FALSE)</f>
        <v>4</v>
      </c>
      <c r="H167" s="5">
        <f t="shared" si="11"/>
        <v>3</v>
      </c>
      <c r="I167" s="2">
        <f>VLOOKUP($A167,'By SKU - Old RTs'!$A:$V,20,FALSE)</f>
        <v>3</v>
      </c>
      <c r="J167" s="2">
        <f>VLOOKUP($A167,'By SKU - New RTs'!$A:$V,20,FALSE)</f>
        <v>3</v>
      </c>
      <c r="K167" s="5">
        <f t="shared" si="12"/>
        <v>0</v>
      </c>
      <c r="L167" s="2">
        <f>VLOOKUP($A167,'By SKU - Old RTs'!$A:$V,21,FALSE)</f>
        <v>0</v>
      </c>
      <c r="M167" s="2">
        <f>VLOOKUP($A167,'By SKU - New RTs'!$A:$V,21,FALSE)</f>
        <v>0</v>
      </c>
      <c r="N167" s="5">
        <f t="shared" si="13"/>
        <v>0</v>
      </c>
      <c r="O167" s="2">
        <f>VLOOKUP($A167,'By SKU - Old RTs'!$A:$V,22,FALSE)</f>
        <v>3</v>
      </c>
      <c r="P167" s="2">
        <f>VLOOKUP($A167,'By SKU - New RTs'!$A:$V,22,FALSE)</f>
        <v>0</v>
      </c>
      <c r="Q167" s="2">
        <f t="shared" si="14"/>
        <v>-3</v>
      </c>
    </row>
    <row r="168" spans="1:17" x14ac:dyDescent="0.2">
      <c r="A168" s="3">
        <v>1166</v>
      </c>
      <c r="B168" s="4" t="s">
        <v>99</v>
      </c>
      <c r="C168" s="2">
        <f>VLOOKUP($A168,'By SKU - Old RTs'!$A:$V,18,FALSE)</f>
        <v>3</v>
      </c>
      <c r="D168" s="2">
        <f>VLOOKUP($A168,'By SKU - New RTs'!$A:$V,18,FALSE)</f>
        <v>0</v>
      </c>
      <c r="E168" s="5">
        <f t="shared" si="10"/>
        <v>-3</v>
      </c>
      <c r="F168" s="2">
        <f>VLOOKUP($A168,'By SKU - Old RTs'!$A:$V,19,FALSE)</f>
        <v>2</v>
      </c>
      <c r="G168" s="2">
        <f>VLOOKUP($A168,'By SKU - New RTs'!$A:$V,19,FALSE)</f>
        <v>1</v>
      </c>
      <c r="H168" s="5">
        <f t="shared" si="11"/>
        <v>-1</v>
      </c>
      <c r="I168" s="2">
        <f>VLOOKUP($A168,'By SKU - Old RTs'!$A:$V,20,FALSE)</f>
        <v>3</v>
      </c>
      <c r="J168" s="2">
        <f>VLOOKUP($A168,'By SKU - New RTs'!$A:$V,20,FALSE)</f>
        <v>7</v>
      </c>
      <c r="K168" s="5">
        <f t="shared" si="12"/>
        <v>4</v>
      </c>
      <c r="L168" s="2">
        <f>VLOOKUP($A168,'By SKU - Old RTs'!$A:$V,21,FALSE)</f>
        <v>5</v>
      </c>
      <c r="M168" s="2">
        <f>VLOOKUP($A168,'By SKU - New RTs'!$A:$V,21,FALSE)</f>
        <v>12</v>
      </c>
      <c r="N168" s="5">
        <f t="shared" si="13"/>
        <v>7</v>
      </c>
      <c r="O168" s="2">
        <f>VLOOKUP($A168,'By SKU - Old RTs'!$A:$V,22,FALSE)</f>
        <v>10</v>
      </c>
      <c r="P168" s="2">
        <f>VLOOKUP($A168,'By SKU - New RTs'!$A:$V,22,FALSE)</f>
        <v>3</v>
      </c>
      <c r="Q168" s="2">
        <f t="shared" si="14"/>
        <v>-7</v>
      </c>
    </row>
    <row r="169" spans="1:17" x14ac:dyDescent="0.2">
      <c r="A169" s="3">
        <v>1175</v>
      </c>
      <c r="B169" s="4" t="s">
        <v>100</v>
      </c>
      <c r="C169" s="2">
        <f>VLOOKUP($A169,'By SKU - Old RTs'!$A:$V,18,FALSE)</f>
        <v>0</v>
      </c>
      <c r="D169" s="2">
        <f>VLOOKUP($A169,'By SKU - New RTs'!$A:$V,18,FALSE)</f>
        <v>0</v>
      </c>
      <c r="E169" s="5">
        <f t="shared" si="10"/>
        <v>0</v>
      </c>
      <c r="F169" s="2">
        <f>VLOOKUP($A169,'By SKU - Old RTs'!$A:$V,19,FALSE)</f>
        <v>2</v>
      </c>
      <c r="G169" s="2">
        <f>VLOOKUP($A169,'By SKU - New RTs'!$A:$V,19,FALSE)</f>
        <v>0</v>
      </c>
      <c r="H169" s="5">
        <f t="shared" si="11"/>
        <v>-2</v>
      </c>
      <c r="I169" s="2">
        <f>VLOOKUP($A169,'By SKU - Old RTs'!$A:$V,20,FALSE)</f>
        <v>0</v>
      </c>
      <c r="J169" s="2">
        <f>VLOOKUP($A169,'By SKU - New RTs'!$A:$V,20,FALSE)</f>
        <v>0</v>
      </c>
      <c r="K169" s="5">
        <f t="shared" si="12"/>
        <v>0</v>
      </c>
      <c r="L169" s="2">
        <f>VLOOKUP($A169,'By SKU - Old RTs'!$A:$V,21,FALSE)</f>
        <v>0</v>
      </c>
      <c r="M169" s="2">
        <f>VLOOKUP($A169,'By SKU - New RTs'!$A:$V,21,FALSE)</f>
        <v>0</v>
      </c>
      <c r="N169" s="5">
        <f t="shared" si="13"/>
        <v>0</v>
      </c>
      <c r="O169" s="2">
        <f>VLOOKUP($A169,'By SKU - Old RTs'!$A:$V,22,FALSE)</f>
        <v>0</v>
      </c>
      <c r="P169" s="2">
        <f>VLOOKUP($A169,'By SKU - New RTs'!$A:$V,22,FALSE)</f>
        <v>2</v>
      </c>
      <c r="Q169" s="2">
        <f t="shared" si="14"/>
        <v>2</v>
      </c>
    </row>
    <row r="170" spans="1:17" x14ac:dyDescent="0.2">
      <c r="A170" s="3">
        <v>1176</v>
      </c>
      <c r="B170" s="4" t="s">
        <v>101</v>
      </c>
      <c r="C170" s="2">
        <f>VLOOKUP($A170,'By SKU - Old RTs'!$A:$V,18,FALSE)</f>
        <v>31</v>
      </c>
      <c r="D170" s="2">
        <f>VLOOKUP($A170,'By SKU - New RTs'!$A:$V,18,FALSE)</f>
        <v>7.75</v>
      </c>
      <c r="E170" s="5">
        <f t="shared" si="10"/>
        <v>-23.25</v>
      </c>
      <c r="F170" s="2">
        <f>VLOOKUP($A170,'By SKU - Old RTs'!$A:$V,19,FALSE)</f>
        <v>19</v>
      </c>
      <c r="G170" s="2">
        <f>VLOOKUP($A170,'By SKU - New RTs'!$A:$V,19,FALSE)</f>
        <v>76</v>
      </c>
      <c r="H170" s="5">
        <f t="shared" si="11"/>
        <v>57</v>
      </c>
      <c r="I170" s="2">
        <f>VLOOKUP($A170,'By SKU - Old RTs'!$A:$V,20,FALSE)</f>
        <v>60</v>
      </c>
      <c r="J170" s="2">
        <f>VLOOKUP($A170,'By SKU - New RTs'!$A:$V,20,FALSE)</f>
        <v>34</v>
      </c>
      <c r="K170" s="5">
        <f t="shared" si="12"/>
        <v>-26</v>
      </c>
      <c r="L170" s="2">
        <f>VLOOKUP($A170,'By SKU - Old RTs'!$A:$V,21,FALSE)</f>
        <v>30</v>
      </c>
      <c r="M170" s="2">
        <f>VLOOKUP($A170,'By SKU - New RTs'!$A:$V,21,FALSE)</f>
        <v>21</v>
      </c>
      <c r="N170" s="5">
        <f t="shared" si="13"/>
        <v>-9</v>
      </c>
      <c r="O170" s="2">
        <f>VLOOKUP($A170,'By SKU - Old RTs'!$A:$V,22,FALSE)</f>
        <v>7.75</v>
      </c>
      <c r="P170" s="2">
        <f>VLOOKUP($A170,'By SKU - New RTs'!$A:$V,22,FALSE)</f>
        <v>9</v>
      </c>
      <c r="Q170" s="2">
        <f t="shared" si="14"/>
        <v>1.25</v>
      </c>
    </row>
    <row r="171" spans="1:17" x14ac:dyDescent="0.2">
      <c r="A171" s="3">
        <v>1190</v>
      </c>
      <c r="B171" s="4" t="s">
        <v>96</v>
      </c>
      <c r="C171" s="2">
        <f>VLOOKUP($A171,'By SKU - Old RTs'!$A:$V,18,FALSE)</f>
        <v>0</v>
      </c>
      <c r="D171" s="2">
        <f>VLOOKUP($A171,'By SKU - New RTs'!$A:$V,18,FALSE)</f>
        <v>0</v>
      </c>
      <c r="E171" s="5">
        <f t="shared" si="10"/>
        <v>0</v>
      </c>
      <c r="F171" s="2">
        <f>VLOOKUP($A171,'By SKU - Old RTs'!$A:$V,19,FALSE)</f>
        <v>0</v>
      </c>
      <c r="G171" s="2">
        <f>VLOOKUP($A171,'By SKU - New RTs'!$A:$V,19,FALSE)</f>
        <v>0</v>
      </c>
      <c r="H171" s="5">
        <f t="shared" si="11"/>
        <v>0</v>
      </c>
      <c r="I171" s="2">
        <f>VLOOKUP($A171,'By SKU - Old RTs'!$A:$V,20,FALSE)</f>
        <v>0</v>
      </c>
      <c r="J171" s="2">
        <f>VLOOKUP($A171,'By SKU - New RTs'!$A:$V,20,FALSE)</f>
        <v>0</v>
      </c>
      <c r="K171" s="5">
        <f t="shared" si="12"/>
        <v>0</v>
      </c>
      <c r="L171" s="2">
        <f>VLOOKUP($A171,'By SKU - Old RTs'!$A:$V,21,FALSE)</f>
        <v>0</v>
      </c>
      <c r="M171" s="2">
        <f>VLOOKUP($A171,'By SKU - New RTs'!$A:$V,21,FALSE)</f>
        <v>0</v>
      </c>
      <c r="N171" s="5">
        <f t="shared" si="13"/>
        <v>0</v>
      </c>
      <c r="O171" s="2">
        <f>VLOOKUP($A171,'By SKU - Old RTs'!$A:$V,22,FALSE)</f>
        <v>0</v>
      </c>
      <c r="P171" s="2">
        <f>VLOOKUP($A171,'By SKU - New RTs'!$A:$V,22,FALSE)</f>
        <v>0</v>
      </c>
      <c r="Q171" s="2">
        <f t="shared" si="14"/>
        <v>0</v>
      </c>
    </row>
    <row r="172" spans="1:17" x14ac:dyDescent="0.2">
      <c r="A172" s="3">
        <v>1194</v>
      </c>
      <c r="B172" s="4" t="s">
        <v>320</v>
      </c>
      <c r="C172" s="2">
        <f>VLOOKUP($A172,'By SKU - Old RTs'!$A:$V,18,FALSE)</f>
        <v>1.75</v>
      </c>
      <c r="D172" s="2">
        <f>VLOOKUP($A172,'By SKU - New RTs'!$A:$V,18,FALSE)</f>
        <v>0.5</v>
      </c>
      <c r="E172" s="5">
        <f t="shared" si="10"/>
        <v>-1.25</v>
      </c>
      <c r="F172" s="2">
        <f>VLOOKUP($A172,'By SKU - Old RTs'!$A:$V,19,FALSE)</f>
        <v>0</v>
      </c>
      <c r="G172" s="2">
        <f>VLOOKUP($A172,'By SKU - New RTs'!$A:$V,19,FALSE)</f>
        <v>2.75</v>
      </c>
      <c r="H172" s="5">
        <f t="shared" si="11"/>
        <v>2.75</v>
      </c>
      <c r="I172" s="2">
        <f>VLOOKUP($A172,'By SKU - Old RTs'!$A:$V,20,FALSE)</f>
        <v>1.5</v>
      </c>
      <c r="J172" s="2">
        <f>VLOOKUP($A172,'By SKU - New RTs'!$A:$V,20,FALSE)</f>
        <v>0</v>
      </c>
      <c r="K172" s="5">
        <f t="shared" si="12"/>
        <v>-1.5</v>
      </c>
      <c r="L172" s="2">
        <f>VLOOKUP($A172,'By SKU - Old RTs'!$A:$V,21,FALSE)</f>
        <v>0.5</v>
      </c>
      <c r="M172" s="2">
        <f>VLOOKUP($A172,'By SKU - New RTs'!$A:$V,21,FALSE)</f>
        <v>0.25</v>
      </c>
      <c r="N172" s="5">
        <f t="shared" si="13"/>
        <v>-0.25</v>
      </c>
      <c r="O172" s="2">
        <f>VLOOKUP($A172,'By SKU - Old RTs'!$A:$V,22,FALSE)</f>
        <v>0</v>
      </c>
      <c r="P172" s="2">
        <f>VLOOKUP($A172,'By SKU - New RTs'!$A:$V,22,FALSE)</f>
        <v>0.25</v>
      </c>
      <c r="Q172" s="2">
        <f t="shared" si="14"/>
        <v>0.25</v>
      </c>
    </row>
    <row r="173" spans="1:17" x14ac:dyDescent="0.2">
      <c r="A173" s="3">
        <v>1207</v>
      </c>
      <c r="B173" s="4" t="s">
        <v>102</v>
      </c>
      <c r="C173" s="2">
        <f>VLOOKUP($A173,'By SKU - Old RTs'!$A:$V,18,FALSE)</f>
        <v>0</v>
      </c>
      <c r="D173" s="2">
        <f>VLOOKUP($A173,'By SKU - New RTs'!$A:$V,18,FALSE)</f>
        <v>0</v>
      </c>
      <c r="E173" s="5">
        <f t="shared" si="10"/>
        <v>0</v>
      </c>
      <c r="F173" s="2">
        <f>VLOOKUP($A173,'By SKU - Old RTs'!$A:$V,19,FALSE)</f>
        <v>1</v>
      </c>
      <c r="G173" s="2">
        <f>VLOOKUP($A173,'By SKU - New RTs'!$A:$V,19,FALSE)</f>
        <v>2</v>
      </c>
      <c r="H173" s="5">
        <f t="shared" si="11"/>
        <v>1</v>
      </c>
      <c r="I173" s="2">
        <f>VLOOKUP($A173,'By SKU - Old RTs'!$A:$V,20,FALSE)</f>
        <v>5</v>
      </c>
      <c r="J173" s="2">
        <f>VLOOKUP($A173,'By SKU - New RTs'!$A:$V,20,FALSE)</f>
        <v>0</v>
      </c>
      <c r="K173" s="5">
        <f t="shared" si="12"/>
        <v>-5</v>
      </c>
      <c r="L173" s="2">
        <f>VLOOKUP($A173,'By SKU - Old RTs'!$A:$V,21,FALSE)</f>
        <v>0</v>
      </c>
      <c r="M173" s="2">
        <f>VLOOKUP($A173,'By SKU - New RTs'!$A:$V,21,FALSE)</f>
        <v>4</v>
      </c>
      <c r="N173" s="5">
        <f t="shared" si="13"/>
        <v>4</v>
      </c>
      <c r="O173" s="2">
        <f>VLOOKUP($A173,'By SKU - Old RTs'!$A:$V,22,FALSE)</f>
        <v>0</v>
      </c>
      <c r="P173" s="2">
        <f>VLOOKUP($A173,'By SKU - New RTs'!$A:$V,22,FALSE)</f>
        <v>0</v>
      </c>
      <c r="Q173" s="2">
        <f t="shared" si="14"/>
        <v>0</v>
      </c>
    </row>
    <row r="174" spans="1:17" x14ac:dyDescent="0.2">
      <c r="A174" s="3">
        <v>1210</v>
      </c>
      <c r="B174" s="4" t="s">
        <v>103</v>
      </c>
      <c r="C174" s="2">
        <f>VLOOKUP($A174,'By SKU - Old RTs'!$A:$V,18,FALSE)</f>
        <v>7.5</v>
      </c>
      <c r="D174" s="2">
        <f>VLOOKUP($A174,'By SKU - New RTs'!$A:$V,18,FALSE)</f>
        <v>11</v>
      </c>
      <c r="E174" s="5">
        <f t="shared" si="10"/>
        <v>3.5</v>
      </c>
      <c r="F174" s="2">
        <f>VLOOKUP($A174,'By SKU - Old RTs'!$A:$V,19,FALSE)</f>
        <v>25.75</v>
      </c>
      <c r="G174" s="2">
        <f>VLOOKUP($A174,'By SKU - New RTs'!$A:$V,19,FALSE)</f>
        <v>10.5</v>
      </c>
      <c r="H174" s="5">
        <f t="shared" si="11"/>
        <v>-15.25</v>
      </c>
      <c r="I174" s="2">
        <f>VLOOKUP($A174,'By SKU - Old RTs'!$A:$V,20,FALSE)</f>
        <v>40.5</v>
      </c>
      <c r="J174" s="2">
        <f>VLOOKUP($A174,'By SKU - New RTs'!$A:$V,20,FALSE)</f>
        <v>35.75</v>
      </c>
      <c r="K174" s="5">
        <f t="shared" si="12"/>
        <v>-4.75</v>
      </c>
      <c r="L174" s="2">
        <f>VLOOKUP($A174,'By SKU - Old RTs'!$A:$V,21,FALSE)</f>
        <v>13</v>
      </c>
      <c r="M174" s="2">
        <f>VLOOKUP($A174,'By SKU - New RTs'!$A:$V,21,FALSE)</f>
        <v>16.5</v>
      </c>
      <c r="N174" s="5">
        <f t="shared" si="13"/>
        <v>3.5</v>
      </c>
      <c r="O174" s="2">
        <f>VLOOKUP($A174,'By SKU - Old RTs'!$A:$V,22,FALSE)</f>
        <v>10</v>
      </c>
      <c r="P174" s="2">
        <f>VLOOKUP($A174,'By SKU - New RTs'!$A:$V,22,FALSE)</f>
        <v>23</v>
      </c>
      <c r="Q174" s="2">
        <f t="shared" si="14"/>
        <v>13</v>
      </c>
    </row>
    <row r="175" spans="1:17" x14ac:dyDescent="0.2">
      <c r="A175" s="3">
        <v>1211</v>
      </c>
      <c r="B175" s="4" t="s">
        <v>104</v>
      </c>
      <c r="C175" s="2">
        <f>VLOOKUP($A175,'By SKU - Old RTs'!$A:$V,18,FALSE)</f>
        <v>4</v>
      </c>
      <c r="D175" s="2">
        <f>VLOOKUP($A175,'By SKU - New RTs'!$A:$V,18,FALSE)</f>
        <v>9</v>
      </c>
      <c r="E175" s="5">
        <f t="shared" si="10"/>
        <v>5</v>
      </c>
      <c r="F175" s="2">
        <f>VLOOKUP($A175,'By SKU - Old RTs'!$A:$V,19,FALSE)</f>
        <v>20</v>
      </c>
      <c r="G175" s="2">
        <f>VLOOKUP($A175,'By SKU - New RTs'!$A:$V,19,FALSE)</f>
        <v>16</v>
      </c>
      <c r="H175" s="5">
        <f t="shared" si="11"/>
        <v>-4</v>
      </c>
      <c r="I175" s="2">
        <f>VLOOKUP($A175,'By SKU - Old RTs'!$A:$V,20,FALSE)</f>
        <v>8</v>
      </c>
      <c r="J175" s="2">
        <f>VLOOKUP($A175,'By SKU - New RTs'!$A:$V,20,FALSE)</f>
        <v>11.75</v>
      </c>
      <c r="K175" s="5">
        <f t="shared" si="12"/>
        <v>3.75</v>
      </c>
      <c r="L175" s="2">
        <f>VLOOKUP($A175,'By SKU - Old RTs'!$A:$V,21,FALSE)</f>
        <v>7.75</v>
      </c>
      <c r="M175" s="2">
        <f>VLOOKUP($A175,'By SKU - New RTs'!$A:$V,21,FALSE)</f>
        <v>11</v>
      </c>
      <c r="N175" s="5">
        <f t="shared" si="13"/>
        <v>3.25</v>
      </c>
      <c r="O175" s="2">
        <f>VLOOKUP($A175,'By SKU - Old RTs'!$A:$V,22,FALSE)</f>
        <v>19</v>
      </c>
      <c r="P175" s="2">
        <f>VLOOKUP($A175,'By SKU - New RTs'!$A:$V,22,FALSE)</f>
        <v>11</v>
      </c>
      <c r="Q175" s="2">
        <f t="shared" si="14"/>
        <v>-8</v>
      </c>
    </row>
    <row r="176" spans="1:17" x14ac:dyDescent="0.2">
      <c r="A176" s="3">
        <v>1217</v>
      </c>
      <c r="B176" s="4" t="s">
        <v>104</v>
      </c>
      <c r="C176" s="2">
        <f>VLOOKUP($A176,'By SKU - Old RTs'!$A:$V,18,FALSE)</f>
        <v>0</v>
      </c>
      <c r="D176" s="2">
        <f>VLOOKUP($A176,'By SKU - New RTs'!$A:$V,18,FALSE)</f>
        <v>0</v>
      </c>
      <c r="E176" s="5">
        <f t="shared" si="10"/>
        <v>0</v>
      </c>
      <c r="F176" s="2">
        <f>VLOOKUP($A176,'By SKU - Old RTs'!$A:$V,19,FALSE)</f>
        <v>0</v>
      </c>
      <c r="G176" s="2">
        <f>VLOOKUP($A176,'By SKU - New RTs'!$A:$V,19,FALSE)</f>
        <v>0</v>
      </c>
      <c r="H176" s="5">
        <f t="shared" si="11"/>
        <v>0</v>
      </c>
      <c r="I176" s="2">
        <f>VLOOKUP($A176,'By SKU - Old RTs'!$A:$V,20,FALSE)</f>
        <v>0</v>
      </c>
      <c r="J176" s="2">
        <f>VLOOKUP($A176,'By SKU - New RTs'!$A:$V,20,FALSE)</f>
        <v>0</v>
      </c>
      <c r="K176" s="5">
        <f t="shared" si="12"/>
        <v>0</v>
      </c>
      <c r="L176" s="2">
        <f>VLOOKUP($A176,'By SKU - Old RTs'!$A:$V,21,FALSE)</f>
        <v>1</v>
      </c>
      <c r="M176" s="2">
        <f>VLOOKUP($A176,'By SKU - New RTs'!$A:$V,21,FALSE)</f>
        <v>1</v>
      </c>
      <c r="N176" s="5">
        <f t="shared" si="13"/>
        <v>0</v>
      </c>
      <c r="O176" s="2">
        <f>VLOOKUP($A176,'By SKU - Old RTs'!$A:$V,22,FALSE)</f>
        <v>0</v>
      </c>
      <c r="P176" s="2">
        <f>VLOOKUP($A176,'By SKU - New RTs'!$A:$V,22,FALSE)</f>
        <v>0</v>
      </c>
      <c r="Q176" s="2">
        <f t="shared" si="14"/>
        <v>0</v>
      </c>
    </row>
    <row r="177" spans="1:17" x14ac:dyDescent="0.2">
      <c r="A177" s="3">
        <v>1223</v>
      </c>
      <c r="B177" s="4" t="s">
        <v>105</v>
      </c>
      <c r="C177" s="2">
        <f>VLOOKUP($A177,'By SKU - Old RTs'!$A:$V,18,FALSE)</f>
        <v>0</v>
      </c>
      <c r="D177" s="2">
        <f>VLOOKUP($A177,'By SKU - New RTs'!$A:$V,18,FALSE)</f>
        <v>0</v>
      </c>
      <c r="E177" s="5">
        <f t="shared" si="10"/>
        <v>0</v>
      </c>
      <c r="F177" s="2">
        <f>VLOOKUP($A177,'By SKU - Old RTs'!$A:$V,19,FALSE)</f>
        <v>0</v>
      </c>
      <c r="G177" s="2">
        <f>VLOOKUP($A177,'By SKU - New RTs'!$A:$V,19,FALSE)</f>
        <v>5</v>
      </c>
      <c r="H177" s="5">
        <f t="shared" si="11"/>
        <v>5</v>
      </c>
      <c r="I177" s="2">
        <f>VLOOKUP($A177,'By SKU - Old RTs'!$A:$V,20,FALSE)</f>
        <v>5</v>
      </c>
      <c r="J177" s="2">
        <f>VLOOKUP($A177,'By SKU - New RTs'!$A:$V,20,FALSE)</f>
        <v>0</v>
      </c>
      <c r="K177" s="5">
        <f t="shared" si="12"/>
        <v>-5</v>
      </c>
      <c r="L177" s="2">
        <f>VLOOKUP($A177,'By SKU - Old RTs'!$A:$V,21,FALSE)</f>
        <v>0</v>
      </c>
      <c r="M177" s="2">
        <f>VLOOKUP($A177,'By SKU - New RTs'!$A:$V,21,FALSE)</f>
        <v>0</v>
      </c>
      <c r="N177" s="5">
        <f t="shared" si="13"/>
        <v>0</v>
      </c>
      <c r="O177" s="2">
        <f>VLOOKUP($A177,'By SKU - Old RTs'!$A:$V,22,FALSE)</f>
        <v>0</v>
      </c>
      <c r="P177" s="2">
        <f>VLOOKUP($A177,'By SKU - New RTs'!$A:$V,22,FALSE)</f>
        <v>0</v>
      </c>
      <c r="Q177" s="2">
        <f t="shared" si="14"/>
        <v>0</v>
      </c>
    </row>
    <row r="178" spans="1:17" x14ac:dyDescent="0.2">
      <c r="A178" s="3">
        <v>1225</v>
      </c>
      <c r="B178" s="4" t="s">
        <v>106</v>
      </c>
      <c r="C178" s="2">
        <f>VLOOKUP($A178,'By SKU - Old RTs'!$A:$V,18,FALSE)</f>
        <v>0</v>
      </c>
      <c r="D178" s="2">
        <f>VLOOKUP($A178,'By SKU - New RTs'!$A:$V,18,FALSE)</f>
        <v>3</v>
      </c>
      <c r="E178" s="5">
        <f t="shared" si="10"/>
        <v>3</v>
      </c>
      <c r="F178" s="2">
        <f>VLOOKUP($A178,'By SKU - Old RTs'!$A:$V,19,FALSE)</f>
        <v>2.5</v>
      </c>
      <c r="G178" s="2">
        <f>VLOOKUP($A178,'By SKU - New RTs'!$A:$V,19,FALSE)</f>
        <v>6</v>
      </c>
      <c r="H178" s="5">
        <f t="shared" si="11"/>
        <v>3.5</v>
      </c>
      <c r="I178" s="2">
        <f>VLOOKUP($A178,'By SKU - Old RTs'!$A:$V,20,FALSE)</f>
        <v>8</v>
      </c>
      <c r="J178" s="2">
        <f>VLOOKUP($A178,'By SKU - New RTs'!$A:$V,20,FALSE)</f>
        <v>7.5</v>
      </c>
      <c r="K178" s="5">
        <f t="shared" si="12"/>
        <v>-0.5</v>
      </c>
      <c r="L178" s="2">
        <f>VLOOKUP($A178,'By SKU - Old RTs'!$A:$V,21,FALSE)</f>
        <v>10.5</v>
      </c>
      <c r="M178" s="2">
        <f>VLOOKUP($A178,'By SKU - New RTs'!$A:$V,21,FALSE)</f>
        <v>4.5</v>
      </c>
      <c r="N178" s="5">
        <f t="shared" si="13"/>
        <v>-6</v>
      </c>
      <c r="O178" s="2">
        <f>VLOOKUP($A178,'By SKU - Old RTs'!$A:$V,22,FALSE)</f>
        <v>0</v>
      </c>
      <c r="P178" s="2">
        <f>VLOOKUP($A178,'By SKU - New RTs'!$A:$V,22,FALSE)</f>
        <v>0</v>
      </c>
      <c r="Q178" s="2">
        <f t="shared" si="14"/>
        <v>0</v>
      </c>
    </row>
    <row r="179" spans="1:17" x14ac:dyDescent="0.2">
      <c r="A179" s="3">
        <v>1230</v>
      </c>
      <c r="B179" s="4" t="s">
        <v>107</v>
      </c>
      <c r="C179" s="2">
        <f>VLOOKUP($A179,'By SKU - Old RTs'!$A:$V,18,FALSE)</f>
        <v>0</v>
      </c>
      <c r="D179" s="2">
        <f>VLOOKUP($A179,'By SKU - New RTs'!$A:$V,18,FALSE)</f>
        <v>0</v>
      </c>
      <c r="E179" s="5">
        <f t="shared" si="10"/>
        <v>0</v>
      </c>
      <c r="F179" s="2">
        <f>VLOOKUP($A179,'By SKU - Old RTs'!$A:$V,19,FALSE)</f>
        <v>0</v>
      </c>
      <c r="G179" s="2">
        <f>VLOOKUP($A179,'By SKU - New RTs'!$A:$V,19,FALSE)</f>
        <v>0</v>
      </c>
      <c r="H179" s="5">
        <f t="shared" si="11"/>
        <v>0</v>
      </c>
      <c r="I179" s="2">
        <f>VLOOKUP($A179,'By SKU - Old RTs'!$A:$V,20,FALSE)</f>
        <v>0</v>
      </c>
      <c r="J179" s="2">
        <f>VLOOKUP($A179,'By SKU - New RTs'!$A:$V,20,FALSE)</f>
        <v>4</v>
      </c>
      <c r="K179" s="5">
        <f t="shared" si="12"/>
        <v>4</v>
      </c>
      <c r="L179" s="2">
        <f>VLOOKUP($A179,'By SKU - Old RTs'!$A:$V,21,FALSE)</f>
        <v>0</v>
      </c>
      <c r="M179" s="2">
        <f>VLOOKUP($A179,'By SKU - New RTs'!$A:$V,21,FALSE)</f>
        <v>0</v>
      </c>
      <c r="N179" s="5">
        <f t="shared" si="13"/>
        <v>0</v>
      </c>
      <c r="O179" s="2">
        <f>VLOOKUP($A179,'By SKU - Old RTs'!$A:$V,22,FALSE)</f>
        <v>4</v>
      </c>
      <c r="P179" s="2">
        <f>VLOOKUP($A179,'By SKU - New RTs'!$A:$V,22,FALSE)</f>
        <v>0</v>
      </c>
      <c r="Q179" s="2">
        <f t="shared" si="14"/>
        <v>-4</v>
      </c>
    </row>
    <row r="180" spans="1:17" x14ac:dyDescent="0.2">
      <c r="A180" s="3">
        <v>1243</v>
      </c>
      <c r="B180" s="4" t="s">
        <v>108</v>
      </c>
      <c r="C180" s="2">
        <f>VLOOKUP($A180,'By SKU - Old RTs'!$A:$V,18,FALSE)</f>
        <v>0</v>
      </c>
      <c r="D180" s="2">
        <f>VLOOKUP($A180,'By SKU - New RTs'!$A:$V,18,FALSE)</f>
        <v>0</v>
      </c>
      <c r="E180" s="5">
        <f t="shared" si="10"/>
        <v>0</v>
      </c>
      <c r="F180" s="2">
        <f>VLOOKUP($A180,'By SKU - Old RTs'!$A:$V,19,FALSE)</f>
        <v>0</v>
      </c>
      <c r="G180" s="2">
        <f>VLOOKUP($A180,'By SKU - New RTs'!$A:$V,19,FALSE)</f>
        <v>0</v>
      </c>
      <c r="H180" s="5">
        <f t="shared" si="11"/>
        <v>0</v>
      </c>
      <c r="I180" s="2">
        <f>VLOOKUP($A180,'By SKU - Old RTs'!$A:$V,20,FALSE)</f>
        <v>0</v>
      </c>
      <c r="J180" s="2">
        <f>VLOOKUP($A180,'By SKU - New RTs'!$A:$V,20,FALSE)</f>
        <v>0</v>
      </c>
      <c r="K180" s="5">
        <f t="shared" si="12"/>
        <v>0</v>
      </c>
      <c r="L180" s="2">
        <f>VLOOKUP($A180,'By SKU - Old RTs'!$A:$V,21,FALSE)</f>
        <v>0</v>
      </c>
      <c r="M180" s="2">
        <f>VLOOKUP($A180,'By SKU - New RTs'!$A:$V,21,FALSE)</f>
        <v>0</v>
      </c>
      <c r="N180" s="5">
        <f t="shared" si="13"/>
        <v>0</v>
      </c>
      <c r="O180" s="2">
        <f>VLOOKUP($A180,'By SKU - Old RTs'!$A:$V,22,FALSE)</f>
        <v>0</v>
      </c>
      <c r="P180" s="2">
        <f>VLOOKUP($A180,'By SKU - New RTs'!$A:$V,22,FALSE)</f>
        <v>0</v>
      </c>
      <c r="Q180" s="2">
        <f t="shared" si="14"/>
        <v>0</v>
      </c>
    </row>
    <row r="181" spans="1:17" x14ac:dyDescent="0.2">
      <c r="A181" s="3">
        <v>1250</v>
      </c>
      <c r="B181" s="4" t="s">
        <v>109</v>
      </c>
      <c r="C181" s="2">
        <f>VLOOKUP($A181,'By SKU - Old RTs'!$A:$V,18,FALSE)</f>
        <v>0</v>
      </c>
      <c r="D181" s="2">
        <f>VLOOKUP($A181,'By SKU - New RTs'!$A:$V,18,FALSE)</f>
        <v>0</v>
      </c>
      <c r="E181" s="5">
        <f t="shared" si="10"/>
        <v>0</v>
      </c>
      <c r="F181" s="2">
        <f>VLOOKUP($A181,'By SKU - Old RTs'!$A:$V,19,FALSE)</f>
        <v>3.5</v>
      </c>
      <c r="G181" s="2">
        <f>VLOOKUP($A181,'By SKU - New RTs'!$A:$V,19,FALSE)</f>
        <v>1.5</v>
      </c>
      <c r="H181" s="5">
        <f t="shared" si="11"/>
        <v>-2</v>
      </c>
      <c r="I181" s="2">
        <f>VLOOKUP($A181,'By SKU - Old RTs'!$A:$V,20,FALSE)</f>
        <v>6.25</v>
      </c>
      <c r="J181" s="2">
        <f>VLOOKUP($A181,'By SKU - New RTs'!$A:$V,20,FALSE)</f>
        <v>0.25</v>
      </c>
      <c r="K181" s="5">
        <f t="shared" si="12"/>
        <v>-6</v>
      </c>
      <c r="L181" s="2">
        <f>VLOOKUP($A181,'By SKU - Old RTs'!$A:$V,21,FALSE)</f>
        <v>0</v>
      </c>
      <c r="M181" s="2">
        <f>VLOOKUP($A181,'By SKU - New RTs'!$A:$V,21,FALSE)</f>
        <v>8</v>
      </c>
      <c r="N181" s="5">
        <f t="shared" si="13"/>
        <v>8</v>
      </c>
      <c r="O181" s="2">
        <f>VLOOKUP($A181,'By SKU - Old RTs'!$A:$V,22,FALSE)</f>
        <v>0</v>
      </c>
      <c r="P181" s="2">
        <f>VLOOKUP($A181,'By SKU - New RTs'!$A:$V,22,FALSE)</f>
        <v>0</v>
      </c>
      <c r="Q181" s="2">
        <f t="shared" si="14"/>
        <v>0</v>
      </c>
    </row>
    <row r="182" spans="1:17" x14ac:dyDescent="0.2">
      <c r="A182" s="3">
        <v>1260</v>
      </c>
      <c r="B182" s="4" t="s">
        <v>110</v>
      </c>
      <c r="C182" s="2">
        <f>VLOOKUP($A182,'By SKU - Old RTs'!$A:$V,18,FALSE)</f>
        <v>4.5</v>
      </c>
      <c r="D182" s="2">
        <f>VLOOKUP($A182,'By SKU - New RTs'!$A:$V,18,FALSE)</f>
        <v>3</v>
      </c>
      <c r="E182" s="5">
        <f t="shared" si="10"/>
        <v>-1.5</v>
      </c>
      <c r="F182" s="2">
        <f>VLOOKUP($A182,'By SKU - Old RTs'!$A:$V,19,FALSE)</f>
        <v>1</v>
      </c>
      <c r="G182" s="2">
        <f>VLOOKUP($A182,'By SKU - New RTs'!$A:$V,19,FALSE)</f>
        <v>5</v>
      </c>
      <c r="H182" s="5">
        <f t="shared" si="11"/>
        <v>4</v>
      </c>
      <c r="I182" s="2">
        <f>VLOOKUP($A182,'By SKU - Old RTs'!$A:$V,20,FALSE)</f>
        <v>13.5</v>
      </c>
      <c r="J182" s="2">
        <f>VLOOKUP($A182,'By SKU - New RTs'!$A:$V,20,FALSE)</f>
        <v>9.5</v>
      </c>
      <c r="K182" s="5">
        <f t="shared" si="12"/>
        <v>-4</v>
      </c>
      <c r="L182" s="2">
        <f>VLOOKUP($A182,'By SKU - Old RTs'!$A:$V,21,FALSE)</f>
        <v>7</v>
      </c>
      <c r="M182" s="2">
        <f>VLOOKUP($A182,'By SKU - New RTs'!$A:$V,21,FALSE)</f>
        <v>6.5</v>
      </c>
      <c r="N182" s="5">
        <f t="shared" si="13"/>
        <v>-0.5</v>
      </c>
      <c r="O182" s="2">
        <f>VLOOKUP($A182,'By SKU - Old RTs'!$A:$V,22,FALSE)</f>
        <v>0</v>
      </c>
      <c r="P182" s="2">
        <f>VLOOKUP($A182,'By SKU - New RTs'!$A:$V,22,FALSE)</f>
        <v>2</v>
      </c>
      <c r="Q182" s="2">
        <f t="shared" si="14"/>
        <v>2</v>
      </c>
    </row>
    <row r="183" spans="1:17" x14ac:dyDescent="0.2">
      <c r="A183" s="3">
        <v>1261</v>
      </c>
      <c r="B183" s="4" t="s">
        <v>321</v>
      </c>
      <c r="C183" s="2">
        <f>VLOOKUP($A183,'By SKU - Old RTs'!$A:$V,18,FALSE)</f>
        <v>0</v>
      </c>
      <c r="D183" s="2">
        <f>VLOOKUP($A183,'By SKU - New RTs'!$A:$V,18,FALSE)</f>
        <v>0</v>
      </c>
      <c r="E183" s="5">
        <f t="shared" si="10"/>
        <v>0</v>
      </c>
      <c r="F183" s="2">
        <f>VLOOKUP($A183,'By SKU - Old RTs'!$A:$V,19,FALSE)</f>
        <v>0</v>
      </c>
      <c r="G183" s="2">
        <f>VLOOKUP($A183,'By SKU - New RTs'!$A:$V,19,FALSE)</f>
        <v>1</v>
      </c>
      <c r="H183" s="5">
        <f t="shared" si="11"/>
        <v>1</v>
      </c>
      <c r="I183" s="2">
        <f>VLOOKUP($A183,'By SKU - Old RTs'!$A:$V,20,FALSE)</f>
        <v>1</v>
      </c>
      <c r="J183" s="2">
        <f>VLOOKUP($A183,'By SKU - New RTs'!$A:$V,20,FALSE)</f>
        <v>0</v>
      </c>
      <c r="K183" s="5">
        <f t="shared" si="12"/>
        <v>-1</v>
      </c>
      <c r="L183" s="2">
        <f>VLOOKUP($A183,'By SKU - Old RTs'!$A:$V,21,FALSE)</f>
        <v>2</v>
      </c>
      <c r="M183" s="2">
        <f>VLOOKUP($A183,'By SKU - New RTs'!$A:$V,21,FALSE)</f>
        <v>2</v>
      </c>
      <c r="N183" s="5">
        <f t="shared" si="13"/>
        <v>0</v>
      </c>
      <c r="O183" s="2">
        <f>VLOOKUP($A183,'By SKU - Old RTs'!$A:$V,22,FALSE)</f>
        <v>0</v>
      </c>
      <c r="P183" s="2">
        <f>VLOOKUP($A183,'By SKU - New RTs'!$A:$V,22,FALSE)</f>
        <v>0</v>
      </c>
      <c r="Q183" s="2">
        <f t="shared" si="14"/>
        <v>0</v>
      </c>
    </row>
    <row r="184" spans="1:17" x14ac:dyDescent="0.2">
      <c r="A184" s="3">
        <v>1266</v>
      </c>
      <c r="B184" s="4" t="s">
        <v>111</v>
      </c>
      <c r="C184" s="2">
        <f>VLOOKUP($A184,'By SKU - Old RTs'!$A:$V,18,FALSE)</f>
        <v>1</v>
      </c>
      <c r="D184" s="2">
        <f>VLOOKUP($A184,'By SKU - New RTs'!$A:$V,18,FALSE)</f>
        <v>0</v>
      </c>
      <c r="E184" s="5">
        <f t="shared" si="10"/>
        <v>-1</v>
      </c>
      <c r="F184" s="2">
        <f>VLOOKUP($A184,'By SKU - Old RTs'!$A:$V,19,FALSE)</f>
        <v>5</v>
      </c>
      <c r="G184" s="2">
        <f>VLOOKUP($A184,'By SKU - New RTs'!$A:$V,19,FALSE)</f>
        <v>0</v>
      </c>
      <c r="H184" s="5">
        <f t="shared" si="11"/>
        <v>-5</v>
      </c>
      <c r="I184" s="2">
        <f>VLOOKUP($A184,'By SKU - Old RTs'!$A:$V,20,FALSE)</f>
        <v>0</v>
      </c>
      <c r="J184" s="2">
        <f>VLOOKUP($A184,'By SKU - New RTs'!$A:$V,20,FALSE)</f>
        <v>2</v>
      </c>
      <c r="K184" s="5">
        <f t="shared" si="12"/>
        <v>2</v>
      </c>
      <c r="L184" s="2">
        <f>VLOOKUP($A184,'By SKU - Old RTs'!$A:$V,21,FALSE)</f>
        <v>1</v>
      </c>
      <c r="M184" s="2">
        <f>VLOOKUP($A184,'By SKU - New RTs'!$A:$V,21,FALSE)</f>
        <v>9</v>
      </c>
      <c r="N184" s="5">
        <f t="shared" si="13"/>
        <v>8</v>
      </c>
      <c r="O184" s="2">
        <f>VLOOKUP($A184,'By SKU - Old RTs'!$A:$V,22,FALSE)</f>
        <v>4</v>
      </c>
      <c r="P184" s="2">
        <f>VLOOKUP($A184,'By SKU - New RTs'!$A:$V,22,FALSE)</f>
        <v>0</v>
      </c>
      <c r="Q184" s="2">
        <f t="shared" si="14"/>
        <v>-4</v>
      </c>
    </row>
    <row r="185" spans="1:17" x14ac:dyDescent="0.2">
      <c r="A185" s="3">
        <v>1269</v>
      </c>
      <c r="B185" s="4" t="s">
        <v>112</v>
      </c>
      <c r="C185" s="2">
        <f>VLOOKUP($A185,'By SKU - Old RTs'!$A:$V,18,FALSE)</f>
        <v>28</v>
      </c>
      <c r="D185" s="2">
        <f>VLOOKUP($A185,'By SKU - New RTs'!$A:$V,18,FALSE)</f>
        <v>9.5</v>
      </c>
      <c r="E185" s="5">
        <f t="shared" si="10"/>
        <v>-18.5</v>
      </c>
      <c r="F185" s="2">
        <f>VLOOKUP($A185,'By SKU - Old RTs'!$A:$V,19,FALSE)</f>
        <v>37.5</v>
      </c>
      <c r="G185" s="2">
        <f>VLOOKUP($A185,'By SKU - New RTs'!$A:$V,19,FALSE)</f>
        <v>53</v>
      </c>
      <c r="H185" s="5">
        <f t="shared" si="11"/>
        <v>15.5</v>
      </c>
      <c r="I185" s="2">
        <f>VLOOKUP($A185,'By SKU - Old RTs'!$A:$V,20,FALSE)</f>
        <v>40</v>
      </c>
      <c r="J185" s="2">
        <f>VLOOKUP($A185,'By SKU - New RTs'!$A:$V,20,FALSE)</f>
        <v>42.5</v>
      </c>
      <c r="K185" s="5">
        <f t="shared" si="12"/>
        <v>2.5</v>
      </c>
      <c r="L185" s="2">
        <f>VLOOKUP($A185,'By SKU - Old RTs'!$A:$V,21,FALSE)</f>
        <v>21</v>
      </c>
      <c r="M185" s="2">
        <f>VLOOKUP($A185,'By SKU - New RTs'!$A:$V,21,FALSE)</f>
        <v>21.5</v>
      </c>
      <c r="N185" s="5">
        <f t="shared" si="13"/>
        <v>0.5</v>
      </c>
      <c r="O185" s="2">
        <f>VLOOKUP($A185,'By SKU - Old RTs'!$A:$V,22,FALSE)</f>
        <v>15</v>
      </c>
      <c r="P185" s="2">
        <f>VLOOKUP($A185,'By SKU - New RTs'!$A:$V,22,FALSE)</f>
        <v>15</v>
      </c>
      <c r="Q185" s="2">
        <f t="shared" si="14"/>
        <v>0</v>
      </c>
    </row>
    <row r="186" spans="1:17" x14ac:dyDescent="0.2">
      <c r="A186" s="3">
        <v>1275</v>
      </c>
      <c r="B186" s="4" t="s">
        <v>113</v>
      </c>
      <c r="C186" s="2">
        <f>VLOOKUP($A186,'By SKU - Old RTs'!$A:$V,18,FALSE)</f>
        <v>0</v>
      </c>
      <c r="D186" s="2">
        <f>VLOOKUP($A186,'By SKU - New RTs'!$A:$V,18,FALSE)</f>
        <v>1</v>
      </c>
      <c r="E186" s="5">
        <f t="shared" si="10"/>
        <v>1</v>
      </c>
      <c r="F186" s="2">
        <f>VLOOKUP($A186,'By SKU - Old RTs'!$A:$V,19,FALSE)</f>
        <v>2</v>
      </c>
      <c r="G186" s="2">
        <f>VLOOKUP($A186,'By SKU - New RTs'!$A:$V,19,FALSE)</f>
        <v>0</v>
      </c>
      <c r="H186" s="5">
        <f t="shared" si="11"/>
        <v>-2</v>
      </c>
      <c r="I186" s="2">
        <f>VLOOKUP($A186,'By SKU - Old RTs'!$A:$V,20,FALSE)</f>
        <v>1.5</v>
      </c>
      <c r="J186" s="2">
        <f>VLOOKUP($A186,'By SKU - New RTs'!$A:$V,20,FALSE)</f>
        <v>1</v>
      </c>
      <c r="K186" s="5">
        <f t="shared" si="12"/>
        <v>-0.5</v>
      </c>
      <c r="L186" s="2">
        <f>VLOOKUP($A186,'By SKU - Old RTs'!$A:$V,21,FALSE)</f>
        <v>0</v>
      </c>
      <c r="M186" s="2">
        <f>VLOOKUP($A186,'By SKU - New RTs'!$A:$V,21,FALSE)</f>
        <v>0.5</v>
      </c>
      <c r="N186" s="5">
        <f t="shared" si="13"/>
        <v>0.5</v>
      </c>
      <c r="O186" s="2">
        <f>VLOOKUP($A186,'By SKU - Old RTs'!$A:$V,22,FALSE)</f>
        <v>1</v>
      </c>
      <c r="P186" s="2">
        <f>VLOOKUP($A186,'By SKU - New RTs'!$A:$V,22,FALSE)</f>
        <v>2</v>
      </c>
      <c r="Q186" s="2">
        <f t="shared" si="14"/>
        <v>1</v>
      </c>
    </row>
    <row r="187" spans="1:17" x14ac:dyDescent="0.2">
      <c r="A187" s="3">
        <v>1282</v>
      </c>
      <c r="B187" s="4" t="s">
        <v>248</v>
      </c>
      <c r="C187" s="2">
        <f>VLOOKUP($A187,'By SKU - Old RTs'!$A:$V,18,FALSE)</f>
        <v>0</v>
      </c>
      <c r="D187" s="2">
        <f>VLOOKUP($A187,'By SKU - New RTs'!$A:$V,18,FALSE)</f>
        <v>0</v>
      </c>
      <c r="E187" s="5">
        <f t="shared" si="10"/>
        <v>0</v>
      </c>
      <c r="F187" s="2">
        <f>VLOOKUP($A187,'By SKU - Old RTs'!$A:$V,19,FALSE)</f>
        <v>0</v>
      </c>
      <c r="G187" s="2">
        <f>VLOOKUP($A187,'By SKU - New RTs'!$A:$V,19,FALSE)</f>
        <v>0</v>
      </c>
      <c r="H187" s="5">
        <f t="shared" si="11"/>
        <v>0</v>
      </c>
      <c r="I187" s="2">
        <f>VLOOKUP($A187,'By SKU - Old RTs'!$A:$V,20,FALSE)</f>
        <v>0</v>
      </c>
      <c r="J187" s="2">
        <f>VLOOKUP($A187,'By SKU - New RTs'!$A:$V,20,FALSE)</f>
        <v>0</v>
      </c>
      <c r="K187" s="5">
        <f t="shared" si="12"/>
        <v>0</v>
      </c>
      <c r="L187" s="2">
        <f>VLOOKUP($A187,'By SKU - Old RTs'!$A:$V,21,FALSE)</f>
        <v>0</v>
      </c>
      <c r="M187" s="2">
        <f>VLOOKUP($A187,'By SKU - New RTs'!$A:$V,21,FALSE)</f>
        <v>2</v>
      </c>
      <c r="N187" s="5">
        <f t="shared" si="13"/>
        <v>2</v>
      </c>
      <c r="O187" s="2">
        <f>VLOOKUP($A187,'By SKU - Old RTs'!$A:$V,22,FALSE)</f>
        <v>2</v>
      </c>
      <c r="P187" s="2">
        <f>VLOOKUP($A187,'By SKU - New RTs'!$A:$V,22,FALSE)</f>
        <v>0</v>
      </c>
      <c r="Q187" s="2">
        <f t="shared" si="14"/>
        <v>-2</v>
      </c>
    </row>
    <row r="188" spans="1:17" x14ac:dyDescent="0.2">
      <c r="A188" s="3">
        <v>1283</v>
      </c>
      <c r="B188" s="4" t="s">
        <v>114</v>
      </c>
      <c r="C188" s="2">
        <f>VLOOKUP($A188,'By SKU - Old RTs'!$A:$V,18,FALSE)</f>
        <v>0</v>
      </c>
      <c r="D188" s="2">
        <f>VLOOKUP($A188,'By SKU - New RTs'!$A:$V,18,FALSE)</f>
        <v>0</v>
      </c>
      <c r="E188" s="5">
        <f t="shared" si="10"/>
        <v>0</v>
      </c>
      <c r="F188" s="2">
        <f>VLOOKUP($A188,'By SKU - Old RTs'!$A:$V,19,FALSE)</f>
        <v>0</v>
      </c>
      <c r="G188" s="2">
        <f>VLOOKUP($A188,'By SKU - New RTs'!$A:$V,19,FALSE)</f>
        <v>0</v>
      </c>
      <c r="H188" s="5">
        <f t="shared" si="11"/>
        <v>0</v>
      </c>
      <c r="I188" s="2">
        <f>VLOOKUP($A188,'By SKU - Old RTs'!$A:$V,20,FALSE)</f>
        <v>0</v>
      </c>
      <c r="J188" s="2">
        <f>VLOOKUP($A188,'By SKU - New RTs'!$A:$V,20,FALSE)</f>
        <v>0</v>
      </c>
      <c r="K188" s="5">
        <f t="shared" si="12"/>
        <v>0</v>
      </c>
      <c r="L188" s="2">
        <f>VLOOKUP($A188,'By SKU - Old RTs'!$A:$V,21,FALSE)</f>
        <v>0</v>
      </c>
      <c r="M188" s="2">
        <f>VLOOKUP($A188,'By SKU - New RTs'!$A:$V,21,FALSE)</f>
        <v>1</v>
      </c>
      <c r="N188" s="5">
        <f t="shared" si="13"/>
        <v>1</v>
      </c>
      <c r="O188" s="2">
        <f>VLOOKUP($A188,'By SKU - Old RTs'!$A:$V,22,FALSE)</f>
        <v>1</v>
      </c>
      <c r="P188" s="2">
        <f>VLOOKUP($A188,'By SKU - New RTs'!$A:$V,22,FALSE)</f>
        <v>0</v>
      </c>
      <c r="Q188" s="2">
        <f t="shared" si="14"/>
        <v>-1</v>
      </c>
    </row>
    <row r="189" spans="1:17" x14ac:dyDescent="0.2">
      <c r="A189" s="3">
        <v>1285</v>
      </c>
      <c r="B189" s="4" t="s">
        <v>115</v>
      </c>
      <c r="C189" s="2">
        <f>VLOOKUP($A189,'By SKU - Old RTs'!$A:$V,18,FALSE)</f>
        <v>0</v>
      </c>
      <c r="D189" s="2">
        <f>VLOOKUP($A189,'By SKU - New RTs'!$A:$V,18,FALSE)</f>
        <v>0</v>
      </c>
      <c r="E189" s="5">
        <f t="shared" si="10"/>
        <v>0</v>
      </c>
      <c r="F189" s="2">
        <f>VLOOKUP($A189,'By SKU - Old RTs'!$A:$V,19,FALSE)</f>
        <v>0</v>
      </c>
      <c r="G189" s="2">
        <f>VLOOKUP($A189,'By SKU - New RTs'!$A:$V,19,FALSE)</f>
        <v>0</v>
      </c>
      <c r="H189" s="5">
        <f t="shared" si="11"/>
        <v>0</v>
      </c>
      <c r="I189" s="2">
        <f>VLOOKUP($A189,'By SKU - Old RTs'!$A:$V,20,FALSE)</f>
        <v>1</v>
      </c>
      <c r="J189" s="2">
        <f>VLOOKUP($A189,'By SKU - New RTs'!$A:$V,20,FALSE)</f>
        <v>0</v>
      </c>
      <c r="K189" s="5">
        <f t="shared" si="12"/>
        <v>-1</v>
      </c>
      <c r="L189" s="2">
        <f>VLOOKUP($A189,'By SKU - Old RTs'!$A:$V,21,FALSE)</f>
        <v>0</v>
      </c>
      <c r="M189" s="2">
        <f>VLOOKUP($A189,'By SKU - New RTs'!$A:$V,21,FALSE)</f>
        <v>6</v>
      </c>
      <c r="N189" s="5">
        <f t="shared" si="13"/>
        <v>6</v>
      </c>
      <c r="O189" s="2">
        <f>VLOOKUP($A189,'By SKU - Old RTs'!$A:$V,22,FALSE)</f>
        <v>5</v>
      </c>
      <c r="P189" s="2">
        <f>VLOOKUP($A189,'By SKU - New RTs'!$A:$V,22,FALSE)</f>
        <v>0</v>
      </c>
      <c r="Q189" s="2">
        <f t="shared" si="14"/>
        <v>-5</v>
      </c>
    </row>
    <row r="190" spans="1:17" x14ac:dyDescent="0.2">
      <c r="A190" s="3">
        <v>1304</v>
      </c>
      <c r="B190" s="4" t="s">
        <v>116</v>
      </c>
      <c r="C190" s="2">
        <f>VLOOKUP($A190,'By SKU - Old RTs'!$A:$V,18,FALSE)</f>
        <v>0</v>
      </c>
      <c r="D190" s="2">
        <f>VLOOKUP($A190,'By SKU - New RTs'!$A:$V,18,FALSE)</f>
        <v>0</v>
      </c>
      <c r="E190" s="5">
        <f t="shared" si="10"/>
        <v>0</v>
      </c>
      <c r="F190" s="2">
        <f>VLOOKUP($A190,'By SKU - Old RTs'!$A:$V,19,FALSE)</f>
        <v>0</v>
      </c>
      <c r="G190" s="2">
        <f>VLOOKUP($A190,'By SKU - New RTs'!$A:$V,19,FALSE)</f>
        <v>1</v>
      </c>
      <c r="H190" s="5">
        <f t="shared" si="11"/>
        <v>1</v>
      </c>
      <c r="I190" s="2">
        <f>VLOOKUP($A190,'By SKU - Old RTs'!$A:$V,20,FALSE)</f>
        <v>1</v>
      </c>
      <c r="J190" s="2">
        <f>VLOOKUP($A190,'By SKU - New RTs'!$A:$V,20,FALSE)</f>
        <v>0</v>
      </c>
      <c r="K190" s="5">
        <f t="shared" si="12"/>
        <v>-1</v>
      </c>
      <c r="L190" s="2">
        <f>VLOOKUP($A190,'By SKU - Old RTs'!$A:$V,21,FALSE)</f>
        <v>1</v>
      </c>
      <c r="M190" s="2">
        <f>VLOOKUP($A190,'By SKU - New RTs'!$A:$V,21,FALSE)</f>
        <v>0</v>
      </c>
      <c r="N190" s="5">
        <f t="shared" si="13"/>
        <v>-1</v>
      </c>
      <c r="O190" s="2">
        <f>VLOOKUP($A190,'By SKU - Old RTs'!$A:$V,22,FALSE)</f>
        <v>0</v>
      </c>
      <c r="P190" s="2">
        <f>VLOOKUP($A190,'By SKU - New RTs'!$A:$V,22,FALSE)</f>
        <v>1</v>
      </c>
      <c r="Q190" s="2">
        <f t="shared" si="14"/>
        <v>1</v>
      </c>
    </row>
    <row r="191" spans="1:17" x14ac:dyDescent="0.2">
      <c r="A191" s="3">
        <v>1310</v>
      </c>
      <c r="B191" s="4" t="s">
        <v>117</v>
      </c>
      <c r="C191" s="2">
        <f>VLOOKUP($A191,'By SKU - Old RTs'!$A:$V,18,FALSE)</f>
        <v>0</v>
      </c>
      <c r="D191" s="2">
        <f>VLOOKUP($A191,'By SKU - New RTs'!$A:$V,18,FALSE)</f>
        <v>0</v>
      </c>
      <c r="E191" s="5">
        <f t="shared" si="10"/>
        <v>0</v>
      </c>
      <c r="F191" s="2">
        <f>VLOOKUP($A191,'By SKU - Old RTs'!$A:$V,19,FALSE)</f>
        <v>2</v>
      </c>
      <c r="G191" s="2">
        <f>VLOOKUP($A191,'By SKU - New RTs'!$A:$V,19,FALSE)</f>
        <v>0</v>
      </c>
      <c r="H191" s="5">
        <f t="shared" si="11"/>
        <v>-2</v>
      </c>
      <c r="I191" s="2">
        <f>VLOOKUP($A191,'By SKU - Old RTs'!$A:$V,20,FALSE)</f>
        <v>0</v>
      </c>
      <c r="J191" s="2">
        <f>VLOOKUP($A191,'By SKU - New RTs'!$A:$V,20,FALSE)</f>
        <v>0</v>
      </c>
      <c r="K191" s="5">
        <f t="shared" si="12"/>
        <v>0</v>
      </c>
      <c r="L191" s="2">
        <f>VLOOKUP($A191,'By SKU - Old RTs'!$A:$V,21,FALSE)</f>
        <v>0</v>
      </c>
      <c r="M191" s="2">
        <f>VLOOKUP($A191,'By SKU - New RTs'!$A:$V,21,FALSE)</f>
        <v>1</v>
      </c>
      <c r="N191" s="5">
        <f t="shared" si="13"/>
        <v>1</v>
      </c>
      <c r="O191" s="2">
        <f>VLOOKUP($A191,'By SKU - Old RTs'!$A:$V,22,FALSE)</f>
        <v>1</v>
      </c>
      <c r="P191" s="2">
        <f>VLOOKUP($A191,'By SKU - New RTs'!$A:$V,22,FALSE)</f>
        <v>2</v>
      </c>
      <c r="Q191" s="2">
        <f t="shared" si="14"/>
        <v>1</v>
      </c>
    </row>
    <row r="192" spans="1:17" x14ac:dyDescent="0.2">
      <c r="A192" s="3">
        <v>1311</v>
      </c>
      <c r="B192" s="4" t="s">
        <v>118</v>
      </c>
      <c r="C192" s="2">
        <f>VLOOKUP($A192,'By SKU - Old RTs'!$A:$V,18,FALSE)</f>
        <v>0</v>
      </c>
      <c r="D192" s="2">
        <f>VLOOKUP($A192,'By SKU - New RTs'!$A:$V,18,FALSE)</f>
        <v>0</v>
      </c>
      <c r="E192" s="5">
        <f t="shared" si="10"/>
        <v>0</v>
      </c>
      <c r="F192" s="2">
        <f>VLOOKUP($A192,'By SKU - Old RTs'!$A:$V,19,FALSE)</f>
        <v>0</v>
      </c>
      <c r="G192" s="2">
        <f>VLOOKUP($A192,'By SKU - New RTs'!$A:$V,19,FALSE)</f>
        <v>1</v>
      </c>
      <c r="H192" s="5">
        <f t="shared" si="11"/>
        <v>1</v>
      </c>
      <c r="I192" s="2">
        <f>VLOOKUP($A192,'By SKU - Old RTs'!$A:$V,20,FALSE)</f>
        <v>1</v>
      </c>
      <c r="J192" s="2">
        <f>VLOOKUP($A192,'By SKU - New RTs'!$A:$V,20,FALSE)</f>
        <v>0</v>
      </c>
      <c r="K192" s="5">
        <f t="shared" si="12"/>
        <v>-1</v>
      </c>
      <c r="L192" s="2">
        <f>VLOOKUP($A192,'By SKU - Old RTs'!$A:$V,21,FALSE)</f>
        <v>0</v>
      </c>
      <c r="M192" s="2">
        <f>VLOOKUP($A192,'By SKU - New RTs'!$A:$V,21,FALSE)</f>
        <v>0</v>
      </c>
      <c r="N192" s="5">
        <f t="shared" si="13"/>
        <v>0</v>
      </c>
      <c r="O192" s="2">
        <f>VLOOKUP($A192,'By SKU - Old RTs'!$A:$V,22,FALSE)</f>
        <v>0</v>
      </c>
      <c r="P192" s="2">
        <f>VLOOKUP($A192,'By SKU - New RTs'!$A:$V,22,FALSE)</f>
        <v>0</v>
      </c>
      <c r="Q192" s="2">
        <f t="shared" si="14"/>
        <v>0</v>
      </c>
    </row>
    <row r="193" spans="1:17" x14ac:dyDescent="0.2">
      <c r="A193" s="3">
        <v>1360</v>
      </c>
      <c r="B193" s="4" t="s">
        <v>119</v>
      </c>
      <c r="C193" s="2">
        <f>VLOOKUP($A193,'By SKU - Old RTs'!$A:$V,18,FALSE)</f>
        <v>0</v>
      </c>
      <c r="D193" s="2">
        <f>VLOOKUP($A193,'By SKU - New RTs'!$A:$V,18,FALSE)</f>
        <v>0</v>
      </c>
      <c r="E193" s="5">
        <f t="shared" si="10"/>
        <v>0</v>
      </c>
      <c r="F193" s="2">
        <f>VLOOKUP($A193,'By SKU - Old RTs'!$A:$V,19,FALSE)</f>
        <v>0</v>
      </c>
      <c r="G193" s="2">
        <f>VLOOKUP($A193,'By SKU - New RTs'!$A:$V,19,FALSE)</f>
        <v>0</v>
      </c>
      <c r="H193" s="5">
        <f t="shared" si="11"/>
        <v>0</v>
      </c>
      <c r="I193" s="2">
        <f>VLOOKUP($A193,'By SKU - Old RTs'!$A:$V,20,FALSE)</f>
        <v>0</v>
      </c>
      <c r="J193" s="2">
        <f>VLOOKUP($A193,'By SKU - New RTs'!$A:$V,20,FALSE)</f>
        <v>0</v>
      </c>
      <c r="K193" s="5">
        <f t="shared" si="12"/>
        <v>0</v>
      </c>
      <c r="L193" s="2">
        <f>VLOOKUP($A193,'By SKU - Old RTs'!$A:$V,21,FALSE)</f>
        <v>0</v>
      </c>
      <c r="M193" s="2">
        <f>VLOOKUP($A193,'By SKU - New RTs'!$A:$V,21,FALSE)</f>
        <v>0</v>
      </c>
      <c r="N193" s="5">
        <f t="shared" si="13"/>
        <v>0</v>
      </c>
      <c r="O193" s="2">
        <f>VLOOKUP($A193,'By SKU - Old RTs'!$A:$V,22,FALSE)</f>
        <v>0</v>
      </c>
      <c r="P193" s="2">
        <f>VLOOKUP($A193,'By SKU - New RTs'!$A:$V,22,FALSE)</f>
        <v>0</v>
      </c>
      <c r="Q193" s="2">
        <f t="shared" si="14"/>
        <v>0</v>
      </c>
    </row>
    <row r="194" spans="1:17" x14ac:dyDescent="0.2">
      <c r="A194" s="3">
        <v>1366</v>
      </c>
      <c r="B194" s="4" t="s">
        <v>322</v>
      </c>
      <c r="C194" s="2">
        <f>VLOOKUP($A194,'By SKU - Old RTs'!$A:$V,18,FALSE)</f>
        <v>0</v>
      </c>
      <c r="D194" s="2">
        <f>VLOOKUP($A194,'By SKU - New RTs'!$A:$V,18,FALSE)</f>
        <v>0</v>
      </c>
      <c r="E194" s="5">
        <f t="shared" si="10"/>
        <v>0</v>
      </c>
      <c r="F194" s="2">
        <f>VLOOKUP($A194,'By SKU - Old RTs'!$A:$V,19,FALSE)</f>
        <v>0</v>
      </c>
      <c r="G194" s="2">
        <f>VLOOKUP($A194,'By SKU - New RTs'!$A:$V,19,FALSE)</f>
        <v>0</v>
      </c>
      <c r="H194" s="5">
        <f t="shared" si="11"/>
        <v>0</v>
      </c>
      <c r="I194" s="2">
        <f>VLOOKUP($A194,'By SKU - Old RTs'!$A:$V,20,FALSE)</f>
        <v>0</v>
      </c>
      <c r="J194" s="2">
        <f>VLOOKUP($A194,'By SKU - New RTs'!$A:$V,20,FALSE)</f>
        <v>0</v>
      </c>
      <c r="K194" s="5">
        <f t="shared" si="12"/>
        <v>0</v>
      </c>
      <c r="L194" s="2">
        <f>VLOOKUP($A194,'By SKU - Old RTs'!$A:$V,21,FALSE)</f>
        <v>0</v>
      </c>
      <c r="M194" s="2">
        <f>VLOOKUP($A194,'By SKU - New RTs'!$A:$V,21,FALSE)</f>
        <v>0</v>
      </c>
      <c r="N194" s="5">
        <f t="shared" si="13"/>
        <v>0</v>
      </c>
      <c r="O194" s="2">
        <f>VLOOKUP($A194,'By SKU - Old RTs'!$A:$V,22,FALSE)</f>
        <v>0</v>
      </c>
      <c r="P194" s="2">
        <f>VLOOKUP($A194,'By SKU - New RTs'!$A:$V,22,FALSE)</f>
        <v>0</v>
      </c>
      <c r="Q194" s="2">
        <f t="shared" si="14"/>
        <v>0</v>
      </c>
    </row>
    <row r="195" spans="1:17" x14ac:dyDescent="0.2">
      <c r="A195" s="3">
        <v>1407</v>
      </c>
      <c r="B195" s="4" t="s">
        <v>120</v>
      </c>
      <c r="C195" s="2">
        <f>VLOOKUP($A195,'By SKU - Old RTs'!$A:$V,18,FALSE)</f>
        <v>2</v>
      </c>
      <c r="D195" s="2">
        <f>VLOOKUP($A195,'By SKU - New RTs'!$A:$V,18,FALSE)</f>
        <v>0</v>
      </c>
      <c r="E195" s="5">
        <f t="shared" si="10"/>
        <v>-2</v>
      </c>
      <c r="F195" s="2">
        <f>VLOOKUP($A195,'By SKU - Old RTs'!$A:$V,19,FALSE)</f>
        <v>0</v>
      </c>
      <c r="G195" s="2">
        <f>VLOOKUP($A195,'By SKU - New RTs'!$A:$V,19,FALSE)</f>
        <v>3</v>
      </c>
      <c r="H195" s="5">
        <f t="shared" si="11"/>
        <v>3</v>
      </c>
      <c r="I195" s="2">
        <f>VLOOKUP($A195,'By SKU - Old RTs'!$A:$V,20,FALSE)</f>
        <v>1</v>
      </c>
      <c r="J195" s="2">
        <f>VLOOKUP($A195,'By SKU - New RTs'!$A:$V,20,FALSE)</f>
        <v>0</v>
      </c>
      <c r="K195" s="5">
        <f t="shared" si="12"/>
        <v>-1</v>
      </c>
      <c r="L195" s="2">
        <f>VLOOKUP($A195,'By SKU - Old RTs'!$A:$V,21,FALSE)</f>
        <v>0</v>
      </c>
      <c r="M195" s="2">
        <f>VLOOKUP($A195,'By SKU - New RTs'!$A:$V,21,FALSE)</f>
        <v>0</v>
      </c>
      <c r="N195" s="5">
        <f t="shared" si="13"/>
        <v>0</v>
      </c>
      <c r="O195" s="2">
        <f>VLOOKUP($A195,'By SKU - Old RTs'!$A:$V,22,FALSE)</f>
        <v>0</v>
      </c>
      <c r="P195" s="2">
        <f>VLOOKUP($A195,'By SKU - New RTs'!$A:$V,22,FALSE)</f>
        <v>0</v>
      </c>
      <c r="Q195" s="2">
        <f t="shared" si="14"/>
        <v>0</v>
      </c>
    </row>
    <row r="196" spans="1:17" x14ac:dyDescent="0.2">
      <c r="A196" s="3">
        <v>1410</v>
      </c>
      <c r="B196" s="4" t="s">
        <v>121</v>
      </c>
      <c r="C196" s="2">
        <f>VLOOKUP($A196,'By SKU - Old RTs'!$A:$V,18,FALSE)</f>
        <v>0</v>
      </c>
      <c r="D196" s="2">
        <f>VLOOKUP($A196,'By SKU - New RTs'!$A:$V,18,FALSE)</f>
        <v>0</v>
      </c>
      <c r="E196" s="5">
        <f t="shared" ref="E196:E259" si="15">D196-C196</f>
        <v>0</v>
      </c>
      <c r="F196" s="2">
        <f>VLOOKUP($A196,'By SKU - Old RTs'!$A:$V,19,FALSE)</f>
        <v>7</v>
      </c>
      <c r="G196" s="2">
        <f>VLOOKUP($A196,'By SKU - New RTs'!$A:$V,19,FALSE)</f>
        <v>7</v>
      </c>
      <c r="H196" s="5">
        <f t="shared" ref="H196:H259" si="16">G196-F196</f>
        <v>0</v>
      </c>
      <c r="I196" s="2">
        <f>VLOOKUP($A196,'By SKU - Old RTs'!$A:$V,20,FALSE)</f>
        <v>13</v>
      </c>
      <c r="J196" s="2">
        <f>VLOOKUP($A196,'By SKU - New RTs'!$A:$V,20,FALSE)</f>
        <v>11</v>
      </c>
      <c r="K196" s="5">
        <f t="shared" ref="K196:K259" si="17">J196-I196</f>
        <v>-2</v>
      </c>
      <c r="L196" s="2">
        <f>VLOOKUP($A196,'By SKU - Old RTs'!$A:$V,21,FALSE)</f>
        <v>1</v>
      </c>
      <c r="M196" s="2">
        <f>VLOOKUP($A196,'By SKU - New RTs'!$A:$V,21,FALSE)</f>
        <v>3</v>
      </c>
      <c r="N196" s="5">
        <f t="shared" ref="N196:N259" si="18">M196-L196</f>
        <v>2</v>
      </c>
      <c r="O196" s="2">
        <f>VLOOKUP($A196,'By SKU - Old RTs'!$A:$V,22,FALSE)</f>
        <v>6</v>
      </c>
      <c r="P196" s="2">
        <f>VLOOKUP($A196,'By SKU - New RTs'!$A:$V,22,FALSE)</f>
        <v>6</v>
      </c>
      <c r="Q196" s="2">
        <f t="shared" ref="Q196:Q259" si="19">P196-O196</f>
        <v>0</v>
      </c>
    </row>
    <row r="197" spans="1:17" x14ac:dyDescent="0.2">
      <c r="A197" s="3">
        <v>1411</v>
      </c>
      <c r="B197" s="4" t="s">
        <v>122</v>
      </c>
      <c r="C197" s="2">
        <f>VLOOKUP($A197,'By SKU - Old RTs'!$A:$V,18,FALSE)</f>
        <v>5</v>
      </c>
      <c r="D197" s="2">
        <f>VLOOKUP($A197,'By SKU - New RTs'!$A:$V,18,FALSE)</f>
        <v>4.25</v>
      </c>
      <c r="E197" s="5">
        <f t="shared" si="15"/>
        <v>-0.75</v>
      </c>
      <c r="F197" s="2">
        <f>VLOOKUP($A197,'By SKU - Old RTs'!$A:$V,19,FALSE)</f>
        <v>10</v>
      </c>
      <c r="G197" s="2">
        <f>VLOOKUP($A197,'By SKU - New RTs'!$A:$V,19,FALSE)</f>
        <v>15</v>
      </c>
      <c r="H197" s="5">
        <f t="shared" si="16"/>
        <v>5</v>
      </c>
      <c r="I197" s="2">
        <f>VLOOKUP($A197,'By SKU - Old RTs'!$A:$V,20,FALSE)</f>
        <v>8</v>
      </c>
      <c r="J197" s="2">
        <f>VLOOKUP($A197,'By SKU - New RTs'!$A:$V,20,FALSE)</f>
        <v>14</v>
      </c>
      <c r="K197" s="5">
        <f t="shared" si="17"/>
        <v>6</v>
      </c>
      <c r="L197" s="2">
        <f>VLOOKUP($A197,'By SKU - Old RTs'!$A:$V,21,FALSE)</f>
        <v>11.25</v>
      </c>
      <c r="M197" s="2">
        <f>VLOOKUP($A197,'By SKU - New RTs'!$A:$V,21,FALSE)</f>
        <v>8</v>
      </c>
      <c r="N197" s="5">
        <f t="shared" si="18"/>
        <v>-3.25</v>
      </c>
      <c r="O197" s="2">
        <f>VLOOKUP($A197,'By SKU - Old RTs'!$A:$V,22,FALSE)</f>
        <v>10</v>
      </c>
      <c r="P197" s="2">
        <f>VLOOKUP($A197,'By SKU - New RTs'!$A:$V,22,FALSE)</f>
        <v>3</v>
      </c>
      <c r="Q197" s="2">
        <f t="shared" si="19"/>
        <v>-7</v>
      </c>
    </row>
    <row r="198" spans="1:17" x14ac:dyDescent="0.2">
      <c r="A198" s="3">
        <v>1417</v>
      </c>
      <c r="B198" s="4" t="s">
        <v>122</v>
      </c>
      <c r="C198" s="2">
        <f>VLOOKUP($A198,'By SKU - Old RTs'!$A:$V,18,FALSE)</f>
        <v>0</v>
      </c>
      <c r="D198" s="2">
        <f>VLOOKUP($A198,'By SKU - New RTs'!$A:$V,18,FALSE)</f>
        <v>0</v>
      </c>
      <c r="E198" s="5">
        <f t="shared" si="15"/>
        <v>0</v>
      </c>
      <c r="F198" s="2">
        <f>VLOOKUP($A198,'By SKU - Old RTs'!$A:$V,19,FALSE)</f>
        <v>0</v>
      </c>
      <c r="G198" s="2">
        <f>VLOOKUP($A198,'By SKU - New RTs'!$A:$V,19,FALSE)</f>
        <v>0</v>
      </c>
      <c r="H198" s="5">
        <f t="shared" si="16"/>
        <v>0</v>
      </c>
      <c r="I198" s="2">
        <f>VLOOKUP($A198,'By SKU - Old RTs'!$A:$V,20,FALSE)</f>
        <v>0</v>
      </c>
      <c r="J198" s="2">
        <f>VLOOKUP($A198,'By SKU - New RTs'!$A:$V,20,FALSE)</f>
        <v>0</v>
      </c>
      <c r="K198" s="5">
        <f t="shared" si="17"/>
        <v>0</v>
      </c>
      <c r="L198" s="2">
        <f>VLOOKUP($A198,'By SKU - Old RTs'!$A:$V,21,FALSE)</f>
        <v>0</v>
      </c>
      <c r="M198" s="2">
        <f>VLOOKUP($A198,'By SKU - New RTs'!$A:$V,21,FALSE)</f>
        <v>0</v>
      </c>
      <c r="N198" s="5">
        <f t="shared" si="18"/>
        <v>0</v>
      </c>
      <c r="O198" s="2">
        <f>VLOOKUP($A198,'By SKU - Old RTs'!$A:$V,22,FALSE)</f>
        <v>0</v>
      </c>
      <c r="P198" s="2">
        <f>VLOOKUP($A198,'By SKU - New RTs'!$A:$V,22,FALSE)</f>
        <v>0</v>
      </c>
      <c r="Q198" s="2">
        <f t="shared" si="19"/>
        <v>0</v>
      </c>
    </row>
    <row r="199" spans="1:17" x14ac:dyDescent="0.2">
      <c r="A199" s="3">
        <v>1423</v>
      </c>
      <c r="B199" s="4" t="s">
        <v>123</v>
      </c>
      <c r="C199" s="2">
        <f>VLOOKUP($A199,'By SKU - Old RTs'!$A:$V,18,FALSE)</f>
        <v>3</v>
      </c>
      <c r="D199" s="2">
        <f>VLOOKUP($A199,'By SKU - New RTs'!$A:$V,18,FALSE)</f>
        <v>0</v>
      </c>
      <c r="E199" s="5">
        <f t="shared" si="15"/>
        <v>-3</v>
      </c>
      <c r="F199" s="2">
        <f>VLOOKUP($A199,'By SKU - Old RTs'!$A:$V,19,FALSE)</f>
        <v>0</v>
      </c>
      <c r="G199" s="2">
        <f>VLOOKUP($A199,'By SKU - New RTs'!$A:$V,19,FALSE)</f>
        <v>10</v>
      </c>
      <c r="H199" s="5">
        <f t="shared" si="16"/>
        <v>10</v>
      </c>
      <c r="I199" s="2">
        <f>VLOOKUP($A199,'By SKU - Old RTs'!$A:$V,20,FALSE)</f>
        <v>7</v>
      </c>
      <c r="J199" s="2">
        <f>VLOOKUP($A199,'By SKU - New RTs'!$A:$V,20,FALSE)</f>
        <v>0</v>
      </c>
      <c r="K199" s="5">
        <f t="shared" si="17"/>
        <v>-7</v>
      </c>
      <c r="L199" s="2">
        <f>VLOOKUP($A199,'By SKU - Old RTs'!$A:$V,21,FALSE)</f>
        <v>0</v>
      </c>
      <c r="M199" s="2">
        <f>VLOOKUP($A199,'By SKU - New RTs'!$A:$V,21,FALSE)</f>
        <v>0</v>
      </c>
      <c r="N199" s="5">
        <f t="shared" si="18"/>
        <v>0</v>
      </c>
      <c r="O199" s="2">
        <f>VLOOKUP($A199,'By SKU - Old RTs'!$A:$V,22,FALSE)</f>
        <v>0</v>
      </c>
      <c r="P199" s="2">
        <f>VLOOKUP($A199,'By SKU - New RTs'!$A:$V,22,FALSE)</f>
        <v>0</v>
      </c>
      <c r="Q199" s="2">
        <f t="shared" si="19"/>
        <v>0</v>
      </c>
    </row>
    <row r="200" spans="1:17" x14ac:dyDescent="0.2">
      <c r="A200" s="3">
        <v>1425</v>
      </c>
      <c r="B200" s="4" t="s">
        <v>124</v>
      </c>
      <c r="C200" s="2">
        <f>VLOOKUP($A200,'By SKU - Old RTs'!$A:$V,18,FALSE)</f>
        <v>0</v>
      </c>
      <c r="D200" s="2">
        <f>VLOOKUP($A200,'By SKU - New RTs'!$A:$V,18,FALSE)</f>
        <v>0</v>
      </c>
      <c r="E200" s="5">
        <f t="shared" si="15"/>
        <v>0</v>
      </c>
      <c r="F200" s="2">
        <f>VLOOKUP($A200,'By SKU - Old RTs'!$A:$V,19,FALSE)</f>
        <v>3</v>
      </c>
      <c r="G200" s="2">
        <f>VLOOKUP($A200,'By SKU - New RTs'!$A:$V,19,FALSE)</f>
        <v>4</v>
      </c>
      <c r="H200" s="5">
        <f t="shared" si="16"/>
        <v>1</v>
      </c>
      <c r="I200" s="2">
        <f>VLOOKUP($A200,'By SKU - Old RTs'!$A:$V,20,FALSE)</f>
        <v>2</v>
      </c>
      <c r="J200" s="2">
        <f>VLOOKUP($A200,'By SKU - New RTs'!$A:$V,20,FALSE)</f>
        <v>5</v>
      </c>
      <c r="K200" s="5">
        <f t="shared" si="17"/>
        <v>3</v>
      </c>
      <c r="L200" s="2">
        <f>VLOOKUP($A200,'By SKU - Old RTs'!$A:$V,21,FALSE)</f>
        <v>5</v>
      </c>
      <c r="M200" s="2">
        <f>VLOOKUP($A200,'By SKU - New RTs'!$A:$V,21,FALSE)</f>
        <v>2</v>
      </c>
      <c r="N200" s="5">
        <f t="shared" si="18"/>
        <v>-3</v>
      </c>
      <c r="O200" s="2">
        <f>VLOOKUP($A200,'By SKU - Old RTs'!$A:$V,22,FALSE)</f>
        <v>2</v>
      </c>
      <c r="P200" s="2">
        <f>VLOOKUP($A200,'By SKU - New RTs'!$A:$V,22,FALSE)</f>
        <v>1</v>
      </c>
      <c r="Q200" s="2">
        <f t="shared" si="19"/>
        <v>-1</v>
      </c>
    </row>
    <row r="201" spans="1:17" x14ac:dyDescent="0.2">
      <c r="A201" s="3">
        <v>1430</v>
      </c>
      <c r="B201" s="4" t="s">
        <v>125</v>
      </c>
      <c r="C201" s="2">
        <f>VLOOKUP($A201,'By SKU - Old RTs'!$A:$V,18,FALSE)</f>
        <v>0</v>
      </c>
      <c r="D201" s="2">
        <f>VLOOKUP($A201,'By SKU - New RTs'!$A:$V,18,FALSE)</f>
        <v>0</v>
      </c>
      <c r="E201" s="5">
        <f t="shared" si="15"/>
        <v>0</v>
      </c>
      <c r="F201" s="2">
        <f>VLOOKUP($A201,'By SKU - Old RTs'!$A:$V,19,FALSE)</f>
        <v>0</v>
      </c>
      <c r="G201" s="2">
        <f>VLOOKUP($A201,'By SKU - New RTs'!$A:$V,19,FALSE)</f>
        <v>0</v>
      </c>
      <c r="H201" s="5">
        <f t="shared" si="16"/>
        <v>0</v>
      </c>
      <c r="I201" s="2">
        <f>VLOOKUP($A201,'By SKU - Old RTs'!$A:$V,20,FALSE)</f>
        <v>3</v>
      </c>
      <c r="J201" s="2">
        <f>VLOOKUP($A201,'By SKU - New RTs'!$A:$V,20,FALSE)</f>
        <v>0</v>
      </c>
      <c r="K201" s="5">
        <f t="shared" si="17"/>
        <v>-3</v>
      </c>
      <c r="L201" s="2">
        <f>VLOOKUP($A201,'By SKU - Old RTs'!$A:$V,21,FALSE)</f>
        <v>0</v>
      </c>
      <c r="M201" s="2">
        <f>VLOOKUP($A201,'By SKU - New RTs'!$A:$V,21,FALSE)</f>
        <v>3</v>
      </c>
      <c r="N201" s="5">
        <f t="shared" si="18"/>
        <v>3</v>
      </c>
      <c r="O201" s="2">
        <f>VLOOKUP($A201,'By SKU - Old RTs'!$A:$V,22,FALSE)</f>
        <v>0</v>
      </c>
      <c r="P201" s="2">
        <f>VLOOKUP($A201,'By SKU - New RTs'!$A:$V,22,FALSE)</f>
        <v>0</v>
      </c>
      <c r="Q201" s="2">
        <f t="shared" si="19"/>
        <v>0</v>
      </c>
    </row>
    <row r="202" spans="1:17" x14ac:dyDescent="0.2">
      <c r="A202" s="3">
        <v>1443</v>
      </c>
      <c r="B202" s="4" t="s">
        <v>126</v>
      </c>
      <c r="C202" s="2">
        <f>VLOOKUP($A202,'By SKU - Old RTs'!$A:$V,18,FALSE)</f>
        <v>0</v>
      </c>
      <c r="D202" s="2">
        <f>VLOOKUP($A202,'By SKU - New RTs'!$A:$V,18,FALSE)</f>
        <v>1</v>
      </c>
      <c r="E202" s="5">
        <f t="shared" si="15"/>
        <v>1</v>
      </c>
      <c r="F202" s="2">
        <f>VLOOKUP($A202,'By SKU - Old RTs'!$A:$V,19,FALSE)</f>
        <v>0</v>
      </c>
      <c r="G202" s="2">
        <f>VLOOKUP($A202,'By SKU - New RTs'!$A:$V,19,FALSE)</f>
        <v>2</v>
      </c>
      <c r="H202" s="5">
        <f t="shared" si="16"/>
        <v>2</v>
      </c>
      <c r="I202" s="2">
        <f>VLOOKUP($A202,'By SKU - Old RTs'!$A:$V,20,FALSE)</f>
        <v>2</v>
      </c>
      <c r="J202" s="2">
        <f>VLOOKUP($A202,'By SKU - New RTs'!$A:$V,20,FALSE)</f>
        <v>0</v>
      </c>
      <c r="K202" s="5">
        <f t="shared" si="17"/>
        <v>-2</v>
      </c>
      <c r="L202" s="2">
        <f>VLOOKUP($A202,'By SKU - Old RTs'!$A:$V,21,FALSE)</f>
        <v>0</v>
      </c>
      <c r="M202" s="2">
        <f>VLOOKUP($A202,'By SKU - New RTs'!$A:$V,21,FALSE)</f>
        <v>0</v>
      </c>
      <c r="N202" s="5">
        <f t="shared" si="18"/>
        <v>0</v>
      </c>
      <c r="O202" s="2">
        <f>VLOOKUP($A202,'By SKU - Old RTs'!$A:$V,22,FALSE)</f>
        <v>1</v>
      </c>
      <c r="P202" s="2">
        <f>VLOOKUP($A202,'By SKU - New RTs'!$A:$V,22,FALSE)</f>
        <v>0</v>
      </c>
      <c r="Q202" s="2">
        <f t="shared" si="19"/>
        <v>-1</v>
      </c>
    </row>
    <row r="203" spans="1:17" x14ac:dyDescent="0.2">
      <c r="A203" s="3">
        <v>1460</v>
      </c>
      <c r="B203" s="4" t="s">
        <v>127</v>
      </c>
      <c r="C203" s="2">
        <f>VLOOKUP($A203,'By SKU - Old RTs'!$A:$V,18,FALSE)</f>
        <v>3</v>
      </c>
      <c r="D203" s="2">
        <f>VLOOKUP($A203,'By SKU - New RTs'!$A:$V,18,FALSE)</f>
        <v>4</v>
      </c>
      <c r="E203" s="5">
        <f t="shared" si="15"/>
        <v>1</v>
      </c>
      <c r="F203" s="2">
        <f>VLOOKUP($A203,'By SKU - Old RTs'!$A:$V,19,FALSE)</f>
        <v>4</v>
      </c>
      <c r="G203" s="2">
        <f>VLOOKUP($A203,'By SKU - New RTs'!$A:$V,19,FALSE)</f>
        <v>4</v>
      </c>
      <c r="H203" s="5">
        <f t="shared" si="16"/>
        <v>0</v>
      </c>
      <c r="I203" s="2">
        <f>VLOOKUP($A203,'By SKU - Old RTs'!$A:$V,20,FALSE)</f>
        <v>4</v>
      </c>
      <c r="J203" s="2">
        <f>VLOOKUP($A203,'By SKU - New RTs'!$A:$V,20,FALSE)</f>
        <v>5</v>
      </c>
      <c r="K203" s="5">
        <f t="shared" si="17"/>
        <v>1</v>
      </c>
      <c r="L203" s="2">
        <f>VLOOKUP($A203,'By SKU - Old RTs'!$A:$V,21,FALSE)</f>
        <v>8</v>
      </c>
      <c r="M203" s="2">
        <f>VLOOKUP($A203,'By SKU - New RTs'!$A:$V,21,FALSE)</f>
        <v>2</v>
      </c>
      <c r="N203" s="5">
        <f t="shared" si="18"/>
        <v>-6</v>
      </c>
      <c r="O203" s="2">
        <f>VLOOKUP($A203,'By SKU - Old RTs'!$A:$V,22,FALSE)</f>
        <v>0</v>
      </c>
      <c r="P203" s="2">
        <f>VLOOKUP($A203,'By SKU - New RTs'!$A:$V,22,FALSE)</f>
        <v>4</v>
      </c>
      <c r="Q203" s="2">
        <f t="shared" si="19"/>
        <v>4</v>
      </c>
    </row>
    <row r="204" spans="1:17" x14ac:dyDescent="0.2">
      <c r="A204" s="3">
        <v>1461</v>
      </c>
      <c r="B204" s="4" t="s">
        <v>325</v>
      </c>
      <c r="C204" s="2">
        <f>VLOOKUP($A204,'By SKU - Old RTs'!$A:$V,18,FALSE)</f>
        <v>4</v>
      </c>
      <c r="D204" s="2">
        <f>VLOOKUP($A204,'By SKU - New RTs'!$A:$V,18,FALSE)</f>
        <v>0</v>
      </c>
      <c r="E204" s="5">
        <f t="shared" si="15"/>
        <v>-4</v>
      </c>
      <c r="F204" s="2">
        <f>VLOOKUP($A204,'By SKU - Old RTs'!$A:$V,19,FALSE)</f>
        <v>1</v>
      </c>
      <c r="G204" s="2">
        <f>VLOOKUP($A204,'By SKU - New RTs'!$A:$V,19,FALSE)</f>
        <v>4</v>
      </c>
      <c r="H204" s="5">
        <f t="shared" si="16"/>
        <v>3</v>
      </c>
      <c r="I204" s="2">
        <f>VLOOKUP($A204,'By SKU - Old RTs'!$A:$V,20,FALSE)</f>
        <v>1</v>
      </c>
      <c r="J204" s="2">
        <f>VLOOKUP($A204,'By SKU - New RTs'!$A:$V,20,FALSE)</f>
        <v>0</v>
      </c>
      <c r="K204" s="5">
        <f t="shared" si="17"/>
        <v>-1</v>
      </c>
      <c r="L204" s="2">
        <f>VLOOKUP($A204,'By SKU - Old RTs'!$A:$V,21,FALSE)</f>
        <v>1</v>
      </c>
      <c r="M204" s="2">
        <f>VLOOKUP($A204,'By SKU - New RTs'!$A:$V,21,FALSE)</f>
        <v>2</v>
      </c>
      <c r="N204" s="5">
        <f t="shared" si="18"/>
        <v>1</v>
      </c>
      <c r="O204" s="2">
        <f>VLOOKUP($A204,'By SKU - Old RTs'!$A:$V,22,FALSE)</f>
        <v>0</v>
      </c>
      <c r="P204" s="2">
        <f>VLOOKUP($A204,'By SKU - New RTs'!$A:$V,22,FALSE)</f>
        <v>1</v>
      </c>
      <c r="Q204" s="2">
        <f t="shared" si="19"/>
        <v>1</v>
      </c>
    </row>
    <row r="205" spans="1:17" x14ac:dyDescent="0.2">
      <c r="A205" s="3">
        <v>1463</v>
      </c>
      <c r="B205" s="4" t="s">
        <v>326</v>
      </c>
      <c r="C205" s="2">
        <f>VLOOKUP($A205,'By SKU - Old RTs'!$A:$V,18,FALSE)</f>
        <v>0</v>
      </c>
      <c r="D205" s="2">
        <f>VLOOKUP($A205,'By SKU - New RTs'!$A:$V,18,FALSE)</f>
        <v>0</v>
      </c>
      <c r="E205" s="5">
        <f t="shared" si="15"/>
        <v>0</v>
      </c>
      <c r="F205" s="2">
        <f>VLOOKUP($A205,'By SKU - Old RTs'!$A:$V,19,FALSE)</f>
        <v>0</v>
      </c>
      <c r="G205" s="2">
        <f>VLOOKUP($A205,'By SKU - New RTs'!$A:$V,19,FALSE)</f>
        <v>0</v>
      </c>
      <c r="H205" s="5">
        <f t="shared" si="16"/>
        <v>0</v>
      </c>
      <c r="I205" s="2">
        <f>VLOOKUP($A205,'By SKU - Old RTs'!$A:$V,20,FALSE)</f>
        <v>0</v>
      </c>
      <c r="J205" s="2">
        <f>VLOOKUP($A205,'By SKU - New RTs'!$A:$V,20,FALSE)</f>
        <v>0</v>
      </c>
      <c r="K205" s="5">
        <f t="shared" si="17"/>
        <v>0</v>
      </c>
      <c r="L205" s="2">
        <f>VLOOKUP($A205,'By SKU - Old RTs'!$A:$V,21,FALSE)</f>
        <v>0</v>
      </c>
      <c r="M205" s="2">
        <f>VLOOKUP($A205,'By SKU - New RTs'!$A:$V,21,FALSE)</f>
        <v>0</v>
      </c>
      <c r="N205" s="5">
        <f t="shared" si="18"/>
        <v>0</v>
      </c>
      <c r="O205" s="2">
        <f>VLOOKUP($A205,'By SKU - Old RTs'!$A:$V,22,FALSE)</f>
        <v>0</v>
      </c>
      <c r="P205" s="2">
        <f>VLOOKUP($A205,'By SKU - New RTs'!$A:$V,22,FALSE)</f>
        <v>0</v>
      </c>
      <c r="Q205" s="2">
        <f t="shared" si="19"/>
        <v>0</v>
      </c>
    </row>
    <row r="206" spans="1:17" x14ac:dyDescent="0.2">
      <c r="A206" s="3">
        <v>1466</v>
      </c>
      <c r="B206" s="4" t="s">
        <v>128</v>
      </c>
      <c r="C206" s="2">
        <f>VLOOKUP($A206,'By SKU - Old RTs'!$A:$V,18,FALSE)</f>
        <v>0</v>
      </c>
      <c r="D206" s="2">
        <f>VLOOKUP($A206,'By SKU - New RTs'!$A:$V,18,FALSE)</f>
        <v>0</v>
      </c>
      <c r="E206" s="5">
        <f t="shared" si="15"/>
        <v>0</v>
      </c>
      <c r="F206" s="2">
        <f>VLOOKUP($A206,'By SKU - Old RTs'!$A:$V,19,FALSE)</f>
        <v>3</v>
      </c>
      <c r="G206" s="2">
        <f>VLOOKUP($A206,'By SKU - New RTs'!$A:$V,19,FALSE)</f>
        <v>0</v>
      </c>
      <c r="H206" s="5">
        <f t="shared" si="16"/>
        <v>-3</v>
      </c>
      <c r="I206" s="2">
        <f>VLOOKUP($A206,'By SKU - Old RTs'!$A:$V,20,FALSE)</f>
        <v>0</v>
      </c>
      <c r="J206" s="2">
        <f>VLOOKUP($A206,'By SKU - New RTs'!$A:$V,20,FALSE)</f>
        <v>3</v>
      </c>
      <c r="K206" s="5">
        <f t="shared" si="17"/>
        <v>3</v>
      </c>
      <c r="L206" s="2">
        <f>VLOOKUP($A206,'By SKU - Old RTs'!$A:$V,21,FALSE)</f>
        <v>3</v>
      </c>
      <c r="M206" s="2">
        <f>VLOOKUP($A206,'By SKU - New RTs'!$A:$V,21,FALSE)</f>
        <v>10</v>
      </c>
      <c r="N206" s="5">
        <f t="shared" si="18"/>
        <v>7</v>
      </c>
      <c r="O206" s="2">
        <f>VLOOKUP($A206,'By SKU - Old RTs'!$A:$V,22,FALSE)</f>
        <v>7</v>
      </c>
      <c r="P206" s="2">
        <f>VLOOKUP($A206,'By SKU - New RTs'!$A:$V,22,FALSE)</f>
        <v>0</v>
      </c>
      <c r="Q206" s="2">
        <f t="shared" si="19"/>
        <v>-7</v>
      </c>
    </row>
    <row r="207" spans="1:17" x14ac:dyDescent="0.2">
      <c r="A207" s="3">
        <v>1467</v>
      </c>
      <c r="B207" s="4" t="s">
        <v>129</v>
      </c>
      <c r="C207" s="2">
        <f>VLOOKUP($A207,'By SKU - Old RTs'!$A:$V,18,FALSE)</f>
        <v>13</v>
      </c>
      <c r="D207" s="2">
        <f>VLOOKUP($A207,'By SKU - New RTs'!$A:$V,18,FALSE)</f>
        <v>5.5</v>
      </c>
      <c r="E207" s="5">
        <f t="shared" si="15"/>
        <v>-7.5</v>
      </c>
      <c r="F207" s="2">
        <f>VLOOKUP($A207,'By SKU - Old RTs'!$A:$V,19,FALSE)</f>
        <v>24.5</v>
      </c>
      <c r="G207" s="2">
        <f>VLOOKUP($A207,'By SKU - New RTs'!$A:$V,19,FALSE)</f>
        <v>23</v>
      </c>
      <c r="H207" s="5">
        <f t="shared" si="16"/>
        <v>-1.5</v>
      </c>
      <c r="I207" s="2">
        <f>VLOOKUP($A207,'By SKU - Old RTs'!$A:$V,20,FALSE)</f>
        <v>19</v>
      </c>
      <c r="J207" s="2">
        <f>VLOOKUP($A207,'By SKU - New RTs'!$A:$V,20,FALSE)</f>
        <v>25.5</v>
      </c>
      <c r="K207" s="5">
        <f t="shared" si="17"/>
        <v>6.5</v>
      </c>
      <c r="L207" s="2">
        <f>VLOOKUP($A207,'By SKU - Old RTs'!$A:$V,21,FALSE)</f>
        <v>8</v>
      </c>
      <c r="M207" s="2">
        <f>VLOOKUP($A207,'By SKU - New RTs'!$A:$V,21,FALSE)</f>
        <v>13.5</v>
      </c>
      <c r="N207" s="5">
        <f t="shared" si="18"/>
        <v>5.5</v>
      </c>
      <c r="O207" s="2">
        <f>VLOOKUP($A207,'By SKU - Old RTs'!$A:$V,22,FALSE)</f>
        <v>9</v>
      </c>
      <c r="P207" s="2">
        <f>VLOOKUP($A207,'By SKU - New RTs'!$A:$V,22,FALSE)</f>
        <v>6</v>
      </c>
      <c r="Q207" s="2">
        <f t="shared" si="19"/>
        <v>-3</v>
      </c>
    </row>
    <row r="208" spans="1:17" x14ac:dyDescent="0.2">
      <c r="A208" s="3">
        <v>1475</v>
      </c>
      <c r="B208" s="4" t="s">
        <v>130</v>
      </c>
      <c r="C208" s="2">
        <f>VLOOKUP($A208,'By SKU - Old RTs'!$A:$V,18,FALSE)</f>
        <v>0</v>
      </c>
      <c r="D208" s="2">
        <f>VLOOKUP($A208,'By SKU - New RTs'!$A:$V,18,FALSE)</f>
        <v>0</v>
      </c>
      <c r="E208" s="5">
        <f t="shared" si="15"/>
        <v>0</v>
      </c>
      <c r="F208" s="2">
        <f>VLOOKUP($A208,'By SKU - Old RTs'!$A:$V,19,FALSE)</f>
        <v>2</v>
      </c>
      <c r="G208" s="2">
        <f>VLOOKUP($A208,'By SKU - New RTs'!$A:$V,19,FALSE)</f>
        <v>0</v>
      </c>
      <c r="H208" s="5">
        <f t="shared" si="16"/>
        <v>-2</v>
      </c>
      <c r="I208" s="2">
        <f>VLOOKUP($A208,'By SKU - Old RTs'!$A:$V,20,FALSE)</f>
        <v>1.5</v>
      </c>
      <c r="J208" s="2">
        <f>VLOOKUP($A208,'By SKU - New RTs'!$A:$V,20,FALSE)</f>
        <v>0</v>
      </c>
      <c r="K208" s="5">
        <f t="shared" si="17"/>
        <v>-1.5</v>
      </c>
      <c r="L208" s="2">
        <f>VLOOKUP($A208,'By SKU - Old RTs'!$A:$V,21,FALSE)</f>
        <v>0</v>
      </c>
      <c r="M208" s="2">
        <f>VLOOKUP($A208,'By SKU - New RTs'!$A:$V,21,FALSE)</f>
        <v>2.5</v>
      </c>
      <c r="N208" s="5">
        <f t="shared" si="18"/>
        <v>2.5</v>
      </c>
      <c r="O208" s="2">
        <f>VLOOKUP($A208,'By SKU - Old RTs'!$A:$V,22,FALSE)</f>
        <v>0</v>
      </c>
      <c r="P208" s="2">
        <f>VLOOKUP($A208,'By SKU - New RTs'!$A:$V,22,FALSE)</f>
        <v>1</v>
      </c>
      <c r="Q208" s="2">
        <f t="shared" si="19"/>
        <v>1</v>
      </c>
    </row>
    <row r="209" spans="1:17" x14ac:dyDescent="0.2">
      <c r="A209" s="3">
        <v>1494</v>
      </c>
      <c r="B209" s="4" t="s">
        <v>327</v>
      </c>
      <c r="C209" s="2">
        <f>VLOOKUP($A209,'By SKU - Old RTs'!$A:$V,18,FALSE)</f>
        <v>1</v>
      </c>
      <c r="D209" s="2">
        <f>VLOOKUP($A209,'By SKU - New RTs'!$A:$V,18,FALSE)</f>
        <v>0</v>
      </c>
      <c r="E209" s="5">
        <f t="shared" si="15"/>
        <v>-1</v>
      </c>
      <c r="F209" s="2">
        <f>VLOOKUP($A209,'By SKU - Old RTs'!$A:$V,19,FALSE)</f>
        <v>0</v>
      </c>
      <c r="G209" s="2">
        <f>VLOOKUP($A209,'By SKU - New RTs'!$A:$V,19,FALSE)</f>
        <v>1.5</v>
      </c>
      <c r="H209" s="5">
        <f t="shared" si="16"/>
        <v>1.5</v>
      </c>
      <c r="I209" s="2">
        <f>VLOOKUP($A209,'By SKU - Old RTs'!$A:$V,20,FALSE)</f>
        <v>0.5</v>
      </c>
      <c r="J209" s="2">
        <f>VLOOKUP($A209,'By SKU - New RTs'!$A:$V,20,FALSE)</f>
        <v>2</v>
      </c>
      <c r="K209" s="5">
        <f t="shared" si="17"/>
        <v>1.5</v>
      </c>
      <c r="L209" s="2">
        <f>VLOOKUP($A209,'By SKU - Old RTs'!$A:$V,21,FALSE)</f>
        <v>1.75</v>
      </c>
      <c r="M209" s="2">
        <f>VLOOKUP($A209,'By SKU - New RTs'!$A:$V,21,FALSE)</f>
        <v>0.25</v>
      </c>
      <c r="N209" s="5">
        <f t="shared" si="18"/>
        <v>-1.5</v>
      </c>
      <c r="O209" s="2">
        <f>VLOOKUP($A209,'By SKU - Old RTs'!$A:$V,22,FALSE)</f>
        <v>2.25</v>
      </c>
      <c r="P209" s="2">
        <f>VLOOKUP($A209,'By SKU - New RTs'!$A:$V,22,FALSE)</f>
        <v>1.75</v>
      </c>
      <c r="Q209" s="2">
        <f t="shared" si="19"/>
        <v>-0.5</v>
      </c>
    </row>
    <row r="210" spans="1:17" x14ac:dyDescent="0.2">
      <c r="A210" s="3">
        <v>1510</v>
      </c>
      <c r="B210" s="4" t="s">
        <v>131</v>
      </c>
      <c r="C210" s="2">
        <f>VLOOKUP($A210,'By SKU - Old RTs'!$A:$V,18,FALSE)</f>
        <v>0</v>
      </c>
      <c r="D210" s="2">
        <f>VLOOKUP($A210,'By SKU - New RTs'!$A:$V,18,FALSE)</f>
        <v>0</v>
      </c>
      <c r="E210" s="5">
        <f t="shared" si="15"/>
        <v>0</v>
      </c>
      <c r="F210" s="2">
        <f>VLOOKUP($A210,'By SKU - Old RTs'!$A:$V,19,FALSE)</f>
        <v>0.5</v>
      </c>
      <c r="G210" s="2">
        <f>VLOOKUP($A210,'By SKU - New RTs'!$A:$V,19,FALSE)</f>
        <v>1</v>
      </c>
      <c r="H210" s="5">
        <f t="shared" si="16"/>
        <v>0.5</v>
      </c>
      <c r="I210" s="2">
        <f>VLOOKUP($A210,'By SKU - Old RTs'!$A:$V,20,FALSE)</f>
        <v>1</v>
      </c>
      <c r="J210" s="2">
        <f>VLOOKUP($A210,'By SKU - New RTs'!$A:$V,20,FALSE)</f>
        <v>0</v>
      </c>
      <c r="K210" s="5">
        <f t="shared" si="17"/>
        <v>-1</v>
      </c>
      <c r="L210" s="2">
        <f>VLOOKUP($A210,'By SKU - Old RTs'!$A:$V,21,FALSE)</f>
        <v>0</v>
      </c>
      <c r="M210" s="2">
        <f>VLOOKUP($A210,'By SKU - New RTs'!$A:$V,21,FALSE)</f>
        <v>0</v>
      </c>
      <c r="N210" s="5">
        <f t="shared" si="18"/>
        <v>0</v>
      </c>
      <c r="O210" s="2">
        <f>VLOOKUP($A210,'By SKU - Old RTs'!$A:$V,22,FALSE)</f>
        <v>0</v>
      </c>
      <c r="P210" s="2">
        <f>VLOOKUP($A210,'By SKU - New RTs'!$A:$V,22,FALSE)</f>
        <v>0.5</v>
      </c>
      <c r="Q210" s="2">
        <f t="shared" si="19"/>
        <v>0.5</v>
      </c>
    </row>
    <row r="211" spans="1:17" x14ac:dyDescent="0.2">
      <c r="A211" s="3">
        <v>1511</v>
      </c>
      <c r="B211" s="4" t="s">
        <v>132</v>
      </c>
      <c r="C211" s="2">
        <f>VLOOKUP($A211,'By SKU - Old RTs'!$A:$V,18,FALSE)</f>
        <v>0</v>
      </c>
      <c r="D211" s="2">
        <f>VLOOKUP($A211,'By SKU - New RTs'!$A:$V,18,FALSE)</f>
        <v>0</v>
      </c>
      <c r="E211" s="5">
        <f t="shared" si="15"/>
        <v>0</v>
      </c>
      <c r="F211" s="2">
        <f>VLOOKUP($A211,'By SKU - Old RTs'!$A:$V,19,FALSE)</f>
        <v>0</v>
      </c>
      <c r="G211" s="2">
        <f>VLOOKUP($A211,'By SKU - New RTs'!$A:$V,19,FALSE)</f>
        <v>4</v>
      </c>
      <c r="H211" s="5">
        <f t="shared" si="16"/>
        <v>4</v>
      </c>
      <c r="I211" s="2">
        <f>VLOOKUP($A211,'By SKU - Old RTs'!$A:$V,20,FALSE)</f>
        <v>4</v>
      </c>
      <c r="J211" s="2">
        <f>VLOOKUP($A211,'By SKU - New RTs'!$A:$V,20,FALSE)</f>
        <v>1</v>
      </c>
      <c r="K211" s="5">
        <f t="shared" si="17"/>
        <v>-3</v>
      </c>
      <c r="L211" s="2">
        <f>VLOOKUP($A211,'By SKU - Old RTs'!$A:$V,21,FALSE)</f>
        <v>0</v>
      </c>
      <c r="M211" s="2">
        <f>VLOOKUP($A211,'By SKU - New RTs'!$A:$V,21,FALSE)</f>
        <v>0</v>
      </c>
      <c r="N211" s="5">
        <f t="shared" si="18"/>
        <v>0</v>
      </c>
      <c r="O211" s="2">
        <f>VLOOKUP($A211,'By SKU - Old RTs'!$A:$V,22,FALSE)</f>
        <v>1</v>
      </c>
      <c r="P211" s="2">
        <f>VLOOKUP($A211,'By SKU - New RTs'!$A:$V,22,FALSE)</f>
        <v>0</v>
      </c>
      <c r="Q211" s="2">
        <f t="shared" si="19"/>
        <v>-1</v>
      </c>
    </row>
    <row r="212" spans="1:17" x14ac:dyDescent="0.2">
      <c r="A212" s="3">
        <v>1525</v>
      </c>
      <c r="B212" s="4" t="s">
        <v>249</v>
      </c>
      <c r="C212" s="2">
        <f>VLOOKUP($A212,'By SKU - Old RTs'!$A:$V,18,FALSE)</f>
        <v>0</v>
      </c>
      <c r="D212" s="2">
        <f>VLOOKUP($A212,'By SKU - New RTs'!$A:$V,18,FALSE)</f>
        <v>0</v>
      </c>
      <c r="E212" s="5">
        <f t="shared" si="15"/>
        <v>0</v>
      </c>
      <c r="F212" s="2">
        <f>VLOOKUP($A212,'By SKU - Old RTs'!$A:$V,19,FALSE)</f>
        <v>0</v>
      </c>
      <c r="G212" s="2">
        <f>VLOOKUP($A212,'By SKU - New RTs'!$A:$V,19,FALSE)</f>
        <v>1</v>
      </c>
      <c r="H212" s="5">
        <f t="shared" si="16"/>
        <v>1</v>
      </c>
      <c r="I212" s="2">
        <f>VLOOKUP($A212,'By SKU - Old RTs'!$A:$V,20,FALSE)</f>
        <v>1</v>
      </c>
      <c r="J212" s="2">
        <f>VLOOKUP($A212,'By SKU - New RTs'!$A:$V,20,FALSE)</f>
        <v>0</v>
      </c>
      <c r="K212" s="5">
        <f t="shared" si="17"/>
        <v>-1</v>
      </c>
      <c r="L212" s="2">
        <f>VLOOKUP($A212,'By SKU - Old RTs'!$A:$V,21,FALSE)</f>
        <v>0</v>
      </c>
      <c r="M212" s="2">
        <f>VLOOKUP($A212,'By SKU - New RTs'!$A:$V,21,FALSE)</f>
        <v>0</v>
      </c>
      <c r="N212" s="5">
        <f t="shared" si="18"/>
        <v>0</v>
      </c>
      <c r="O212" s="2">
        <f>VLOOKUP($A212,'By SKU - Old RTs'!$A:$V,22,FALSE)</f>
        <v>0</v>
      </c>
      <c r="P212" s="2">
        <f>VLOOKUP($A212,'By SKU - New RTs'!$A:$V,22,FALSE)</f>
        <v>0</v>
      </c>
      <c r="Q212" s="2">
        <f t="shared" si="19"/>
        <v>0</v>
      </c>
    </row>
    <row r="213" spans="1:17" x14ac:dyDescent="0.2">
      <c r="A213" s="3">
        <v>1610</v>
      </c>
      <c r="B213" s="4" t="s">
        <v>133</v>
      </c>
      <c r="C213" s="2">
        <f>VLOOKUP($A213,'By SKU - Old RTs'!$A:$V,18,FALSE)</f>
        <v>1</v>
      </c>
      <c r="D213" s="2">
        <f>VLOOKUP($A213,'By SKU - New RTs'!$A:$V,18,FALSE)</f>
        <v>0</v>
      </c>
      <c r="E213" s="5">
        <f t="shared" si="15"/>
        <v>-1</v>
      </c>
      <c r="F213" s="2">
        <f>VLOOKUP($A213,'By SKU - Old RTs'!$A:$V,19,FALSE)</f>
        <v>0</v>
      </c>
      <c r="G213" s="2">
        <f>VLOOKUP($A213,'By SKU - New RTs'!$A:$V,19,FALSE)</f>
        <v>1</v>
      </c>
      <c r="H213" s="5">
        <f t="shared" si="16"/>
        <v>1</v>
      </c>
      <c r="I213" s="2">
        <f>VLOOKUP($A213,'By SKU - Old RTs'!$A:$V,20,FALSE)</f>
        <v>0</v>
      </c>
      <c r="J213" s="2">
        <f>VLOOKUP($A213,'By SKU - New RTs'!$A:$V,20,FALSE)</f>
        <v>0</v>
      </c>
      <c r="K213" s="5">
        <f t="shared" si="17"/>
        <v>0</v>
      </c>
      <c r="L213" s="2">
        <f>VLOOKUP($A213,'By SKU - Old RTs'!$A:$V,21,FALSE)</f>
        <v>0</v>
      </c>
      <c r="M213" s="2">
        <f>VLOOKUP($A213,'By SKU - New RTs'!$A:$V,21,FALSE)</f>
        <v>1</v>
      </c>
      <c r="N213" s="5">
        <f t="shared" si="18"/>
        <v>1</v>
      </c>
      <c r="O213" s="2">
        <f>VLOOKUP($A213,'By SKU - Old RTs'!$A:$V,22,FALSE)</f>
        <v>1</v>
      </c>
      <c r="P213" s="2">
        <f>VLOOKUP($A213,'By SKU - New RTs'!$A:$V,22,FALSE)</f>
        <v>0</v>
      </c>
      <c r="Q213" s="2">
        <f t="shared" si="19"/>
        <v>-1</v>
      </c>
    </row>
    <row r="214" spans="1:17" x14ac:dyDescent="0.2">
      <c r="A214" s="3">
        <v>1611</v>
      </c>
      <c r="B214" s="4" t="s">
        <v>134</v>
      </c>
      <c r="C214" s="2">
        <f>VLOOKUP($A214,'By SKU - Old RTs'!$A:$V,18,FALSE)</f>
        <v>0</v>
      </c>
      <c r="D214" s="2">
        <f>VLOOKUP($A214,'By SKU - New RTs'!$A:$V,18,FALSE)</f>
        <v>0</v>
      </c>
      <c r="E214" s="5">
        <f t="shared" si="15"/>
        <v>0</v>
      </c>
      <c r="F214" s="2">
        <f>VLOOKUP($A214,'By SKU - Old RTs'!$A:$V,19,FALSE)</f>
        <v>3</v>
      </c>
      <c r="G214" s="2">
        <f>VLOOKUP($A214,'By SKU - New RTs'!$A:$V,19,FALSE)</f>
        <v>2</v>
      </c>
      <c r="H214" s="5">
        <f t="shared" si="16"/>
        <v>-1</v>
      </c>
      <c r="I214" s="2">
        <f>VLOOKUP($A214,'By SKU - Old RTs'!$A:$V,20,FALSE)</f>
        <v>2</v>
      </c>
      <c r="J214" s="2">
        <f>VLOOKUP($A214,'By SKU - New RTs'!$A:$V,20,FALSE)</f>
        <v>0</v>
      </c>
      <c r="K214" s="5">
        <f t="shared" si="17"/>
        <v>-2</v>
      </c>
      <c r="L214" s="2">
        <f>VLOOKUP($A214,'By SKU - Old RTs'!$A:$V,21,FALSE)</f>
        <v>0</v>
      </c>
      <c r="M214" s="2">
        <f>VLOOKUP($A214,'By SKU - New RTs'!$A:$V,21,FALSE)</f>
        <v>0</v>
      </c>
      <c r="N214" s="5">
        <f t="shared" si="18"/>
        <v>0</v>
      </c>
      <c r="O214" s="2">
        <f>VLOOKUP($A214,'By SKU - Old RTs'!$A:$V,22,FALSE)</f>
        <v>0</v>
      </c>
      <c r="P214" s="2">
        <f>VLOOKUP($A214,'By SKU - New RTs'!$A:$V,22,FALSE)</f>
        <v>3</v>
      </c>
      <c r="Q214" s="2">
        <f t="shared" si="19"/>
        <v>3</v>
      </c>
    </row>
    <row r="215" spans="1:17" x14ac:dyDescent="0.2">
      <c r="A215" s="3">
        <v>1623</v>
      </c>
      <c r="B215" s="4" t="s">
        <v>135</v>
      </c>
      <c r="C215" s="2">
        <f>VLOOKUP($A215,'By SKU - Old RTs'!$A:$V,18,FALSE)</f>
        <v>0</v>
      </c>
      <c r="D215" s="2">
        <f>VLOOKUP($A215,'By SKU - New RTs'!$A:$V,18,FALSE)</f>
        <v>0</v>
      </c>
      <c r="E215" s="5">
        <f t="shared" si="15"/>
        <v>0</v>
      </c>
      <c r="F215" s="2">
        <f>VLOOKUP($A215,'By SKU - Old RTs'!$A:$V,19,FALSE)</f>
        <v>0</v>
      </c>
      <c r="G215" s="2">
        <f>VLOOKUP($A215,'By SKU - New RTs'!$A:$V,19,FALSE)</f>
        <v>1</v>
      </c>
      <c r="H215" s="5">
        <f t="shared" si="16"/>
        <v>1</v>
      </c>
      <c r="I215" s="2">
        <f>VLOOKUP($A215,'By SKU - Old RTs'!$A:$V,20,FALSE)</f>
        <v>1</v>
      </c>
      <c r="J215" s="2">
        <f>VLOOKUP($A215,'By SKU - New RTs'!$A:$V,20,FALSE)</f>
        <v>0</v>
      </c>
      <c r="K215" s="5">
        <f t="shared" si="17"/>
        <v>-1</v>
      </c>
      <c r="L215" s="2">
        <f>VLOOKUP($A215,'By SKU - Old RTs'!$A:$V,21,FALSE)</f>
        <v>0</v>
      </c>
      <c r="M215" s="2">
        <f>VLOOKUP($A215,'By SKU - New RTs'!$A:$V,21,FALSE)</f>
        <v>0</v>
      </c>
      <c r="N215" s="5">
        <f t="shared" si="18"/>
        <v>0</v>
      </c>
      <c r="O215" s="2">
        <f>VLOOKUP($A215,'By SKU - Old RTs'!$A:$V,22,FALSE)</f>
        <v>0</v>
      </c>
      <c r="P215" s="2">
        <f>VLOOKUP($A215,'By SKU - New RTs'!$A:$V,22,FALSE)</f>
        <v>0</v>
      </c>
      <c r="Q215" s="2">
        <f t="shared" si="19"/>
        <v>0</v>
      </c>
    </row>
    <row r="216" spans="1:17" x14ac:dyDescent="0.2">
      <c r="A216" s="3">
        <v>1723</v>
      </c>
      <c r="B216" s="4" t="s">
        <v>136</v>
      </c>
      <c r="C216" s="2">
        <f>VLOOKUP($A216,'By SKU - Old RTs'!$A:$V,18,FALSE)</f>
        <v>0</v>
      </c>
      <c r="D216" s="2">
        <f>VLOOKUP($A216,'By SKU - New RTs'!$A:$V,18,FALSE)</f>
        <v>0</v>
      </c>
      <c r="E216" s="5">
        <f t="shared" si="15"/>
        <v>0</v>
      </c>
      <c r="F216" s="2">
        <f>VLOOKUP($A216,'By SKU - Old RTs'!$A:$V,19,FALSE)</f>
        <v>0</v>
      </c>
      <c r="G216" s="2">
        <f>VLOOKUP($A216,'By SKU - New RTs'!$A:$V,19,FALSE)</f>
        <v>10.5</v>
      </c>
      <c r="H216" s="5">
        <f t="shared" si="16"/>
        <v>10.5</v>
      </c>
      <c r="I216" s="2">
        <f>VLOOKUP($A216,'By SKU - Old RTs'!$A:$V,20,FALSE)</f>
        <v>11.5</v>
      </c>
      <c r="J216" s="2">
        <f>VLOOKUP($A216,'By SKU - New RTs'!$A:$V,20,FALSE)</f>
        <v>0</v>
      </c>
      <c r="K216" s="5">
        <f t="shared" si="17"/>
        <v>-11.5</v>
      </c>
      <c r="L216" s="2">
        <f>VLOOKUP($A216,'By SKU - Old RTs'!$A:$V,21,FALSE)</f>
        <v>0</v>
      </c>
      <c r="M216" s="2">
        <f>VLOOKUP($A216,'By SKU - New RTs'!$A:$V,21,FALSE)</f>
        <v>3</v>
      </c>
      <c r="N216" s="5">
        <f t="shared" si="18"/>
        <v>3</v>
      </c>
      <c r="O216" s="2">
        <f>VLOOKUP($A216,'By SKU - Old RTs'!$A:$V,22,FALSE)</f>
        <v>2</v>
      </c>
      <c r="P216" s="2">
        <f>VLOOKUP($A216,'By SKU - New RTs'!$A:$V,22,FALSE)</f>
        <v>0</v>
      </c>
      <c r="Q216" s="2">
        <f t="shared" si="19"/>
        <v>-2</v>
      </c>
    </row>
    <row r="217" spans="1:17" x14ac:dyDescent="0.2">
      <c r="A217" s="3">
        <v>1724</v>
      </c>
      <c r="B217" s="4" t="s">
        <v>137</v>
      </c>
      <c r="C217" s="2">
        <f>VLOOKUP($A217,'By SKU - Old RTs'!$A:$V,18,FALSE)</f>
        <v>0</v>
      </c>
      <c r="D217" s="2">
        <f>VLOOKUP($A217,'By SKU - New RTs'!$A:$V,18,FALSE)</f>
        <v>0</v>
      </c>
      <c r="E217" s="5">
        <f t="shared" si="15"/>
        <v>0</v>
      </c>
      <c r="F217" s="2">
        <f>VLOOKUP($A217,'By SKU - Old RTs'!$A:$V,19,FALSE)</f>
        <v>0</v>
      </c>
      <c r="G217" s="2">
        <f>VLOOKUP($A217,'By SKU - New RTs'!$A:$V,19,FALSE)</f>
        <v>0</v>
      </c>
      <c r="H217" s="5">
        <f t="shared" si="16"/>
        <v>0</v>
      </c>
      <c r="I217" s="2">
        <f>VLOOKUP($A217,'By SKU - Old RTs'!$A:$V,20,FALSE)</f>
        <v>0</v>
      </c>
      <c r="J217" s="2">
        <f>VLOOKUP($A217,'By SKU - New RTs'!$A:$V,20,FALSE)</f>
        <v>0</v>
      </c>
      <c r="K217" s="5">
        <f t="shared" si="17"/>
        <v>0</v>
      </c>
      <c r="L217" s="2">
        <f>VLOOKUP($A217,'By SKU - Old RTs'!$A:$V,21,FALSE)</f>
        <v>0</v>
      </c>
      <c r="M217" s="2">
        <f>VLOOKUP($A217,'By SKU - New RTs'!$A:$V,21,FALSE)</f>
        <v>0</v>
      </c>
      <c r="N217" s="5">
        <f t="shared" si="18"/>
        <v>0</v>
      </c>
      <c r="O217" s="2">
        <f>VLOOKUP($A217,'By SKU - Old RTs'!$A:$V,22,FALSE)</f>
        <v>0</v>
      </c>
      <c r="P217" s="2">
        <f>VLOOKUP($A217,'By SKU - New RTs'!$A:$V,22,FALSE)</f>
        <v>0</v>
      </c>
      <c r="Q217" s="2">
        <f t="shared" si="19"/>
        <v>0</v>
      </c>
    </row>
    <row r="218" spans="1:17" x14ac:dyDescent="0.2">
      <c r="A218" s="3">
        <v>1725</v>
      </c>
      <c r="B218" s="4" t="s">
        <v>328</v>
      </c>
      <c r="C218" s="2">
        <f>VLOOKUP($A218,'By SKU - Old RTs'!$A:$V,18,FALSE)</f>
        <v>1</v>
      </c>
      <c r="D218" s="2">
        <f>VLOOKUP($A218,'By SKU - New RTs'!$A:$V,18,FALSE)</f>
        <v>0</v>
      </c>
      <c r="E218" s="5">
        <f t="shared" si="15"/>
        <v>-1</v>
      </c>
      <c r="F218" s="2">
        <f>VLOOKUP($A218,'By SKU - Old RTs'!$A:$V,19,FALSE)</f>
        <v>0</v>
      </c>
      <c r="G218" s="2">
        <f>VLOOKUP($A218,'By SKU - New RTs'!$A:$V,19,FALSE)</f>
        <v>1</v>
      </c>
      <c r="H218" s="5">
        <f t="shared" si="16"/>
        <v>1</v>
      </c>
      <c r="I218" s="2">
        <f>VLOOKUP($A218,'By SKU - Old RTs'!$A:$V,20,FALSE)</f>
        <v>0</v>
      </c>
      <c r="J218" s="2">
        <f>VLOOKUP($A218,'By SKU - New RTs'!$A:$V,20,FALSE)</f>
        <v>0</v>
      </c>
      <c r="K218" s="5">
        <f t="shared" si="17"/>
        <v>0</v>
      </c>
      <c r="L218" s="2">
        <f>VLOOKUP($A218,'By SKU - Old RTs'!$A:$V,21,FALSE)</f>
        <v>0</v>
      </c>
      <c r="M218" s="2">
        <f>VLOOKUP($A218,'By SKU - New RTs'!$A:$V,21,FALSE)</f>
        <v>0</v>
      </c>
      <c r="N218" s="5">
        <f t="shared" si="18"/>
        <v>0</v>
      </c>
      <c r="O218" s="2">
        <f>VLOOKUP($A218,'By SKU - Old RTs'!$A:$V,22,FALSE)</f>
        <v>0</v>
      </c>
      <c r="P218" s="2">
        <f>VLOOKUP($A218,'By SKU - New RTs'!$A:$V,22,FALSE)</f>
        <v>0</v>
      </c>
      <c r="Q218" s="2">
        <f t="shared" si="19"/>
        <v>0</v>
      </c>
    </row>
    <row r="219" spans="1:17" x14ac:dyDescent="0.2">
      <c r="A219" s="3">
        <v>1730</v>
      </c>
      <c r="B219" s="4" t="s">
        <v>138</v>
      </c>
      <c r="C219" s="2">
        <f>VLOOKUP($A219,'By SKU - Old RTs'!$A:$V,18,FALSE)</f>
        <v>0</v>
      </c>
      <c r="D219" s="2">
        <f>VLOOKUP($A219,'By SKU - New RTs'!$A:$V,18,FALSE)</f>
        <v>0</v>
      </c>
      <c r="E219" s="5">
        <f t="shared" si="15"/>
        <v>0</v>
      </c>
      <c r="F219" s="2">
        <f>VLOOKUP($A219,'By SKU - Old RTs'!$A:$V,19,FALSE)</f>
        <v>0</v>
      </c>
      <c r="G219" s="2">
        <f>VLOOKUP($A219,'By SKU - New RTs'!$A:$V,19,FALSE)</f>
        <v>0</v>
      </c>
      <c r="H219" s="5">
        <f t="shared" si="16"/>
        <v>0</v>
      </c>
      <c r="I219" s="2">
        <f>VLOOKUP($A219,'By SKU - Old RTs'!$A:$V,20,FALSE)</f>
        <v>0</v>
      </c>
      <c r="J219" s="2">
        <f>VLOOKUP($A219,'By SKU - New RTs'!$A:$V,20,FALSE)</f>
        <v>0</v>
      </c>
      <c r="K219" s="5">
        <f t="shared" si="17"/>
        <v>0</v>
      </c>
      <c r="L219" s="2">
        <f>VLOOKUP($A219,'By SKU - Old RTs'!$A:$V,21,FALSE)</f>
        <v>0</v>
      </c>
      <c r="M219" s="2">
        <f>VLOOKUP($A219,'By SKU - New RTs'!$A:$V,21,FALSE)</f>
        <v>3</v>
      </c>
      <c r="N219" s="5">
        <f t="shared" si="18"/>
        <v>3</v>
      </c>
      <c r="O219" s="2">
        <f>VLOOKUP($A219,'By SKU - Old RTs'!$A:$V,22,FALSE)</f>
        <v>3</v>
      </c>
      <c r="P219" s="2">
        <f>VLOOKUP($A219,'By SKU - New RTs'!$A:$V,22,FALSE)</f>
        <v>0</v>
      </c>
      <c r="Q219" s="2">
        <f t="shared" si="19"/>
        <v>-3</v>
      </c>
    </row>
    <row r="220" spans="1:17" x14ac:dyDescent="0.2">
      <c r="A220" s="3">
        <v>1759</v>
      </c>
      <c r="B220" s="4" t="s">
        <v>139</v>
      </c>
      <c r="C220" s="2">
        <f>VLOOKUP($A220,'By SKU - Old RTs'!$A:$V,18,FALSE)</f>
        <v>1</v>
      </c>
      <c r="D220" s="2">
        <f>VLOOKUP($A220,'By SKU - New RTs'!$A:$V,18,FALSE)</f>
        <v>0</v>
      </c>
      <c r="E220" s="5">
        <f t="shared" si="15"/>
        <v>-1</v>
      </c>
      <c r="F220" s="2">
        <f>VLOOKUP($A220,'By SKU - Old RTs'!$A:$V,19,FALSE)</f>
        <v>1</v>
      </c>
      <c r="G220" s="2">
        <f>VLOOKUP($A220,'By SKU - New RTs'!$A:$V,19,FALSE)</f>
        <v>1</v>
      </c>
      <c r="H220" s="5">
        <f t="shared" si="16"/>
        <v>0</v>
      </c>
      <c r="I220" s="2">
        <f>VLOOKUP($A220,'By SKU - Old RTs'!$A:$V,20,FALSE)</f>
        <v>0</v>
      </c>
      <c r="J220" s="2">
        <f>VLOOKUP($A220,'By SKU - New RTs'!$A:$V,20,FALSE)</f>
        <v>2</v>
      </c>
      <c r="K220" s="5">
        <f t="shared" si="17"/>
        <v>2</v>
      </c>
      <c r="L220" s="2">
        <f>VLOOKUP($A220,'By SKU - Old RTs'!$A:$V,21,FALSE)</f>
        <v>1</v>
      </c>
      <c r="M220" s="2">
        <f>VLOOKUP($A220,'By SKU - New RTs'!$A:$V,21,FALSE)</f>
        <v>0</v>
      </c>
      <c r="N220" s="5">
        <f t="shared" si="18"/>
        <v>-1</v>
      </c>
      <c r="O220" s="2">
        <f>VLOOKUP($A220,'By SKU - Old RTs'!$A:$V,22,FALSE)</f>
        <v>0</v>
      </c>
      <c r="P220" s="2">
        <f>VLOOKUP($A220,'By SKU - New RTs'!$A:$V,22,FALSE)</f>
        <v>0</v>
      </c>
      <c r="Q220" s="2">
        <f t="shared" si="19"/>
        <v>0</v>
      </c>
    </row>
    <row r="221" spans="1:17" x14ac:dyDescent="0.2">
      <c r="A221" s="3">
        <v>1794</v>
      </c>
      <c r="B221" s="4" t="s">
        <v>140</v>
      </c>
      <c r="C221" s="2">
        <f>VLOOKUP($A221,'By SKU - Old RTs'!$A:$V,18,FALSE)</f>
        <v>0</v>
      </c>
      <c r="D221" s="2">
        <f>VLOOKUP($A221,'By SKU - New RTs'!$A:$V,18,FALSE)</f>
        <v>0</v>
      </c>
      <c r="E221" s="5">
        <f t="shared" si="15"/>
        <v>0</v>
      </c>
      <c r="F221" s="2">
        <f>VLOOKUP($A221,'By SKU - Old RTs'!$A:$V,19,FALSE)</f>
        <v>0.25</v>
      </c>
      <c r="G221" s="2">
        <f>VLOOKUP($A221,'By SKU - New RTs'!$A:$V,19,FALSE)</f>
        <v>0</v>
      </c>
      <c r="H221" s="5">
        <f t="shared" si="16"/>
        <v>-0.25</v>
      </c>
      <c r="I221" s="2">
        <f>VLOOKUP($A221,'By SKU - Old RTs'!$A:$V,20,FALSE)</f>
        <v>1</v>
      </c>
      <c r="J221" s="2">
        <f>VLOOKUP($A221,'By SKU - New RTs'!$A:$V,20,FALSE)</f>
        <v>2.25</v>
      </c>
      <c r="K221" s="5">
        <f t="shared" si="17"/>
        <v>1.25</v>
      </c>
      <c r="L221" s="2">
        <f>VLOOKUP($A221,'By SKU - Old RTs'!$A:$V,21,FALSE)</f>
        <v>0</v>
      </c>
      <c r="M221" s="2">
        <f>VLOOKUP($A221,'By SKU - New RTs'!$A:$V,21,FALSE)</f>
        <v>0</v>
      </c>
      <c r="N221" s="5">
        <f t="shared" si="18"/>
        <v>0</v>
      </c>
      <c r="O221" s="2">
        <f>VLOOKUP($A221,'By SKU - Old RTs'!$A:$V,22,FALSE)</f>
        <v>2</v>
      </c>
      <c r="P221" s="2">
        <f>VLOOKUP($A221,'By SKU - New RTs'!$A:$V,22,FALSE)</f>
        <v>1</v>
      </c>
      <c r="Q221" s="2">
        <f t="shared" si="19"/>
        <v>-1</v>
      </c>
    </row>
    <row r="222" spans="1:17" x14ac:dyDescent="0.2">
      <c r="A222" s="3">
        <v>1800</v>
      </c>
      <c r="B222" s="4" t="s">
        <v>141</v>
      </c>
      <c r="C222" s="2">
        <f>VLOOKUP($A222,'By SKU - Old RTs'!$A:$V,18,FALSE)</f>
        <v>0</v>
      </c>
      <c r="D222" s="2">
        <f>VLOOKUP($A222,'By SKU - New RTs'!$A:$V,18,FALSE)</f>
        <v>0</v>
      </c>
      <c r="E222" s="5">
        <f t="shared" si="15"/>
        <v>0</v>
      </c>
      <c r="F222" s="2">
        <f>VLOOKUP($A222,'By SKU - Old RTs'!$A:$V,19,FALSE)</f>
        <v>0.5</v>
      </c>
      <c r="G222" s="2">
        <f>VLOOKUP($A222,'By SKU - New RTs'!$A:$V,19,FALSE)</f>
        <v>0</v>
      </c>
      <c r="H222" s="5">
        <f t="shared" si="16"/>
        <v>-0.5</v>
      </c>
      <c r="I222" s="2">
        <f>VLOOKUP($A222,'By SKU - Old RTs'!$A:$V,20,FALSE)</f>
        <v>4</v>
      </c>
      <c r="J222" s="2">
        <f>VLOOKUP($A222,'By SKU - New RTs'!$A:$V,20,FALSE)</f>
        <v>0</v>
      </c>
      <c r="K222" s="5">
        <f t="shared" si="17"/>
        <v>-4</v>
      </c>
      <c r="L222" s="2">
        <f>VLOOKUP($A222,'By SKU - Old RTs'!$A:$V,21,FALSE)</f>
        <v>0</v>
      </c>
      <c r="M222" s="2">
        <f>VLOOKUP($A222,'By SKU - New RTs'!$A:$V,21,FALSE)</f>
        <v>4.5</v>
      </c>
      <c r="N222" s="5">
        <f t="shared" si="18"/>
        <v>4.5</v>
      </c>
      <c r="O222" s="2">
        <f>VLOOKUP($A222,'By SKU - Old RTs'!$A:$V,22,FALSE)</f>
        <v>20</v>
      </c>
      <c r="P222" s="2">
        <f>VLOOKUP($A222,'By SKU - New RTs'!$A:$V,22,FALSE)</f>
        <v>20</v>
      </c>
      <c r="Q222" s="2">
        <f t="shared" si="19"/>
        <v>0</v>
      </c>
    </row>
    <row r="223" spans="1:17" x14ac:dyDescent="0.2">
      <c r="A223" s="3">
        <v>1805</v>
      </c>
      <c r="B223" s="4" t="s">
        <v>331</v>
      </c>
      <c r="C223" s="2">
        <f>VLOOKUP($A223,'By SKU - Old RTs'!$A:$V,18,FALSE)</f>
        <v>0</v>
      </c>
      <c r="D223" s="2">
        <f>VLOOKUP($A223,'By SKU - New RTs'!$A:$V,18,FALSE)</f>
        <v>0</v>
      </c>
      <c r="E223" s="5">
        <f t="shared" si="15"/>
        <v>0</v>
      </c>
      <c r="F223" s="2">
        <f>VLOOKUP($A223,'By SKU - Old RTs'!$A:$V,19,FALSE)</f>
        <v>0</v>
      </c>
      <c r="G223" s="2">
        <f>VLOOKUP($A223,'By SKU - New RTs'!$A:$V,19,FALSE)</f>
        <v>0</v>
      </c>
      <c r="H223" s="5">
        <f t="shared" si="16"/>
        <v>0</v>
      </c>
      <c r="I223" s="2">
        <f>VLOOKUP($A223,'By SKU - Old RTs'!$A:$V,20,FALSE)</f>
        <v>262.5</v>
      </c>
      <c r="J223" s="2">
        <f>VLOOKUP($A223,'By SKU - New RTs'!$A:$V,20,FALSE)</f>
        <v>0</v>
      </c>
      <c r="K223" s="5">
        <f t="shared" si="17"/>
        <v>-262.5</v>
      </c>
      <c r="L223" s="2">
        <f>VLOOKUP($A223,'By SKU - Old RTs'!$A:$V,21,FALSE)</f>
        <v>0</v>
      </c>
      <c r="M223" s="2">
        <f>VLOOKUP($A223,'By SKU - New RTs'!$A:$V,21,FALSE)</f>
        <v>225</v>
      </c>
      <c r="N223" s="5">
        <f t="shared" si="18"/>
        <v>225</v>
      </c>
      <c r="O223" s="2">
        <f>VLOOKUP($A223,'By SKU - Old RTs'!$A:$V,22,FALSE)</f>
        <v>0</v>
      </c>
      <c r="P223" s="2">
        <f>VLOOKUP($A223,'By SKU - New RTs'!$A:$V,22,FALSE)</f>
        <v>37.5</v>
      </c>
      <c r="Q223" s="2">
        <f t="shared" si="19"/>
        <v>37.5</v>
      </c>
    </row>
    <row r="224" spans="1:17" x14ac:dyDescent="0.2">
      <c r="A224" s="3">
        <v>1806</v>
      </c>
      <c r="B224" s="4" t="s">
        <v>332</v>
      </c>
      <c r="C224" s="2">
        <f>VLOOKUP($A224,'By SKU - Old RTs'!$A:$V,18,FALSE)</f>
        <v>0</v>
      </c>
      <c r="D224" s="2">
        <f>VLOOKUP($A224,'By SKU - New RTs'!$A:$V,18,FALSE)</f>
        <v>0</v>
      </c>
      <c r="E224" s="5">
        <f t="shared" si="15"/>
        <v>0</v>
      </c>
      <c r="F224" s="2">
        <f>VLOOKUP($A224,'By SKU - Old RTs'!$A:$V,19,FALSE)</f>
        <v>0</v>
      </c>
      <c r="G224" s="2">
        <f>VLOOKUP($A224,'By SKU - New RTs'!$A:$V,19,FALSE)</f>
        <v>0</v>
      </c>
      <c r="H224" s="5">
        <f t="shared" si="16"/>
        <v>0</v>
      </c>
      <c r="I224" s="2">
        <f>VLOOKUP($A224,'By SKU - Old RTs'!$A:$V,20,FALSE)</f>
        <v>0</v>
      </c>
      <c r="J224" s="2">
        <f>VLOOKUP($A224,'By SKU - New RTs'!$A:$V,20,FALSE)</f>
        <v>0</v>
      </c>
      <c r="K224" s="5">
        <f t="shared" si="17"/>
        <v>0</v>
      </c>
      <c r="L224" s="2">
        <f>VLOOKUP($A224,'By SKU - Old RTs'!$A:$V,21,FALSE)</f>
        <v>0</v>
      </c>
      <c r="M224" s="2">
        <f>VLOOKUP($A224,'By SKU - New RTs'!$A:$V,21,FALSE)</f>
        <v>0</v>
      </c>
      <c r="N224" s="5">
        <f t="shared" si="18"/>
        <v>0</v>
      </c>
      <c r="O224" s="2">
        <f>VLOOKUP($A224,'By SKU - Old RTs'!$A:$V,22,FALSE)</f>
        <v>20</v>
      </c>
      <c r="P224" s="2">
        <f>VLOOKUP($A224,'By SKU - New RTs'!$A:$V,22,FALSE)</f>
        <v>20</v>
      </c>
      <c r="Q224" s="2">
        <f t="shared" si="19"/>
        <v>0</v>
      </c>
    </row>
    <row r="225" spans="1:17" x14ac:dyDescent="0.2">
      <c r="A225" s="3">
        <v>1809</v>
      </c>
      <c r="B225" s="4" t="s">
        <v>333</v>
      </c>
      <c r="C225" s="2">
        <f>VLOOKUP($A225,'By SKU - Old RTs'!$A:$V,18,FALSE)</f>
        <v>0</v>
      </c>
      <c r="D225" s="2">
        <f>VLOOKUP($A225,'By SKU - New RTs'!$A:$V,18,FALSE)</f>
        <v>0</v>
      </c>
      <c r="E225" s="5">
        <f t="shared" si="15"/>
        <v>0</v>
      </c>
      <c r="F225" s="2">
        <f>VLOOKUP($A225,'By SKU - Old RTs'!$A:$V,19,FALSE)</f>
        <v>0</v>
      </c>
      <c r="G225" s="2">
        <f>VLOOKUP($A225,'By SKU - New RTs'!$A:$V,19,FALSE)</f>
        <v>0</v>
      </c>
      <c r="H225" s="5">
        <f t="shared" si="16"/>
        <v>0</v>
      </c>
      <c r="I225" s="2">
        <f>VLOOKUP($A225,'By SKU - Old RTs'!$A:$V,20,FALSE)</f>
        <v>0</v>
      </c>
      <c r="J225" s="2">
        <f>VLOOKUP($A225,'By SKU - New RTs'!$A:$V,20,FALSE)</f>
        <v>0</v>
      </c>
      <c r="K225" s="5">
        <f t="shared" si="17"/>
        <v>0</v>
      </c>
      <c r="L225" s="2">
        <f>VLOOKUP($A225,'By SKU - Old RTs'!$A:$V,21,FALSE)</f>
        <v>0</v>
      </c>
      <c r="M225" s="2">
        <f>VLOOKUP($A225,'By SKU - New RTs'!$A:$V,21,FALSE)</f>
        <v>0</v>
      </c>
      <c r="N225" s="5">
        <f t="shared" si="18"/>
        <v>0</v>
      </c>
      <c r="O225" s="2">
        <f>VLOOKUP($A225,'By SKU - Old RTs'!$A:$V,22,FALSE)</f>
        <v>20</v>
      </c>
      <c r="P225" s="2">
        <f>VLOOKUP($A225,'By SKU - New RTs'!$A:$V,22,FALSE)</f>
        <v>20</v>
      </c>
      <c r="Q225" s="2">
        <f t="shared" si="19"/>
        <v>0</v>
      </c>
    </row>
    <row r="226" spans="1:17" x14ac:dyDescent="0.2">
      <c r="A226" s="3">
        <v>1810</v>
      </c>
      <c r="B226" s="4" t="s">
        <v>334</v>
      </c>
      <c r="C226" s="2">
        <f>VLOOKUP($A226,'By SKU - Old RTs'!$A:$V,18,FALSE)</f>
        <v>0</v>
      </c>
      <c r="D226" s="2">
        <f>VLOOKUP($A226,'By SKU - New RTs'!$A:$V,18,FALSE)</f>
        <v>0</v>
      </c>
      <c r="E226" s="5">
        <f t="shared" si="15"/>
        <v>0</v>
      </c>
      <c r="F226" s="2">
        <f>VLOOKUP($A226,'By SKU - Old RTs'!$A:$V,19,FALSE)</f>
        <v>0</v>
      </c>
      <c r="G226" s="2">
        <f>VLOOKUP($A226,'By SKU - New RTs'!$A:$V,19,FALSE)</f>
        <v>0</v>
      </c>
      <c r="H226" s="5">
        <f t="shared" si="16"/>
        <v>0</v>
      </c>
      <c r="I226" s="2">
        <f>VLOOKUP($A226,'By SKU - Old RTs'!$A:$V,20,FALSE)</f>
        <v>0</v>
      </c>
      <c r="J226" s="2">
        <f>VLOOKUP($A226,'By SKU - New RTs'!$A:$V,20,FALSE)</f>
        <v>0</v>
      </c>
      <c r="K226" s="5">
        <f t="shared" si="17"/>
        <v>0</v>
      </c>
      <c r="L226" s="2">
        <f>VLOOKUP($A226,'By SKU - Old RTs'!$A:$V,21,FALSE)</f>
        <v>0</v>
      </c>
      <c r="M226" s="2">
        <f>VLOOKUP($A226,'By SKU - New RTs'!$A:$V,21,FALSE)</f>
        <v>0</v>
      </c>
      <c r="N226" s="5">
        <f t="shared" si="18"/>
        <v>0</v>
      </c>
      <c r="O226" s="2">
        <f>VLOOKUP($A226,'By SKU - Old RTs'!$A:$V,22,FALSE)</f>
        <v>20</v>
      </c>
      <c r="P226" s="2">
        <f>VLOOKUP($A226,'By SKU - New RTs'!$A:$V,22,FALSE)</f>
        <v>20</v>
      </c>
      <c r="Q226" s="2">
        <f t="shared" si="19"/>
        <v>0</v>
      </c>
    </row>
    <row r="227" spans="1:17" x14ac:dyDescent="0.2">
      <c r="A227" s="3">
        <v>1814</v>
      </c>
      <c r="B227" s="4" t="s">
        <v>142</v>
      </c>
      <c r="C227" s="2">
        <f>VLOOKUP($A227,'By SKU - Old RTs'!$A:$V,18,FALSE)</f>
        <v>7</v>
      </c>
      <c r="D227" s="2">
        <f>VLOOKUP($A227,'By SKU - New RTs'!$A:$V,18,FALSE)</f>
        <v>4</v>
      </c>
      <c r="E227" s="5">
        <f t="shared" si="15"/>
        <v>-3</v>
      </c>
      <c r="F227" s="2">
        <f>VLOOKUP($A227,'By SKU - Old RTs'!$A:$V,19,FALSE)</f>
        <v>17</v>
      </c>
      <c r="G227" s="2">
        <f>VLOOKUP($A227,'By SKU - New RTs'!$A:$V,19,FALSE)</f>
        <v>11</v>
      </c>
      <c r="H227" s="5">
        <f t="shared" si="16"/>
        <v>-6</v>
      </c>
      <c r="I227" s="2">
        <f>VLOOKUP($A227,'By SKU - Old RTs'!$A:$V,20,FALSE)</f>
        <v>9</v>
      </c>
      <c r="J227" s="2">
        <f>VLOOKUP($A227,'By SKU - New RTs'!$A:$V,20,FALSE)</f>
        <v>11</v>
      </c>
      <c r="K227" s="5">
        <f t="shared" si="17"/>
        <v>2</v>
      </c>
      <c r="L227" s="2">
        <f>VLOOKUP($A227,'By SKU - Old RTs'!$A:$V,21,FALSE)</f>
        <v>30</v>
      </c>
      <c r="M227" s="2">
        <f>VLOOKUP($A227,'By SKU - New RTs'!$A:$V,21,FALSE)</f>
        <v>7</v>
      </c>
      <c r="N227" s="5">
        <f t="shared" si="18"/>
        <v>-23</v>
      </c>
      <c r="O227" s="2">
        <f>VLOOKUP($A227,'By SKU - Old RTs'!$A:$V,22,FALSE)</f>
        <v>14</v>
      </c>
      <c r="P227" s="2">
        <f>VLOOKUP($A227,'By SKU - New RTs'!$A:$V,22,FALSE)</f>
        <v>44</v>
      </c>
      <c r="Q227" s="2">
        <f t="shared" si="19"/>
        <v>30</v>
      </c>
    </row>
    <row r="228" spans="1:17" x14ac:dyDescent="0.2">
      <c r="A228" s="3">
        <v>1826</v>
      </c>
      <c r="B228" s="4" t="s">
        <v>143</v>
      </c>
      <c r="C228" s="2">
        <f>VLOOKUP($A228,'By SKU - Old RTs'!$A:$V,18,FALSE)</f>
        <v>5</v>
      </c>
      <c r="D228" s="2">
        <f>VLOOKUP($A228,'By SKU - New RTs'!$A:$V,18,FALSE)</f>
        <v>5.25</v>
      </c>
      <c r="E228" s="5">
        <f t="shared" si="15"/>
        <v>0.25</v>
      </c>
      <c r="F228" s="2">
        <f>VLOOKUP($A228,'By SKU - Old RTs'!$A:$V,19,FALSE)</f>
        <v>45</v>
      </c>
      <c r="G228" s="2">
        <f>VLOOKUP($A228,'By SKU - New RTs'!$A:$V,19,FALSE)</f>
        <v>18</v>
      </c>
      <c r="H228" s="5">
        <f t="shared" si="16"/>
        <v>-27</v>
      </c>
      <c r="I228" s="2">
        <f>VLOOKUP($A228,'By SKU - Old RTs'!$A:$V,20,FALSE)</f>
        <v>15</v>
      </c>
      <c r="J228" s="2">
        <f>VLOOKUP($A228,'By SKU - New RTs'!$A:$V,20,FALSE)</f>
        <v>19</v>
      </c>
      <c r="K228" s="5">
        <f t="shared" si="17"/>
        <v>4</v>
      </c>
      <c r="L228" s="2">
        <f>VLOOKUP($A228,'By SKU - Old RTs'!$A:$V,21,FALSE)</f>
        <v>56</v>
      </c>
      <c r="M228" s="2">
        <f>VLOOKUP($A228,'By SKU - New RTs'!$A:$V,21,FALSE)</f>
        <v>21</v>
      </c>
      <c r="N228" s="5">
        <f t="shared" si="18"/>
        <v>-35</v>
      </c>
      <c r="O228" s="2">
        <f>VLOOKUP($A228,'By SKU - Old RTs'!$A:$V,22,FALSE)</f>
        <v>18</v>
      </c>
      <c r="P228" s="2">
        <f>VLOOKUP($A228,'By SKU - New RTs'!$A:$V,22,FALSE)</f>
        <v>75.75</v>
      </c>
      <c r="Q228" s="2">
        <f t="shared" si="19"/>
        <v>57.75</v>
      </c>
    </row>
    <row r="229" spans="1:17" x14ac:dyDescent="0.2">
      <c r="A229" s="3">
        <v>1838</v>
      </c>
      <c r="B229" s="4" t="s">
        <v>144</v>
      </c>
      <c r="C229" s="2">
        <f>VLOOKUP($A229,'By SKU - Old RTs'!$A:$V,18,FALSE)</f>
        <v>2</v>
      </c>
      <c r="D229" s="2">
        <f>VLOOKUP($A229,'By SKU - New RTs'!$A:$V,18,FALSE)</f>
        <v>0</v>
      </c>
      <c r="E229" s="5">
        <f t="shared" si="15"/>
        <v>-2</v>
      </c>
      <c r="F229" s="2">
        <f>VLOOKUP($A229,'By SKU - Old RTs'!$A:$V,19,FALSE)</f>
        <v>8</v>
      </c>
      <c r="G229" s="2">
        <f>VLOOKUP($A229,'By SKU - New RTs'!$A:$V,19,FALSE)</f>
        <v>3</v>
      </c>
      <c r="H229" s="5">
        <f t="shared" si="16"/>
        <v>-5</v>
      </c>
      <c r="I229" s="2">
        <f>VLOOKUP($A229,'By SKU - Old RTs'!$A:$V,20,FALSE)</f>
        <v>1</v>
      </c>
      <c r="J229" s="2">
        <f>VLOOKUP($A229,'By SKU - New RTs'!$A:$V,20,FALSE)</f>
        <v>8</v>
      </c>
      <c r="K229" s="5">
        <f t="shared" si="17"/>
        <v>7</v>
      </c>
      <c r="L229" s="2">
        <f>VLOOKUP($A229,'By SKU - Old RTs'!$A:$V,21,FALSE)</f>
        <v>0</v>
      </c>
      <c r="M229" s="2">
        <f>VLOOKUP($A229,'By SKU - New RTs'!$A:$V,21,FALSE)</f>
        <v>0</v>
      </c>
      <c r="N229" s="5">
        <f t="shared" si="18"/>
        <v>0</v>
      </c>
      <c r="O229" s="2">
        <f>VLOOKUP($A229,'By SKU - Old RTs'!$A:$V,22,FALSE)</f>
        <v>0</v>
      </c>
      <c r="P229" s="2">
        <f>VLOOKUP($A229,'By SKU - New RTs'!$A:$V,22,FALSE)</f>
        <v>0</v>
      </c>
      <c r="Q229" s="2">
        <f t="shared" si="19"/>
        <v>0</v>
      </c>
    </row>
    <row r="230" spans="1:17" x14ac:dyDescent="0.2">
      <c r="A230" s="3">
        <v>1840</v>
      </c>
      <c r="B230" s="4" t="s">
        <v>145</v>
      </c>
      <c r="C230" s="2">
        <f>VLOOKUP($A230,'By SKU - Old RTs'!$A:$V,18,FALSE)</f>
        <v>0</v>
      </c>
      <c r="D230" s="2">
        <f>VLOOKUP($A230,'By SKU - New RTs'!$A:$V,18,FALSE)</f>
        <v>0</v>
      </c>
      <c r="E230" s="5">
        <f t="shared" si="15"/>
        <v>0</v>
      </c>
      <c r="F230" s="2">
        <f>VLOOKUP($A230,'By SKU - Old RTs'!$A:$V,19,FALSE)</f>
        <v>0</v>
      </c>
      <c r="G230" s="2">
        <f>VLOOKUP($A230,'By SKU - New RTs'!$A:$V,19,FALSE)</f>
        <v>0</v>
      </c>
      <c r="H230" s="5">
        <f t="shared" si="16"/>
        <v>0</v>
      </c>
      <c r="I230" s="2">
        <f>VLOOKUP($A230,'By SKU - Old RTs'!$A:$V,20,FALSE)</f>
        <v>0</v>
      </c>
      <c r="J230" s="2">
        <f>VLOOKUP($A230,'By SKU - New RTs'!$A:$V,20,FALSE)</f>
        <v>0</v>
      </c>
      <c r="K230" s="5">
        <f t="shared" si="17"/>
        <v>0</v>
      </c>
      <c r="L230" s="2">
        <f>VLOOKUP($A230,'By SKU - Old RTs'!$A:$V,21,FALSE)</f>
        <v>0</v>
      </c>
      <c r="M230" s="2">
        <f>VLOOKUP($A230,'By SKU - New RTs'!$A:$V,21,FALSE)</f>
        <v>0</v>
      </c>
      <c r="N230" s="5">
        <f t="shared" si="18"/>
        <v>0</v>
      </c>
      <c r="O230" s="2">
        <f>VLOOKUP($A230,'By SKU - Old RTs'!$A:$V,22,FALSE)</f>
        <v>0</v>
      </c>
      <c r="P230" s="2">
        <f>VLOOKUP($A230,'By SKU - New RTs'!$A:$V,22,FALSE)</f>
        <v>0</v>
      </c>
      <c r="Q230" s="2">
        <f t="shared" si="19"/>
        <v>0</v>
      </c>
    </row>
    <row r="231" spans="1:17" x14ac:dyDescent="0.2">
      <c r="A231" s="3">
        <v>1850</v>
      </c>
      <c r="B231" s="4" t="s">
        <v>146</v>
      </c>
      <c r="C231" s="2">
        <f>VLOOKUP($A231,'By SKU - Old RTs'!$A:$V,18,FALSE)</f>
        <v>44</v>
      </c>
      <c r="D231" s="2">
        <f>VLOOKUP($A231,'By SKU - New RTs'!$A:$V,18,FALSE)</f>
        <v>25.5</v>
      </c>
      <c r="E231" s="5">
        <f t="shared" si="15"/>
        <v>-18.5</v>
      </c>
      <c r="F231" s="2">
        <f>VLOOKUP($A231,'By SKU - Old RTs'!$A:$V,19,FALSE)</f>
        <v>59</v>
      </c>
      <c r="G231" s="2">
        <f>VLOOKUP($A231,'By SKU - New RTs'!$A:$V,19,FALSE)</f>
        <v>76.5</v>
      </c>
      <c r="H231" s="5">
        <f t="shared" si="16"/>
        <v>17.5</v>
      </c>
      <c r="I231" s="2">
        <f>VLOOKUP($A231,'By SKU - Old RTs'!$A:$V,20,FALSE)</f>
        <v>70.5</v>
      </c>
      <c r="J231" s="2">
        <f>VLOOKUP($A231,'By SKU - New RTs'!$A:$V,20,FALSE)</f>
        <v>106.75</v>
      </c>
      <c r="K231" s="5">
        <f t="shared" si="17"/>
        <v>36.25</v>
      </c>
      <c r="L231" s="2">
        <f>VLOOKUP($A231,'By SKU - Old RTs'!$A:$V,21,FALSE)</f>
        <v>71</v>
      </c>
      <c r="M231" s="2">
        <f>VLOOKUP($A231,'By SKU - New RTs'!$A:$V,21,FALSE)</f>
        <v>78</v>
      </c>
      <c r="N231" s="5">
        <f t="shared" si="18"/>
        <v>7</v>
      </c>
      <c r="O231" s="2">
        <f>VLOOKUP($A231,'By SKU - Old RTs'!$A:$V,22,FALSE)</f>
        <v>100.25</v>
      </c>
      <c r="P231" s="2">
        <f>VLOOKUP($A231,'By SKU - New RTs'!$A:$V,22,FALSE)</f>
        <v>58</v>
      </c>
      <c r="Q231" s="2">
        <f t="shared" si="19"/>
        <v>-42.25</v>
      </c>
    </row>
    <row r="232" spans="1:17" x14ac:dyDescent="0.2">
      <c r="A232" s="3">
        <v>1884</v>
      </c>
      <c r="B232" s="4" t="s">
        <v>335</v>
      </c>
      <c r="C232" s="2">
        <f>VLOOKUP($A232,'By SKU - Old RTs'!$A:$V,18,FALSE)</f>
        <v>0</v>
      </c>
      <c r="D232" s="2">
        <f>VLOOKUP($A232,'By SKU - New RTs'!$A:$V,18,FALSE)</f>
        <v>0</v>
      </c>
      <c r="E232" s="5">
        <f t="shared" si="15"/>
        <v>0</v>
      </c>
      <c r="F232" s="2">
        <f>VLOOKUP($A232,'By SKU - Old RTs'!$A:$V,19,FALSE)</f>
        <v>0</v>
      </c>
      <c r="G232" s="2">
        <f>VLOOKUP($A232,'By SKU - New RTs'!$A:$V,19,FALSE)</f>
        <v>0</v>
      </c>
      <c r="H232" s="5">
        <f t="shared" si="16"/>
        <v>0</v>
      </c>
      <c r="I232" s="2">
        <f>VLOOKUP($A232,'By SKU - Old RTs'!$A:$V,20,FALSE)</f>
        <v>0</v>
      </c>
      <c r="J232" s="2">
        <f>VLOOKUP($A232,'By SKU - New RTs'!$A:$V,20,FALSE)</f>
        <v>0</v>
      </c>
      <c r="K232" s="5">
        <f t="shared" si="17"/>
        <v>0</v>
      </c>
      <c r="L232" s="2">
        <f>VLOOKUP($A232,'By SKU - Old RTs'!$A:$V,21,FALSE)</f>
        <v>0</v>
      </c>
      <c r="M232" s="2">
        <f>VLOOKUP($A232,'By SKU - New RTs'!$A:$V,21,FALSE)</f>
        <v>0</v>
      </c>
      <c r="N232" s="5">
        <f t="shared" si="18"/>
        <v>0</v>
      </c>
      <c r="O232" s="2">
        <f>VLOOKUP($A232,'By SKU - Old RTs'!$A:$V,22,FALSE)</f>
        <v>0</v>
      </c>
      <c r="P232" s="2">
        <f>VLOOKUP($A232,'By SKU - New RTs'!$A:$V,22,FALSE)</f>
        <v>0</v>
      </c>
      <c r="Q232" s="2">
        <f t="shared" si="19"/>
        <v>0</v>
      </c>
    </row>
    <row r="233" spans="1:17" x14ac:dyDescent="0.2">
      <c r="A233" s="3">
        <v>1898</v>
      </c>
      <c r="B233" s="4" t="s">
        <v>144</v>
      </c>
      <c r="C233" s="2">
        <f>VLOOKUP($A233,'By SKU - Old RTs'!$A:$V,18,FALSE)</f>
        <v>0</v>
      </c>
      <c r="D233" s="2">
        <f>VLOOKUP($A233,'By SKU - New RTs'!$A:$V,18,FALSE)</f>
        <v>0</v>
      </c>
      <c r="E233" s="5">
        <f t="shared" si="15"/>
        <v>0</v>
      </c>
      <c r="F233" s="2">
        <f>VLOOKUP($A233,'By SKU - Old RTs'!$A:$V,19,FALSE)</f>
        <v>0</v>
      </c>
      <c r="G233" s="2">
        <f>VLOOKUP($A233,'By SKU - New RTs'!$A:$V,19,FALSE)</f>
        <v>0</v>
      </c>
      <c r="H233" s="5">
        <f t="shared" si="16"/>
        <v>0</v>
      </c>
      <c r="I233" s="2">
        <f>VLOOKUP($A233,'By SKU - Old RTs'!$A:$V,20,FALSE)</f>
        <v>0</v>
      </c>
      <c r="J233" s="2">
        <f>VLOOKUP($A233,'By SKU - New RTs'!$A:$V,20,FALSE)</f>
        <v>0</v>
      </c>
      <c r="K233" s="5">
        <f t="shared" si="17"/>
        <v>0</v>
      </c>
      <c r="L233" s="2">
        <f>VLOOKUP($A233,'By SKU - Old RTs'!$A:$V,21,FALSE)</f>
        <v>0</v>
      </c>
      <c r="M233" s="2">
        <f>VLOOKUP($A233,'By SKU - New RTs'!$A:$V,21,FALSE)</f>
        <v>0</v>
      </c>
      <c r="N233" s="5">
        <f t="shared" si="18"/>
        <v>0</v>
      </c>
      <c r="O233" s="2">
        <f>VLOOKUP($A233,'By SKU - Old RTs'!$A:$V,22,FALSE)</f>
        <v>0</v>
      </c>
      <c r="P233" s="2">
        <f>VLOOKUP($A233,'By SKU - New RTs'!$A:$V,22,FALSE)</f>
        <v>0</v>
      </c>
      <c r="Q233" s="2">
        <f t="shared" si="19"/>
        <v>0</v>
      </c>
    </row>
    <row r="234" spans="1:17" x14ac:dyDescent="0.2">
      <c r="A234" s="3">
        <v>1900</v>
      </c>
      <c r="B234" s="4" t="s">
        <v>250</v>
      </c>
      <c r="C234" s="2">
        <f>VLOOKUP($A234,'By SKU - Old RTs'!$A:$V,18,FALSE)</f>
        <v>0</v>
      </c>
      <c r="D234" s="2">
        <f>VLOOKUP($A234,'By SKU - New RTs'!$A:$V,18,FALSE)</f>
        <v>0</v>
      </c>
      <c r="E234" s="5">
        <f t="shared" si="15"/>
        <v>0</v>
      </c>
      <c r="F234" s="2">
        <f>VLOOKUP($A234,'By SKU - Old RTs'!$A:$V,19,FALSE)</f>
        <v>0</v>
      </c>
      <c r="G234" s="2">
        <f>VLOOKUP($A234,'By SKU - New RTs'!$A:$V,19,FALSE)</f>
        <v>0</v>
      </c>
      <c r="H234" s="5">
        <f t="shared" si="16"/>
        <v>0</v>
      </c>
      <c r="I234" s="2">
        <f>VLOOKUP($A234,'By SKU - Old RTs'!$A:$V,20,FALSE)</f>
        <v>0</v>
      </c>
      <c r="J234" s="2">
        <f>VLOOKUP($A234,'By SKU - New RTs'!$A:$V,20,FALSE)</f>
        <v>0</v>
      </c>
      <c r="K234" s="5">
        <f t="shared" si="17"/>
        <v>0</v>
      </c>
      <c r="L234" s="2">
        <f>VLOOKUP($A234,'By SKU - Old RTs'!$A:$V,21,FALSE)</f>
        <v>0</v>
      </c>
      <c r="M234" s="2">
        <f>VLOOKUP($A234,'By SKU - New RTs'!$A:$V,21,FALSE)</f>
        <v>0</v>
      </c>
      <c r="N234" s="5">
        <f t="shared" si="18"/>
        <v>0</v>
      </c>
      <c r="O234" s="2">
        <f>VLOOKUP($A234,'By SKU - Old RTs'!$A:$V,22,FALSE)</f>
        <v>0</v>
      </c>
      <c r="P234" s="2">
        <f>VLOOKUP($A234,'By SKU - New RTs'!$A:$V,22,FALSE)</f>
        <v>0</v>
      </c>
      <c r="Q234" s="2">
        <f t="shared" si="19"/>
        <v>0</v>
      </c>
    </row>
    <row r="235" spans="1:17" x14ac:dyDescent="0.2">
      <c r="A235" s="3">
        <v>1902</v>
      </c>
      <c r="B235" s="4" t="s">
        <v>251</v>
      </c>
      <c r="C235" s="2">
        <f>VLOOKUP($A235,'By SKU - Old RTs'!$A:$V,18,FALSE)</f>
        <v>0</v>
      </c>
      <c r="D235" s="2">
        <f>VLOOKUP($A235,'By SKU - New RTs'!$A:$V,18,FALSE)</f>
        <v>0</v>
      </c>
      <c r="E235" s="5">
        <f t="shared" si="15"/>
        <v>0</v>
      </c>
      <c r="F235" s="2">
        <f>VLOOKUP($A235,'By SKU - Old RTs'!$A:$V,19,FALSE)</f>
        <v>0</v>
      </c>
      <c r="G235" s="2">
        <f>VLOOKUP($A235,'By SKU - New RTs'!$A:$V,19,FALSE)</f>
        <v>0</v>
      </c>
      <c r="H235" s="5">
        <f t="shared" si="16"/>
        <v>0</v>
      </c>
      <c r="I235" s="2">
        <f>VLOOKUP($A235,'By SKU - Old RTs'!$A:$V,20,FALSE)</f>
        <v>0</v>
      </c>
      <c r="J235" s="2">
        <f>VLOOKUP($A235,'By SKU - New RTs'!$A:$V,20,FALSE)</f>
        <v>0</v>
      </c>
      <c r="K235" s="5">
        <f t="shared" si="17"/>
        <v>0</v>
      </c>
      <c r="L235" s="2">
        <f>VLOOKUP($A235,'By SKU - Old RTs'!$A:$V,21,FALSE)</f>
        <v>0</v>
      </c>
      <c r="M235" s="2">
        <f>VLOOKUP($A235,'By SKU - New RTs'!$A:$V,21,FALSE)</f>
        <v>0</v>
      </c>
      <c r="N235" s="5">
        <f t="shared" si="18"/>
        <v>0</v>
      </c>
      <c r="O235" s="2">
        <f>VLOOKUP($A235,'By SKU - Old RTs'!$A:$V,22,FALSE)</f>
        <v>0</v>
      </c>
      <c r="P235" s="2">
        <f>VLOOKUP($A235,'By SKU - New RTs'!$A:$V,22,FALSE)</f>
        <v>0</v>
      </c>
      <c r="Q235" s="2">
        <f t="shared" si="19"/>
        <v>0</v>
      </c>
    </row>
    <row r="236" spans="1:17" x14ac:dyDescent="0.2">
      <c r="A236" s="3">
        <v>2105</v>
      </c>
      <c r="B236" s="4" t="s">
        <v>147</v>
      </c>
      <c r="C236" s="2">
        <f>VLOOKUP($A236,'By SKU - Old RTs'!$A:$V,18,FALSE)</f>
        <v>0</v>
      </c>
      <c r="D236" s="2">
        <f>VLOOKUP($A236,'By SKU - New RTs'!$A:$V,18,FALSE)</f>
        <v>0</v>
      </c>
      <c r="E236" s="5">
        <f t="shared" si="15"/>
        <v>0</v>
      </c>
      <c r="F236" s="2">
        <f>VLOOKUP($A236,'By SKU - Old RTs'!$A:$V,19,FALSE)</f>
        <v>0</v>
      </c>
      <c r="G236" s="2">
        <f>VLOOKUP($A236,'By SKU - New RTs'!$A:$V,19,FALSE)</f>
        <v>0</v>
      </c>
      <c r="H236" s="5">
        <f t="shared" si="16"/>
        <v>0</v>
      </c>
      <c r="I236" s="2">
        <f>VLOOKUP($A236,'By SKU - Old RTs'!$A:$V,20,FALSE)</f>
        <v>0</v>
      </c>
      <c r="J236" s="2">
        <f>VLOOKUP($A236,'By SKU - New RTs'!$A:$V,20,FALSE)</f>
        <v>0</v>
      </c>
      <c r="K236" s="5">
        <f t="shared" si="17"/>
        <v>0</v>
      </c>
      <c r="L236" s="2">
        <f>VLOOKUP($A236,'By SKU - Old RTs'!$A:$V,21,FALSE)</f>
        <v>0</v>
      </c>
      <c r="M236" s="2">
        <f>VLOOKUP($A236,'By SKU - New RTs'!$A:$V,21,FALSE)</f>
        <v>0</v>
      </c>
      <c r="N236" s="5">
        <f t="shared" si="18"/>
        <v>0</v>
      </c>
      <c r="O236" s="2">
        <f>VLOOKUP($A236,'By SKU - Old RTs'!$A:$V,22,FALSE)</f>
        <v>0</v>
      </c>
      <c r="P236" s="2">
        <f>VLOOKUP($A236,'By SKU - New RTs'!$A:$V,22,FALSE)</f>
        <v>0</v>
      </c>
      <c r="Q236" s="2">
        <f t="shared" si="19"/>
        <v>0</v>
      </c>
    </row>
    <row r="237" spans="1:17" x14ac:dyDescent="0.2">
      <c r="A237" s="3">
        <v>2135</v>
      </c>
      <c r="B237" s="4" t="s">
        <v>147</v>
      </c>
      <c r="C237" s="2">
        <f>VLOOKUP($A237,'By SKU - Old RTs'!$A:$V,18,FALSE)</f>
        <v>0</v>
      </c>
      <c r="D237" s="2">
        <f>VLOOKUP($A237,'By SKU - New RTs'!$A:$V,18,FALSE)</f>
        <v>0</v>
      </c>
      <c r="E237" s="5">
        <f t="shared" si="15"/>
        <v>0</v>
      </c>
      <c r="F237" s="2">
        <f>VLOOKUP($A237,'By SKU - Old RTs'!$A:$V,19,FALSE)</f>
        <v>0</v>
      </c>
      <c r="G237" s="2">
        <f>VLOOKUP($A237,'By SKU - New RTs'!$A:$V,19,FALSE)</f>
        <v>0</v>
      </c>
      <c r="H237" s="5">
        <f t="shared" si="16"/>
        <v>0</v>
      </c>
      <c r="I237" s="2">
        <f>VLOOKUP($A237,'By SKU - Old RTs'!$A:$V,20,FALSE)</f>
        <v>0.5</v>
      </c>
      <c r="J237" s="2">
        <f>VLOOKUP($A237,'By SKU - New RTs'!$A:$V,20,FALSE)</f>
        <v>0.5</v>
      </c>
      <c r="K237" s="5">
        <f t="shared" si="17"/>
        <v>0</v>
      </c>
      <c r="L237" s="2">
        <f>VLOOKUP($A237,'By SKU - Old RTs'!$A:$V,21,FALSE)</f>
        <v>0</v>
      </c>
      <c r="M237" s="2">
        <f>VLOOKUP($A237,'By SKU - New RTs'!$A:$V,21,FALSE)</f>
        <v>13</v>
      </c>
      <c r="N237" s="5">
        <f t="shared" si="18"/>
        <v>13</v>
      </c>
      <c r="O237" s="2">
        <f>VLOOKUP($A237,'By SKU - Old RTs'!$A:$V,22,FALSE)</f>
        <v>13</v>
      </c>
      <c r="P237" s="2">
        <f>VLOOKUP($A237,'By SKU - New RTs'!$A:$V,22,FALSE)</f>
        <v>0</v>
      </c>
      <c r="Q237" s="2">
        <f t="shared" si="19"/>
        <v>-13</v>
      </c>
    </row>
    <row r="238" spans="1:17" x14ac:dyDescent="0.2">
      <c r="A238" s="3">
        <v>2137</v>
      </c>
      <c r="B238" s="4" t="s">
        <v>148</v>
      </c>
      <c r="C238" s="2">
        <f>VLOOKUP($A238,'By SKU - Old RTs'!$A:$V,18,FALSE)</f>
        <v>1</v>
      </c>
      <c r="D238" s="2">
        <f>VLOOKUP($A238,'By SKU - New RTs'!$A:$V,18,FALSE)</f>
        <v>0.25</v>
      </c>
      <c r="E238" s="5">
        <f t="shared" si="15"/>
        <v>-0.75</v>
      </c>
      <c r="F238" s="2">
        <f>VLOOKUP($A238,'By SKU - Old RTs'!$A:$V,19,FALSE)</f>
        <v>1</v>
      </c>
      <c r="G238" s="2">
        <f>VLOOKUP($A238,'By SKU - New RTs'!$A:$V,19,FALSE)</f>
        <v>2.25</v>
      </c>
      <c r="H238" s="5">
        <f t="shared" si="16"/>
        <v>1.25</v>
      </c>
      <c r="I238" s="2">
        <f>VLOOKUP($A238,'By SKU - Old RTs'!$A:$V,20,FALSE)</f>
        <v>3.25</v>
      </c>
      <c r="J238" s="2">
        <f>VLOOKUP($A238,'By SKU - New RTs'!$A:$V,20,FALSE)</f>
        <v>2.5</v>
      </c>
      <c r="K238" s="5">
        <f t="shared" si="17"/>
        <v>-0.75</v>
      </c>
      <c r="L238" s="2">
        <f>VLOOKUP($A238,'By SKU - Old RTs'!$A:$V,21,FALSE)</f>
        <v>1.5</v>
      </c>
      <c r="M238" s="2">
        <f>VLOOKUP($A238,'By SKU - New RTs'!$A:$V,21,FALSE)</f>
        <v>0.5</v>
      </c>
      <c r="N238" s="5">
        <f t="shared" si="18"/>
        <v>-1</v>
      </c>
      <c r="O238" s="2">
        <f>VLOOKUP($A238,'By SKU - Old RTs'!$A:$V,22,FALSE)</f>
        <v>0</v>
      </c>
      <c r="P238" s="2">
        <f>VLOOKUP($A238,'By SKU - New RTs'!$A:$V,22,FALSE)</f>
        <v>1.25</v>
      </c>
      <c r="Q238" s="2">
        <f t="shared" si="19"/>
        <v>1.25</v>
      </c>
    </row>
    <row r="239" spans="1:17" x14ac:dyDescent="0.2">
      <c r="A239" s="3">
        <v>2138</v>
      </c>
      <c r="B239" s="4" t="s">
        <v>149</v>
      </c>
      <c r="C239" s="2">
        <f>VLOOKUP($A239,'By SKU - Old RTs'!$A:$V,18,FALSE)</f>
        <v>0</v>
      </c>
      <c r="D239" s="2">
        <f>VLOOKUP($A239,'By SKU - New RTs'!$A:$V,18,FALSE)</f>
        <v>0</v>
      </c>
      <c r="E239" s="5">
        <f t="shared" si="15"/>
        <v>0</v>
      </c>
      <c r="F239" s="2">
        <f>VLOOKUP($A239,'By SKU - Old RTs'!$A:$V,19,FALSE)</f>
        <v>0</v>
      </c>
      <c r="G239" s="2">
        <f>VLOOKUP($A239,'By SKU - New RTs'!$A:$V,19,FALSE)</f>
        <v>0</v>
      </c>
      <c r="H239" s="5">
        <f t="shared" si="16"/>
        <v>0</v>
      </c>
      <c r="I239" s="2">
        <f>VLOOKUP($A239,'By SKU - Old RTs'!$A:$V,20,FALSE)</f>
        <v>0</v>
      </c>
      <c r="J239" s="2">
        <f>VLOOKUP($A239,'By SKU - New RTs'!$A:$V,20,FALSE)</f>
        <v>0.25</v>
      </c>
      <c r="K239" s="5">
        <f t="shared" si="17"/>
        <v>0.25</v>
      </c>
      <c r="L239" s="2">
        <f>VLOOKUP($A239,'By SKU - Old RTs'!$A:$V,21,FALSE)</f>
        <v>0.25</v>
      </c>
      <c r="M239" s="2">
        <f>VLOOKUP($A239,'By SKU - New RTs'!$A:$V,21,FALSE)</f>
        <v>0</v>
      </c>
      <c r="N239" s="5">
        <f t="shared" si="18"/>
        <v>-0.25</v>
      </c>
      <c r="O239" s="2">
        <f>VLOOKUP($A239,'By SKU - Old RTs'!$A:$V,22,FALSE)</f>
        <v>0</v>
      </c>
      <c r="P239" s="2">
        <f>VLOOKUP($A239,'By SKU - New RTs'!$A:$V,22,FALSE)</f>
        <v>0</v>
      </c>
      <c r="Q239" s="2">
        <f t="shared" si="19"/>
        <v>0</v>
      </c>
    </row>
    <row r="240" spans="1:17" x14ac:dyDescent="0.2">
      <c r="A240" s="3">
        <v>2139</v>
      </c>
      <c r="B240" s="4" t="s">
        <v>150</v>
      </c>
      <c r="C240" s="2">
        <f>VLOOKUP($A240,'By SKU - Old RTs'!$A:$V,18,FALSE)</f>
        <v>0.5</v>
      </c>
      <c r="D240" s="2">
        <f>VLOOKUP($A240,'By SKU - New RTs'!$A:$V,18,FALSE)</f>
        <v>0.5</v>
      </c>
      <c r="E240" s="5">
        <f t="shared" si="15"/>
        <v>0</v>
      </c>
      <c r="F240" s="2">
        <f>VLOOKUP($A240,'By SKU - Old RTs'!$A:$V,19,FALSE)</f>
        <v>1.25</v>
      </c>
      <c r="G240" s="2">
        <f>VLOOKUP($A240,'By SKU - New RTs'!$A:$V,19,FALSE)</f>
        <v>2.5</v>
      </c>
      <c r="H240" s="5">
        <f t="shared" si="16"/>
        <v>1.25</v>
      </c>
      <c r="I240" s="2">
        <f>VLOOKUP($A240,'By SKU - Old RTs'!$A:$V,20,FALSE)</f>
        <v>3.75</v>
      </c>
      <c r="J240" s="2">
        <f>VLOOKUP($A240,'By SKU - New RTs'!$A:$V,20,FALSE)</f>
        <v>1.25</v>
      </c>
      <c r="K240" s="5">
        <f t="shared" si="17"/>
        <v>-2.5</v>
      </c>
      <c r="L240" s="2">
        <f>VLOOKUP($A240,'By SKU - Old RTs'!$A:$V,21,FALSE)</f>
        <v>1.75</v>
      </c>
      <c r="M240" s="2">
        <f>VLOOKUP($A240,'By SKU - New RTs'!$A:$V,21,FALSE)</f>
        <v>1.75</v>
      </c>
      <c r="N240" s="5">
        <f t="shared" si="18"/>
        <v>0</v>
      </c>
      <c r="O240" s="2">
        <f>VLOOKUP($A240,'By SKU - Old RTs'!$A:$V,22,FALSE)</f>
        <v>0</v>
      </c>
      <c r="P240" s="2">
        <f>VLOOKUP($A240,'By SKU - New RTs'!$A:$V,22,FALSE)</f>
        <v>1.25</v>
      </c>
      <c r="Q240" s="2">
        <f t="shared" si="19"/>
        <v>1.25</v>
      </c>
    </row>
    <row r="241" spans="1:17" x14ac:dyDescent="0.2">
      <c r="A241" s="3">
        <v>2143</v>
      </c>
      <c r="B241" s="4" t="s">
        <v>336</v>
      </c>
      <c r="C241" s="2">
        <f>VLOOKUP($A241,'By SKU - Old RTs'!$A:$V,18,FALSE)</f>
        <v>0.25</v>
      </c>
      <c r="D241" s="2">
        <f>VLOOKUP($A241,'By SKU - New RTs'!$A:$V,18,FALSE)</f>
        <v>0.25</v>
      </c>
      <c r="E241" s="5">
        <f t="shared" si="15"/>
        <v>0</v>
      </c>
      <c r="F241" s="2">
        <f>VLOOKUP($A241,'By SKU - Old RTs'!$A:$V,19,FALSE)</f>
        <v>0</v>
      </c>
      <c r="G241" s="2">
        <f>VLOOKUP($A241,'By SKU - New RTs'!$A:$V,19,FALSE)</f>
        <v>0</v>
      </c>
      <c r="H241" s="5">
        <f t="shared" si="16"/>
        <v>0</v>
      </c>
      <c r="I241" s="2">
        <f>VLOOKUP($A241,'By SKU - Old RTs'!$A:$V,20,FALSE)</f>
        <v>0</v>
      </c>
      <c r="J241" s="2">
        <f>VLOOKUP($A241,'By SKU - New RTs'!$A:$V,20,FALSE)</f>
        <v>0</v>
      </c>
      <c r="K241" s="5">
        <f t="shared" si="17"/>
        <v>0</v>
      </c>
      <c r="L241" s="2">
        <f>VLOOKUP($A241,'By SKU - Old RTs'!$A:$V,21,FALSE)</f>
        <v>0.5</v>
      </c>
      <c r="M241" s="2">
        <f>VLOOKUP($A241,'By SKU - New RTs'!$A:$V,21,FALSE)</f>
        <v>0.5</v>
      </c>
      <c r="N241" s="5">
        <f t="shared" si="18"/>
        <v>0</v>
      </c>
      <c r="O241" s="2">
        <f>VLOOKUP($A241,'By SKU - Old RTs'!$A:$V,22,FALSE)</f>
        <v>0</v>
      </c>
      <c r="P241" s="2">
        <f>VLOOKUP($A241,'By SKU - New RTs'!$A:$V,22,FALSE)</f>
        <v>0</v>
      </c>
      <c r="Q241" s="2">
        <f t="shared" si="19"/>
        <v>0</v>
      </c>
    </row>
    <row r="242" spans="1:17" x14ac:dyDescent="0.2">
      <c r="A242" s="3">
        <v>2152</v>
      </c>
      <c r="B242" s="4" t="s">
        <v>337</v>
      </c>
      <c r="C242" s="2">
        <f>VLOOKUP($A242,'By SKU - Old RTs'!$A:$V,18,FALSE)</f>
        <v>0</v>
      </c>
      <c r="D242" s="2">
        <f>VLOOKUP($A242,'By SKU - New RTs'!$A:$V,18,FALSE)</f>
        <v>0</v>
      </c>
      <c r="E242" s="5">
        <f t="shared" si="15"/>
        <v>0</v>
      </c>
      <c r="F242" s="2">
        <f>VLOOKUP($A242,'By SKU - Old RTs'!$A:$V,19,FALSE)</f>
        <v>0</v>
      </c>
      <c r="G242" s="2">
        <f>VLOOKUP($A242,'By SKU - New RTs'!$A:$V,19,FALSE)</f>
        <v>0</v>
      </c>
      <c r="H242" s="5">
        <f t="shared" si="16"/>
        <v>0</v>
      </c>
      <c r="I242" s="2">
        <f>VLOOKUP($A242,'By SKU - Old RTs'!$A:$V,20,FALSE)</f>
        <v>0</v>
      </c>
      <c r="J242" s="2">
        <f>VLOOKUP($A242,'By SKU - New RTs'!$A:$V,20,FALSE)</f>
        <v>0</v>
      </c>
      <c r="K242" s="5">
        <f t="shared" si="17"/>
        <v>0</v>
      </c>
      <c r="L242" s="2">
        <f>VLOOKUP($A242,'By SKU - Old RTs'!$A:$V,21,FALSE)</f>
        <v>0</v>
      </c>
      <c r="M242" s="2">
        <f>VLOOKUP($A242,'By SKU - New RTs'!$A:$V,21,FALSE)</f>
        <v>0</v>
      </c>
      <c r="N242" s="5">
        <f t="shared" si="18"/>
        <v>0</v>
      </c>
      <c r="O242" s="2">
        <f>VLOOKUP($A242,'By SKU - Old RTs'!$A:$V,22,FALSE)</f>
        <v>0</v>
      </c>
      <c r="P242" s="2">
        <f>VLOOKUP($A242,'By SKU - New RTs'!$A:$V,22,FALSE)</f>
        <v>0</v>
      </c>
      <c r="Q242" s="2">
        <f t="shared" si="19"/>
        <v>0</v>
      </c>
    </row>
    <row r="243" spans="1:17" x14ac:dyDescent="0.2">
      <c r="A243" s="3">
        <v>2182</v>
      </c>
      <c r="B243" s="4" t="s">
        <v>151</v>
      </c>
      <c r="C243" s="2">
        <f>VLOOKUP($A243,'By SKU - Old RTs'!$A:$V,18,FALSE)</f>
        <v>2.25</v>
      </c>
      <c r="D243" s="2">
        <f>VLOOKUP($A243,'By SKU - New RTs'!$A:$V,18,FALSE)</f>
        <v>1.25</v>
      </c>
      <c r="E243" s="5">
        <f t="shared" si="15"/>
        <v>-1</v>
      </c>
      <c r="F243" s="2">
        <f>VLOOKUP($A243,'By SKU - Old RTs'!$A:$V,19,FALSE)</f>
        <v>0.25</v>
      </c>
      <c r="G243" s="2">
        <f>VLOOKUP($A243,'By SKU - New RTs'!$A:$V,19,FALSE)</f>
        <v>0.25</v>
      </c>
      <c r="H243" s="5">
        <f t="shared" si="16"/>
        <v>0</v>
      </c>
      <c r="I243" s="2">
        <f>VLOOKUP($A243,'By SKU - Old RTs'!$A:$V,20,FALSE)</f>
        <v>3.75</v>
      </c>
      <c r="J243" s="2">
        <f>VLOOKUP($A243,'By SKU - New RTs'!$A:$V,20,FALSE)</f>
        <v>4</v>
      </c>
      <c r="K243" s="5">
        <f t="shared" si="17"/>
        <v>0.25</v>
      </c>
      <c r="L243" s="2">
        <f>VLOOKUP($A243,'By SKU - Old RTs'!$A:$V,21,FALSE)</f>
        <v>1</v>
      </c>
      <c r="M243" s="2">
        <f>VLOOKUP($A243,'By SKU - New RTs'!$A:$V,21,FALSE)</f>
        <v>1.25</v>
      </c>
      <c r="N243" s="5">
        <f t="shared" si="18"/>
        <v>0.25</v>
      </c>
      <c r="O243" s="2">
        <f>VLOOKUP($A243,'By SKU - Old RTs'!$A:$V,22,FALSE)</f>
        <v>1.75</v>
      </c>
      <c r="P243" s="2">
        <f>VLOOKUP($A243,'By SKU - New RTs'!$A:$V,22,FALSE)</f>
        <v>2.25</v>
      </c>
      <c r="Q243" s="2">
        <f t="shared" si="19"/>
        <v>0.5</v>
      </c>
    </row>
    <row r="244" spans="1:17" x14ac:dyDescent="0.2">
      <c r="A244" s="3">
        <v>2183</v>
      </c>
      <c r="B244" s="4" t="s">
        <v>152</v>
      </c>
      <c r="C244" s="2">
        <f>VLOOKUP($A244,'By SKU - Old RTs'!$A:$V,18,FALSE)</f>
        <v>0</v>
      </c>
      <c r="D244" s="2">
        <f>VLOOKUP($A244,'By SKU - New RTs'!$A:$V,18,FALSE)</f>
        <v>0</v>
      </c>
      <c r="E244" s="5">
        <f t="shared" si="15"/>
        <v>0</v>
      </c>
      <c r="F244" s="2">
        <f>VLOOKUP($A244,'By SKU - Old RTs'!$A:$V,19,FALSE)</f>
        <v>0</v>
      </c>
      <c r="G244" s="2">
        <f>VLOOKUP($A244,'By SKU - New RTs'!$A:$V,19,FALSE)</f>
        <v>0</v>
      </c>
      <c r="H244" s="5">
        <f t="shared" si="16"/>
        <v>0</v>
      </c>
      <c r="I244" s="2">
        <f>VLOOKUP($A244,'By SKU - Old RTs'!$A:$V,20,FALSE)</f>
        <v>0</v>
      </c>
      <c r="J244" s="2">
        <f>VLOOKUP($A244,'By SKU - New RTs'!$A:$V,20,FALSE)</f>
        <v>1</v>
      </c>
      <c r="K244" s="5">
        <f t="shared" si="17"/>
        <v>1</v>
      </c>
      <c r="L244" s="2">
        <f>VLOOKUP($A244,'By SKU - Old RTs'!$A:$V,21,FALSE)</f>
        <v>0</v>
      </c>
      <c r="M244" s="2">
        <f>VLOOKUP($A244,'By SKU - New RTs'!$A:$V,21,FALSE)</f>
        <v>0</v>
      </c>
      <c r="N244" s="5">
        <f t="shared" si="18"/>
        <v>0</v>
      </c>
      <c r="O244" s="2">
        <f>VLOOKUP($A244,'By SKU - Old RTs'!$A:$V,22,FALSE)</f>
        <v>1</v>
      </c>
      <c r="P244" s="2">
        <f>VLOOKUP($A244,'By SKU - New RTs'!$A:$V,22,FALSE)</f>
        <v>0</v>
      </c>
      <c r="Q244" s="2">
        <f t="shared" si="19"/>
        <v>-1</v>
      </c>
    </row>
    <row r="245" spans="1:17" x14ac:dyDescent="0.2">
      <c r="A245" s="3">
        <v>2190</v>
      </c>
      <c r="B245" s="4" t="s">
        <v>153</v>
      </c>
      <c r="C245" s="2">
        <f>VLOOKUP($A245,'By SKU - Old RTs'!$A:$V,18,FALSE)</f>
        <v>0</v>
      </c>
      <c r="D245" s="2">
        <f>VLOOKUP($A245,'By SKU - New RTs'!$A:$V,18,FALSE)</f>
        <v>0</v>
      </c>
      <c r="E245" s="5">
        <f t="shared" si="15"/>
        <v>0</v>
      </c>
      <c r="F245" s="2">
        <f>VLOOKUP($A245,'By SKU - Old RTs'!$A:$V,19,FALSE)</f>
        <v>0</v>
      </c>
      <c r="G245" s="2">
        <f>VLOOKUP($A245,'By SKU - New RTs'!$A:$V,19,FALSE)</f>
        <v>8</v>
      </c>
      <c r="H245" s="5">
        <f t="shared" si="16"/>
        <v>8</v>
      </c>
      <c r="I245" s="2">
        <f>VLOOKUP($A245,'By SKU - Old RTs'!$A:$V,20,FALSE)</f>
        <v>8</v>
      </c>
      <c r="J245" s="2">
        <f>VLOOKUP($A245,'By SKU - New RTs'!$A:$V,20,FALSE)</f>
        <v>0</v>
      </c>
      <c r="K245" s="5">
        <f t="shared" si="17"/>
        <v>-8</v>
      </c>
      <c r="L245" s="2">
        <f>VLOOKUP($A245,'By SKU - Old RTs'!$A:$V,21,FALSE)</f>
        <v>0</v>
      </c>
      <c r="M245" s="2">
        <f>VLOOKUP($A245,'By SKU - New RTs'!$A:$V,21,FALSE)</f>
        <v>0</v>
      </c>
      <c r="N245" s="5">
        <f t="shared" si="18"/>
        <v>0</v>
      </c>
      <c r="O245" s="2">
        <f>VLOOKUP($A245,'By SKU - Old RTs'!$A:$V,22,FALSE)</f>
        <v>0</v>
      </c>
      <c r="P245" s="2">
        <f>VLOOKUP($A245,'By SKU - New RTs'!$A:$V,22,FALSE)</f>
        <v>0</v>
      </c>
      <c r="Q245" s="2">
        <f t="shared" si="19"/>
        <v>0</v>
      </c>
    </row>
    <row r="246" spans="1:17" x14ac:dyDescent="0.2">
      <c r="A246" s="3">
        <v>2192</v>
      </c>
      <c r="B246" s="4" t="s">
        <v>154</v>
      </c>
      <c r="C246" s="2">
        <f>VLOOKUP($A246,'By SKU - Old RTs'!$A:$V,18,FALSE)</f>
        <v>3</v>
      </c>
      <c r="D246" s="2">
        <f>VLOOKUP($A246,'By SKU - New RTs'!$A:$V,18,FALSE)</f>
        <v>0</v>
      </c>
      <c r="E246" s="5">
        <f t="shared" si="15"/>
        <v>-3</v>
      </c>
      <c r="F246" s="2">
        <f>VLOOKUP($A246,'By SKU - Old RTs'!$A:$V,19,FALSE)</f>
        <v>3</v>
      </c>
      <c r="G246" s="2">
        <f>VLOOKUP($A246,'By SKU - New RTs'!$A:$V,19,FALSE)</f>
        <v>5</v>
      </c>
      <c r="H246" s="5">
        <f t="shared" si="16"/>
        <v>2</v>
      </c>
      <c r="I246" s="2">
        <f>VLOOKUP($A246,'By SKU - Old RTs'!$A:$V,20,FALSE)</f>
        <v>2</v>
      </c>
      <c r="J246" s="2">
        <f>VLOOKUP($A246,'By SKU - New RTs'!$A:$V,20,FALSE)</f>
        <v>3</v>
      </c>
      <c r="K246" s="5">
        <f t="shared" si="17"/>
        <v>1</v>
      </c>
      <c r="L246" s="2">
        <f>VLOOKUP($A246,'By SKU - Old RTs'!$A:$V,21,FALSE)</f>
        <v>0</v>
      </c>
      <c r="M246" s="2">
        <f>VLOOKUP($A246,'By SKU - New RTs'!$A:$V,21,FALSE)</f>
        <v>0</v>
      </c>
      <c r="N246" s="5">
        <f t="shared" si="18"/>
        <v>0</v>
      </c>
      <c r="O246" s="2">
        <f>VLOOKUP($A246,'By SKU - Old RTs'!$A:$V,22,FALSE)</f>
        <v>0</v>
      </c>
      <c r="P246" s="2">
        <f>VLOOKUP($A246,'By SKU - New RTs'!$A:$V,22,FALSE)</f>
        <v>0</v>
      </c>
      <c r="Q246" s="2">
        <f t="shared" si="19"/>
        <v>0</v>
      </c>
    </row>
    <row r="247" spans="1:17" x14ac:dyDescent="0.2">
      <c r="A247" s="3">
        <v>2223</v>
      </c>
      <c r="B247" s="4" t="s">
        <v>155</v>
      </c>
      <c r="C247" s="2">
        <f>VLOOKUP($A247,'By SKU - Old RTs'!$A:$V,18,FALSE)</f>
        <v>0.25</v>
      </c>
      <c r="D247" s="2">
        <f>VLOOKUP($A247,'By SKU - New RTs'!$A:$V,18,FALSE)</f>
        <v>0.5</v>
      </c>
      <c r="E247" s="5">
        <f t="shared" si="15"/>
        <v>0.25</v>
      </c>
      <c r="F247" s="2">
        <f>VLOOKUP($A247,'By SKU - Old RTs'!$A:$V,19,FALSE)</f>
        <v>0</v>
      </c>
      <c r="G247" s="2">
        <f>VLOOKUP($A247,'By SKU - New RTs'!$A:$V,19,FALSE)</f>
        <v>0</v>
      </c>
      <c r="H247" s="5">
        <f t="shared" si="16"/>
        <v>0</v>
      </c>
      <c r="I247" s="2">
        <f>VLOOKUP($A247,'By SKU - Old RTs'!$A:$V,20,FALSE)</f>
        <v>0</v>
      </c>
      <c r="J247" s="2">
        <f>VLOOKUP($A247,'By SKU - New RTs'!$A:$V,20,FALSE)</f>
        <v>0</v>
      </c>
      <c r="K247" s="5">
        <f t="shared" si="17"/>
        <v>0</v>
      </c>
      <c r="L247" s="2">
        <f>VLOOKUP($A247,'By SKU - Old RTs'!$A:$V,21,FALSE)</f>
        <v>0.25</v>
      </c>
      <c r="M247" s="2">
        <f>VLOOKUP($A247,'By SKU - New RTs'!$A:$V,21,FALSE)</f>
        <v>0</v>
      </c>
      <c r="N247" s="5">
        <f t="shared" si="18"/>
        <v>-0.25</v>
      </c>
      <c r="O247" s="2">
        <f>VLOOKUP($A247,'By SKU - Old RTs'!$A:$V,22,FALSE)</f>
        <v>0</v>
      </c>
      <c r="P247" s="2">
        <f>VLOOKUP($A247,'By SKU - New RTs'!$A:$V,22,FALSE)</f>
        <v>0</v>
      </c>
      <c r="Q247" s="2">
        <f t="shared" si="19"/>
        <v>0</v>
      </c>
    </row>
    <row r="248" spans="1:17" x14ac:dyDescent="0.2">
      <c r="A248" s="3">
        <v>2229</v>
      </c>
      <c r="B248" s="4" t="s">
        <v>156</v>
      </c>
      <c r="C248" s="2">
        <f>VLOOKUP($A248,'By SKU - Old RTs'!$A:$V,18,FALSE)</f>
        <v>0</v>
      </c>
      <c r="D248" s="2">
        <f>VLOOKUP($A248,'By SKU - New RTs'!$A:$V,18,FALSE)</f>
        <v>0</v>
      </c>
      <c r="E248" s="5">
        <f t="shared" si="15"/>
        <v>0</v>
      </c>
      <c r="F248" s="2">
        <f>VLOOKUP($A248,'By SKU - Old RTs'!$A:$V,19,FALSE)</f>
        <v>0</v>
      </c>
      <c r="G248" s="2">
        <f>VLOOKUP($A248,'By SKU - New RTs'!$A:$V,19,FALSE)</f>
        <v>0</v>
      </c>
      <c r="H248" s="5">
        <f t="shared" si="16"/>
        <v>0</v>
      </c>
      <c r="I248" s="2">
        <f>VLOOKUP($A248,'By SKU - Old RTs'!$A:$V,20,FALSE)</f>
        <v>0</v>
      </c>
      <c r="J248" s="2">
        <f>VLOOKUP($A248,'By SKU - New RTs'!$A:$V,20,FALSE)</f>
        <v>1</v>
      </c>
      <c r="K248" s="5">
        <f t="shared" si="17"/>
        <v>1</v>
      </c>
      <c r="L248" s="2">
        <f>VLOOKUP($A248,'By SKU - Old RTs'!$A:$V,21,FALSE)</f>
        <v>0</v>
      </c>
      <c r="M248" s="2">
        <f>VLOOKUP($A248,'By SKU - New RTs'!$A:$V,21,FALSE)</f>
        <v>0</v>
      </c>
      <c r="N248" s="5">
        <f t="shared" si="18"/>
        <v>0</v>
      </c>
      <c r="O248" s="2">
        <f>VLOOKUP($A248,'By SKU - Old RTs'!$A:$V,22,FALSE)</f>
        <v>1</v>
      </c>
      <c r="P248" s="2">
        <f>VLOOKUP($A248,'By SKU - New RTs'!$A:$V,22,FALSE)</f>
        <v>0</v>
      </c>
      <c r="Q248" s="2">
        <f t="shared" si="19"/>
        <v>-1</v>
      </c>
    </row>
    <row r="249" spans="1:17" x14ac:dyDescent="0.2">
      <c r="A249" s="3">
        <v>2248</v>
      </c>
      <c r="B249" s="4" t="s">
        <v>338</v>
      </c>
      <c r="C249" s="2">
        <f>VLOOKUP($A249,'By SKU - Old RTs'!$A:$V,18,FALSE)</f>
        <v>0</v>
      </c>
      <c r="D249" s="2">
        <f>VLOOKUP($A249,'By SKU - New RTs'!$A:$V,18,FALSE)</f>
        <v>0</v>
      </c>
      <c r="E249" s="5">
        <f t="shared" si="15"/>
        <v>0</v>
      </c>
      <c r="F249" s="2">
        <f>VLOOKUP($A249,'By SKU - Old RTs'!$A:$V,19,FALSE)</f>
        <v>0</v>
      </c>
      <c r="G249" s="2">
        <f>VLOOKUP($A249,'By SKU - New RTs'!$A:$V,19,FALSE)</f>
        <v>0</v>
      </c>
      <c r="H249" s="5">
        <f t="shared" si="16"/>
        <v>0</v>
      </c>
      <c r="I249" s="2">
        <f>VLOOKUP($A249,'By SKU - Old RTs'!$A:$V,20,FALSE)</f>
        <v>0</v>
      </c>
      <c r="J249" s="2">
        <f>VLOOKUP($A249,'By SKU - New RTs'!$A:$V,20,FALSE)</f>
        <v>0</v>
      </c>
      <c r="K249" s="5">
        <f t="shared" si="17"/>
        <v>0</v>
      </c>
      <c r="L249" s="2">
        <f>VLOOKUP($A249,'By SKU - Old RTs'!$A:$V,21,FALSE)</f>
        <v>0</v>
      </c>
      <c r="M249" s="2">
        <f>VLOOKUP($A249,'By SKU - New RTs'!$A:$V,21,FALSE)</f>
        <v>0</v>
      </c>
      <c r="N249" s="5">
        <f t="shared" si="18"/>
        <v>0</v>
      </c>
      <c r="O249" s="2">
        <f>VLOOKUP($A249,'By SKU - Old RTs'!$A:$V,22,FALSE)</f>
        <v>0</v>
      </c>
      <c r="P249" s="2">
        <f>VLOOKUP($A249,'By SKU - New RTs'!$A:$V,22,FALSE)</f>
        <v>0</v>
      </c>
      <c r="Q249" s="2">
        <f t="shared" si="19"/>
        <v>0</v>
      </c>
    </row>
    <row r="250" spans="1:17" x14ac:dyDescent="0.2">
      <c r="A250" s="3">
        <v>2249</v>
      </c>
      <c r="B250" s="4" t="s">
        <v>339</v>
      </c>
      <c r="C250" s="2">
        <f>VLOOKUP($A250,'By SKU - Old RTs'!$A:$V,18,FALSE)</f>
        <v>0</v>
      </c>
      <c r="D250" s="2">
        <f>VLOOKUP($A250,'By SKU - New RTs'!$A:$V,18,FALSE)</f>
        <v>0</v>
      </c>
      <c r="E250" s="5">
        <f t="shared" si="15"/>
        <v>0</v>
      </c>
      <c r="F250" s="2">
        <f>VLOOKUP($A250,'By SKU - Old RTs'!$A:$V,19,FALSE)</f>
        <v>0</v>
      </c>
      <c r="G250" s="2">
        <f>VLOOKUP($A250,'By SKU - New RTs'!$A:$V,19,FALSE)</f>
        <v>0</v>
      </c>
      <c r="H250" s="5">
        <f t="shared" si="16"/>
        <v>0</v>
      </c>
      <c r="I250" s="2">
        <f>VLOOKUP($A250,'By SKU - Old RTs'!$A:$V,20,FALSE)</f>
        <v>0.5</v>
      </c>
      <c r="J250" s="2">
        <f>VLOOKUP($A250,'By SKU - New RTs'!$A:$V,20,FALSE)</f>
        <v>0</v>
      </c>
      <c r="K250" s="5">
        <f t="shared" si="17"/>
        <v>-0.5</v>
      </c>
      <c r="L250" s="2">
        <f>VLOOKUP($A250,'By SKU - Old RTs'!$A:$V,21,FALSE)</f>
        <v>0</v>
      </c>
      <c r="M250" s="2">
        <f>VLOOKUP($A250,'By SKU - New RTs'!$A:$V,21,FALSE)</f>
        <v>0.5</v>
      </c>
      <c r="N250" s="5">
        <f t="shared" si="18"/>
        <v>0.5</v>
      </c>
      <c r="O250" s="2">
        <f>VLOOKUP($A250,'By SKU - Old RTs'!$A:$V,22,FALSE)</f>
        <v>0</v>
      </c>
      <c r="P250" s="2">
        <f>VLOOKUP($A250,'By SKU - New RTs'!$A:$V,22,FALSE)</f>
        <v>0</v>
      </c>
      <c r="Q250" s="2">
        <f t="shared" si="19"/>
        <v>0</v>
      </c>
    </row>
    <row r="251" spans="1:17" x14ac:dyDescent="0.2">
      <c r="A251" s="3">
        <v>2253</v>
      </c>
      <c r="B251" s="4" t="s">
        <v>157</v>
      </c>
      <c r="C251" s="2">
        <f>VLOOKUP($A251,'By SKU - Old RTs'!$A:$V,18,FALSE)</f>
        <v>0</v>
      </c>
      <c r="D251" s="2">
        <f>VLOOKUP($A251,'By SKU - New RTs'!$A:$V,18,FALSE)</f>
        <v>0</v>
      </c>
      <c r="E251" s="5">
        <f t="shared" si="15"/>
        <v>0</v>
      </c>
      <c r="F251" s="2">
        <f>VLOOKUP($A251,'By SKU - Old RTs'!$A:$V,19,FALSE)</f>
        <v>0</v>
      </c>
      <c r="G251" s="2">
        <f>VLOOKUP($A251,'By SKU - New RTs'!$A:$V,19,FALSE)</f>
        <v>0</v>
      </c>
      <c r="H251" s="5">
        <f t="shared" si="16"/>
        <v>0</v>
      </c>
      <c r="I251" s="2">
        <f>VLOOKUP($A251,'By SKU - Old RTs'!$A:$V,20,FALSE)</f>
        <v>0</v>
      </c>
      <c r="J251" s="2">
        <f>VLOOKUP($A251,'By SKU - New RTs'!$A:$V,20,FALSE)</f>
        <v>0</v>
      </c>
      <c r="K251" s="5">
        <f t="shared" si="17"/>
        <v>0</v>
      </c>
      <c r="L251" s="2">
        <f>VLOOKUP($A251,'By SKU - Old RTs'!$A:$V,21,FALSE)</f>
        <v>0</v>
      </c>
      <c r="M251" s="2">
        <f>VLOOKUP($A251,'By SKU - New RTs'!$A:$V,21,FALSE)</f>
        <v>0</v>
      </c>
      <c r="N251" s="5">
        <f t="shared" si="18"/>
        <v>0</v>
      </c>
      <c r="O251" s="2">
        <f>VLOOKUP($A251,'By SKU - Old RTs'!$A:$V,22,FALSE)</f>
        <v>0</v>
      </c>
      <c r="P251" s="2">
        <f>VLOOKUP($A251,'By SKU - New RTs'!$A:$V,22,FALSE)</f>
        <v>0</v>
      </c>
      <c r="Q251" s="2">
        <f t="shared" si="19"/>
        <v>0</v>
      </c>
    </row>
    <row r="252" spans="1:17" x14ac:dyDescent="0.2">
      <c r="A252" s="3">
        <v>2260</v>
      </c>
      <c r="B252" s="4" t="s">
        <v>158</v>
      </c>
      <c r="C252" s="2">
        <f>VLOOKUP($A252,'By SKU - Old RTs'!$A:$V,18,FALSE)</f>
        <v>0</v>
      </c>
      <c r="D252" s="2">
        <f>VLOOKUP($A252,'By SKU - New RTs'!$A:$V,18,FALSE)</f>
        <v>0.25</v>
      </c>
      <c r="E252" s="5">
        <f t="shared" si="15"/>
        <v>0.25</v>
      </c>
      <c r="F252" s="2">
        <f>VLOOKUP($A252,'By SKU - Old RTs'!$A:$V,19,FALSE)</f>
        <v>0</v>
      </c>
      <c r="G252" s="2">
        <f>VLOOKUP($A252,'By SKU - New RTs'!$A:$V,19,FALSE)</f>
        <v>0</v>
      </c>
      <c r="H252" s="5">
        <f t="shared" si="16"/>
        <v>0</v>
      </c>
      <c r="I252" s="2">
        <f>VLOOKUP($A252,'By SKU - Old RTs'!$A:$V,20,FALSE)</f>
        <v>1</v>
      </c>
      <c r="J252" s="2">
        <f>VLOOKUP($A252,'By SKU - New RTs'!$A:$V,20,FALSE)</f>
        <v>1</v>
      </c>
      <c r="K252" s="5">
        <f t="shared" si="17"/>
        <v>0</v>
      </c>
      <c r="L252" s="2">
        <f>VLOOKUP($A252,'By SKU - Old RTs'!$A:$V,21,FALSE)</f>
        <v>0.25</v>
      </c>
      <c r="M252" s="2">
        <f>VLOOKUP($A252,'By SKU - New RTs'!$A:$V,21,FALSE)</f>
        <v>0</v>
      </c>
      <c r="N252" s="5">
        <f t="shared" si="18"/>
        <v>-0.25</v>
      </c>
      <c r="O252" s="2">
        <f>VLOOKUP($A252,'By SKU - Old RTs'!$A:$V,22,FALSE)</f>
        <v>0</v>
      </c>
      <c r="P252" s="2">
        <f>VLOOKUP($A252,'By SKU - New RTs'!$A:$V,22,FALSE)</f>
        <v>0</v>
      </c>
      <c r="Q252" s="2">
        <f t="shared" si="19"/>
        <v>0</v>
      </c>
    </row>
    <row r="253" spans="1:17" x14ac:dyDescent="0.2">
      <c r="A253" s="3">
        <v>2261</v>
      </c>
      <c r="B253" s="4" t="s">
        <v>159</v>
      </c>
      <c r="C253" s="2">
        <f>VLOOKUP($A253,'By SKU - Old RTs'!$A:$V,18,FALSE)</f>
        <v>1.25</v>
      </c>
      <c r="D253" s="2">
        <f>VLOOKUP($A253,'By SKU - New RTs'!$A:$V,18,FALSE)</f>
        <v>2.75</v>
      </c>
      <c r="E253" s="5">
        <f t="shared" si="15"/>
        <v>1.5</v>
      </c>
      <c r="F253" s="2">
        <f>VLOOKUP($A253,'By SKU - Old RTs'!$A:$V,19,FALSE)</f>
        <v>2.5</v>
      </c>
      <c r="G253" s="2">
        <f>VLOOKUP($A253,'By SKU - New RTs'!$A:$V,19,FALSE)</f>
        <v>3.75</v>
      </c>
      <c r="H253" s="5">
        <f t="shared" si="16"/>
        <v>1.25</v>
      </c>
      <c r="I253" s="2">
        <f>VLOOKUP($A253,'By SKU - Old RTs'!$A:$V,20,FALSE)</f>
        <v>4</v>
      </c>
      <c r="J253" s="2">
        <f>VLOOKUP($A253,'By SKU - New RTs'!$A:$V,20,FALSE)</f>
        <v>5.5</v>
      </c>
      <c r="K253" s="5">
        <f t="shared" si="17"/>
        <v>1.5</v>
      </c>
      <c r="L253" s="2">
        <f>VLOOKUP($A253,'By SKU - Old RTs'!$A:$V,21,FALSE)</f>
        <v>5.25</v>
      </c>
      <c r="M253" s="2">
        <f>VLOOKUP($A253,'By SKU - New RTs'!$A:$V,21,FALSE)</f>
        <v>1.75</v>
      </c>
      <c r="N253" s="5">
        <f t="shared" si="18"/>
        <v>-3.5</v>
      </c>
      <c r="O253" s="2">
        <f>VLOOKUP($A253,'By SKU - Old RTs'!$A:$V,22,FALSE)</f>
        <v>1.5</v>
      </c>
      <c r="P253" s="2">
        <f>VLOOKUP($A253,'By SKU - New RTs'!$A:$V,22,FALSE)</f>
        <v>0.75</v>
      </c>
      <c r="Q253" s="2">
        <f t="shared" si="19"/>
        <v>-0.75</v>
      </c>
    </row>
    <row r="254" spans="1:17" x14ac:dyDescent="0.2">
      <c r="A254" s="3">
        <v>2262</v>
      </c>
      <c r="B254" s="4" t="s">
        <v>160</v>
      </c>
      <c r="C254" s="2">
        <f>VLOOKUP($A254,'By SKU - Old RTs'!$A:$V,18,FALSE)</f>
        <v>0</v>
      </c>
      <c r="D254" s="2">
        <f>VLOOKUP($A254,'By SKU - New RTs'!$A:$V,18,FALSE)</f>
        <v>0</v>
      </c>
      <c r="E254" s="5">
        <f t="shared" si="15"/>
        <v>0</v>
      </c>
      <c r="F254" s="2">
        <f>VLOOKUP($A254,'By SKU - Old RTs'!$A:$V,19,FALSE)</f>
        <v>0</v>
      </c>
      <c r="G254" s="2">
        <f>VLOOKUP($A254,'By SKU - New RTs'!$A:$V,19,FALSE)</f>
        <v>0</v>
      </c>
      <c r="H254" s="5">
        <f t="shared" si="16"/>
        <v>0</v>
      </c>
      <c r="I254" s="2">
        <f>VLOOKUP($A254,'By SKU - Old RTs'!$A:$V,20,FALSE)</f>
        <v>0</v>
      </c>
      <c r="J254" s="2">
        <f>VLOOKUP($A254,'By SKU - New RTs'!$A:$V,20,FALSE)</f>
        <v>0</v>
      </c>
      <c r="K254" s="5">
        <f t="shared" si="17"/>
        <v>0</v>
      </c>
      <c r="L254" s="2">
        <f>VLOOKUP($A254,'By SKU - Old RTs'!$A:$V,21,FALSE)</f>
        <v>0</v>
      </c>
      <c r="M254" s="2">
        <f>VLOOKUP($A254,'By SKU - New RTs'!$A:$V,21,FALSE)</f>
        <v>0</v>
      </c>
      <c r="N254" s="5">
        <f t="shared" si="18"/>
        <v>0</v>
      </c>
      <c r="O254" s="2">
        <f>VLOOKUP($A254,'By SKU - Old RTs'!$A:$V,22,FALSE)</f>
        <v>0</v>
      </c>
      <c r="P254" s="2">
        <f>VLOOKUP($A254,'By SKU - New RTs'!$A:$V,22,FALSE)</f>
        <v>0</v>
      </c>
      <c r="Q254" s="2">
        <f t="shared" si="19"/>
        <v>0</v>
      </c>
    </row>
    <row r="255" spans="1:17" x14ac:dyDescent="0.2">
      <c r="A255" s="3">
        <v>2263</v>
      </c>
      <c r="B255" s="4" t="s">
        <v>161</v>
      </c>
      <c r="C255" s="2">
        <f>VLOOKUP($A255,'By SKU - Old RTs'!$A:$V,18,FALSE)</f>
        <v>0</v>
      </c>
      <c r="D255" s="2">
        <f>VLOOKUP($A255,'By SKU - New RTs'!$A:$V,18,FALSE)</f>
        <v>0</v>
      </c>
      <c r="E255" s="5">
        <f t="shared" si="15"/>
        <v>0</v>
      </c>
      <c r="F255" s="2">
        <f>VLOOKUP($A255,'By SKU - Old RTs'!$A:$V,19,FALSE)</f>
        <v>0</v>
      </c>
      <c r="G255" s="2">
        <f>VLOOKUP($A255,'By SKU - New RTs'!$A:$V,19,FALSE)</f>
        <v>0</v>
      </c>
      <c r="H255" s="5">
        <f t="shared" si="16"/>
        <v>0</v>
      </c>
      <c r="I255" s="2">
        <f>VLOOKUP($A255,'By SKU - Old RTs'!$A:$V,20,FALSE)</f>
        <v>0</v>
      </c>
      <c r="J255" s="2">
        <f>VLOOKUP($A255,'By SKU - New RTs'!$A:$V,20,FALSE)</f>
        <v>0</v>
      </c>
      <c r="K255" s="5">
        <f t="shared" si="17"/>
        <v>0</v>
      </c>
      <c r="L255" s="2">
        <f>VLOOKUP($A255,'By SKU - Old RTs'!$A:$V,21,FALSE)</f>
        <v>0</v>
      </c>
      <c r="M255" s="2">
        <f>VLOOKUP($A255,'By SKU - New RTs'!$A:$V,21,FALSE)</f>
        <v>0</v>
      </c>
      <c r="N255" s="5">
        <f t="shared" si="18"/>
        <v>0</v>
      </c>
      <c r="O255" s="2">
        <f>VLOOKUP($A255,'By SKU - Old RTs'!$A:$V,22,FALSE)</f>
        <v>0</v>
      </c>
      <c r="P255" s="2">
        <f>VLOOKUP($A255,'By SKU - New RTs'!$A:$V,22,FALSE)</f>
        <v>0</v>
      </c>
      <c r="Q255" s="2">
        <f t="shared" si="19"/>
        <v>0</v>
      </c>
    </row>
    <row r="256" spans="1:17" x14ac:dyDescent="0.2">
      <c r="A256" s="3">
        <v>2264</v>
      </c>
      <c r="B256" s="4" t="s">
        <v>162</v>
      </c>
      <c r="C256" s="2">
        <f>VLOOKUP($A256,'By SKU - Old RTs'!$A:$V,18,FALSE)</f>
        <v>0</v>
      </c>
      <c r="D256" s="2">
        <f>VLOOKUP($A256,'By SKU - New RTs'!$A:$V,18,FALSE)</f>
        <v>0</v>
      </c>
      <c r="E256" s="5">
        <f t="shared" si="15"/>
        <v>0</v>
      </c>
      <c r="F256" s="2">
        <f>VLOOKUP($A256,'By SKU - Old RTs'!$A:$V,19,FALSE)</f>
        <v>0</v>
      </c>
      <c r="G256" s="2">
        <f>VLOOKUP($A256,'By SKU - New RTs'!$A:$V,19,FALSE)</f>
        <v>0</v>
      </c>
      <c r="H256" s="5">
        <f t="shared" si="16"/>
        <v>0</v>
      </c>
      <c r="I256" s="2">
        <f>VLOOKUP($A256,'By SKU - Old RTs'!$A:$V,20,FALSE)</f>
        <v>0</v>
      </c>
      <c r="J256" s="2">
        <f>VLOOKUP($A256,'By SKU - New RTs'!$A:$V,20,FALSE)</f>
        <v>0</v>
      </c>
      <c r="K256" s="5">
        <f t="shared" si="17"/>
        <v>0</v>
      </c>
      <c r="L256" s="2">
        <f>VLOOKUP($A256,'By SKU - Old RTs'!$A:$V,21,FALSE)</f>
        <v>0</v>
      </c>
      <c r="M256" s="2">
        <f>VLOOKUP($A256,'By SKU - New RTs'!$A:$V,21,FALSE)</f>
        <v>0</v>
      </c>
      <c r="N256" s="5">
        <f t="shared" si="18"/>
        <v>0</v>
      </c>
      <c r="O256" s="2">
        <f>VLOOKUP($A256,'By SKU - Old RTs'!$A:$V,22,FALSE)</f>
        <v>0</v>
      </c>
      <c r="P256" s="2">
        <f>VLOOKUP($A256,'By SKU - New RTs'!$A:$V,22,FALSE)</f>
        <v>0</v>
      </c>
      <c r="Q256" s="2">
        <f t="shared" si="19"/>
        <v>0</v>
      </c>
    </row>
    <row r="257" spans="1:17" x14ac:dyDescent="0.2">
      <c r="A257" s="3">
        <v>2265</v>
      </c>
      <c r="B257" s="4" t="s">
        <v>163</v>
      </c>
      <c r="C257" s="2">
        <f>VLOOKUP($A257,'By SKU - Old RTs'!$A:$V,18,FALSE)</f>
        <v>0</v>
      </c>
      <c r="D257" s="2">
        <f>VLOOKUP($A257,'By SKU - New RTs'!$A:$V,18,FALSE)</f>
        <v>0</v>
      </c>
      <c r="E257" s="5">
        <f t="shared" si="15"/>
        <v>0</v>
      </c>
      <c r="F257" s="2">
        <f>VLOOKUP($A257,'By SKU - Old RTs'!$A:$V,19,FALSE)</f>
        <v>1</v>
      </c>
      <c r="G257" s="2">
        <f>VLOOKUP($A257,'By SKU - New RTs'!$A:$V,19,FALSE)</f>
        <v>0.5</v>
      </c>
      <c r="H257" s="5">
        <f t="shared" si="16"/>
        <v>-0.5</v>
      </c>
      <c r="I257" s="2">
        <f>VLOOKUP($A257,'By SKU - Old RTs'!$A:$V,20,FALSE)</f>
        <v>0.25</v>
      </c>
      <c r="J257" s="2">
        <f>VLOOKUP($A257,'By SKU - New RTs'!$A:$V,20,FALSE)</f>
        <v>1.25</v>
      </c>
      <c r="K257" s="5">
        <f t="shared" si="17"/>
        <v>1</v>
      </c>
      <c r="L257" s="2">
        <f>VLOOKUP($A257,'By SKU - Old RTs'!$A:$V,21,FALSE)</f>
        <v>1.75</v>
      </c>
      <c r="M257" s="2">
        <f>VLOOKUP($A257,'By SKU - New RTs'!$A:$V,21,FALSE)</f>
        <v>0.5</v>
      </c>
      <c r="N257" s="5">
        <f t="shared" si="18"/>
        <v>-1.25</v>
      </c>
      <c r="O257" s="2">
        <f>VLOOKUP($A257,'By SKU - Old RTs'!$A:$V,22,FALSE)</f>
        <v>0.25</v>
      </c>
      <c r="P257" s="2">
        <f>VLOOKUP($A257,'By SKU - New RTs'!$A:$V,22,FALSE)</f>
        <v>1</v>
      </c>
      <c r="Q257" s="2">
        <f t="shared" si="19"/>
        <v>0.75</v>
      </c>
    </row>
    <row r="258" spans="1:17" x14ac:dyDescent="0.2">
      <c r="A258" s="3">
        <v>2266</v>
      </c>
      <c r="B258" s="4" t="s">
        <v>164</v>
      </c>
      <c r="C258" s="2">
        <f>VLOOKUP($A258,'By SKU - Old RTs'!$A:$V,18,FALSE)</f>
        <v>0</v>
      </c>
      <c r="D258" s="2">
        <f>VLOOKUP($A258,'By SKU - New RTs'!$A:$V,18,FALSE)</f>
        <v>0</v>
      </c>
      <c r="E258" s="5">
        <f t="shared" si="15"/>
        <v>0</v>
      </c>
      <c r="F258" s="2">
        <f>VLOOKUP($A258,'By SKU - Old RTs'!$A:$V,19,FALSE)</f>
        <v>0</v>
      </c>
      <c r="G258" s="2">
        <f>VLOOKUP($A258,'By SKU - New RTs'!$A:$V,19,FALSE)</f>
        <v>0</v>
      </c>
      <c r="H258" s="5">
        <f t="shared" si="16"/>
        <v>0</v>
      </c>
      <c r="I258" s="2">
        <f>VLOOKUP($A258,'By SKU - Old RTs'!$A:$V,20,FALSE)</f>
        <v>0</v>
      </c>
      <c r="J258" s="2">
        <f>VLOOKUP($A258,'By SKU - New RTs'!$A:$V,20,FALSE)</f>
        <v>0</v>
      </c>
      <c r="K258" s="5">
        <f t="shared" si="17"/>
        <v>0</v>
      </c>
      <c r="L258" s="2">
        <f>VLOOKUP($A258,'By SKU - Old RTs'!$A:$V,21,FALSE)</f>
        <v>0</v>
      </c>
      <c r="M258" s="2">
        <f>VLOOKUP($A258,'By SKU - New RTs'!$A:$V,21,FALSE)</f>
        <v>0</v>
      </c>
      <c r="N258" s="5">
        <f t="shared" si="18"/>
        <v>0</v>
      </c>
      <c r="O258" s="2">
        <f>VLOOKUP($A258,'By SKU - Old RTs'!$A:$V,22,FALSE)</f>
        <v>0</v>
      </c>
      <c r="P258" s="2">
        <f>VLOOKUP($A258,'By SKU - New RTs'!$A:$V,22,FALSE)</f>
        <v>0</v>
      </c>
      <c r="Q258" s="2">
        <f t="shared" si="19"/>
        <v>0</v>
      </c>
    </row>
    <row r="259" spans="1:17" x14ac:dyDescent="0.2">
      <c r="A259" s="3">
        <v>2267</v>
      </c>
      <c r="B259" s="4" t="s">
        <v>165</v>
      </c>
      <c r="C259" s="2">
        <f>VLOOKUP($A259,'By SKU - Old RTs'!$A:$V,18,FALSE)</f>
        <v>0</v>
      </c>
      <c r="D259" s="2">
        <f>VLOOKUP($A259,'By SKU - New RTs'!$A:$V,18,FALSE)</f>
        <v>0</v>
      </c>
      <c r="E259" s="5">
        <f t="shared" si="15"/>
        <v>0</v>
      </c>
      <c r="F259" s="2">
        <f>VLOOKUP($A259,'By SKU - Old RTs'!$A:$V,19,FALSE)</f>
        <v>0.25</v>
      </c>
      <c r="G259" s="2">
        <f>VLOOKUP($A259,'By SKU - New RTs'!$A:$V,19,FALSE)</f>
        <v>0</v>
      </c>
      <c r="H259" s="5">
        <f t="shared" si="16"/>
        <v>-0.25</v>
      </c>
      <c r="I259" s="2">
        <f>VLOOKUP($A259,'By SKU - Old RTs'!$A:$V,20,FALSE)</f>
        <v>0.25</v>
      </c>
      <c r="J259" s="2">
        <f>VLOOKUP($A259,'By SKU - New RTs'!$A:$V,20,FALSE)</f>
        <v>0.25</v>
      </c>
      <c r="K259" s="5">
        <f t="shared" si="17"/>
        <v>0</v>
      </c>
      <c r="L259" s="2">
        <f>VLOOKUP($A259,'By SKU - Old RTs'!$A:$V,21,FALSE)</f>
        <v>0</v>
      </c>
      <c r="M259" s="2">
        <f>VLOOKUP($A259,'By SKU - New RTs'!$A:$V,21,FALSE)</f>
        <v>0</v>
      </c>
      <c r="N259" s="5">
        <f t="shared" si="18"/>
        <v>0</v>
      </c>
      <c r="O259" s="2">
        <f>VLOOKUP($A259,'By SKU - Old RTs'!$A:$V,22,FALSE)</f>
        <v>0</v>
      </c>
      <c r="P259" s="2">
        <f>VLOOKUP($A259,'By SKU - New RTs'!$A:$V,22,FALSE)</f>
        <v>0.25</v>
      </c>
      <c r="Q259" s="2">
        <f t="shared" si="19"/>
        <v>0.25</v>
      </c>
    </row>
    <row r="260" spans="1:17" x14ac:dyDescent="0.2">
      <c r="A260" s="3">
        <v>2268</v>
      </c>
      <c r="B260" s="4" t="s">
        <v>340</v>
      </c>
      <c r="C260" s="2">
        <f>VLOOKUP($A260,'By SKU - Old RTs'!$A:$V,18,FALSE)</f>
        <v>0</v>
      </c>
      <c r="D260" s="2">
        <f>VLOOKUP($A260,'By SKU - New RTs'!$A:$V,18,FALSE)</f>
        <v>0</v>
      </c>
      <c r="E260" s="5">
        <f t="shared" ref="E260:E323" si="20">D260-C260</f>
        <v>0</v>
      </c>
      <c r="F260" s="2">
        <f>VLOOKUP($A260,'By SKU - Old RTs'!$A:$V,19,FALSE)</f>
        <v>0</v>
      </c>
      <c r="G260" s="2">
        <f>VLOOKUP($A260,'By SKU - New RTs'!$A:$V,19,FALSE)</f>
        <v>0</v>
      </c>
      <c r="H260" s="5">
        <f t="shared" ref="H260:H323" si="21">G260-F260</f>
        <v>0</v>
      </c>
      <c r="I260" s="2">
        <f>VLOOKUP($A260,'By SKU - Old RTs'!$A:$V,20,FALSE)</f>
        <v>0</v>
      </c>
      <c r="J260" s="2">
        <f>VLOOKUP($A260,'By SKU - New RTs'!$A:$V,20,FALSE)</f>
        <v>0</v>
      </c>
      <c r="K260" s="5">
        <f t="shared" ref="K260:K323" si="22">J260-I260</f>
        <v>0</v>
      </c>
      <c r="L260" s="2">
        <f>VLOOKUP($A260,'By SKU - Old RTs'!$A:$V,21,FALSE)</f>
        <v>0</v>
      </c>
      <c r="M260" s="2">
        <f>VLOOKUP($A260,'By SKU - New RTs'!$A:$V,21,FALSE)</f>
        <v>0</v>
      </c>
      <c r="N260" s="5">
        <f t="shared" ref="N260:N323" si="23">M260-L260</f>
        <v>0</v>
      </c>
      <c r="O260" s="2">
        <f>VLOOKUP($A260,'By SKU - Old RTs'!$A:$V,22,FALSE)</f>
        <v>0</v>
      </c>
      <c r="P260" s="2">
        <f>VLOOKUP($A260,'By SKU - New RTs'!$A:$V,22,FALSE)</f>
        <v>0</v>
      </c>
      <c r="Q260" s="2">
        <f t="shared" ref="Q260:Q323" si="24">P260-O260</f>
        <v>0</v>
      </c>
    </row>
    <row r="261" spans="1:17" x14ac:dyDescent="0.2">
      <c r="A261" s="3">
        <v>2269</v>
      </c>
      <c r="B261" s="4" t="s">
        <v>341</v>
      </c>
      <c r="C261" s="2">
        <f>VLOOKUP($A261,'By SKU - Old RTs'!$A:$V,18,FALSE)</f>
        <v>0</v>
      </c>
      <c r="D261" s="2">
        <f>VLOOKUP($A261,'By SKU - New RTs'!$A:$V,18,FALSE)</f>
        <v>0</v>
      </c>
      <c r="E261" s="5">
        <f t="shared" si="20"/>
        <v>0</v>
      </c>
      <c r="F261" s="2">
        <f>VLOOKUP($A261,'By SKU - Old RTs'!$A:$V,19,FALSE)</f>
        <v>0.5</v>
      </c>
      <c r="G261" s="2">
        <f>VLOOKUP($A261,'By SKU - New RTs'!$A:$V,19,FALSE)</f>
        <v>0</v>
      </c>
      <c r="H261" s="5">
        <f t="shared" si="21"/>
        <v>-0.5</v>
      </c>
      <c r="I261" s="2">
        <f>VLOOKUP($A261,'By SKU - Old RTs'!$A:$V,20,FALSE)</f>
        <v>0</v>
      </c>
      <c r="J261" s="2">
        <f>VLOOKUP($A261,'By SKU - New RTs'!$A:$V,20,FALSE)</f>
        <v>0.5</v>
      </c>
      <c r="K261" s="5">
        <f t="shared" si="22"/>
        <v>0.5</v>
      </c>
      <c r="L261" s="2">
        <f>VLOOKUP($A261,'By SKU - Old RTs'!$A:$V,21,FALSE)</f>
        <v>0</v>
      </c>
      <c r="M261" s="2">
        <f>VLOOKUP($A261,'By SKU - New RTs'!$A:$V,21,FALSE)</f>
        <v>0</v>
      </c>
      <c r="N261" s="5">
        <f t="shared" si="23"/>
        <v>0</v>
      </c>
      <c r="O261" s="2">
        <f>VLOOKUP($A261,'By SKU - Old RTs'!$A:$V,22,FALSE)</f>
        <v>0</v>
      </c>
      <c r="P261" s="2">
        <f>VLOOKUP($A261,'By SKU - New RTs'!$A:$V,22,FALSE)</f>
        <v>0</v>
      </c>
      <c r="Q261" s="2">
        <f t="shared" si="24"/>
        <v>0</v>
      </c>
    </row>
    <row r="262" spans="1:17" x14ac:dyDescent="0.2">
      <c r="A262" s="3">
        <v>2272</v>
      </c>
      <c r="B262" s="4" t="s">
        <v>166</v>
      </c>
      <c r="C262" s="2">
        <f>VLOOKUP($A262,'By SKU - Old RTs'!$A:$V,18,FALSE)</f>
        <v>2</v>
      </c>
      <c r="D262" s="2">
        <f>VLOOKUP($A262,'By SKU - New RTs'!$A:$V,18,FALSE)</f>
        <v>0</v>
      </c>
      <c r="E262" s="5">
        <f t="shared" si="20"/>
        <v>-2</v>
      </c>
      <c r="F262" s="2">
        <f>VLOOKUP($A262,'By SKU - Old RTs'!$A:$V,19,FALSE)</f>
        <v>0</v>
      </c>
      <c r="G262" s="2">
        <f>VLOOKUP($A262,'By SKU - New RTs'!$A:$V,19,FALSE)</f>
        <v>0</v>
      </c>
      <c r="H262" s="5">
        <f t="shared" si="21"/>
        <v>0</v>
      </c>
      <c r="I262" s="2">
        <f>VLOOKUP($A262,'By SKU - Old RTs'!$A:$V,20,FALSE)</f>
        <v>0</v>
      </c>
      <c r="J262" s="2">
        <f>VLOOKUP($A262,'By SKU - New RTs'!$A:$V,20,FALSE)</f>
        <v>0</v>
      </c>
      <c r="K262" s="5">
        <f t="shared" si="22"/>
        <v>0</v>
      </c>
      <c r="L262" s="2">
        <f>VLOOKUP($A262,'By SKU - Old RTs'!$A:$V,21,FALSE)</f>
        <v>0</v>
      </c>
      <c r="M262" s="2">
        <f>VLOOKUP($A262,'By SKU - New RTs'!$A:$V,21,FALSE)</f>
        <v>2</v>
      </c>
      <c r="N262" s="5">
        <f t="shared" si="23"/>
        <v>2</v>
      </c>
      <c r="O262" s="2">
        <f>VLOOKUP($A262,'By SKU - Old RTs'!$A:$V,22,FALSE)</f>
        <v>0</v>
      </c>
      <c r="P262" s="2">
        <f>VLOOKUP($A262,'By SKU - New RTs'!$A:$V,22,FALSE)</f>
        <v>0</v>
      </c>
      <c r="Q262" s="2">
        <f t="shared" si="24"/>
        <v>0</v>
      </c>
    </row>
    <row r="263" spans="1:17" x14ac:dyDescent="0.2">
      <c r="A263" s="3">
        <v>2274</v>
      </c>
      <c r="B263" s="4" t="s">
        <v>167</v>
      </c>
      <c r="C263" s="2">
        <f>VLOOKUP($A263,'By SKU - Old RTs'!$A:$V,18,FALSE)</f>
        <v>0</v>
      </c>
      <c r="D263" s="2">
        <f>VLOOKUP($A263,'By SKU - New RTs'!$A:$V,18,FALSE)</f>
        <v>0</v>
      </c>
      <c r="E263" s="5">
        <f t="shared" si="20"/>
        <v>0</v>
      </c>
      <c r="F263" s="2">
        <f>VLOOKUP($A263,'By SKU - Old RTs'!$A:$V,19,FALSE)</f>
        <v>0</v>
      </c>
      <c r="G263" s="2">
        <f>VLOOKUP($A263,'By SKU - New RTs'!$A:$V,19,FALSE)</f>
        <v>0</v>
      </c>
      <c r="H263" s="5">
        <f t="shared" si="21"/>
        <v>0</v>
      </c>
      <c r="I263" s="2">
        <f>VLOOKUP($A263,'By SKU - Old RTs'!$A:$V,20,FALSE)</f>
        <v>0.5</v>
      </c>
      <c r="J263" s="2">
        <f>VLOOKUP($A263,'By SKU - New RTs'!$A:$V,20,FALSE)</f>
        <v>0</v>
      </c>
      <c r="K263" s="5">
        <f t="shared" si="22"/>
        <v>-0.5</v>
      </c>
      <c r="L263" s="2">
        <f>VLOOKUP($A263,'By SKU - Old RTs'!$A:$V,21,FALSE)</f>
        <v>0</v>
      </c>
      <c r="M263" s="2">
        <f>VLOOKUP($A263,'By SKU - New RTs'!$A:$V,21,FALSE)</f>
        <v>0.5</v>
      </c>
      <c r="N263" s="5">
        <f t="shared" si="23"/>
        <v>0.5</v>
      </c>
      <c r="O263" s="2">
        <f>VLOOKUP($A263,'By SKU - Old RTs'!$A:$V,22,FALSE)</f>
        <v>0</v>
      </c>
      <c r="P263" s="2">
        <f>VLOOKUP($A263,'By SKU - New RTs'!$A:$V,22,FALSE)</f>
        <v>0</v>
      </c>
      <c r="Q263" s="2">
        <f t="shared" si="24"/>
        <v>0</v>
      </c>
    </row>
    <row r="264" spans="1:17" x14ac:dyDescent="0.2">
      <c r="A264" s="3">
        <v>2281</v>
      </c>
      <c r="B264" s="4" t="s">
        <v>168</v>
      </c>
      <c r="C264" s="2">
        <f>VLOOKUP($A264,'By SKU - Old RTs'!$A:$V,18,FALSE)</f>
        <v>8</v>
      </c>
      <c r="D264" s="2">
        <f>VLOOKUP($A264,'By SKU - New RTs'!$A:$V,18,FALSE)</f>
        <v>4</v>
      </c>
      <c r="E264" s="5">
        <f t="shared" si="20"/>
        <v>-4</v>
      </c>
      <c r="F264" s="2">
        <f>VLOOKUP($A264,'By SKU - Old RTs'!$A:$V,19,FALSE)</f>
        <v>6</v>
      </c>
      <c r="G264" s="2">
        <f>VLOOKUP($A264,'By SKU - New RTs'!$A:$V,19,FALSE)</f>
        <v>21</v>
      </c>
      <c r="H264" s="5">
        <f t="shared" si="21"/>
        <v>15</v>
      </c>
      <c r="I264" s="2">
        <f>VLOOKUP($A264,'By SKU - Old RTs'!$A:$V,20,FALSE)</f>
        <v>21</v>
      </c>
      <c r="J264" s="2">
        <f>VLOOKUP($A264,'By SKU - New RTs'!$A:$V,20,FALSE)</f>
        <v>10</v>
      </c>
      <c r="K264" s="5">
        <f t="shared" si="22"/>
        <v>-11</v>
      </c>
      <c r="L264" s="2">
        <f>VLOOKUP($A264,'By SKU - Old RTs'!$A:$V,21,FALSE)</f>
        <v>9</v>
      </c>
      <c r="M264" s="2">
        <f>VLOOKUP($A264,'By SKU - New RTs'!$A:$V,21,FALSE)</f>
        <v>5</v>
      </c>
      <c r="N264" s="5">
        <f t="shared" si="23"/>
        <v>-4</v>
      </c>
      <c r="O264" s="2">
        <f>VLOOKUP($A264,'By SKU - Old RTs'!$A:$V,22,FALSE)</f>
        <v>6</v>
      </c>
      <c r="P264" s="2">
        <f>VLOOKUP($A264,'By SKU - New RTs'!$A:$V,22,FALSE)</f>
        <v>10</v>
      </c>
      <c r="Q264" s="2">
        <f t="shared" si="24"/>
        <v>4</v>
      </c>
    </row>
    <row r="265" spans="1:17" x14ac:dyDescent="0.2">
      <c r="A265" s="3">
        <v>2282</v>
      </c>
      <c r="B265" s="4" t="s">
        <v>169</v>
      </c>
      <c r="C265" s="2">
        <f>VLOOKUP($A265,'By SKU - Old RTs'!$A:$V,18,FALSE)</f>
        <v>3</v>
      </c>
      <c r="D265" s="2">
        <f>VLOOKUP($A265,'By SKU - New RTs'!$A:$V,18,FALSE)</f>
        <v>0</v>
      </c>
      <c r="E265" s="5">
        <f t="shared" si="20"/>
        <v>-3</v>
      </c>
      <c r="F265" s="2">
        <f>VLOOKUP($A265,'By SKU - Old RTs'!$A:$V,19,FALSE)</f>
        <v>4</v>
      </c>
      <c r="G265" s="2">
        <f>VLOOKUP($A265,'By SKU - New RTs'!$A:$V,19,FALSE)</f>
        <v>3</v>
      </c>
      <c r="H265" s="5">
        <f t="shared" si="21"/>
        <v>-1</v>
      </c>
      <c r="I265" s="2">
        <f>VLOOKUP($A265,'By SKU - Old RTs'!$A:$V,20,FALSE)</f>
        <v>5</v>
      </c>
      <c r="J265" s="2">
        <f>VLOOKUP($A265,'By SKU - New RTs'!$A:$V,20,FALSE)</f>
        <v>5</v>
      </c>
      <c r="K265" s="5">
        <f t="shared" si="22"/>
        <v>0</v>
      </c>
      <c r="L265" s="2">
        <f>VLOOKUP($A265,'By SKU - Old RTs'!$A:$V,21,FALSE)</f>
        <v>5</v>
      </c>
      <c r="M265" s="2">
        <f>VLOOKUP($A265,'By SKU - New RTs'!$A:$V,21,FALSE)</f>
        <v>5</v>
      </c>
      <c r="N265" s="5">
        <f t="shared" si="23"/>
        <v>0</v>
      </c>
      <c r="O265" s="2">
        <f>VLOOKUP($A265,'By SKU - Old RTs'!$A:$V,22,FALSE)</f>
        <v>0</v>
      </c>
      <c r="P265" s="2">
        <f>VLOOKUP($A265,'By SKU - New RTs'!$A:$V,22,FALSE)</f>
        <v>4</v>
      </c>
      <c r="Q265" s="2">
        <f t="shared" si="24"/>
        <v>4</v>
      </c>
    </row>
    <row r="266" spans="1:17" x14ac:dyDescent="0.2">
      <c r="A266" s="3">
        <v>2283</v>
      </c>
      <c r="B266" s="4" t="s">
        <v>170</v>
      </c>
      <c r="C266" s="2">
        <f>VLOOKUP($A266,'By SKU - Old RTs'!$A:$V,18,FALSE)</f>
        <v>5</v>
      </c>
      <c r="D266" s="2">
        <f>VLOOKUP($A266,'By SKU - New RTs'!$A:$V,18,FALSE)</f>
        <v>6</v>
      </c>
      <c r="E266" s="5">
        <f t="shared" si="20"/>
        <v>1</v>
      </c>
      <c r="F266" s="2">
        <f>VLOOKUP($A266,'By SKU - Old RTs'!$A:$V,19,FALSE)</f>
        <v>5</v>
      </c>
      <c r="G266" s="2">
        <f>VLOOKUP($A266,'By SKU - New RTs'!$A:$V,19,FALSE)</f>
        <v>14</v>
      </c>
      <c r="H266" s="5">
        <f t="shared" si="21"/>
        <v>9</v>
      </c>
      <c r="I266" s="2">
        <f>VLOOKUP($A266,'By SKU - Old RTs'!$A:$V,20,FALSE)</f>
        <v>10</v>
      </c>
      <c r="J266" s="2">
        <f>VLOOKUP($A266,'By SKU - New RTs'!$A:$V,20,FALSE)</f>
        <v>9</v>
      </c>
      <c r="K266" s="5">
        <f t="shared" si="22"/>
        <v>-1</v>
      </c>
      <c r="L266" s="2">
        <f>VLOOKUP($A266,'By SKU - Old RTs'!$A:$V,21,FALSE)</f>
        <v>9</v>
      </c>
      <c r="M266" s="2">
        <f>VLOOKUP($A266,'By SKU - New RTs'!$A:$V,21,FALSE)</f>
        <v>4</v>
      </c>
      <c r="N266" s="5">
        <f t="shared" si="23"/>
        <v>-5</v>
      </c>
      <c r="O266" s="2">
        <f>VLOOKUP($A266,'By SKU - Old RTs'!$A:$V,22,FALSE)</f>
        <v>4</v>
      </c>
      <c r="P266" s="2">
        <f>VLOOKUP($A266,'By SKU - New RTs'!$A:$V,22,FALSE)</f>
        <v>0</v>
      </c>
      <c r="Q266" s="2">
        <f t="shared" si="24"/>
        <v>-4</v>
      </c>
    </row>
    <row r="267" spans="1:17" x14ac:dyDescent="0.2">
      <c r="A267" s="3">
        <v>2284</v>
      </c>
      <c r="B267" s="4" t="s">
        <v>342</v>
      </c>
      <c r="C267" s="2">
        <f>VLOOKUP($A267,'By SKU - Old RTs'!$A:$V,18,FALSE)</f>
        <v>0</v>
      </c>
      <c r="D267" s="2">
        <f>VLOOKUP($A267,'By SKU - New RTs'!$A:$V,18,FALSE)</f>
        <v>0</v>
      </c>
      <c r="E267" s="5">
        <f t="shared" si="20"/>
        <v>0</v>
      </c>
      <c r="F267" s="2">
        <f>VLOOKUP($A267,'By SKU - Old RTs'!$A:$V,19,FALSE)</f>
        <v>0</v>
      </c>
      <c r="G267" s="2">
        <f>VLOOKUP($A267,'By SKU - New RTs'!$A:$V,19,FALSE)</f>
        <v>2</v>
      </c>
      <c r="H267" s="5">
        <f t="shared" si="21"/>
        <v>2</v>
      </c>
      <c r="I267" s="2">
        <f>VLOOKUP($A267,'By SKU - Old RTs'!$A:$V,20,FALSE)</f>
        <v>2</v>
      </c>
      <c r="J267" s="2">
        <f>VLOOKUP($A267,'By SKU - New RTs'!$A:$V,20,FALSE)</f>
        <v>0</v>
      </c>
      <c r="K267" s="5">
        <f t="shared" si="22"/>
        <v>-2</v>
      </c>
      <c r="L267" s="2">
        <f>VLOOKUP($A267,'By SKU - Old RTs'!$A:$V,21,FALSE)</f>
        <v>0</v>
      </c>
      <c r="M267" s="2">
        <f>VLOOKUP($A267,'By SKU - New RTs'!$A:$V,21,FALSE)</f>
        <v>3</v>
      </c>
      <c r="N267" s="5">
        <f t="shared" si="23"/>
        <v>3</v>
      </c>
      <c r="O267" s="2">
        <f>VLOOKUP($A267,'By SKU - Old RTs'!$A:$V,22,FALSE)</f>
        <v>3</v>
      </c>
      <c r="P267" s="2">
        <f>VLOOKUP($A267,'By SKU - New RTs'!$A:$V,22,FALSE)</f>
        <v>0</v>
      </c>
      <c r="Q267" s="2">
        <f t="shared" si="24"/>
        <v>-3</v>
      </c>
    </row>
    <row r="268" spans="1:17" x14ac:dyDescent="0.2">
      <c r="A268" s="3">
        <v>2287</v>
      </c>
      <c r="B268" s="4" t="s">
        <v>341</v>
      </c>
      <c r="C268" s="2">
        <f>VLOOKUP($A268,'By SKU - Old RTs'!$A:$V,18,FALSE)</f>
        <v>0</v>
      </c>
      <c r="D268" s="2">
        <f>VLOOKUP($A268,'By SKU - New RTs'!$A:$V,18,FALSE)</f>
        <v>0</v>
      </c>
      <c r="E268" s="5">
        <f t="shared" si="20"/>
        <v>0</v>
      </c>
      <c r="F268" s="2">
        <f>VLOOKUP($A268,'By SKU - Old RTs'!$A:$V,19,FALSE)</f>
        <v>0</v>
      </c>
      <c r="G268" s="2">
        <f>VLOOKUP($A268,'By SKU - New RTs'!$A:$V,19,FALSE)</f>
        <v>0</v>
      </c>
      <c r="H268" s="5">
        <f t="shared" si="21"/>
        <v>0</v>
      </c>
      <c r="I268" s="2">
        <f>VLOOKUP($A268,'By SKU - Old RTs'!$A:$V,20,FALSE)</f>
        <v>0</v>
      </c>
      <c r="J268" s="2">
        <f>VLOOKUP($A268,'By SKU - New RTs'!$A:$V,20,FALSE)</f>
        <v>0</v>
      </c>
      <c r="K268" s="5">
        <f t="shared" si="22"/>
        <v>0</v>
      </c>
      <c r="L268" s="2">
        <f>VLOOKUP($A268,'By SKU - Old RTs'!$A:$V,21,FALSE)</f>
        <v>0</v>
      </c>
      <c r="M268" s="2">
        <f>VLOOKUP($A268,'By SKU - New RTs'!$A:$V,21,FALSE)</f>
        <v>0</v>
      </c>
      <c r="N268" s="5">
        <f t="shared" si="23"/>
        <v>0</v>
      </c>
      <c r="O268" s="2">
        <f>VLOOKUP($A268,'By SKU - Old RTs'!$A:$V,22,FALSE)</f>
        <v>0</v>
      </c>
      <c r="P268" s="2">
        <f>VLOOKUP($A268,'By SKU - New RTs'!$A:$V,22,FALSE)</f>
        <v>0</v>
      </c>
      <c r="Q268" s="2">
        <f t="shared" si="24"/>
        <v>0</v>
      </c>
    </row>
    <row r="269" spans="1:17" x14ac:dyDescent="0.2">
      <c r="A269" s="3">
        <v>2292</v>
      </c>
      <c r="B269" s="4" t="s">
        <v>171</v>
      </c>
      <c r="C269" s="2">
        <f>VLOOKUP($A269,'By SKU - Old RTs'!$A:$V,18,FALSE)</f>
        <v>2</v>
      </c>
      <c r="D269" s="2">
        <f>VLOOKUP($A269,'By SKU - New RTs'!$A:$V,18,FALSE)</f>
        <v>0</v>
      </c>
      <c r="E269" s="5">
        <f t="shared" si="20"/>
        <v>-2</v>
      </c>
      <c r="F269" s="2">
        <f>VLOOKUP($A269,'By SKU - Old RTs'!$A:$V,19,FALSE)</f>
        <v>11</v>
      </c>
      <c r="G269" s="2">
        <f>VLOOKUP($A269,'By SKU - New RTs'!$A:$V,19,FALSE)</f>
        <v>10</v>
      </c>
      <c r="H269" s="5">
        <f t="shared" si="21"/>
        <v>-1</v>
      </c>
      <c r="I269" s="2">
        <f>VLOOKUP($A269,'By SKU - Old RTs'!$A:$V,20,FALSE)</f>
        <v>12</v>
      </c>
      <c r="J269" s="2">
        <f>VLOOKUP($A269,'By SKU - New RTs'!$A:$V,20,FALSE)</f>
        <v>19</v>
      </c>
      <c r="K269" s="5">
        <f t="shared" si="22"/>
        <v>7</v>
      </c>
      <c r="L269" s="2">
        <f>VLOOKUP($A269,'By SKU - Old RTs'!$A:$V,21,FALSE)</f>
        <v>12</v>
      </c>
      <c r="M269" s="2">
        <f>VLOOKUP($A269,'By SKU - New RTs'!$A:$V,21,FALSE)</f>
        <v>2</v>
      </c>
      <c r="N269" s="5">
        <f t="shared" si="23"/>
        <v>-10</v>
      </c>
      <c r="O269" s="2">
        <f>VLOOKUP($A269,'By SKU - Old RTs'!$A:$V,22,FALSE)</f>
        <v>3</v>
      </c>
      <c r="P269" s="2">
        <f>VLOOKUP($A269,'By SKU - New RTs'!$A:$V,22,FALSE)</f>
        <v>9</v>
      </c>
      <c r="Q269" s="2">
        <f t="shared" si="24"/>
        <v>6</v>
      </c>
    </row>
    <row r="270" spans="1:17" x14ac:dyDescent="0.2">
      <c r="A270" s="3">
        <v>2293</v>
      </c>
      <c r="B270" s="4" t="s">
        <v>172</v>
      </c>
      <c r="C270" s="2">
        <f>VLOOKUP($A270,'By SKU - Old RTs'!$A:$V,18,FALSE)</f>
        <v>0</v>
      </c>
      <c r="D270" s="2">
        <f>VLOOKUP($A270,'By SKU - New RTs'!$A:$V,18,FALSE)</f>
        <v>0</v>
      </c>
      <c r="E270" s="5">
        <f t="shared" si="20"/>
        <v>0</v>
      </c>
      <c r="F270" s="2">
        <f>VLOOKUP($A270,'By SKU - Old RTs'!$A:$V,19,FALSE)</f>
        <v>4</v>
      </c>
      <c r="G270" s="2">
        <f>VLOOKUP($A270,'By SKU - New RTs'!$A:$V,19,FALSE)</f>
        <v>0</v>
      </c>
      <c r="H270" s="5">
        <f t="shared" si="21"/>
        <v>-4</v>
      </c>
      <c r="I270" s="2">
        <f>VLOOKUP($A270,'By SKU - Old RTs'!$A:$V,20,FALSE)</f>
        <v>0</v>
      </c>
      <c r="J270" s="2">
        <f>VLOOKUP($A270,'By SKU - New RTs'!$A:$V,20,FALSE)</f>
        <v>4</v>
      </c>
      <c r="K270" s="5">
        <f t="shared" si="22"/>
        <v>4</v>
      </c>
      <c r="L270" s="2">
        <f>VLOOKUP($A270,'By SKU - Old RTs'!$A:$V,21,FALSE)</f>
        <v>0</v>
      </c>
      <c r="M270" s="2">
        <f>VLOOKUP($A270,'By SKU - New RTs'!$A:$V,21,FALSE)</f>
        <v>0</v>
      </c>
      <c r="N270" s="5">
        <f t="shared" si="23"/>
        <v>0</v>
      </c>
      <c r="O270" s="2">
        <f>VLOOKUP($A270,'By SKU - Old RTs'!$A:$V,22,FALSE)</f>
        <v>0</v>
      </c>
      <c r="P270" s="2">
        <f>VLOOKUP($A270,'By SKU - New RTs'!$A:$V,22,FALSE)</f>
        <v>0</v>
      </c>
      <c r="Q270" s="2">
        <f t="shared" si="24"/>
        <v>0</v>
      </c>
    </row>
    <row r="271" spans="1:17" x14ac:dyDescent="0.2">
      <c r="A271" s="3">
        <v>2294</v>
      </c>
      <c r="B271" s="4" t="s">
        <v>252</v>
      </c>
      <c r="C271" s="2">
        <f>VLOOKUP($A271,'By SKU - Old RTs'!$A:$V,18,FALSE)</f>
        <v>2</v>
      </c>
      <c r="D271" s="2">
        <f>VLOOKUP($A271,'By SKU - New RTs'!$A:$V,18,FALSE)</f>
        <v>0</v>
      </c>
      <c r="E271" s="5">
        <f t="shared" si="20"/>
        <v>-2</v>
      </c>
      <c r="F271" s="2">
        <f>VLOOKUP($A271,'By SKU - Old RTs'!$A:$V,19,FALSE)</f>
        <v>9</v>
      </c>
      <c r="G271" s="2">
        <f>VLOOKUP($A271,'By SKU - New RTs'!$A:$V,19,FALSE)</f>
        <v>12</v>
      </c>
      <c r="H271" s="5">
        <f t="shared" si="21"/>
        <v>3</v>
      </c>
      <c r="I271" s="2">
        <f>VLOOKUP($A271,'By SKU - Old RTs'!$A:$V,20,FALSE)</f>
        <v>10</v>
      </c>
      <c r="J271" s="2">
        <f>VLOOKUP($A271,'By SKU - New RTs'!$A:$V,20,FALSE)</f>
        <v>9</v>
      </c>
      <c r="K271" s="5">
        <f t="shared" si="22"/>
        <v>-1</v>
      </c>
      <c r="L271" s="2">
        <f>VLOOKUP($A271,'By SKU - Old RTs'!$A:$V,21,FALSE)</f>
        <v>2</v>
      </c>
      <c r="M271" s="2">
        <f>VLOOKUP($A271,'By SKU - New RTs'!$A:$V,21,FALSE)</f>
        <v>2</v>
      </c>
      <c r="N271" s="5">
        <f t="shared" si="23"/>
        <v>0</v>
      </c>
      <c r="O271" s="2">
        <f>VLOOKUP($A271,'By SKU - Old RTs'!$A:$V,22,FALSE)</f>
        <v>0</v>
      </c>
      <c r="P271" s="2">
        <f>VLOOKUP($A271,'By SKU - New RTs'!$A:$V,22,FALSE)</f>
        <v>0</v>
      </c>
      <c r="Q271" s="2">
        <f t="shared" si="24"/>
        <v>0</v>
      </c>
    </row>
    <row r="272" spans="1:17" x14ac:dyDescent="0.2">
      <c r="A272" s="3">
        <v>2295</v>
      </c>
      <c r="B272" s="4" t="s">
        <v>173</v>
      </c>
      <c r="C272" s="2">
        <f>VLOOKUP($A272,'By SKU - Old RTs'!$A:$V,18,FALSE)</f>
        <v>3</v>
      </c>
      <c r="D272" s="2">
        <f>VLOOKUP($A272,'By SKU - New RTs'!$A:$V,18,FALSE)</f>
        <v>0</v>
      </c>
      <c r="E272" s="5">
        <f t="shared" si="20"/>
        <v>-3</v>
      </c>
      <c r="F272" s="2">
        <f>VLOOKUP($A272,'By SKU - Old RTs'!$A:$V,19,FALSE)</f>
        <v>2</v>
      </c>
      <c r="G272" s="2">
        <f>VLOOKUP($A272,'By SKU - New RTs'!$A:$V,19,FALSE)</f>
        <v>9</v>
      </c>
      <c r="H272" s="5">
        <f t="shared" si="21"/>
        <v>7</v>
      </c>
      <c r="I272" s="2">
        <f>VLOOKUP($A272,'By SKU - Old RTs'!$A:$V,20,FALSE)</f>
        <v>8</v>
      </c>
      <c r="J272" s="2">
        <f>VLOOKUP($A272,'By SKU - New RTs'!$A:$V,20,FALSE)</f>
        <v>4</v>
      </c>
      <c r="K272" s="5">
        <f t="shared" si="22"/>
        <v>-4</v>
      </c>
      <c r="L272" s="2">
        <f>VLOOKUP($A272,'By SKU - Old RTs'!$A:$V,21,FALSE)</f>
        <v>0</v>
      </c>
      <c r="M272" s="2">
        <f>VLOOKUP($A272,'By SKU - New RTs'!$A:$V,21,FALSE)</f>
        <v>0</v>
      </c>
      <c r="N272" s="5">
        <f t="shared" si="23"/>
        <v>0</v>
      </c>
      <c r="O272" s="2">
        <f>VLOOKUP($A272,'By SKU - Old RTs'!$A:$V,22,FALSE)</f>
        <v>0</v>
      </c>
      <c r="P272" s="2">
        <f>VLOOKUP($A272,'By SKU - New RTs'!$A:$V,22,FALSE)</f>
        <v>0</v>
      </c>
      <c r="Q272" s="2">
        <f t="shared" si="24"/>
        <v>0</v>
      </c>
    </row>
    <row r="273" spans="1:17" x14ac:dyDescent="0.2">
      <c r="A273" s="3">
        <v>2296</v>
      </c>
      <c r="B273" s="4" t="s">
        <v>174</v>
      </c>
      <c r="C273" s="2">
        <f>VLOOKUP($A273,'By SKU - Old RTs'!$A:$V,18,FALSE)</f>
        <v>1</v>
      </c>
      <c r="D273" s="2">
        <f>VLOOKUP($A273,'By SKU - New RTs'!$A:$V,18,FALSE)</f>
        <v>0</v>
      </c>
      <c r="E273" s="5">
        <f t="shared" si="20"/>
        <v>-1</v>
      </c>
      <c r="F273" s="2">
        <f>VLOOKUP($A273,'By SKU - Old RTs'!$A:$V,19,FALSE)</f>
        <v>1</v>
      </c>
      <c r="G273" s="2">
        <f>VLOOKUP($A273,'By SKU - New RTs'!$A:$V,19,FALSE)</f>
        <v>0</v>
      </c>
      <c r="H273" s="5">
        <f t="shared" si="21"/>
        <v>-1</v>
      </c>
      <c r="I273" s="2">
        <f>VLOOKUP($A273,'By SKU - Old RTs'!$A:$V,20,FALSE)</f>
        <v>0</v>
      </c>
      <c r="J273" s="2">
        <f>VLOOKUP($A273,'By SKU - New RTs'!$A:$V,20,FALSE)</f>
        <v>2</v>
      </c>
      <c r="K273" s="5">
        <f t="shared" si="22"/>
        <v>2</v>
      </c>
      <c r="L273" s="2">
        <f>VLOOKUP($A273,'By SKU - Old RTs'!$A:$V,21,FALSE)</f>
        <v>0</v>
      </c>
      <c r="M273" s="2">
        <f>VLOOKUP($A273,'By SKU - New RTs'!$A:$V,21,FALSE)</f>
        <v>0</v>
      </c>
      <c r="N273" s="5">
        <f t="shared" si="23"/>
        <v>0</v>
      </c>
      <c r="O273" s="2">
        <f>VLOOKUP($A273,'By SKU - Old RTs'!$A:$V,22,FALSE)</f>
        <v>0</v>
      </c>
      <c r="P273" s="2">
        <f>VLOOKUP($A273,'By SKU - New RTs'!$A:$V,22,FALSE)</f>
        <v>0</v>
      </c>
      <c r="Q273" s="2">
        <f t="shared" si="24"/>
        <v>0</v>
      </c>
    </row>
    <row r="274" spans="1:17" x14ac:dyDescent="0.2">
      <c r="A274" s="3">
        <v>2297</v>
      </c>
      <c r="B274" s="4" t="s">
        <v>257</v>
      </c>
      <c r="C274" s="2">
        <f>VLOOKUP($A274,'By SKU - Old RTs'!$A:$V,18,FALSE)</f>
        <v>0</v>
      </c>
      <c r="D274" s="2">
        <f>VLOOKUP($A274,'By SKU - New RTs'!$A:$V,18,FALSE)</f>
        <v>0</v>
      </c>
      <c r="E274" s="5">
        <f t="shared" si="20"/>
        <v>0</v>
      </c>
      <c r="F274" s="2">
        <f>VLOOKUP($A274,'By SKU - Old RTs'!$A:$V,19,FALSE)</f>
        <v>0</v>
      </c>
      <c r="G274" s="2">
        <f>VLOOKUP($A274,'By SKU - New RTs'!$A:$V,19,FALSE)</f>
        <v>0</v>
      </c>
      <c r="H274" s="5">
        <f t="shared" si="21"/>
        <v>0</v>
      </c>
      <c r="I274" s="2">
        <f>VLOOKUP($A274,'By SKU - Old RTs'!$A:$V,20,FALSE)</f>
        <v>0</v>
      </c>
      <c r="J274" s="2">
        <f>VLOOKUP($A274,'By SKU - New RTs'!$A:$V,20,FALSE)</f>
        <v>0</v>
      </c>
      <c r="K274" s="5">
        <f t="shared" si="22"/>
        <v>0</v>
      </c>
      <c r="L274" s="2">
        <f>VLOOKUP($A274,'By SKU - Old RTs'!$A:$V,21,FALSE)</f>
        <v>0</v>
      </c>
      <c r="M274" s="2">
        <f>VLOOKUP($A274,'By SKU - New RTs'!$A:$V,21,FALSE)</f>
        <v>0</v>
      </c>
      <c r="N274" s="5">
        <f t="shared" si="23"/>
        <v>0</v>
      </c>
      <c r="O274" s="2">
        <f>VLOOKUP($A274,'By SKU - Old RTs'!$A:$V,22,FALSE)</f>
        <v>0</v>
      </c>
      <c r="P274" s="2">
        <f>VLOOKUP($A274,'By SKU - New RTs'!$A:$V,22,FALSE)</f>
        <v>0</v>
      </c>
      <c r="Q274" s="2">
        <f t="shared" si="24"/>
        <v>0</v>
      </c>
    </row>
    <row r="275" spans="1:17" x14ac:dyDescent="0.2">
      <c r="A275" s="3">
        <v>2298</v>
      </c>
      <c r="B275" s="4" t="s">
        <v>341</v>
      </c>
      <c r="C275" s="2">
        <f>VLOOKUP($A275,'By SKU - Old RTs'!$A:$V,18,FALSE)</f>
        <v>0</v>
      </c>
      <c r="D275" s="2">
        <f>VLOOKUP($A275,'By SKU - New RTs'!$A:$V,18,FALSE)</f>
        <v>0</v>
      </c>
      <c r="E275" s="5">
        <f t="shared" si="20"/>
        <v>0</v>
      </c>
      <c r="F275" s="2">
        <f>VLOOKUP($A275,'By SKU - Old RTs'!$A:$V,19,FALSE)</f>
        <v>0</v>
      </c>
      <c r="G275" s="2">
        <f>VLOOKUP($A275,'By SKU - New RTs'!$A:$V,19,FALSE)</f>
        <v>0</v>
      </c>
      <c r="H275" s="5">
        <f t="shared" si="21"/>
        <v>0</v>
      </c>
      <c r="I275" s="2">
        <f>VLOOKUP($A275,'By SKU - Old RTs'!$A:$V,20,FALSE)</f>
        <v>0</v>
      </c>
      <c r="J275" s="2">
        <f>VLOOKUP($A275,'By SKU - New RTs'!$A:$V,20,FALSE)</f>
        <v>0</v>
      </c>
      <c r="K275" s="5">
        <f t="shared" si="22"/>
        <v>0</v>
      </c>
      <c r="L275" s="2">
        <f>VLOOKUP($A275,'By SKU - Old RTs'!$A:$V,21,FALSE)</f>
        <v>0</v>
      </c>
      <c r="M275" s="2">
        <f>VLOOKUP($A275,'By SKU - New RTs'!$A:$V,21,FALSE)</f>
        <v>0</v>
      </c>
      <c r="N275" s="5">
        <f t="shared" si="23"/>
        <v>0</v>
      </c>
      <c r="O275" s="2">
        <f>VLOOKUP($A275,'By SKU - Old RTs'!$A:$V,22,FALSE)</f>
        <v>0</v>
      </c>
      <c r="P275" s="2">
        <f>VLOOKUP($A275,'By SKU - New RTs'!$A:$V,22,FALSE)</f>
        <v>0</v>
      </c>
      <c r="Q275" s="2">
        <f t="shared" si="24"/>
        <v>0</v>
      </c>
    </row>
    <row r="276" spans="1:17" x14ac:dyDescent="0.2">
      <c r="A276" s="3">
        <v>2299</v>
      </c>
      <c r="B276" s="4" t="s">
        <v>175</v>
      </c>
      <c r="C276" s="2">
        <f>VLOOKUP($A276,'By SKU - Old RTs'!$A:$V,18,FALSE)</f>
        <v>5</v>
      </c>
      <c r="D276" s="2">
        <f>VLOOKUP($A276,'By SKU - New RTs'!$A:$V,18,FALSE)</f>
        <v>5</v>
      </c>
      <c r="E276" s="5">
        <f t="shared" si="20"/>
        <v>0</v>
      </c>
      <c r="F276" s="2">
        <f>VLOOKUP($A276,'By SKU - Old RTs'!$A:$V,19,FALSE)</f>
        <v>5</v>
      </c>
      <c r="G276" s="2">
        <f>VLOOKUP($A276,'By SKU - New RTs'!$A:$V,19,FALSE)</f>
        <v>7</v>
      </c>
      <c r="H276" s="5">
        <f t="shared" si="21"/>
        <v>2</v>
      </c>
      <c r="I276" s="2">
        <f>VLOOKUP($A276,'By SKU - Old RTs'!$A:$V,20,FALSE)</f>
        <v>10</v>
      </c>
      <c r="J276" s="2">
        <f>VLOOKUP($A276,'By SKU - New RTs'!$A:$V,20,FALSE)</f>
        <v>9</v>
      </c>
      <c r="K276" s="5">
        <f t="shared" si="22"/>
        <v>-1</v>
      </c>
      <c r="L276" s="2">
        <f>VLOOKUP($A276,'By SKU - Old RTs'!$A:$V,21,FALSE)</f>
        <v>10</v>
      </c>
      <c r="M276" s="2">
        <f>VLOOKUP($A276,'By SKU - New RTs'!$A:$V,21,FALSE)</f>
        <v>11</v>
      </c>
      <c r="N276" s="5">
        <f t="shared" si="23"/>
        <v>1</v>
      </c>
      <c r="O276" s="2">
        <f>VLOOKUP($A276,'By SKU - Old RTs'!$A:$V,22,FALSE)</f>
        <v>8</v>
      </c>
      <c r="P276" s="2">
        <f>VLOOKUP($A276,'By SKU - New RTs'!$A:$V,22,FALSE)</f>
        <v>6</v>
      </c>
      <c r="Q276" s="2">
        <f t="shared" si="24"/>
        <v>-2</v>
      </c>
    </row>
    <row r="277" spans="1:17" x14ac:dyDescent="0.2">
      <c r="A277" s="3">
        <v>2310</v>
      </c>
      <c r="B277" s="4" t="s">
        <v>176</v>
      </c>
      <c r="C277" s="2">
        <f>VLOOKUP($A277,'By SKU - Old RTs'!$A:$V,18,FALSE)</f>
        <v>0</v>
      </c>
      <c r="D277" s="2">
        <f>VLOOKUP($A277,'By SKU - New RTs'!$A:$V,18,FALSE)</f>
        <v>0</v>
      </c>
      <c r="E277" s="5">
        <f t="shared" si="20"/>
        <v>0</v>
      </c>
      <c r="F277" s="2">
        <f>VLOOKUP($A277,'By SKU - Old RTs'!$A:$V,19,FALSE)</f>
        <v>0</v>
      </c>
      <c r="G277" s="2">
        <f>VLOOKUP($A277,'By SKU - New RTs'!$A:$V,19,FALSE)</f>
        <v>0</v>
      </c>
      <c r="H277" s="5">
        <f t="shared" si="21"/>
        <v>0</v>
      </c>
      <c r="I277" s="2">
        <f>VLOOKUP($A277,'By SKU - Old RTs'!$A:$V,20,FALSE)</f>
        <v>0.5</v>
      </c>
      <c r="J277" s="2">
        <f>VLOOKUP($A277,'By SKU - New RTs'!$A:$V,20,FALSE)</f>
        <v>0.5</v>
      </c>
      <c r="K277" s="5">
        <f t="shared" si="22"/>
        <v>0</v>
      </c>
      <c r="L277" s="2">
        <f>VLOOKUP($A277,'By SKU - Old RTs'!$A:$V,21,FALSE)</f>
        <v>0</v>
      </c>
      <c r="M277" s="2">
        <f>VLOOKUP($A277,'By SKU - New RTs'!$A:$V,21,FALSE)</f>
        <v>0</v>
      </c>
      <c r="N277" s="5">
        <f t="shared" si="23"/>
        <v>0</v>
      </c>
      <c r="O277" s="2">
        <f>VLOOKUP($A277,'By SKU - Old RTs'!$A:$V,22,FALSE)</f>
        <v>0</v>
      </c>
      <c r="P277" s="2">
        <f>VLOOKUP($A277,'By SKU - New RTs'!$A:$V,22,FALSE)</f>
        <v>0</v>
      </c>
      <c r="Q277" s="2">
        <f t="shared" si="24"/>
        <v>0</v>
      </c>
    </row>
    <row r="278" spans="1:17" x14ac:dyDescent="0.2">
      <c r="A278" s="3">
        <v>2312</v>
      </c>
      <c r="B278" s="4" t="s">
        <v>177</v>
      </c>
      <c r="C278" s="2">
        <f>VLOOKUP($A278,'By SKU - Old RTs'!$A:$V,18,FALSE)</f>
        <v>0</v>
      </c>
      <c r="D278" s="2">
        <f>VLOOKUP($A278,'By SKU - New RTs'!$A:$V,18,FALSE)</f>
        <v>0</v>
      </c>
      <c r="E278" s="5">
        <f t="shared" si="20"/>
        <v>0</v>
      </c>
      <c r="F278" s="2">
        <f>VLOOKUP($A278,'By SKU - Old RTs'!$A:$V,19,FALSE)</f>
        <v>0</v>
      </c>
      <c r="G278" s="2">
        <f>VLOOKUP($A278,'By SKU - New RTs'!$A:$V,19,FALSE)</f>
        <v>0</v>
      </c>
      <c r="H278" s="5">
        <f t="shared" si="21"/>
        <v>0</v>
      </c>
      <c r="I278" s="2">
        <f>VLOOKUP($A278,'By SKU - Old RTs'!$A:$V,20,FALSE)</f>
        <v>0</v>
      </c>
      <c r="J278" s="2">
        <f>VLOOKUP($A278,'By SKU - New RTs'!$A:$V,20,FALSE)</f>
        <v>0</v>
      </c>
      <c r="K278" s="5">
        <f t="shared" si="22"/>
        <v>0</v>
      </c>
      <c r="L278" s="2">
        <f>VLOOKUP($A278,'By SKU - Old RTs'!$A:$V,21,FALSE)</f>
        <v>0</v>
      </c>
      <c r="M278" s="2">
        <f>VLOOKUP($A278,'By SKU - New RTs'!$A:$V,21,FALSE)</f>
        <v>0</v>
      </c>
      <c r="N278" s="5">
        <f t="shared" si="23"/>
        <v>0</v>
      </c>
      <c r="O278" s="2">
        <f>VLOOKUP($A278,'By SKU - Old RTs'!$A:$V,22,FALSE)</f>
        <v>0</v>
      </c>
      <c r="P278" s="2">
        <f>VLOOKUP($A278,'By SKU - New RTs'!$A:$V,22,FALSE)</f>
        <v>0</v>
      </c>
      <c r="Q278" s="2">
        <f t="shared" si="24"/>
        <v>0</v>
      </c>
    </row>
    <row r="279" spans="1:17" x14ac:dyDescent="0.2">
      <c r="A279" s="3">
        <v>2314</v>
      </c>
      <c r="B279" s="4" t="s">
        <v>178</v>
      </c>
      <c r="C279" s="2">
        <f>VLOOKUP($A279,'By SKU - Old RTs'!$A:$V,18,FALSE)</f>
        <v>0</v>
      </c>
      <c r="D279" s="2">
        <f>VLOOKUP($A279,'By SKU - New RTs'!$A:$V,18,FALSE)</f>
        <v>0.25</v>
      </c>
      <c r="E279" s="5">
        <f t="shared" si="20"/>
        <v>0.25</v>
      </c>
      <c r="F279" s="2">
        <f>VLOOKUP($A279,'By SKU - Old RTs'!$A:$V,19,FALSE)</f>
        <v>0.25</v>
      </c>
      <c r="G279" s="2">
        <f>VLOOKUP($A279,'By SKU - New RTs'!$A:$V,19,FALSE)</f>
        <v>0.5</v>
      </c>
      <c r="H279" s="5">
        <f t="shared" si="21"/>
        <v>0.25</v>
      </c>
      <c r="I279" s="2">
        <f>VLOOKUP($A279,'By SKU - Old RTs'!$A:$V,20,FALSE)</f>
        <v>1</v>
      </c>
      <c r="J279" s="2">
        <f>VLOOKUP($A279,'By SKU - New RTs'!$A:$V,20,FALSE)</f>
        <v>0.25</v>
      </c>
      <c r="K279" s="5">
        <f t="shared" si="22"/>
        <v>-0.75</v>
      </c>
      <c r="L279" s="2">
        <f>VLOOKUP($A279,'By SKU - Old RTs'!$A:$V,21,FALSE)</f>
        <v>0.25</v>
      </c>
      <c r="M279" s="2">
        <f>VLOOKUP($A279,'By SKU - New RTs'!$A:$V,21,FALSE)</f>
        <v>0</v>
      </c>
      <c r="N279" s="5">
        <f t="shared" si="23"/>
        <v>-0.25</v>
      </c>
      <c r="O279" s="2">
        <f>VLOOKUP($A279,'By SKU - Old RTs'!$A:$V,22,FALSE)</f>
        <v>0</v>
      </c>
      <c r="P279" s="2">
        <f>VLOOKUP($A279,'By SKU - New RTs'!$A:$V,22,FALSE)</f>
        <v>0.5</v>
      </c>
      <c r="Q279" s="2">
        <f t="shared" si="24"/>
        <v>0.5</v>
      </c>
    </row>
    <row r="280" spans="1:17" x14ac:dyDescent="0.2">
      <c r="A280" s="3">
        <v>2316</v>
      </c>
      <c r="B280" s="4" t="s">
        <v>179</v>
      </c>
      <c r="C280" s="2">
        <f>VLOOKUP($A280,'By SKU - Old RTs'!$A:$V,18,FALSE)</f>
        <v>0</v>
      </c>
      <c r="D280" s="2">
        <f>VLOOKUP($A280,'By SKU - New RTs'!$A:$V,18,FALSE)</f>
        <v>0</v>
      </c>
      <c r="E280" s="5">
        <f t="shared" si="20"/>
        <v>0</v>
      </c>
      <c r="F280" s="2">
        <f>VLOOKUP($A280,'By SKU - Old RTs'!$A:$V,19,FALSE)</f>
        <v>0</v>
      </c>
      <c r="G280" s="2">
        <f>VLOOKUP($A280,'By SKU - New RTs'!$A:$V,19,FALSE)</f>
        <v>0</v>
      </c>
      <c r="H280" s="5">
        <f t="shared" si="21"/>
        <v>0</v>
      </c>
      <c r="I280" s="2">
        <f>VLOOKUP($A280,'By SKU - Old RTs'!$A:$V,20,FALSE)</f>
        <v>0</v>
      </c>
      <c r="J280" s="2">
        <f>VLOOKUP($A280,'By SKU - New RTs'!$A:$V,20,FALSE)</f>
        <v>0</v>
      </c>
      <c r="K280" s="5">
        <f t="shared" si="22"/>
        <v>0</v>
      </c>
      <c r="L280" s="2">
        <f>VLOOKUP($A280,'By SKU - Old RTs'!$A:$V,21,FALSE)</f>
        <v>0</v>
      </c>
      <c r="M280" s="2">
        <f>VLOOKUP($A280,'By SKU - New RTs'!$A:$V,21,FALSE)</f>
        <v>0</v>
      </c>
      <c r="N280" s="5">
        <f t="shared" si="23"/>
        <v>0</v>
      </c>
      <c r="O280" s="2">
        <f>VLOOKUP($A280,'By SKU - Old RTs'!$A:$V,22,FALSE)</f>
        <v>0</v>
      </c>
      <c r="P280" s="2">
        <f>VLOOKUP($A280,'By SKU - New RTs'!$A:$V,22,FALSE)</f>
        <v>0</v>
      </c>
      <c r="Q280" s="2">
        <f t="shared" si="24"/>
        <v>0</v>
      </c>
    </row>
    <row r="281" spans="1:17" x14ac:dyDescent="0.2">
      <c r="A281" s="3">
        <v>2318</v>
      </c>
      <c r="B281" s="4" t="s">
        <v>180</v>
      </c>
      <c r="C281" s="2">
        <f>VLOOKUP($A281,'By SKU - Old RTs'!$A:$V,18,FALSE)</f>
        <v>0</v>
      </c>
      <c r="D281" s="2">
        <f>VLOOKUP($A281,'By SKU - New RTs'!$A:$V,18,FALSE)</f>
        <v>0.25</v>
      </c>
      <c r="E281" s="5">
        <f t="shared" si="20"/>
        <v>0.25</v>
      </c>
      <c r="F281" s="2">
        <f>VLOOKUP($A281,'By SKU - Old RTs'!$A:$V,19,FALSE)</f>
        <v>0</v>
      </c>
      <c r="G281" s="2">
        <f>VLOOKUP($A281,'By SKU - New RTs'!$A:$V,19,FALSE)</f>
        <v>0</v>
      </c>
      <c r="H281" s="5">
        <f t="shared" si="21"/>
        <v>0</v>
      </c>
      <c r="I281" s="2">
        <f>VLOOKUP($A281,'By SKU - Old RTs'!$A:$V,20,FALSE)</f>
        <v>0</v>
      </c>
      <c r="J281" s="2">
        <f>VLOOKUP($A281,'By SKU - New RTs'!$A:$V,20,FALSE)</f>
        <v>0</v>
      </c>
      <c r="K281" s="5">
        <f t="shared" si="22"/>
        <v>0</v>
      </c>
      <c r="L281" s="2">
        <f>VLOOKUP($A281,'By SKU - Old RTs'!$A:$V,21,FALSE)</f>
        <v>0.25</v>
      </c>
      <c r="M281" s="2">
        <f>VLOOKUP($A281,'By SKU - New RTs'!$A:$V,21,FALSE)</f>
        <v>0</v>
      </c>
      <c r="N281" s="5">
        <f t="shared" si="23"/>
        <v>-0.25</v>
      </c>
      <c r="O281" s="2">
        <f>VLOOKUP($A281,'By SKU - Old RTs'!$A:$V,22,FALSE)</f>
        <v>0</v>
      </c>
      <c r="P281" s="2">
        <f>VLOOKUP($A281,'By SKU - New RTs'!$A:$V,22,FALSE)</f>
        <v>0</v>
      </c>
      <c r="Q281" s="2">
        <f t="shared" si="24"/>
        <v>0</v>
      </c>
    </row>
    <row r="282" spans="1:17" x14ac:dyDescent="0.2">
      <c r="A282" s="3">
        <v>2320</v>
      </c>
      <c r="B282" s="4" t="s">
        <v>181</v>
      </c>
      <c r="C282" s="2">
        <f>VLOOKUP($A282,'By SKU - Old RTs'!$A:$V,18,FALSE)</f>
        <v>0.25</v>
      </c>
      <c r="D282" s="2">
        <f>VLOOKUP($A282,'By SKU - New RTs'!$A:$V,18,FALSE)</f>
        <v>0</v>
      </c>
      <c r="E282" s="5">
        <f t="shared" si="20"/>
        <v>-0.25</v>
      </c>
      <c r="F282" s="2">
        <f>VLOOKUP($A282,'By SKU - Old RTs'!$A:$V,19,FALSE)</f>
        <v>0.25</v>
      </c>
      <c r="G282" s="2">
        <f>VLOOKUP($A282,'By SKU - New RTs'!$A:$V,19,FALSE)</f>
        <v>0.25</v>
      </c>
      <c r="H282" s="5">
        <f t="shared" si="21"/>
        <v>0</v>
      </c>
      <c r="I282" s="2">
        <f>VLOOKUP($A282,'By SKU - Old RTs'!$A:$V,20,FALSE)</f>
        <v>0</v>
      </c>
      <c r="J282" s="2">
        <f>VLOOKUP($A282,'By SKU - New RTs'!$A:$V,20,FALSE)</f>
        <v>0.25</v>
      </c>
      <c r="K282" s="5">
        <f t="shared" si="22"/>
        <v>0.25</v>
      </c>
      <c r="L282" s="2">
        <f>VLOOKUP($A282,'By SKU - Old RTs'!$A:$V,21,FALSE)</f>
        <v>0</v>
      </c>
      <c r="M282" s="2">
        <f>VLOOKUP($A282,'By SKU - New RTs'!$A:$V,21,FALSE)</f>
        <v>0</v>
      </c>
      <c r="N282" s="5">
        <f t="shared" si="23"/>
        <v>0</v>
      </c>
      <c r="O282" s="2">
        <f>VLOOKUP($A282,'By SKU - Old RTs'!$A:$V,22,FALSE)</f>
        <v>0</v>
      </c>
      <c r="P282" s="2">
        <f>VLOOKUP($A282,'By SKU - New RTs'!$A:$V,22,FALSE)</f>
        <v>0</v>
      </c>
      <c r="Q282" s="2">
        <f t="shared" si="24"/>
        <v>0</v>
      </c>
    </row>
    <row r="283" spans="1:17" x14ac:dyDescent="0.2">
      <c r="A283" s="3">
        <v>2322</v>
      </c>
      <c r="B283" s="4" t="s">
        <v>182</v>
      </c>
      <c r="C283" s="2">
        <f>VLOOKUP($A283,'By SKU - Old RTs'!$A:$V,18,FALSE)</f>
        <v>0</v>
      </c>
      <c r="D283" s="2">
        <f>VLOOKUP($A283,'By SKU - New RTs'!$A:$V,18,FALSE)</f>
        <v>0</v>
      </c>
      <c r="E283" s="5">
        <f t="shared" si="20"/>
        <v>0</v>
      </c>
      <c r="F283" s="2">
        <f>VLOOKUP($A283,'By SKU - Old RTs'!$A:$V,19,FALSE)</f>
        <v>0.5</v>
      </c>
      <c r="G283" s="2">
        <f>VLOOKUP($A283,'By SKU - New RTs'!$A:$V,19,FALSE)</f>
        <v>0.5</v>
      </c>
      <c r="H283" s="5">
        <f t="shared" si="21"/>
        <v>0</v>
      </c>
      <c r="I283" s="2">
        <f>VLOOKUP($A283,'By SKU - Old RTs'!$A:$V,20,FALSE)</f>
        <v>1</v>
      </c>
      <c r="J283" s="2">
        <f>VLOOKUP($A283,'By SKU - New RTs'!$A:$V,20,FALSE)</f>
        <v>1</v>
      </c>
      <c r="K283" s="5">
        <f t="shared" si="22"/>
        <v>0</v>
      </c>
      <c r="L283" s="2">
        <f>VLOOKUP($A283,'By SKU - Old RTs'!$A:$V,21,FALSE)</f>
        <v>0.5</v>
      </c>
      <c r="M283" s="2">
        <f>VLOOKUP($A283,'By SKU - New RTs'!$A:$V,21,FALSE)</f>
        <v>0</v>
      </c>
      <c r="N283" s="5">
        <f t="shared" si="23"/>
        <v>-0.5</v>
      </c>
      <c r="O283" s="2">
        <f>VLOOKUP($A283,'By SKU - Old RTs'!$A:$V,22,FALSE)</f>
        <v>0</v>
      </c>
      <c r="P283" s="2">
        <f>VLOOKUP($A283,'By SKU - New RTs'!$A:$V,22,FALSE)</f>
        <v>0.5</v>
      </c>
      <c r="Q283" s="2">
        <f t="shared" si="24"/>
        <v>0.5</v>
      </c>
    </row>
    <row r="284" spans="1:17" x14ac:dyDescent="0.2">
      <c r="A284" s="3">
        <v>2324</v>
      </c>
      <c r="B284" s="4" t="s">
        <v>183</v>
      </c>
      <c r="C284" s="2">
        <f>VLOOKUP($A284,'By SKU - Old RTs'!$A:$V,18,FALSE)</f>
        <v>0.25</v>
      </c>
      <c r="D284" s="2">
        <f>VLOOKUP($A284,'By SKU - New RTs'!$A:$V,18,FALSE)</f>
        <v>0</v>
      </c>
      <c r="E284" s="5">
        <f t="shared" si="20"/>
        <v>-0.25</v>
      </c>
      <c r="F284" s="2">
        <f>VLOOKUP($A284,'By SKU - Old RTs'!$A:$V,19,FALSE)</f>
        <v>0.25</v>
      </c>
      <c r="G284" s="2">
        <f>VLOOKUP($A284,'By SKU - New RTs'!$A:$V,19,FALSE)</f>
        <v>0.25</v>
      </c>
      <c r="H284" s="5">
        <f t="shared" si="21"/>
        <v>0</v>
      </c>
      <c r="I284" s="2">
        <f>VLOOKUP($A284,'By SKU - Old RTs'!$A:$V,20,FALSE)</f>
        <v>0.5</v>
      </c>
      <c r="J284" s="2">
        <f>VLOOKUP($A284,'By SKU - New RTs'!$A:$V,20,FALSE)</f>
        <v>0.5</v>
      </c>
      <c r="K284" s="5">
        <f t="shared" si="22"/>
        <v>0</v>
      </c>
      <c r="L284" s="2">
        <f>VLOOKUP($A284,'By SKU - Old RTs'!$A:$V,21,FALSE)</f>
        <v>0</v>
      </c>
      <c r="M284" s="2">
        <f>VLOOKUP($A284,'By SKU - New RTs'!$A:$V,21,FALSE)</f>
        <v>0.25</v>
      </c>
      <c r="N284" s="5">
        <f t="shared" si="23"/>
        <v>0.25</v>
      </c>
      <c r="O284" s="2">
        <f>VLOOKUP($A284,'By SKU - Old RTs'!$A:$V,22,FALSE)</f>
        <v>0</v>
      </c>
      <c r="P284" s="2">
        <f>VLOOKUP($A284,'By SKU - New RTs'!$A:$V,22,FALSE)</f>
        <v>0</v>
      </c>
      <c r="Q284" s="2">
        <f t="shared" si="24"/>
        <v>0</v>
      </c>
    </row>
    <row r="285" spans="1:17" x14ac:dyDescent="0.2">
      <c r="A285" s="3">
        <v>2330</v>
      </c>
      <c r="B285" s="4" t="s">
        <v>184</v>
      </c>
      <c r="C285" s="2">
        <f>VLOOKUP($A285,'By SKU - Old RTs'!$A:$V,18,FALSE)</f>
        <v>0</v>
      </c>
      <c r="D285" s="2">
        <f>VLOOKUP($A285,'By SKU - New RTs'!$A:$V,18,FALSE)</f>
        <v>0</v>
      </c>
      <c r="E285" s="5">
        <f t="shared" si="20"/>
        <v>0</v>
      </c>
      <c r="F285" s="2">
        <f>VLOOKUP($A285,'By SKU - Old RTs'!$A:$V,19,FALSE)</f>
        <v>0</v>
      </c>
      <c r="G285" s="2">
        <f>VLOOKUP($A285,'By SKU - New RTs'!$A:$V,19,FALSE)</f>
        <v>0</v>
      </c>
      <c r="H285" s="5">
        <f t="shared" si="21"/>
        <v>0</v>
      </c>
      <c r="I285" s="2">
        <f>VLOOKUP($A285,'By SKU - Old RTs'!$A:$V,20,FALSE)</f>
        <v>1</v>
      </c>
      <c r="J285" s="2">
        <f>VLOOKUP($A285,'By SKU - New RTs'!$A:$V,20,FALSE)</f>
        <v>0</v>
      </c>
      <c r="K285" s="5">
        <f t="shared" si="22"/>
        <v>-1</v>
      </c>
      <c r="L285" s="2">
        <f>VLOOKUP($A285,'By SKU - Old RTs'!$A:$V,21,FALSE)</f>
        <v>0</v>
      </c>
      <c r="M285" s="2">
        <f>VLOOKUP($A285,'By SKU - New RTs'!$A:$V,21,FALSE)</f>
        <v>1</v>
      </c>
      <c r="N285" s="5">
        <f t="shared" si="23"/>
        <v>1</v>
      </c>
      <c r="O285" s="2">
        <f>VLOOKUP($A285,'By SKU - Old RTs'!$A:$V,22,FALSE)</f>
        <v>0</v>
      </c>
      <c r="P285" s="2">
        <f>VLOOKUP($A285,'By SKU - New RTs'!$A:$V,22,FALSE)</f>
        <v>0</v>
      </c>
      <c r="Q285" s="2">
        <f t="shared" si="24"/>
        <v>0</v>
      </c>
    </row>
    <row r="286" spans="1:17" x14ac:dyDescent="0.2">
      <c r="A286" s="3">
        <v>2398</v>
      </c>
      <c r="B286" s="4" t="s">
        <v>343</v>
      </c>
      <c r="C286" s="2">
        <f>VLOOKUP($A286,'By SKU - Old RTs'!$A:$V,18,FALSE)</f>
        <v>0</v>
      </c>
      <c r="D286" s="2">
        <f>VLOOKUP($A286,'By SKU - New RTs'!$A:$V,18,FALSE)</f>
        <v>0</v>
      </c>
      <c r="E286" s="5">
        <f t="shared" si="20"/>
        <v>0</v>
      </c>
      <c r="F286" s="2">
        <f>VLOOKUP($A286,'By SKU - Old RTs'!$A:$V,19,FALSE)</f>
        <v>0</v>
      </c>
      <c r="G286" s="2">
        <f>VLOOKUP($A286,'By SKU - New RTs'!$A:$V,19,FALSE)</f>
        <v>2</v>
      </c>
      <c r="H286" s="5">
        <f t="shared" si="21"/>
        <v>2</v>
      </c>
      <c r="I286" s="2">
        <f>VLOOKUP($A286,'By SKU - Old RTs'!$A:$V,20,FALSE)</f>
        <v>2</v>
      </c>
      <c r="J286" s="2">
        <f>VLOOKUP($A286,'By SKU - New RTs'!$A:$V,20,FALSE)</f>
        <v>0</v>
      </c>
      <c r="K286" s="5">
        <f t="shared" si="22"/>
        <v>-2</v>
      </c>
      <c r="L286" s="2">
        <f>VLOOKUP($A286,'By SKU - Old RTs'!$A:$V,21,FALSE)</f>
        <v>0</v>
      </c>
      <c r="M286" s="2">
        <f>VLOOKUP($A286,'By SKU - New RTs'!$A:$V,21,FALSE)</f>
        <v>0</v>
      </c>
      <c r="N286" s="5">
        <f t="shared" si="23"/>
        <v>0</v>
      </c>
      <c r="O286" s="2">
        <f>VLOOKUP($A286,'By SKU - Old RTs'!$A:$V,22,FALSE)</f>
        <v>0</v>
      </c>
      <c r="P286" s="2">
        <f>VLOOKUP($A286,'By SKU - New RTs'!$A:$V,22,FALSE)</f>
        <v>0</v>
      </c>
      <c r="Q286" s="2">
        <f t="shared" si="24"/>
        <v>0</v>
      </c>
    </row>
    <row r="287" spans="1:17" x14ac:dyDescent="0.2">
      <c r="A287" s="3">
        <v>2406</v>
      </c>
      <c r="B287" s="4" t="s">
        <v>185</v>
      </c>
      <c r="C287" s="2">
        <f>VLOOKUP($A287,'By SKU - Old RTs'!$A:$V,18,FALSE)</f>
        <v>0</v>
      </c>
      <c r="D287" s="2">
        <f>VLOOKUP($A287,'By SKU - New RTs'!$A:$V,18,FALSE)</f>
        <v>0</v>
      </c>
      <c r="E287" s="5">
        <f t="shared" si="20"/>
        <v>0</v>
      </c>
      <c r="F287" s="2">
        <f>VLOOKUP($A287,'By SKU - Old RTs'!$A:$V,19,FALSE)</f>
        <v>0</v>
      </c>
      <c r="G287" s="2">
        <f>VLOOKUP($A287,'By SKU - New RTs'!$A:$V,19,FALSE)</f>
        <v>0</v>
      </c>
      <c r="H287" s="5">
        <f t="shared" si="21"/>
        <v>0</v>
      </c>
      <c r="I287" s="2">
        <f>VLOOKUP($A287,'By SKU - Old RTs'!$A:$V,20,FALSE)</f>
        <v>0</v>
      </c>
      <c r="J287" s="2">
        <f>VLOOKUP($A287,'By SKU - New RTs'!$A:$V,20,FALSE)</f>
        <v>0</v>
      </c>
      <c r="K287" s="5">
        <f t="shared" si="22"/>
        <v>0</v>
      </c>
      <c r="L287" s="2">
        <f>VLOOKUP($A287,'By SKU - Old RTs'!$A:$V,21,FALSE)</f>
        <v>0</v>
      </c>
      <c r="M287" s="2">
        <f>VLOOKUP($A287,'By SKU - New RTs'!$A:$V,21,FALSE)</f>
        <v>0</v>
      </c>
      <c r="N287" s="5">
        <f t="shared" si="23"/>
        <v>0</v>
      </c>
      <c r="O287" s="2">
        <f>VLOOKUP($A287,'By SKU - Old RTs'!$A:$V,22,FALSE)</f>
        <v>0</v>
      </c>
      <c r="P287" s="2">
        <f>VLOOKUP($A287,'By SKU - New RTs'!$A:$V,22,FALSE)</f>
        <v>0</v>
      </c>
      <c r="Q287" s="2">
        <f t="shared" si="24"/>
        <v>0</v>
      </c>
    </row>
    <row r="288" spans="1:17" x14ac:dyDescent="0.2">
      <c r="A288" s="3">
        <v>2407</v>
      </c>
      <c r="B288" s="4" t="s">
        <v>344</v>
      </c>
      <c r="C288" s="2">
        <f>VLOOKUP($A288,'By SKU - Old RTs'!$A:$V,18,FALSE)</f>
        <v>0</v>
      </c>
      <c r="D288" s="2">
        <f>VLOOKUP($A288,'By SKU - New RTs'!$A:$V,18,FALSE)</f>
        <v>0</v>
      </c>
      <c r="E288" s="5">
        <f t="shared" si="20"/>
        <v>0</v>
      </c>
      <c r="F288" s="2">
        <f>VLOOKUP($A288,'By SKU - Old RTs'!$A:$V,19,FALSE)</f>
        <v>0</v>
      </c>
      <c r="G288" s="2">
        <f>VLOOKUP($A288,'By SKU - New RTs'!$A:$V,19,FALSE)</f>
        <v>0</v>
      </c>
      <c r="H288" s="5">
        <f t="shared" si="21"/>
        <v>0</v>
      </c>
      <c r="I288" s="2">
        <f>VLOOKUP($A288,'By SKU - Old RTs'!$A:$V,20,FALSE)</f>
        <v>0</v>
      </c>
      <c r="J288" s="2">
        <f>VLOOKUP($A288,'By SKU - New RTs'!$A:$V,20,FALSE)</f>
        <v>0</v>
      </c>
      <c r="K288" s="5">
        <f t="shared" si="22"/>
        <v>0</v>
      </c>
      <c r="L288" s="2">
        <f>VLOOKUP($A288,'By SKU - Old RTs'!$A:$V,21,FALSE)</f>
        <v>0</v>
      </c>
      <c r="M288" s="2">
        <f>VLOOKUP($A288,'By SKU - New RTs'!$A:$V,21,FALSE)</f>
        <v>0</v>
      </c>
      <c r="N288" s="5">
        <f t="shared" si="23"/>
        <v>0</v>
      </c>
      <c r="O288" s="2">
        <f>VLOOKUP($A288,'By SKU - Old RTs'!$A:$V,22,FALSE)</f>
        <v>0</v>
      </c>
      <c r="P288" s="2">
        <f>VLOOKUP($A288,'By SKU - New RTs'!$A:$V,22,FALSE)</f>
        <v>0</v>
      </c>
      <c r="Q288" s="2">
        <f t="shared" si="24"/>
        <v>0</v>
      </c>
    </row>
    <row r="289" spans="1:17" x14ac:dyDescent="0.2">
      <c r="A289" s="3">
        <v>2412</v>
      </c>
      <c r="B289" s="4" t="s">
        <v>345</v>
      </c>
      <c r="C289" s="2">
        <f>VLOOKUP($A289,'By SKU - Old RTs'!$A:$V,18,FALSE)</f>
        <v>0</v>
      </c>
      <c r="D289" s="2">
        <f>VLOOKUP($A289,'By SKU - New RTs'!$A:$V,18,FALSE)</f>
        <v>0</v>
      </c>
      <c r="E289" s="5">
        <f t="shared" si="20"/>
        <v>0</v>
      </c>
      <c r="F289" s="2">
        <f>VLOOKUP($A289,'By SKU - Old RTs'!$A:$V,19,FALSE)</f>
        <v>0</v>
      </c>
      <c r="G289" s="2">
        <f>VLOOKUP($A289,'By SKU - New RTs'!$A:$V,19,FALSE)</f>
        <v>0</v>
      </c>
      <c r="H289" s="5">
        <f t="shared" si="21"/>
        <v>0</v>
      </c>
      <c r="I289" s="2">
        <f>VLOOKUP($A289,'By SKU - Old RTs'!$A:$V,20,FALSE)</f>
        <v>0</v>
      </c>
      <c r="J289" s="2">
        <f>VLOOKUP($A289,'By SKU - New RTs'!$A:$V,20,FALSE)</f>
        <v>0.25</v>
      </c>
      <c r="K289" s="5">
        <f t="shared" si="22"/>
        <v>0.25</v>
      </c>
      <c r="L289" s="2">
        <f>VLOOKUP($A289,'By SKU - Old RTs'!$A:$V,21,FALSE)</f>
        <v>0.25</v>
      </c>
      <c r="M289" s="2">
        <f>VLOOKUP($A289,'By SKU - New RTs'!$A:$V,21,FALSE)</f>
        <v>0</v>
      </c>
      <c r="N289" s="5">
        <f t="shared" si="23"/>
        <v>-0.25</v>
      </c>
      <c r="O289" s="2">
        <f>VLOOKUP($A289,'By SKU - Old RTs'!$A:$V,22,FALSE)</f>
        <v>0</v>
      </c>
      <c r="P289" s="2">
        <f>VLOOKUP($A289,'By SKU - New RTs'!$A:$V,22,FALSE)</f>
        <v>0</v>
      </c>
      <c r="Q289" s="2">
        <f t="shared" si="24"/>
        <v>0</v>
      </c>
    </row>
    <row r="290" spans="1:17" x14ac:dyDescent="0.2">
      <c r="A290" s="3">
        <v>2413</v>
      </c>
      <c r="B290" s="4" t="s">
        <v>346</v>
      </c>
      <c r="C290" s="2">
        <f>VLOOKUP($A290,'By SKU - Old RTs'!$A:$V,18,FALSE)</f>
        <v>0</v>
      </c>
      <c r="D290" s="2">
        <f>VLOOKUP($A290,'By SKU - New RTs'!$A:$V,18,FALSE)</f>
        <v>0</v>
      </c>
      <c r="E290" s="5">
        <f t="shared" si="20"/>
        <v>0</v>
      </c>
      <c r="F290" s="2">
        <f>VLOOKUP($A290,'By SKU - Old RTs'!$A:$V,19,FALSE)</f>
        <v>0</v>
      </c>
      <c r="G290" s="2">
        <f>VLOOKUP($A290,'By SKU - New RTs'!$A:$V,19,FALSE)</f>
        <v>0</v>
      </c>
      <c r="H290" s="5">
        <f t="shared" si="21"/>
        <v>0</v>
      </c>
      <c r="I290" s="2">
        <f>VLOOKUP($A290,'By SKU - Old RTs'!$A:$V,20,FALSE)</f>
        <v>0</v>
      </c>
      <c r="J290" s="2">
        <f>VLOOKUP($A290,'By SKU - New RTs'!$A:$V,20,FALSE)</f>
        <v>0</v>
      </c>
      <c r="K290" s="5">
        <f t="shared" si="22"/>
        <v>0</v>
      </c>
      <c r="L290" s="2">
        <f>VLOOKUP($A290,'By SKU - Old RTs'!$A:$V,21,FALSE)</f>
        <v>0</v>
      </c>
      <c r="M290" s="2">
        <f>VLOOKUP($A290,'By SKU - New RTs'!$A:$V,21,FALSE)</f>
        <v>0</v>
      </c>
      <c r="N290" s="5">
        <f t="shared" si="23"/>
        <v>0</v>
      </c>
      <c r="O290" s="2">
        <f>VLOOKUP($A290,'By SKU - Old RTs'!$A:$V,22,FALSE)</f>
        <v>0</v>
      </c>
      <c r="P290" s="2">
        <f>VLOOKUP($A290,'By SKU - New RTs'!$A:$V,22,FALSE)</f>
        <v>0</v>
      </c>
      <c r="Q290" s="2">
        <f t="shared" si="24"/>
        <v>0</v>
      </c>
    </row>
    <row r="291" spans="1:17" x14ac:dyDescent="0.2">
      <c r="A291" s="3">
        <v>2414</v>
      </c>
      <c r="B291" s="4" t="s">
        <v>347</v>
      </c>
      <c r="C291" s="2">
        <f>VLOOKUP($A291,'By SKU - Old RTs'!$A:$V,18,FALSE)</f>
        <v>0</v>
      </c>
      <c r="D291" s="2">
        <f>VLOOKUP($A291,'By SKU - New RTs'!$A:$V,18,FALSE)</f>
        <v>0</v>
      </c>
      <c r="E291" s="5">
        <f t="shared" si="20"/>
        <v>0</v>
      </c>
      <c r="F291" s="2">
        <f>VLOOKUP($A291,'By SKU - Old RTs'!$A:$V,19,FALSE)</f>
        <v>0</v>
      </c>
      <c r="G291" s="2">
        <f>VLOOKUP($A291,'By SKU - New RTs'!$A:$V,19,FALSE)</f>
        <v>0</v>
      </c>
      <c r="H291" s="5">
        <f t="shared" si="21"/>
        <v>0</v>
      </c>
      <c r="I291" s="2">
        <f>VLOOKUP($A291,'By SKU - Old RTs'!$A:$V,20,FALSE)</f>
        <v>0</v>
      </c>
      <c r="J291" s="2">
        <f>VLOOKUP($A291,'By SKU - New RTs'!$A:$V,20,FALSE)</f>
        <v>0</v>
      </c>
      <c r="K291" s="5">
        <f t="shared" si="22"/>
        <v>0</v>
      </c>
      <c r="L291" s="2">
        <f>VLOOKUP($A291,'By SKU - Old RTs'!$A:$V,21,FALSE)</f>
        <v>0</v>
      </c>
      <c r="M291" s="2">
        <f>VLOOKUP($A291,'By SKU - New RTs'!$A:$V,21,FALSE)</f>
        <v>0</v>
      </c>
      <c r="N291" s="5">
        <f t="shared" si="23"/>
        <v>0</v>
      </c>
      <c r="O291" s="2">
        <f>VLOOKUP($A291,'By SKU - Old RTs'!$A:$V,22,FALSE)</f>
        <v>0</v>
      </c>
      <c r="P291" s="2">
        <f>VLOOKUP($A291,'By SKU - New RTs'!$A:$V,22,FALSE)</f>
        <v>0</v>
      </c>
      <c r="Q291" s="2">
        <f t="shared" si="24"/>
        <v>0</v>
      </c>
    </row>
    <row r="292" spans="1:17" x14ac:dyDescent="0.2">
      <c r="A292" s="3">
        <v>2420</v>
      </c>
      <c r="B292" s="4" t="s">
        <v>348</v>
      </c>
      <c r="C292" s="2">
        <f>VLOOKUP($A292,'By SKU - Old RTs'!$A:$V,18,FALSE)</f>
        <v>0</v>
      </c>
      <c r="D292" s="2">
        <f>VLOOKUP($A292,'By SKU - New RTs'!$A:$V,18,FALSE)</f>
        <v>0</v>
      </c>
      <c r="E292" s="5">
        <f t="shared" si="20"/>
        <v>0</v>
      </c>
      <c r="F292" s="2">
        <f>VLOOKUP($A292,'By SKU - Old RTs'!$A:$V,19,FALSE)</f>
        <v>0</v>
      </c>
      <c r="G292" s="2">
        <f>VLOOKUP($A292,'By SKU - New RTs'!$A:$V,19,FALSE)</f>
        <v>0</v>
      </c>
      <c r="H292" s="5">
        <f t="shared" si="21"/>
        <v>0</v>
      </c>
      <c r="I292" s="2">
        <f>VLOOKUP($A292,'By SKU - Old RTs'!$A:$V,20,FALSE)</f>
        <v>0</v>
      </c>
      <c r="J292" s="2">
        <f>VLOOKUP($A292,'By SKU - New RTs'!$A:$V,20,FALSE)</f>
        <v>0</v>
      </c>
      <c r="K292" s="5">
        <f t="shared" si="22"/>
        <v>0</v>
      </c>
      <c r="L292" s="2">
        <f>VLOOKUP($A292,'By SKU - Old RTs'!$A:$V,21,FALSE)</f>
        <v>0</v>
      </c>
      <c r="M292" s="2">
        <f>VLOOKUP($A292,'By SKU - New RTs'!$A:$V,21,FALSE)</f>
        <v>0</v>
      </c>
      <c r="N292" s="5">
        <f t="shared" si="23"/>
        <v>0</v>
      </c>
      <c r="O292" s="2">
        <f>VLOOKUP($A292,'By SKU - Old RTs'!$A:$V,22,FALSE)</f>
        <v>0</v>
      </c>
      <c r="P292" s="2">
        <f>VLOOKUP($A292,'By SKU - New RTs'!$A:$V,22,FALSE)</f>
        <v>0</v>
      </c>
      <c r="Q292" s="2">
        <f t="shared" si="24"/>
        <v>0</v>
      </c>
    </row>
    <row r="293" spans="1:17" x14ac:dyDescent="0.2">
      <c r="A293" s="3">
        <v>2421</v>
      </c>
      <c r="B293" s="4" t="s">
        <v>349</v>
      </c>
      <c r="C293" s="2">
        <f>VLOOKUP($A293,'By SKU - Old RTs'!$A:$V,18,FALSE)</f>
        <v>0</v>
      </c>
      <c r="D293" s="2">
        <f>VLOOKUP($A293,'By SKU - New RTs'!$A:$V,18,FALSE)</f>
        <v>0</v>
      </c>
      <c r="E293" s="5">
        <f t="shared" si="20"/>
        <v>0</v>
      </c>
      <c r="F293" s="2">
        <f>VLOOKUP($A293,'By SKU - Old RTs'!$A:$V,19,FALSE)</f>
        <v>0</v>
      </c>
      <c r="G293" s="2">
        <f>VLOOKUP($A293,'By SKU - New RTs'!$A:$V,19,FALSE)</f>
        <v>0</v>
      </c>
      <c r="H293" s="5">
        <f t="shared" si="21"/>
        <v>0</v>
      </c>
      <c r="I293" s="2">
        <f>VLOOKUP($A293,'By SKU - Old RTs'!$A:$V,20,FALSE)</f>
        <v>0</v>
      </c>
      <c r="J293" s="2">
        <f>VLOOKUP($A293,'By SKU - New RTs'!$A:$V,20,FALSE)</f>
        <v>0</v>
      </c>
      <c r="K293" s="5">
        <f t="shared" si="22"/>
        <v>0</v>
      </c>
      <c r="L293" s="2">
        <f>VLOOKUP($A293,'By SKU - Old RTs'!$A:$V,21,FALSE)</f>
        <v>0</v>
      </c>
      <c r="M293" s="2">
        <f>VLOOKUP($A293,'By SKU - New RTs'!$A:$V,21,FALSE)</f>
        <v>0</v>
      </c>
      <c r="N293" s="5">
        <f t="shared" si="23"/>
        <v>0</v>
      </c>
      <c r="O293" s="2">
        <f>VLOOKUP($A293,'By SKU - Old RTs'!$A:$V,22,FALSE)</f>
        <v>0</v>
      </c>
      <c r="P293" s="2">
        <f>VLOOKUP($A293,'By SKU - New RTs'!$A:$V,22,FALSE)</f>
        <v>0</v>
      </c>
      <c r="Q293" s="2">
        <f t="shared" si="24"/>
        <v>0</v>
      </c>
    </row>
    <row r="294" spans="1:17" x14ac:dyDescent="0.2">
      <c r="A294" s="3">
        <v>2436</v>
      </c>
      <c r="B294" s="4" t="s">
        <v>350</v>
      </c>
      <c r="C294" s="2">
        <f>VLOOKUP($A294,'By SKU - Old RTs'!$A:$V,18,FALSE)</f>
        <v>0</v>
      </c>
      <c r="D294" s="2">
        <f>VLOOKUP($A294,'By SKU - New RTs'!$A:$V,18,FALSE)</f>
        <v>0</v>
      </c>
      <c r="E294" s="5">
        <f t="shared" si="20"/>
        <v>0</v>
      </c>
      <c r="F294" s="2">
        <f>VLOOKUP($A294,'By SKU - Old RTs'!$A:$V,19,FALSE)</f>
        <v>0.25</v>
      </c>
      <c r="G294" s="2">
        <f>VLOOKUP($A294,'By SKU - New RTs'!$A:$V,19,FALSE)</f>
        <v>0.25</v>
      </c>
      <c r="H294" s="5">
        <f t="shared" si="21"/>
        <v>0</v>
      </c>
      <c r="I294" s="2">
        <f>VLOOKUP($A294,'By SKU - Old RTs'!$A:$V,20,FALSE)</f>
        <v>0</v>
      </c>
      <c r="J294" s="2">
        <f>VLOOKUP($A294,'By SKU - New RTs'!$A:$V,20,FALSE)</f>
        <v>0</v>
      </c>
      <c r="K294" s="5">
        <f t="shared" si="22"/>
        <v>0</v>
      </c>
      <c r="L294" s="2">
        <f>VLOOKUP($A294,'By SKU - Old RTs'!$A:$V,21,FALSE)</f>
        <v>0</v>
      </c>
      <c r="M294" s="2">
        <f>VLOOKUP($A294,'By SKU - New RTs'!$A:$V,21,FALSE)</f>
        <v>0</v>
      </c>
      <c r="N294" s="5">
        <f t="shared" si="23"/>
        <v>0</v>
      </c>
      <c r="O294" s="2">
        <f>VLOOKUP($A294,'By SKU - Old RTs'!$A:$V,22,FALSE)</f>
        <v>0</v>
      </c>
      <c r="P294" s="2">
        <f>VLOOKUP($A294,'By SKU - New RTs'!$A:$V,22,FALSE)</f>
        <v>0</v>
      </c>
      <c r="Q294" s="2">
        <f t="shared" si="24"/>
        <v>0</v>
      </c>
    </row>
    <row r="295" spans="1:17" x14ac:dyDescent="0.2">
      <c r="A295" s="3">
        <v>2450</v>
      </c>
      <c r="B295" s="4" t="s">
        <v>351</v>
      </c>
      <c r="C295" s="2">
        <f>VLOOKUP($A295,'By SKU - Old RTs'!$A:$V,18,FALSE)</f>
        <v>0</v>
      </c>
      <c r="D295" s="2">
        <f>VLOOKUP($A295,'By SKU - New RTs'!$A:$V,18,FALSE)</f>
        <v>0</v>
      </c>
      <c r="E295" s="5">
        <f t="shared" si="20"/>
        <v>0</v>
      </c>
      <c r="F295" s="2">
        <f>VLOOKUP($A295,'By SKU - Old RTs'!$A:$V,19,FALSE)</f>
        <v>0.5</v>
      </c>
      <c r="G295" s="2">
        <f>VLOOKUP($A295,'By SKU - New RTs'!$A:$V,19,FALSE)</f>
        <v>0.25</v>
      </c>
      <c r="H295" s="5">
        <f t="shared" si="21"/>
        <v>-0.25</v>
      </c>
      <c r="I295" s="2">
        <f>VLOOKUP($A295,'By SKU - Old RTs'!$A:$V,20,FALSE)</f>
        <v>0.25</v>
      </c>
      <c r="J295" s="2">
        <f>VLOOKUP($A295,'By SKU - New RTs'!$A:$V,20,FALSE)</f>
        <v>0.25</v>
      </c>
      <c r="K295" s="5">
        <f t="shared" si="22"/>
        <v>0</v>
      </c>
      <c r="L295" s="2">
        <f>VLOOKUP($A295,'By SKU - Old RTs'!$A:$V,21,FALSE)</f>
        <v>0</v>
      </c>
      <c r="M295" s="2">
        <f>VLOOKUP($A295,'By SKU - New RTs'!$A:$V,21,FALSE)</f>
        <v>0.25</v>
      </c>
      <c r="N295" s="5">
        <f t="shared" si="23"/>
        <v>0.25</v>
      </c>
      <c r="O295" s="2">
        <f>VLOOKUP($A295,'By SKU - Old RTs'!$A:$V,22,FALSE)</f>
        <v>0</v>
      </c>
      <c r="P295" s="2">
        <f>VLOOKUP($A295,'By SKU - New RTs'!$A:$V,22,FALSE)</f>
        <v>0</v>
      </c>
      <c r="Q295" s="2">
        <f t="shared" si="24"/>
        <v>0</v>
      </c>
    </row>
    <row r="296" spans="1:17" x14ac:dyDescent="0.2">
      <c r="A296" s="3">
        <v>2451</v>
      </c>
      <c r="B296" s="4" t="s">
        <v>352</v>
      </c>
      <c r="C296" s="2">
        <f>VLOOKUP($A296,'By SKU - Old RTs'!$A:$V,18,FALSE)</f>
        <v>0</v>
      </c>
      <c r="D296" s="2">
        <f>VLOOKUP($A296,'By SKU - New RTs'!$A:$V,18,FALSE)</f>
        <v>0</v>
      </c>
      <c r="E296" s="5">
        <f t="shared" si="20"/>
        <v>0</v>
      </c>
      <c r="F296" s="2">
        <f>VLOOKUP($A296,'By SKU - Old RTs'!$A:$V,19,FALSE)</f>
        <v>1</v>
      </c>
      <c r="G296" s="2">
        <f>VLOOKUP($A296,'By SKU - New RTs'!$A:$V,19,FALSE)</f>
        <v>0.5</v>
      </c>
      <c r="H296" s="5">
        <f t="shared" si="21"/>
        <v>-0.5</v>
      </c>
      <c r="I296" s="2">
        <f>VLOOKUP($A296,'By SKU - Old RTs'!$A:$V,20,FALSE)</f>
        <v>0.75</v>
      </c>
      <c r="J296" s="2">
        <f>VLOOKUP($A296,'By SKU - New RTs'!$A:$V,20,FALSE)</f>
        <v>0.5</v>
      </c>
      <c r="K296" s="5">
        <f t="shared" si="22"/>
        <v>-0.25</v>
      </c>
      <c r="L296" s="2">
        <f>VLOOKUP($A296,'By SKU - Old RTs'!$A:$V,21,FALSE)</f>
        <v>0</v>
      </c>
      <c r="M296" s="2">
        <f>VLOOKUP($A296,'By SKU - New RTs'!$A:$V,21,FALSE)</f>
        <v>0.75</v>
      </c>
      <c r="N296" s="5">
        <f t="shared" si="23"/>
        <v>0.75</v>
      </c>
      <c r="O296" s="2">
        <f>VLOOKUP($A296,'By SKU - Old RTs'!$A:$V,22,FALSE)</f>
        <v>0</v>
      </c>
      <c r="P296" s="2">
        <f>VLOOKUP($A296,'By SKU - New RTs'!$A:$V,22,FALSE)</f>
        <v>0</v>
      </c>
      <c r="Q296" s="2">
        <f t="shared" si="24"/>
        <v>0</v>
      </c>
    </row>
    <row r="297" spans="1:17" x14ac:dyDescent="0.2">
      <c r="A297" s="3">
        <v>5990</v>
      </c>
      <c r="B297" s="4" t="s">
        <v>186</v>
      </c>
      <c r="C297" s="2">
        <f>VLOOKUP($A297,'By SKU - Old RTs'!$A:$V,18,FALSE)</f>
        <v>2</v>
      </c>
      <c r="D297" s="2">
        <f>VLOOKUP($A297,'By SKU - New RTs'!$A:$V,18,FALSE)</f>
        <v>0</v>
      </c>
      <c r="E297" s="5">
        <f t="shared" si="20"/>
        <v>-2</v>
      </c>
      <c r="F297" s="2">
        <f>VLOOKUP($A297,'By SKU - Old RTs'!$A:$V,19,FALSE)</f>
        <v>4</v>
      </c>
      <c r="G297" s="2">
        <f>VLOOKUP($A297,'By SKU - New RTs'!$A:$V,19,FALSE)</f>
        <v>10</v>
      </c>
      <c r="H297" s="5">
        <f t="shared" si="21"/>
        <v>6</v>
      </c>
      <c r="I297" s="2">
        <f>VLOOKUP($A297,'By SKU - Old RTs'!$A:$V,20,FALSE)</f>
        <v>7</v>
      </c>
      <c r="J297" s="2">
        <f>VLOOKUP($A297,'By SKU - New RTs'!$A:$V,20,FALSE)</f>
        <v>38</v>
      </c>
      <c r="K297" s="5">
        <f t="shared" si="22"/>
        <v>31</v>
      </c>
      <c r="L297" s="2">
        <f>VLOOKUP($A297,'By SKU - Old RTs'!$A:$V,21,FALSE)</f>
        <v>36</v>
      </c>
      <c r="M297" s="2">
        <f>VLOOKUP($A297,'By SKU - New RTs'!$A:$V,21,FALSE)</f>
        <v>2</v>
      </c>
      <c r="N297" s="5">
        <f t="shared" si="23"/>
        <v>-34</v>
      </c>
      <c r="O297" s="2">
        <f>VLOOKUP($A297,'By SKU - Old RTs'!$A:$V,22,FALSE)</f>
        <v>3</v>
      </c>
      <c r="P297" s="2">
        <f>VLOOKUP($A297,'By SKU - New RTs'!$A:$V,22,FALSE)</f>
        <v>2</v>
      </c>
      <c r="Q297" s="2">
        <f t="shared" si="24"/>
        <v>-1</v>
      </c>
    </row>
    <row r="298" spans="1:17" x14ac:dyDescent="0.2">
      <c r="A298" s="3">
        <v>7502</v>
      </c>
      <c r="B298" s="4" t="s">
        <v>253</v>
      </c>
      <c r="C298" s="2">
        <f>VLOOKUP($A298,'By SKU - Old RTs'!$A:$V,18,FALSE)</f>
        <v>0</v>
      </c>
      <c r="D298" s="2">
        <f>VLOOKUP($A298,'By SKU - New RTs'!$A:$V,18,FALSE)</f>
        <v>0</v>
      </c>
      <c r="E298" s="5">
        <f t="shared" si="20"/>
        <v>0</v>
      </c>
      <c r="F298" s="2">
        <f>VLOOKUP($A298,'By SKU - Old RTs'!$A:$V,19,FALSE)</f>
        <v>0</v>
      </c>
      <c r="G298" s="2">
        <f>VLOOKUP($A298,'By SKU - New RTs'!$A:$V,19,FALSE)</f>
        <v>0</v>
      </c>
      <c r="H298" s="5">
        <f t="shared" si="21"/>
        <v>0</v>
      </c>
      <c r="I298" s="2">
        <f>VLOOKUP($A298,'By SKU - Old RTs'!$A:$V,20,FALSE)</f>
        <v>0</v>
      </c>
      <c r="J298" s="2">
        <f>VLOOKUP($A298,'By SKU - New RTs'!$A:$V,20,FALSE)</f>
        <v>0</v>
      </c>
      <c r="K298" s="5">
        <f t="shared" si="22"/>
        <v>0</v>
      </c>
      <c r="L298" s="2">
        <f>VLOOKUP($A298,'By SKU - Old RTs'!$A:$V,21,FALSE)</f>
        <v>0</v>
      </c>
      <c r="M298" s="2">
        <f>VLOOKUP($A298,'By SKU - New RTs'!$A:$V,21,FALSE)</f>
        <v>0</v>
      </c>
      <c r="N298" s="5">
        <f t="shared" si="23"/>
        <v>0</v>
      </c>
      <c r="O298" s="2">
        <f>VLOOKUP($A298,'By SKU - Old RTs'!$A:$V,22,FALSE)</f>
        <v>0</v>
      </c>
      <c r="P298" s="2">
        <f>VLOOKUP($A298,'By SKU - New RTs'!$A:$V,22,FALSE)</f>
        <v>0</v>
      </c>
      <c r="Q298" s="2">
        <f t="shared" si="24"/>
        <v>0</v>
      </c>
    </row>
    <row r="299" spans="1:17" x14ac:dyDescent="0.2">
      <c r="A299" s="3">
        <v>7508</v>
      </c>
      <c r="B299" s="4" t="s">
        <v>403</v>
      </c>
      <c r="C299" s="2">
        <f>VLOOKUP($A299,'By SKU - Old RTs'!$A:$V,18,FALSE)</f>
        <v>0</v>
      </c>
      <c r="D299" s="2">
        <f>VLOOKUP($A299,'By SKU - New RTs'!$A:$V,18,FALSE)</f>
        <v>0</v>
      </c>
      <c r="E299" s="5">
        <f t="shared" si="20"/>
        <v>0</v>
      </c>
      <c r="F299" s="2">
        <f>VLOOKUP($A299,'By SKU - Old RTs'!$A:$V,19,FALSE)</f>
        <v>0</v>
      </c>
      <c r="G299" s="2">
        <f>VLOOKUP($A299,'By SKU - New RTs'!$A:$V,19,FALSE)</f>
        <v>0</v>
      </c>
      <c r="H299" s="5">
        <f t="shared" si="21"/>
        <v>0</v>
      </c>
      <c r="I299" s="2">
        <f>VLOOKUP($A299,'By SKU - Old RTs'!$A:$V,20,FALSE)</f>
        <v>0</v>
      </c>
      <c r="J299" s="2">
        <f>VLOOKUP($A299,'By SKU - New RTs'!$A:$V,20,FALSE)</f>
        <v>0</v>
      </c>
      <c r="K299" s="5">
        <f t="shared" si="22"/>
        <v>0</v>
      </c>
      <c r="L299" s="2">
        <f>VLOOKUP($A299,'By SKU - Old RTs'!$A:$V,21,FALSE)</f>
        <v>0</v>
      </c>
      <c r="M299" s="2">
        <f>VLOOKUP($A299,'By SKU - New RTs'!$A:$V,21,FALSE)</f>
        <v>0</v>
      </c>
      <c r="N299" s="5">
        <f t="shared" si="23"/>
        <v>0</v>
      </c>
      <c r="O299" s="2">
        <f>VLOOKUP($A299,'By SKU - Old RTs'!$A:$V,22,FALSE)</f>
        <v>0</v>
      </c>
      <c r="P299" s="2">
        <f>VLOOKUP($A299,'By SKU - New RTs'!$A:$V,22,FALSE)</f>
        <v>0</v>
      </c>
      <c r="Q299" s="2">
        <f t="shared" si="24"/>
        <v>0</v>
      </c>
    </row>
    <row r="300" spans="1:17" x14ac:dyDescent="0.2">
      <c r="A300" s="3">
        <v>7514</v>
      </c>
      <c r="B300" s="4" t="s">
        <v>187</v>
      </c>
      <c r="C300" s="2">
        <f>VLOOKUP($A300,'By SKU - Old RTs'!$A:$V,18,FALSE)</f>
        <v>0</v>
      </c>
      <c r="D300" s="2">
        <f>VLOOKUP($A300,'By SKU - New RTs'!$A:$V,18,FALSE)</f>
        <v>0</v>
      </c>
      <c r="E300" s="5">
        <f t="shared" si="20"/>
        <v>0</v>
      </c>
      <c r="F300" s="2">
        <f>VLOOKUP($A300,'By SKU - Old RTs'!$A:$V,19,FALSE)</f>
        <v>0</v>
      </c>
      <c r="G300" s="2">
        <f>VLOOKUP($A300,'By SKU - New RTs'!$A:$V,19,FALSE)</f>
        <v>0</v>
      </c>
      <c r="H300" s="5">
        <f t="shared" si="21"/>
        <v>0</v>
      </c>
      <c r="I300" s="2">
        <f>VLOOKUP($A300,'By SKU - Old RTs'!$A:$V,20,FALSE)</f>
        <v>0</v>
      </c>
      <c r="J300" s="2">
        <f>VLOOKUP($A300,'By SKU - New RTs'!$A:$V,20,FALSE)</f>
        <v>0</v>
      </c>
      <c r="K300" s="5">
        <f t="shared" si="22"/>
        <v>0</v>
      </c>
      <c r="L300" s="2">
        <f>VLOOKUP($A300,'By SKU - Old RTs'!$A:$V,21,FALSE)</f>
        <v>0.5</v>
      </c>
      <c r="M300" s="2">
        <f>VLOOKUP($A300,'By SKU - New RTs'!$A:$V,21,FALSE)</f>
        <v>0</v>
      </c>
      <c r="N300" s="5">
        <f t="shared" si="23"/>
        <v>-0.5</v>
      </c>
      <c r="O300" s="2">
        <f>VLOOKUP($A300,'By SKU - Old RTs'!$A:$V,22,FALSE)</f>
        <v>0</v>
      </c>
      <c r="P300" s="2">
        <f>VLOOKUP($A300,'By SKU - New RTs'!$A:$V,22,FALSE)</f>
        <v>0.5</v>
      </c>
      <c r="Q300" s="2">
        <f t="shared" si="24"/>
        <v>0.5</v>
      </c>
    </row>
    <row r="301" spans="1:17" x14ac:dyDescent="0.2">
      <c r="A301" s="3">
        <v>7516</v>
      </c>
      <c r="B301" s="4" t="s">
        <v>254</v>
      </c>
      <c r="C301" s="2">
        <f>VLOOKUP($A301,'By SKU - Old RTs'!$A:$V,18,FALSE)</f>
        <v>0</v>
      </c>
      <c r="D301" s="2">
        <f>VLOOKUP($A301,'By SKU - New RTs'!$A:$V,18,FALSE)</f>
        <v>0</v>
      </c>
      <c r="E301" s="5">
        <f t="shared" si="20"/>
        <v>0</v>
      </c>
      <c r="F301" s="2">
        <f>VLOOKUP($A301,'By SKU - Old RTs'!$A:$V,19,FALSE)</f>
        <v>0</v>
      </c>
      <c r="G301" s="2">
        <f>VLOOKUP($A301,'By SKU - New RTs'!$A:$V,19,FALSE)</f>
        <v>0</v>
      </c>
      <c r="H301" s="5">
        <f t="shared" si="21"/>
        <v>0</v>
      </c>
      <c r="I301" s="2">
        <f>VLOOKUP($A301,'By SKU - Old RTs'!$A:$V,20,FALSE)</f>
        <v>0</v>
      </c>
      <c r="J301" s="2">
        <f>VLOOKUP($A301,'By SKU - New RTs'!$A:$V,20,FALSE)</f>
        <v>0</v>
      </c>
      <c r="K301" s="5">
        <f t="shared" si="22"/>
        <v>0</v>
      </c>
      <c r="L301" s="2">
        <f>VLOOKUP($A301,'By SKU - Old RTs'!$A:$V,21,FALSE)</f>
        <v>0</v>
      </c>
      <c r="M301" s="2">
        <f>VLOOKUP($A301,'By SKU - New RTs'!$A:$V,21,FALSE)</f>
        <v>0</v>
      </c>
      <c r="N301" s="5">
        <f t="shared" si="23"/>
        <v>0</v>
      </c>
      <c r="O301" s="2">
        <f>VLOOKUP($A301,'By SKU - Old RTs'!$A:$V,22,FALSE)</f>
        <v>0</v>
      </c>
      <c r="P301" s="2">
        <f>VLOOKUP($A301,'By SKU - New RTs'!$A:$V,22,FALSE)</f>
        <v>0</v>
      </c>
      <c r="Q301" s="2">
        <f t="shared" si="24"/>
        <v>0</v>
      </c>
    </row>
    <row r="302" spans="1:17" x14ac:dyDescent="0.2">
      <c r="A302" s="3">
        <v>7526</v>
      </c>
      <c r="B302" s="4" t="s">
        <v>188</v>
      </c>
      <c r="C302" s="2">
        <f>VLOOKUP($A302,'By SKU - Old RTs'!$A:$V,18,FALSE)</f>
        <v>0</v>
      </c>
      <c r="D302" s="2">
        <f>VLOOKUP($A302,'By SKU - New RTs'!$A:$V,18,FALSE)</f>
        <v>0.25</v>
      </c>
      <c r="E302" s="5">
        <f t="shared" si="20"/>
        <v>0.25</v>
      </c>
      <c r="F302" s="2">
        <f>VLOOKUP($A302,'By SKU - Old RTs'!$A:$V,19,FALSE)</f>
        <v>0</v>
      </c>
      <c r="G302" s="2">
        <f>VLOOKUP($A302,'By SKU - New RTs'!$A:$V,19,FALSE)</f>
        <v>0</v>
      </c>
      <c r="H302" s="5">
        <f t="shared" si="21"/>
        <v>0</v>
      </c>
      <c r="I302" s="2">
        <f>VLOOKUP($A302,'By SKU - Old RTs'!$A:$V,20,FALSE)</f>
        <v>0</v>
      </c>
      <c r="J302" s="2">
        <f>VLOOKUP($A302,'By SKU - New RTs'!$A:$V,20,FALSE)</f>
        <v>0</v>
      </c>
      <c r="K302" s="5">
        <f t="shared" si="22"/>
        <v>0</v>
      </c>
      <c r="L302" s="2">
        <f>VLOOKUP($A302,'By SKU - Old RTs'!$A:$V,21,FALSE)</f>
        <v>0.75</v>
      </c>
      <c r="M302" s="2">
        <f>VLOOKUP($A302,'By SKU - New RTs'!$A:$V,21,FALSE)</f>
        <v>0</v>
      </c>
      <c r="N302" s="5">
        <f t="shared" si="23"/>
        <v>-0.75</v>
      </c>
      <c r="O302" s="2">
        <f>VLOOKUP($A302,'By SKU - Old RTs'!$A:$V,22,FALSE)</f>
        <v>0</v>
      </c>
      <c r="P302" s="2">
        <f>VLOOKUP($A302,'By SKU - New RTs'!$A:$V,22,FALSE)</f>
        <v>0.5</v>
      </c>
      <c r="Q302" s="2">
        <f t="shared" si="24"/>
        <v>0.5</v>
      </c>
    </row>
    <row r="303" spans="1:17" x14ac:dyDescent="0.2">
      <c r="A303" s="3">
        <v>7538</v>
      </c>
      <c r="B303" s="4" t="s">
        <v>255</v>
      </c>
      <c r="C303" s="2">
        <f>VLOOKUP($A303,'By SKU - Old RTs'!$A:$V,18,FALSE)</f>
        <v>0</v>
      </c>
      <c r="D303" s="2">
        <f>VLOOKUP($A303,'By SKU - New RTs'!$A:$V,18,FALSE)</f>
        <v>0</v>
      </c>
      <c r="E303" s="5">
        <f t="shared" si="20"/>
        <v>0</v>
      </c>
      <c r="F303" s="2">
        <f>VLOOKUP($A303,'By SKU - Old RTs'!$A:$V,19,FALSE)</f>
        <v>0</v>
      </c>
      <c r="G303" s="2">
        <f>VLOOKUP($A303,'By SKU - New RTs'!$A:$V,19,FALSE)</f>
        <v>0</v>
      </c>
      <c r="H303" s="5">
        <f t="shared" si="21"/>
        <v>0</v>
      </c>
      <c r="I303" s="2">
        <f>VLOOKUP($A303,'By SKU - Old RTs'!$A:$V,20,FALSE)</f>
        <v>0</v>
      </c>
      <c r="J303" s="2">
        <f>VLOOKUP($A303,'By SKU - New RTs'!$A:$V,20,FALSE)</f>
        <v>0</v>
      </c>
      <c r="K303" s="5">
        <f t="shared" si="22"/>
        <v>0</v>
      </c>
      <c r="L303" s="2">
        <f>VLOOKUP($A303,'By SKU - Old RTs'!$A:$V,21,FALSE)</f>
        <v>0</v>
      </c>
      <c r="M303" s="2">
        <f>VLOOKUP($A303,'By SKU - New RTs'!$A:$V,21,FALSE)</f>
        <v>0</v>
      </c>
      <c r="N303" s="5">
        <f t="shared" si="23"/>
        <v>0</v>
      </c>
      <c r="O303" s="2">
        <f>VLOOKUP($A303,'By SKU - Old RTs'!$A:$V,22,FALSE)</f>
        <v>0</v>
      </c>
      <c r="P303" s="2">
        <f>VLOOKUP($A303,'By SKU - New RTs'!$A:$V,22,FALSE)</f>
        <v>0</v>
      </c>
      <c r="Q303" s="2">
        <f t="shared" si="24"/>
        <v>0</v>
      </c>
    </row>
    <row r="304" spans="1:17" x14ac:dyDescent="0.2">
      <c r="A304" s="3">
        <v>7540</v>
      </c>
      <c r="B304" s="4" t="s">
        <v>256</v>
      </c>
      <c r="C304" s="2">
        <f>VLOOKUP($A304,'By SKU - Old RTs'!$A:$V,18,FALSE)</f>
        <v>0</v>
      </c>
      <c r="D304" s="2">
        <f>VLOOKUP($A304,'By SKU - New RTs'!$A:$V,18,FALSE)</f>
        <v>0</v>
      </c>
      <c r="E304" s="5">
        <f t="shared" si="20"/>
        <v>0</v>
      </c>
      <c r="F304" s="2">
        <f>VLOOKUP($A304,'By SKU - Old RTs'!$A:$V,19,FALSE)</f>
        <v>0</v>
      </c>
      <c r="G304" s="2">
        <f>VLOOKUP($A304,'By SKU - New RTs'!$A:$V,19,FALSE)</f>
        <v>0</v>
      </c>
      <c r="H304" s="5">
        <f t="shared" si="21"/>
        <v>0</v>
      </c>
      <c r="I304" s="2">
        <f>VLOOKUP($A304,'By SKU - Old RTs'!$A:$V,20,FALSE)</f>
        <v>0</v>
      </c>
      <c r="J304" s="2">
        <f>VLOOKUP($A304,'By SKU - New RTs'!$A:$V,20,FALSE)</f>
        <v>0</v>
      </c>
      <c r="K304" s="5">
        <f t="shared" si="22"/>
        <v>0</v>
      </c>
      <c r="L304" s="2">
        <f>VLOOKUP($A304,'By SKU - Old RTs'!$A:$V,21,FALSE)</f>
        <v>0</v>
      </c>
      <c r="M304" s="2">
        <f>VLOOKUP($A304,'By SKU - New RTs'!$A:$V,21,FALSE)</f>
        <v>0</v>
      </c>
      <c r="N304" s="5">
        <f t="shared" si="23"/>
        <v>0</v>
      </c>
      <c r="O304" s="2">
        <f>VLOOKUP($A304,'By SKU - Old RTs'!$A:$V,22,FALSE)</f>
        <v>0</v>
      </c>
      <c r="P304" s="2">
        <f>VLOOKUP($A304,'By SKU - New RTs'!$A:$V,22,FALSE)</f>
        <v>0</v>
      </c>
      <c r="Q304" s="2">
        <f t="shared" si="24"/>
        <v>0</v>
      </c>
    </row>
    <row r="305" spans="1:17" x14ac:dyDescent="0.2">
      <c r="A305" s="3">
        <v>7550</v>
      </c>
      <c r="B305" s="4" t="s">
        <v>189</v>
      </c>
      <c r="C305" s="2">
        <f>VLOOKUP($A305,'By SKU - Old RTs'!$A:$V,18,FALSE)</f>
        <v>0</v>
      </c>
      <c r="D305" s="2">
        <f>VLOOKUP($A305,'By SKU - New RTs'!$A:$V,18,FALSE)</f>
        <v>0.25</v>
      </c>
      <c r="E305" s="5">
        <f t="shared" si="20"/>
        <v>0.25</v>
      </c>
      <c r="F305" s="2">
        <f>VLOOKUP($A305,'By SKU - Old RTs'!$A:$V,19,FALSE)</f>
        <v>0</v>
      </c>
      <c r="G305" s="2">
        <f>VLOOKUP($A305,'By SKU - New RTs'!$A:$V,19,FALSE)</f>
        <v>0</v>
      </c>
      <c r="H305" s="5">
        <f t="shared" si="21"/>
        <v>0</v>
      </c>
      <c r="I305" s="2">
        <f>VLOOKUP($A305,'By SKU - Old RTs'!$A:$V,20,FALSE)</f>
        <v>0</v>
      </c>
      <c r="J305" s="2">
        <f>VLOOKUP($A305,'By SKU - New RTs'!$A:$V,20,FALSE)</f>
        <v>0</v>
      </c>
      <c r="K305" s="5">
        <f t="shared" si="22"/>
        <v>0</v>
      </c>
      <c r="L305" s="2">
        <f>VLOOKUP($A305,'By SKU - Old RTs'!$A:$V,21,FALSE)</f>
        <v>1.25</v>
      </c>
      <c r="M305" s="2">
        <f>VLOOKUP($A305,'By SKU - New RTs'!$A:$V,21,FALSE)</f>
        <v>0</v>
      </c>
      <c r="N305" s="5">
        <f t="shared" si="23"/>
        <v>-1.25</v>
      </c>
      <c r="O305" s="2">
        <f>VLOOKUP($A305,'By SKU - Old RTs'!$A:$V,22,FALSE)</f>
        <v>0</v>
      </c>
      <c r="P305" s="2">
        <f>VLOOKUP($A305,'By SKU - New RTs'!$A:$V,22,FALSE)</f>
        <v>1</v>
      </c>
      <c r="Q305" s="2">
        <f t="shared" si="24"/>
        <v>1</v>
      </c>
    </row>
    <row r="306" spans="1:17" x14ac:dyDescent="0.2">
      <c r="A306" s="3">
        <v>7552</v>
      </c>
      <c r="B306" s="4" t="s">
        <v>404</v>
      </c>
      <c r="C306" s="2">
        <f>VLOOKUP($A306,'By SKU - Old RTs'!$A:$V,18,FALSE)</f>
        <v>0.5</v>
      </c>
      <c r="D306" s="2">
        <f>VLOOKUP($A306,'By SKU - New RTs'!$A:$V,18,FALSE)</f>
        <v>0</v>
      </c>
      <c r="E306" s="5">
        <f t="shared" si="20"/>
        <v>-0.5</v>
      </c>
      <c r="F306" s="2">
        <f>VLOOKUP($A306,'By SKU - Old RTs'!$A:$V,19,FALSE)</f>
        <v>0.25</v>
      </c>
      <c r="G306" s="2">
        <f>VLOOKUP($A306,'By SKU - New RTs'!$A:$V,19,FALSE)</f>
        <v>0.5</v>
      </c>
      <c r="H306" s="5">
        <f t="shared" si="21"/>
        <v>0.25</v>
      </c>
      <c r="I306" s="2">
        <f>VLOOKUP($A306,'By SKU - Old RTs'!$A:$V,20,FALSE)</f>
        <v>0.25</v>
      </c>
      <c r="J306" s="2">
        <f>VLOOKUP($A306,'By SKU - New RTs'!$A:$V,20,FALSE)</f>
        <v>0.5</v>
      </c>
      <c r="K306" s="5">
        <f t="shared" si="22"/>
        <v>0.25</v>
      </c>
      <c r="L306" s="2">
        <f>VLOOKUP($A306,'By SKU - Old RTs'!$A:$V,21,FALSE)</f>
        <v>0</v>
      </c>
      <c r="M306" s="2">
        <f>VLOOKUP($A306,'By SKU - New RTs'!$A:$V,21,FALSE)</f>
        <v>0</v>
      </c>
      <c r="N306" s="5">
        <f t="shared" si="23"/>
        <v>0</v>
      </c>
      <c r="O306" s="2">
        <f>VLOOKUP($A306,'By SKU - Old RTs'!$A:$V,22,FALSE)</f>
        <v>0</v>
      </c>
      <c r="P306" s="2">
        <f>VLOOKUP($A306,'By SKU - New RTs'!$A:$V,22,FALSE)</f>
        <v>0</v>
      </c>
      <c r="Q306" s="2">
        <f t="shared" si="24"/>
        <v>0</v>
      </c>
    </row>
    <row r="307" spans="1:17" x14ac:dyDescent="0.2">
      <c r="A307" s="3">
        <v>7600</v>
      </c>
      <c r="B307" s="4" t="s">
        <v>190</v>
      </c>
      <c r="C307" s="2">
        <f>VLOOKUP($A307,'By SKU - Old RTs'!$A:$V,18,FALSE)</f>
        <v>0</v>
      </c>
      <c r="D307" s="2">
        <f>VLOOKUP($A307,'By SKU - New RTs'!$A:$V,18,FALSE)</f>
        <v>0</v>
      </c>
      <c r="E307" s="5">
        <f t="shared" si="20"/>
        <v>0</v>
      </c>
      <c r="F307" s="2">
        <f>VLOOKUP($A307,'By SKU - Old RTs'!$A:$V,19,FALSE)</f>
        <v>0</v>
      </c>
      <c r="G307" s="2">
        <f>VLOOKUP($A307,'By SKU - New RTs'!$A:$V,19,FALSE)</f>
        <v>0</v>
      </c>
      <c r="H307" s="5">
        <f t="shared" si="21"/>
        <v>0</v>
      </c>
      <c r="I307" s="2">
        <f>VLOOKUP($A307,'By SKU - Old RTs'!$A:$V,20,FALSE)</f>
        <v>0</v>
      </c>
      <c r="J307" s="2">
        <f>VLOOKUP($A307,'By SKU - New RTs'!$A:$V,20,FALSE)</f>
        <v>0</v>
      </c>
      <c r="K307" s="5">
        <f t="shared" si="22"/>
        <v>0</v>
      </c>
      <c r="L307" s="2">
        <f>VLOOKUP($A307,'By SKU - Old RTs'!$A:$V,21,FALSE)</f>
        <v>0</v>
      </c>
      <c r="M307" s="2">
        <f>VLOOKUP($A307,'By SKU - New RTs'!$A:$V,21,FALSE)</f>
        <v>0</v>
      </c>
      <c r="N307" s="5">
        <f t="shared" si="23"/>
        <v>0</v>
      </c>
      <c r="O307" s="2">
        <f>VLOOKUP($A307,'By SKU - Old RTs'!$A:$V,22,FALSE)</f>
        <v>0</v>
      </c>
      <c r="P307" s="2">
        <f>VLOOKUP($A307,'By SKU - New RTs'!$A:$V,22,FALSE)</f>
        <v>0</v>
      </c>
      <c r="Q307" s="2">
        <f t="shared" si="24"/>
        <v>0</v>
      </c>
    </row>
    <row r="308" spans="1:17" x14ac:dyDescent="0.2">
      <c r="A308" s="3">
        <v>7601</v>
      </c>
      <c r="B308" s="4" t="s">
        <v>191</v>
      </c>
      <c r="C308" s="2">
        <f>VLOOKUP($A308,'By SKU - Old RTs'!$A:$V,18,FALSE)</f>
        <v>0.5</v>
      </c>
      <c r="D308" s="2">
        <f>VLOOKUP($A308,'By SKU - New RTs'!$A:$V,18,FALSE)</f>
        <v>0</v>
      </c>
      <c r="E308" s="5">
        <f t="shared" si="20"/>
        <v>-0.5</v>
      </c>
      <c r="F308" s="2">
        <f>VLOOKUP($A308,'By SKU - Old RTs'!$A:$V,19,FALSE)</f>
        <v>1</v>
      </c>
      <c r="G308" s="2">
        <f>VLOOKUP($A308,'By SKU - New RTs'!$A:$V,19,FALSE)</f>
        <v>0</v>
      </c>
      <c r="H308" s="5">
        <f t="shared" si="21"/>
        <v>-1</v>
      </c>
      <c r="I308" s="2">
        <f>VLOOKUP($A308,'By SKU - Old RTs'!$A:$V,20,FALSE)</f>
        <v>0</v>
      </c>
      <c r="J308" s="2">
        <f>VLOOKUP($A308,'By SKU - New RTs'!$A:$V,20,FALSE)</f>
        <v>0.5</v>
      </c>
      <c r="K308" s="5">
        <f t="shared" si="22"/>
        <v>0.5</v>
      </c>
      <c r="L308" s="2">
        <f>VLOOKUP($A308,'By SKU - Old RTs'!$A:$V,21,FALSE)</f>
        <v>0</v>
      </c>
      <c r="M308" s="2">
        <f>VLOOKUP($A308,'By SKU - New RTs'!$A:$V,21,FALSE)</f>
        <v>1</v>
      </c>
      <c r="N308" s="5">
        <f t="shared" si="23"/>
        <v>1</v>
      </c>
      <c r="O308" s="2">
        <f>VLOOKUP($A308,'By SKU - Old RTs'!$A:$V,22,FALSE)</f>
        <v>0</v>
      </c>
      <c r="P308" s="2">
        <f>VLOOKUP($A308,'By SKU - New RTs'!$A:$V,22,FALSE)</f>
        <v>0</v>
      </c>
      <c r="Q308" s="2">
        <f t="shared" si="24"/>
        <v>0</v>
      </c>
    </row>
    <row r="309" spans="1:17" x14ac:dyDescent="0.2">
      <c r="A309" s="3">
        <v>7602</v>
      </c>
      <c r="B309" s="4" t="s">
        <v>192</v>
      </c>
      <c r="C309" s="2">
        <f>VLOOKUP($A309,'By SKU - Old RTs'!$A:$V,18,FALSE)</f>
        <v>0</v>
      </c>
      <c r="D309" s="2">
        <f>VLOOKUP($A309,'By SKU - New RTs'!$A:$V,18,FALSE)</f>
        <v>0</v>
      </c>
      <c r="E309" s="5">
        <f t="shared" si="20"/>
        <v>0</v>
      </c>
      <c r="F309" s="2">
        <f>VLOOKUP($A309,'By SKU - Old RTs'!$A:$V,19,FALSE)</f>
        <v>0</v>
      </c>
      <c r="G309" s="2">
        <f>VLOOKUP($A309,'By SKU - New RTs'!$A:$V,19,FALSE)</f>
        <v>0</v>
      </c>
      <c r="H309" s="5">
        <f t="shared" si="21"/>
        <v>0</v>
      </c>
      <c r="I309" s="2">
        <f>VLOOKUP($A309,'By SKU - Old RTs'!$A:$V,20,FALSE)</f>
        <v>0</v>
      </c>
      <c r="J309" s="2">
        <f>VLOOKUP($A309,'By SKU - New RTs'!$A:$V,20,FALSE)</f>
        <v>0</v>
      </c>
      <c r="K309" s="5">
        <f t="shared" si="22"/>
        <v>0</v>
      </c>
      <c r="L309" s="2">
        <f>VLOOKUP($A309,'By SKU - Old RTs'!$A:$V,21,FALSE)</f>
        <v>0</v>
      </c>
      <c r="M309" s="2">
        <f>VLOOKUP($A309,'By SKU - New RTs'!$A:$V,21,FALSE)</f>
        <v>0</v>
      </c>
      <c r="N309" s="5">
        <f t="shared" si="23"/>
        <v>0</v>
      </c>
      <c r="O309" s="2">
        <f>VLOOKUP($A309,'By SKU - Old RTs'!$A:$V,22,FALSE)</f>
        <v>0</v>
      </c>
      <c r="P309" s="2">
        <f>VLOOKUP($A309,'By SKU - New RTs'!$A:$V,22,FALSE)</f>
        <v>0</v>
      </c>
      <c r="Q309" s="2">
        <f t="shared" si="24"/>
        <v>0</v>
      </c>
    </row>
    <row r="310" spans="1:17" x14ac:dyDescent="0.2">
      <c r="A310" s="3">
        <v>7603</v>
      </c>
      <c r="B310" s="4" t="s">
        <v>257</v>
      </c>
      <c r="C310" s="2">
        <f>VLOOKUP($A310,'By SKU - Old RTs'!$A:$V,18,FALSE)</f>
        <v>0</v>
      </c>
      <c r="D310" s="2">
        <f>VLOOKUP($A310,'By SKU - New RTs'!$A:$V,18,FALSE)</f>
        <v>0</v>
      </c>
      <c r="E310" s="5">
        <f t="shared" si="20"/>
        <v>0</v>
      </c>
      <c r="F310" s="2">
        <f>VLOOKUP($A310,'By SKU - Old RTs'!$A:$V,19,FALSE)</f>
        <v>0</v>
      </c>
      <c r="G310" s="2">
        <f>VLOOKUP($A310,'By SKU - New RTs'!$A:$V,19,FALSE)</f>
        <v>0</v>
      </c>
      <c r="H310" s="5">
        <f t="shared" si="21"/>
        <v>0</v>
      </c>
      <c r="I310" s="2">
        <f>VLOOKUP($A310,'By SKU - Old RTs'!$A:$V,20,FALSE)</f>
        <v>0</v>
      </c>
      <c r="J310" s="2">
        <f>VLOOKUP($A310,'By SKU - New RTs'!$A:$V,20,FALSE)</f>
        <v>0</v>
      </c>
      <c r="K310" s="5">
        <f t="shared" si="22"/>
        <v>0</v>
      </c>
      <c r="L310" s="2">
        <f>VLOOKUP($A310,'By SKU - Old RTs'!$A:$V,21,FALSE)</f>
        <v>0</v>
      </c>
      <c r="M310" s="2">
        <f>VLOOKUP($A310,'By SKU - New RTs'!$A:$V,21,FALSE)</f>
        <v>0</v>
      </c>
      <c r="N310" s="5">
        <f t="shared" si="23"/>
        <v>0</v>
      </c>
      <c r="O310" s="2">
        <f>VLOOKUP($A310,'By SKU - Old RTs'!$A:$V,22,FALSE)</f>
        <v>0</v>
      </c>
      <c r="P310" s="2">
        <f>VLOOKUP($A310,'By SKU - New RTs'!$A:$V,22,FALSE)</f>
        <v>0</v>
      </c>
      <c r="Q310" s="2">
        <f t="shared" si="24"/>
        <v>0</v>
      </c>
    </row>
    <row r="311" spans="1:17" x14ac:dyDescent="0.2">
      <c r="A311" s="3">
        <v>7604</v>
      </c>
      <c r="B311" s="4" t="s">
        <v>193</v>
      </c>
      <c r="C311" s="2">
        <f>VLOOKUP($A311,'By SKU - Old RTs'!$A:$V,18,FALSE)</f>
        <v>0</v>
      </c>
      <c r="D311" s="2">
        <f>VLOOKUP($A311,'By SKU - New RTs'!$A:$V,18,FALSE)</f>
        <v>0</v>
      </c>
      <c r="E311" s="5">
        <f t="shared" si="20"/>
        <v>0</v>
      </c>
      <c r="F311" s="2">
        <f>VLOOKUP($A311,'By SKU - Old RTs'!$A:$V,19,FALSE)</f>
        <v>0</v>
      </c>
      <c r="G311" s="2">
        <f>VLOOKUP($A311,'By SKU - New RTs'!$A:$V,19,FALSE)</f>
        <v>0</v>
      </c>
      <c r="H311" s="5">
        <f t="shared" si="21"/>
        <v>0</v>
      </c>
      <c r="I311" s="2">
        <f>VLOOKUP($A311,'By SKU - Old RTs'!$A:$V,20,FALSE)</f>
        <v>0</v>
      </c>
      <c r="J311" s="2">
        <f>VLOOKUP($A311,'By SKU - New RTs'!$A:$V,20,FALSE)</f>
        <v>0</v>
      </c>
      <c r="K311" s="5">
        <f t="shared" si="22"/>
        <v>0</v>
      </c>
      <c r="L311" s="2">
        <f>VLOOKUP($A311,'By SKU - Old RTs'!$A:$V,21,FALSE)</f>
        <v>0</v>
      </c>
      <c r="M311" s="2">
        <f>VLOOKUP($A311,'By SKU - New RTs'!$A:$V,21,FALSE)</f>
        <v>0</v>
      </c>
      <c r="N311" s="5">
        <f t="shared" si="23"/>
        <v>0</v>
      </c>
      <c r="O311" s="2">
        <f>VLOOKUP($A311,'By SKU - Old RTs'!$A:$V,22,FALSE)</f>
        <v>0</v>
      </c>
      <c r="P311" s="2">
        <f>VLOOKUP($A311,'By SKU - New RTs'!$A:$V,22,FALSE)</f>
        <v>0</v>
      </c>
      <c r="Q311" s="2">
        <f t="shared" si="24"/>
        <v>0</v>
      </c>
    </row>
    <row r="312" spans="1:17" x14ac:dyDescent="0.2">
      <c r="A312" s="3">
        <v>7614</v>
      </c>
      <c r="B312" s="4" t="s">
        <v>258</v>
      </c>
      <c r="C312" s="2">
        <f>VLOOKUP($A312,'By SKU - Old RTs'!$A:$V,18,FALSE)</f>
        <v>0</v>
      </c>
      <c r="D312" s="2">
        <f>VLOOKUP($A312,'By SKU - New RTs'!$A:$V,18,FALSE)</f>
        <v>0</v>
      </c>
      <c r="E312" s="5">
        <f t="shared" si="20"/>
        <v>0</v>
      </c>
      <c r="F312" s="2">
        <f>VLOOKUP($A312,'By SKU - Old RTs'!$A:$V,19,FALSE)</f>
        <v>0</v>
      </c>
      <c r="G312" s="2">
        <f>VLOOKUP($A312,'By SKU - New RTs'!$A:$V,19,FALSE)</f>
        <v>0</v>
      </c>
      <c r="H312" s="5">
        <f t="shared" si="21"/>
        <v>0</v>
      </c>
      <c r="I312" s="2">
        <f>VLOOKUP($A312,'By SKU - Old RTs'!$A:$V,20,FALSE)</f>
        <v>0</v>
      </c>
      <c r="J312" s="2">
        <f>VLOOKUP($A312,'By SKU - New RTs'!$A:$V,20,FALSE)</f>
        <v>0</v>
      </c>
      <c r="K312" s="5">
        <f t="shared" si="22"/>
        <v>0</v>
      </c>
      <c r="L312" s="2">
        <f>VLOOKUP($A312,'By SKU - Old RTs'!$A:$V,21,FALSE)</f>
        <v>0</v>
      </c>
      <c r="M312" s="2">
        <f>VLOOKUP($A312,'By SKU - New RTs'!$A:$V,21,FALSE)</f>
        <v>0</v>
      </c>
      <c r="N312" s="5">
        <f t="shared" si="23"/>
        <v>0</v>
      </c>
      <c r="O312" s="2">
        <f>VLOOKUP($A312,'By SKU - Old RTs'!$A:$V,22,FALSE)</f>
        <v>0</v>
      </c>
      <c r="P312" s="2">
        <f>VLOOKUP($A312,'By SKU - New RTs'!$A:$V,22,FALSE)</f>
        <v>0</v>
      </c>
      <c r="Q312" s="2">
        <f t="shared" si="24"/>
        <v>0</v>
      </c>
    </row>
    <row r="313" spans="1:17" x14ac:dyDescent="0.2">
      <c r="A313" s="3">
        <v>7625</v>
      </c>
      <c r="B313" s="4" t="s">
        <v>194</v>
      </c>
      <c r="C313" s="2">
        <f>VLOOKUP($A313,'By SKU - Old RTs'!$A:$V,18,FALSE)</f>
        <v>0</v>
      </c>
      <c r="D313" s="2">
        <f>VLOOKUP($A313,'By SKU - New RTs'!$A:$V,18,FALSE)</f>
        <v>0</v>
      </c>
      <c r="E313" s="5">
        <f t="shared" si="20"/>
        <v>0</v>
      </c>
      <c r="F313" s="2">
        <f>VLOOKUP($A313,'By SKU - Old RTs'!$A:$V,19,FALSE)</f>
        <v>0</v>
      </c>
      <c r="G313" s="2">
        <f>VLOOKUP($A313,'By SKU - New RTs'!$A:$V,19,FALSE)</f>
        <v>0</v>
      </c>
      <c r="H313" s="5">
        <f t="shared" si="21"/>
        <v>0</v>
      </c>
      <c r="I313" s="2">
        <f>VLOOKUP($A313,'By SKU - Old RTs'!$A:$V,20,FALSE)</f>
        <v>0.25</v>
      </c>
      <c r="J313" s="2">
        <f>VLOOKUP($A313,'By SKU - New RTs'!$A:$V,20,FALSE)</f>
        <v>0</v>
      </c>
      <c r="K313" s="5">
        <f t="shared" si="22"/>
        <v>-0.25</v>
      </c>
      <c r="L313" s="2">
        <f>VLOOKUP($A313,'By SKU - Old RTs'!$A:$V,21,FALSE)</f>
        <v>0</v>
      </c>
      <c r="M313" s="2">
        <f>VLOOKUP($A313,'By SKU - New RTs'!$A:$V,21,FALSE)</f>
        <v>0.25</v>
      </c>
      <c r="N313" s="5">
        <f t="shared" si="23"/>
        <v>0.25</v>
      </c>
      <c r="O313" s="2">
        <f>VLOOKUP($A313,'By SKU - Old RTs'!$A:$V,22,FALSE)</f>
        <v>0</v>
      </c>
      <c r="P313" s="2">
        <f>VLOOKUP($A313,'By SKU - New RTs'!$A:$V,22,FALSE)</f>
        <v>0</v>
      </c>
      <c r="Q313" s="2">
        <f t="shared" si="24"/>
        <v>0</v>
      </c>
    </row>
    <row r="314" spans="1:17" x14ac:dyDescent="0.2">
      <c r="A314" s="3">
        <v>7626</v>
      </c>
      <c r="B314" s="4" t="s">
        <v>259</v>
      </c>
      <c r="C314" s="2">
        <f>VLOOKUP($A314,'By SKU - Old RTs'!$A:$V,18,FALSE)</f>
        <v>0</v>
      </c>
      <c r="D314" s="2">
        <f>VLOOKUP($A314,'By SKU - New RTs'!$A:$V,18,FALSE)</f>
        <v>0</v>
      </c>
      <c r="E314" s="5">
        <f t="shared" si="20"/>
        <v>0</v>
      </c>
      <c r="F314" s="2">
        <f>VLOOKUP($A314,'By SKU - Old RTs'!$A:$V,19,FALSE)</f>
        <v>0</v>
      </c>
      <c r="G314" s="2">
        <f>VLOOKUP($A314,'By SKU - New RTs'!$A:$V,19,FALSE)</f>
        <v>0</v>
      </c>
      <c r="H314" s="5">
        <f t="shared" si="21"/>
        <v>0</v>
      </c>
      <c r="I314" s="2">
        <f>VLOOKUP($A314,'By SKU - Old RTs'!$A:$V,20,FALSE)</f>
        <v>0</v>
      </c>
      <c r="J314" s="2">
        <f>VLOOKUP($A314,'By SKU - New RTs'!$A:$V,20,FALSE)</f>
        <v>0</v>
      </c>
      <c r="K314" s="5">
        <f t="shared" si="22"/>
        <v>0</v>
      </c>
      <c r="L314" s="2">
        <f>VLOOKUP($A314,'By SKU - Old RTs'!$A:$V,21,FALSE)</f>
        <v>0</v>
      </c>
      <c r="M314" s="2">
        <f>VLOOKUP($A314,'By SKU - New RTs'!$A:$V,21,FALSE)</f>
        <v>0</v>
      </c>
      <c r="N314" s="5">
        <f t="shared" si="23"/>
        <v>0</v>
      </c>
      <c r="O314" s="2">
        <f>VLOOKUP($A314,'By SKU - Old RTs'!$A:$V,22,FALSE)</f>
        <v>0</v>
      </c>
      <c r="P314" s="2">
        <f>VLOOKUP($A314,'By SKU - New RTs'!$A:$V,22,FALSE)</f>
        <v>0</v>
      </c>
      <c r="Q314" s="2">
        <f t="shared" si="24"/>
        <v>0</v>
      </c>
    </row>
    <row r="315" spans="1:17" x14ac:dyDescent="0.2">
      <c r="A315" s="3">
        <v>7627</v>
      </c>
      <c r="B315" s="4" t="s">
        <v>195</v>
      </c>
      <c r="C315" s="2">
        <f>VLOOKUP($A315,'By SKU - Old RTs'!$A:$V,18,FALSE)</f>
        <v>0</v>
      </c>
      <c r="D315" s="2">
        <f>VLOOKUP($A315,'By SKU - New RTs'!$A:$V,18,FALSE)</f>
        <v>0</v>
      </c>
      <c r="E315" s="5">
        <f t="shared" si="20"/>
        <v>0</v>
      </c>
      <c r="F315" s="2">
        <f>VLOOKUP($A315,'By SKU - Old RTs'!$A:$V,19,FALSE)</f>
        <v>0.25</v>
      </c>
      <c r="G315" s="2">
        <f>VLOOKUP($A315,'By SKU - New RTs'!$A:$V,19,FALSE)</f>
        <v>0</v>
      </c>
      <c r="H315" s="5">
        <f t="shared" si="21"/>
        <v>-0.25</v>
      </c>
      <c r="I315" s="2">
        <f>VLOOKUP($A315,'By SKU - Old RTs'!$A:$V,20,FALSE)</f>
        <v>0.5</v>
      </c>
      <c r="J315" s="2">
        <f>VLOOKUP($A315,'By SKU - New RTs'!$A:$V,20,FALSE)</f>
        <v>0.25</v>
      </c>
      <c r="K315" s="5">
        <f t="shared" si="22"/>
        <v>-0.25</v>
      </c>
      <c r="L315" s="2">
        <f>VLOOKUP($A315,'By SKU - Old RTs'!$A:$V,21,FALSE)</f>
        <v>0</v>
      </c>
      <c r="M315" s="2">
        <f>VLOOKUP($A315,'By SKU - New RTs'!$A:$V,21,FALSE)</f>
        <v>0.5</v>
      </c>
      <c r="N315" s="5">
        <f t="shared" si="23"/>
        <v>0.5</v>
      </c>
      <c r="O315" s="2">
        <f>VLOOKUP($A315,'By SKU - Old RTs'!$A:$V,22,FALSE)</f>
        <v>0</v>
      </c>
      <c r="P315" s="2">
        <f>VLOOKUP($A315,'By SKU - New RTs'!$A:$V,22,FALSE)</f>
        <v>0</v>
      </c>
      <c r="Q315" s="2">
        <f t="shared" si="24"/>
        <v>0</v>
      </c>
    </row>
    <row r="316" spans="1:17" x14ac:dyDescent="0.2">
      <c r="A316" s="3">
        <v>7630</v>
      </c>
      <c r="B316" s="4" t="s">
        <v>260</v>
      </c>
      <c r="C316" s="2">
        <f>VLOOKUP($A316,'By SKU - Old RTs'!$A:$V,18,FALSE)</f>
        <v>0</v>
      </c>
      <c r="D316" s="2">
        <f>VLOOKUP($A316,'By SKU - New RTs'!$A:$V,18,FALSE)</f>
        <v>0</v>
      </c>
      <c r="E316" s="5">
        <f t="shared" si="20"/>
        <v>0</v>
      </c>
      <c r="F316" s="2">
        <f>VLOOKUP($A316,'By SKU - Old RTs'!$A:$V,19,FALSE)</f>
        <v>0</v>
      </c>
      <c r="G316" s="2">
        <f>VLOOKUP($A316,'By SKU - New RTs'!$A:$V,19,FALSE)</f>
        <v>0</v>
      </c>
      <c r="H316" s="5">
        <f t="shared" si="21"/>
        <v>0</v>
      </c>
      <c r="I316" s="2">
        <f>VLOOKUP($A316,'By SKU - Old RTs'!$A:$V,20,FALSE)</f>
        <v>0</v>
      </c>
      <c r="J316" s="2">
        <f>VLOOKUP($A316,'By SKU - New RTs'!$A:$V,20,FALSE)</f>
        <v>0</v>
      </c>
      <c r="K316" s="5">
        <f t="shared" si="22"/>
        <v>0</v>
      </c>
      <c r="L316" s="2">
        <f>VLOOKUP($A316,'By SKU - Old RTs'!$A:$V,21,FALSE)</f>
        <v>0</v>
      </c>
      <c r="M316" s="2">
        <f>VLOOKUP($A316,'By SKU - New RTs'!$A:$V,21,FALSE)</f>
        <v>0</v>
      </c>
      <c r="N316" s="5">
        <f t="shared" si="23"/>
        <v>0</v>
      </c>
      <c r="O316" s="2">
        <f>VLOOKUP($A316,'By SKU - Old RTs'!$A:$V,22,FALSE)</f>
        <v>0</v>
      </c>
      <c r="P316" s="2">
        <f>VLOOKUP($A316,'By SKU - New RTs'!$A:$V,22,FALSE)</f>
        <v>0</v>
      </c>
      <c r="Q316" s="2">
        <f t="shared" si="24"/>
        <v>0</v>
      </c>
    </row>
    <row r="317" spans="1:17" x14ac:dyDescent="0.2">
      <c r="A317" s="3">
        <v>7631</v>
      </c>
      <c r="B317" s="4" t="s">
        <v>409</v>
      </c>
      <c r="C317" s="2">
        <f>VLOOKUP($A317,'By SKU - Old RTs'!$A:$V,18,FALSE)</f>
        <v>0</v>
      </c>
      <c r="D317" s="2">
        <f>VLOOKUP($A317,'By SKU - New RTs'!$A:$V,18,FALSE)</f>
        <v>0</v>
      </c>
      <c r="E317" s="5">
        <f t="shared" si="20"/>
        <v>0</v>
      </c>
      <c r="F317" s="2">
        <f>VLOOKUP($A317,'By SKU - Old RTs'!$A:$V,19,FALSE)</f>
        <v>0</v>
      </c>
      <c r="G317" s="2">
        <f>VLOOKUP($A317,'By SKU - New RTs'!$A:$V,19,FALSE)</f>
        <v>0</v>
      </c>
      <c r="H317" s="5">
        <f t="shared" si="21"/>
        <v>0</v>
      </c>
      <c r="I317" s="2">
        <f>VLOOKUP($A317,'By SKU - Old RTs'!$A:$V,20,FALSE)</f>
        <v>0</v>
      </c>
      <c r="J317" s="2">
        <f>VLOOKUP($A317,'By SKU - New RTs'!$A:$V,20,FALSE)</f>
        <v>0</v>
      </c>
      <c r="K317" s="5">
        <f t="shared" si="22"/>
        <v>0</v>
      </c>
      <c r="L317" s="2">
        <f>VLOOKUP($A317,'By SKU - Old RTs'!$A:$V,21,FALSE)</f>
        <v>0</v>
      </c>
      <c r="M317" s="2">
        <f>VLOOKUP($A317,'By SKU - New RTs'!$A:$V,21,FALSE)</f>
        <v>0</v>
      </c>
      <c r="N317" s="5">
        <f t="shared" si="23"/>
        <v>0</v>
      </c>
      <c r="O317" s="2">
        <f>VLOOKUP($A317,'By SKU - Old RTs'!$A:$V,22,FALSE)</f>
        <v>0</v>
      </c>
      <c r="P317" s="2">
        <f>VLOOKUP($A317,'By SKU - New RTs'!$A:$V,22,FALSE)</f>
        <v>0</v>
      </c>
      <c r="Q317" s="2">
        <f t="shared" si="24"/>
        <v>0</v>
      </c>
    </row>
    <row r="318" spans="1:17" x14ac:dyDescent="0.2">
      <c r="A318" s="3">
        <v>7632</v>
      </c>
      <c r="B318" s="4" t="s">
        <v>196</v>
      </c>
      <c r="C318" s="2">
        <f>VLOOKUP($A318,'By SKU - Old RTs'!$A:$V,18,FALSE)</f>
        <v>0</v>
      </c>
      <c r="D318" s="2">
        <f>VLOOKUP($A318,'By SKU - New RTs'!$A:$V,18,FALSE)</f>
        <v>0</v>
      </c>
      <c r="E318" s="5">
        <f t="shared" si="20"/>
        <v>0</v>
      </c>
      <c r="F318" s="2">
        <f>VLOOKUP($A318,'By SKU - Old RTs'!$A:$V,19,FALSE)</f>
        <v>0</v>
      </c>
      <c r="G318" s="2">
        <f>VLOOKUP($A318,'By SKU - New RTs'!$A:$V,19,FALSE)</f>
        <v>0</v>
      </c>
      <c r="H318" s="5">
        <f t="shared" si="21"/>
        <v>0</v>
      </c>
      <c r="I318" s="2">
        <f>VLOOKUP($A318,'By SKU - Old RTs'!$A:$V,20,FALSE)</f>
        <v>0</v>
      </c>
      <c r="J318" s="2">
        <f>VLOOKUP($A318,'By SKU - New RTs'!$A:$V,20,FALSE)</f>
        <v>0</v>
      </c>
      <c r="K318" s="5">
        <f t="shared" si="22"/>
        <v>0</v>
      </c>
      <c r="L318" s="2">
        <f>VLOOKUP($A318,'By SKU - Old RTs'!$A:$V,21,FALSE)</f>
        <v>0</v>
      </c>
      <c r="M318" s="2">
        <f>VLOOKUP($A318,'By SKU - New RTs'!$A:$V,21,FALSE)</f>
        <v>0</v>
      </c>
      <c r="N318" s="5">
        <f t="shared" si="23"/>
        <v>0</v>
      </c>
      <c r="O318" s="2">
        <f>VLOOKUP($A318,'By SKU - Old RTs'!$A:$V,22,FALSE)</f>
        <v>0</v>
      </c>
      <c r="P318" s="2">
        <f>VLOOKUP($A318,'By SKU - New RTs'!$A:$V,22,FALSE)</f>
        <v>0</v>
      </c>
      <c r="Q318" s="2">
        <f t="shared" si="24"/>
        <v>0</v>
      </c>
    </row>
    <row r="319" spans="1:17" x14ac:dyDescent="0.2">
      <c r="A319" s="3">
        <v>7633</v>
      </c>
      <c r="B319" s="4" t="s">
        <v>197</v>
      </c>
      <c r="C319" s="2">
        <f>VLOOKUP($A319,'By SKU - Old RTs'!$A:$V,18,FALSE)</f>
        <v>0</v>
      </c>
      <c r="D319" s="2">
        <f>VLOOKUP($A319,'By SKU - New RTs'!$A:$V,18,FALSE)</f>
        <v>0</v>
      </c>
      <c r="E319" s="5">
        <f t="shared" si="20"/>
        <v>0</v>
      </c>
      <c r="F319" s="2">
        <f>VLOOKUP($A319,'By SKU - Old RTs'!$A:$V,19,FALSE)</f>
        <v>0</v>
      </c>
      <c r="G319" s="2">
        <f>VLOOKUP($A319,'By SKU - New RTs'!$A:$V,19,FALSE)</f>
        <v>0</v>
      </c>
      <c r="H319" s="5">
        <f t="shared" si="21"/>
        <v>0</v>
      </c>
      <c r="I319" s="2">
        <f>VLOOKUP($A319,'By SKU - Old RTs'!$A:$V,20,FALSE)</f>
        <v>0</v>
      </c>
      <c r="J319" s="2">
        <f>VLOOKUP($A319,'By SKU - New RTs'!$A:$V,20,FALSE)</f>
        <v>0</v>
      </c>
      <c r="K319" s="5">
        <f t="shared" si="22"/>
        <v>0</v>
      </c>
      <c r="L319" s="2">
        <f>VLOOKUP($A319,'By SKU - Old RTs'!$A:$V,21,FALSE)</f>
        <v>0</v>
      </c>
      <c r="M319" s="2">
        <f>VLOOKUP($A319,'By SKU - New RTs'!$A:$V,21,FALSE)</f>
        <v>0</v>
      </c>
      <c r="N319" s="5">
        <f t="shared" si="23"/>
        <v>0</v>
      </c>
      <c r="O319" s="2">
        <f>VLOOKUP($A319,'By SKU - Old RTs'!$A:$V,22,FALSE)</f>
        <v>0</v>
      </c>
      <c r="P319" s="2">
        <f>VLOOKUP($A319,'By SKU - New RTs'!$A:$V,22,FALSE)</f>
        <v>0</v>
      </c>
      <c r="Q319" s="2">
        <f t="shared" si="24"/>
        <v>0</v>
      </c>
    </row>
    <row r="320" spans="1:17" x14ac:dyDescent="0.2">
      <c r="A320" s="3">
        <v>7634</v>
      </c>
      <c r="B320" s="4" t="s">
        <v>261</v>
      </c>
      <c r="C320" s="2">
        <f>VLOOKUP($A320,'By SKU - Old RTs'!$A:$V,18,FALSE)</f>
        <v>0</v>
      </c>
      <c r="D320" s="2">
        <f>VLOOKUP($A320,'By SKU - New RTs'!$A:$V,18,FALSE)</f>
        <v>0</v>
      </c>
      <c r="E320" s="5">
        <f t="shared" si="20"/>
        <v>0</v>
      </c>
      <c r="F320" s="2">
        <f>VLOOKUP($A320,'By SKU - Old RTs'!$A:$V,19,FALSE)</f>
        <v>0</v>
      </c>
      <c r="G320" s="2">
        <f>VLOOKUP($A320,'By SKU - New RTs'!$A:$V,19,FALSE)</f>
        <v>0</v>
      </c>
      <c r="H320" s="5">
        <f t="shared" si="21"/>
        <v>0</v>
      </c>
      <c r="I320" s="2">
        <f>VLOOKUP($A320,'By SKU - Old RTs'!$A:$V,20,FALSE)</f>
        <v>0</v>
      </c>
      <c r="J320" s="2">
        <f>VLOOKUP($A320,'By SKU - New RTs'!$A:$V,20,FALSE)</f>
        <v>0</v>
      </c>
      <c r="K320" s="5">
        <f t="shared" si="22"/>
        <v>0</v>
      </c>
      <c r="L320" s="2">
        <f>VLOOKUP($A320,'By SKU - Old RTs'!$A:$V,21,FALSE)</f>
        <v>0</v>
      </c>
      <c r="M320" s="2">
        <f>VLOOKUP($A320,'By SKU - New RTs'!$A:$V,21,FALSE)</f>
        <v>0</v>
      </c>
      <c r="N320" s="5">
        <f t="shared" si="23"/>
        <v>0</v>
      </c>
      <c r="O320" s="2">
        <f>VLOOKUP($A320,'By SKU - Old RTs'!$A:$V,22,FALSE)</f>
        <v>0</v>
      </c>
      <c r="P320" s="2">
        <f>VLOOKUP($A320,'By SKU - New RTs'!$A:$V,22,FALSE)</f>
        <v>0</v>
      </c>
      <c r="Q320" s="2">
        <f t="shared" si="24"/>
        <v>0</v>
      </c>
    </row>
    <row r="321" spans="1:17" x14ac:dyDescent="0.2">
      <c r="A321" s="3">
        <v>7637</v>
      </c>
      <c r="B321" s="4" t="s">
        <v>262</v>
      </c>
      <c r="C321" s="2">
        <f>VLOOKUP($A321,'By SKU - Old RTs'!$A:$V,18,FALSE)</f>
        <v>0</v>
      </c>
      <c r="D321" s="2">
        <f>VLOOKUP($A321,'By SKU - New RTs'!$A:$V,18,FALSE)</f>
        <v>0</v>
      </c>
      <c r="E321" s="5">
        <f t="shared" si="20"/>
        <v>0</v>
      </c>
      <c r="F321" s="2">
        <f>VLOOKUP($A321,'By SKU - Old RTs'!$A:$V,19,FALSE)</f>
        <v>0</v>
      </c>
      <c r="G321" s="2">
        <f>VLOOKUP($A321,'By SKU - New RTs'!$A:$V,19,FALSE)</f>
        <v>0</v>
      </c>
      <c r="H321" s="5">
        <f t="shared" si="21"/>
        <v>0</v>
      </c>
      <c r="I321" s="2">
        <f>VLOOKUP($A321,'By SKU - Old RTs'!$A:$V,20,FALSE)</f>
        <v>0</v>
      </c>
      <c r="J321" s="2">
        <f>VLOOKUP($A321,'By SKU - New RTs'!$A:$V,20,FALSE)</f>
        <v>0</v>
      </c>
      <c r="K321" s="5">
        <f t="shared" si="22"/>
        <v>0</v>
      </c>
      <c r="L321" s="2">
        <f>VLOOKUP($A321,'By SKU - Old RTs'!$A:$V,21,FALSE)</f>
        <v>0</v>
      </c>
      <c r="M321" s="2">
        <f>VLOOKUP($A321,'By SKU - New RTs'!$A:$V,21,FALSE)</f>
        <v>0</v>
      </c>
      <c r="N321" s="5">
        <f t="shared" si="23"/>
        <v>0</v>
      </c>
      <c r="O321" s="2">
        <f>VLOOKUP($A321,'By SKU - Old RTs'!$A:$V,22,FALSE)</f>
        <v>0</v>
      </c>
      <c r="P321" s="2">
        <f>VLOOKUP($A321,'By SKU - New RTs'!$A:$V,22,FALSE)</f>
        <v>0</v>
      </c>
      <c r="Q321" s="2">
        <f t="shared" si="24"/>
        <v>0</v>
      </c>
    </row>
    <row r="322" spans="1:17" x14ac:dyDescent="0.2">
      <c r="A322" s="3">
        <v>7643</v>
      </c>
      <c r="B322" s="4" t="s">
        <v>198</v>
      </c>
      <c r="C322" s="2">
        <f>VLOOKUP($A322,'By SKU - Old RTs'!$A:$V,18,FALSE)</f>
        <v>0</v>
      </c>
      <c r="D322" s="2">
        <f>VLOOKUP($A322,'By SKU - New RTs'!$A:$V,18,FALSE)</f>
        <v>0</v>
      </c>
      <c r="E322" s="5">
        <f t="shared" si="20"/>
        <v>0</v>
      </c>
      <c r="F322" s="2">
        <f>VLOOKUP($A322,'By SKU - Old RTs'!$A:$V,19,FALSE)</f>
        <v>0</v>
      </c>
      <c r="G322" s="2">
        <f>VLOOKUP($A322,'By SKU - New RTs'!$A:$V,19,FALSE)</f>
        <v>0</v>
      </c>
      <c r="H322" s="5">
        <f t="shared" si="21"/>
        <v>0</v>
      </c>
      <c r="I322" s="2">
        <f>VLOOKUP($A322,'By SKU - Old RTs'!$A:$V,20,FALSE)</f>
        <v>0</v>
      </c>
      <c r="J322" s="2">
        <f>VLOOKUP($A322,'By SKU - New RTs'!$A:$V,20,FALSE)</f>
        <v>0</v>
      </c>
      <c r="K322" s="5">
        <f t="shared" si="22"/>
        <v>0</v>
      </c>
      <c r="L322" s="2">
        <f>VLOOKUP($A322,'By SKU - Old RTs'!$A:$V,21,FALSE)</f>
        <v>0</v>
      </c>
      <c r="M322" s="2">
        <f>VLOOKUP($A322,'By SKU - New RTs'!$A:$V,21,FALSE)</f>
        <v>0</v>
      </c>
      <c r="N322" s="5">
        <f t="shared" si="23"/>
        <v>0</v>
      </c>
      <c r="O322" s="2">
        <f>VLOOKUP($A322,'By SKU - Old RTs'!$A:$V,22,FALSE)</f>
        <v>0</v>
      </c>
      <c r="P322" s="2">
        <f>VLOOKUP($A322,'By SKU - New RTs'!$A:$V,22,FALSE)</f>
        <v>0</v>
      </c>
      <c r="Q322" s="2">
        <f t="shared" si="24"/>
        <v>0</v>
      </c>
    </row>
    <row r="323" spans="1:17" x14ac:dyDescent="0.2">
      <c r="A323" s="3">
        <v>7661</v>
      </c>
      <c r="B323" s="4" t="s">
        <v>199</v>
      </c>
      <c r="C323" s="2">
        <f>VLOOKUP($A323,'By SKU - Old RTs'!$A:$V,18,FALSE)</f>
        <v>0</v>
      </c>
      <c r="D323" s="2">
        <f>VLOOKUP($A323,'By SKU - New RTs'!$A:$V,18,FALSE)</f>
        <v>0.25</v>
      </c>
      <c r="E323" s="5">
        <f t="shared" si="20"/>
        <v>0.25</v>
      </c>
      <c r="F323" s="2">
        <f>VLOOKUP($A323,'By SKU - Old RTs'!$A:$V,19,FALSE)</f>
        <v>0</v>
      </c>
      <c r="G323" s="2">
        <f>VLOOKUP($A323,'By SKU - New RTs'!$A:$V,19,FALSE)</f>
        <v>0</v>
      </c>
      <c r="H323" s="5">
        <f t="shared" si="21"/>
        <v>0</v>
      </c>
      <c r="I323" s="2">
        <f>VLOOKUP($A323,'By SKU - Old RTs'!$A:$V,20,FALSE)</f>
        <v>0</v>
      </c>
      <c r="J323" s="2">
        <f>VLOOKUP($A323,'By SKU - New RTs'!$A:$V,20,FALSE)</f>
        <v>0</v>
      </c>
      <c r="K323" s="5">
        <f t="shared" si="22"/>
        <v>0</v>
      </c>
      <c r="L323" s="2">
        <f>VLOOKUP($A323,'By SKU - Old RTs'!$A:$V,21,FALSE)</f>
        <v>0.25</v>
      </c>
      <c r="M323" s="2">
        <f>VLOOKUP($A323,'By SKU - New RTs'!$A:$V,21,FALSE)</f>
        <v>0</v>
      </c>
      <c r="N323" s="5">
        <f t="shared" si="23"/>
        <v>-0.25</v>
      </c>
      <c r="O323" s="2">
        <f>VLOOKUP($A323,'By SKU - Old RTs'!$A:$V,22,FALSE)</f>
        <v>0</v>
      </c>
      <c r="P323" s="2">
        <f>VLOOKUP($A323,'By SKU - New RTs'!$A:$V,22,FALSE)</f>
        <v>0</v>
      </c>
      <c r="Q323" s="2">
        <f t="shared" si="24"/>
        <v>0</v>
      </c>
    </row>
    <row r="324" spans="1:17" x14ac:dyDescent="0.2">
      <c r="A324" s="3">
        <v>7670</v>
      </c>
      <c r="B324" s="4" t="s">
        <v>200</v>
      </c>
      <c r="C324" s="2">
        <f>VLOOKUP($A324,'By SKU - Old RTs'!$A:$V,18,FALSE)</f>
        <v>0</v>
      </c>
      <c r="D324" s="2">
        <f>VLOOKUP($A324,'By SKU - New RTs'!$A:$V,18,FALSE)</f>
        <v>0</v>
      </c>
      <c r="E324" s="5">
        <f t="shared" ref="E324:E363" si="25">D324-C324</f>
        <v>0</v>
      </c>
      <c r="F324" s="2">
        <f>VLOOKUP($A324,'By SKU - Old RTs'!$A:$V,19,FALSE)</f>
        <v>0</v>
      </c>
      <c r="G324" s="2">
        <f>VLOOKUP($A324,'By SKU - New RTs'!$A:$V,19,FALSE)</f>
        <v>0</v>
      </c>
      <c r="H324" s="5">
        <f t="shared" ref="H324:H363" si="26">G324-F324</f>
        <v>0</v>
      </c>
      <c r="I324" s="2">
        <f>VLOOKUP($A324,'By SKU - Old RTs'!$A:$V,20,FALSE)</f>
        <v>0</v>
      </c>
      <c r="J324" s="2">
        <f>VLOOKUP($A324,'By SKU - New RTs'!$A:$V,20,FALSE)</f>
        <v>0</v>
      </c>
      <c r="K324" s="5">
        <f t="shared" ref="K324:K363" si="27">J324-I324</f>
        <v>0</v>
      </c>
      <c r="L324" s="2">
        <f>VLOOKUP($A324,'By SKU - Old RTs'!$A:$V,21,FALSE)</f>
        <v>0.25</v>
      </c>
      <c r="M324" s="2">
        <f>VLOOKUP($A324,'By SKU - New RTs'!$A:$V,21,FALSE)</f>
        <v>0.25</v>
      </c>
      <c r="N324" s="5">
        <f t="shared" ref="N324:N363" si="28">M324-L324</f>
        <v>0</v>
      </c>
      <c r="O324" s="2">
        <f>VLOOKUP($A324,'By SKU - Old RTs'!$A:$V,22,FALSE)</f>
        <v>0</v>
      </c>
      <c r="P324" s="2">
        <f>VLOOKUP($A324,'By SKU - New RTs'!$A:$V,22,FALSE)</f>
        <v>0</v>
      </c>
      <c r="Q324" s="2">
        <f t="shared" ref="Q324:Q363" si="29">P324-O324</f>
        <v>0</v>
      </c>
    </row>
    <row r="325" spans="1:17" x14ac:dyDescent="0.2">
      <c r="A325" s="3">
        <v>7672</v>
      </c>
      <c r="B325" s="4" t="s">
        <v>410</v>
      </c>
      <c r="C325" s="2">
        <f>VLOOKUP($A325,'By SKU - Old RTs'!$A:$V,18,FALSE)</f>
        <v>0</v>
      </c>
      <c r="D325" s="2">
        <f>VLOOKUP($A325,'By SKU - New RTs'!$A:$V,18,FALSE)</f>
        <v>0</v>
      </c>
      <c r="E325" s="5">
        <f t="shared" si="25"/>
        <v>0</v>
      </c>
      <c r="F325" s="2">
        <f>VLOOKUP($A325,'By SKU - Old RTs'!$A:$V,19,FALSE)</f>
        <v>0</v>
      </c>
      <c r="G325" s="2">
        <f>VLOOKUP($A325,'By SKU - New RTs'!$A:$V,19,FALSE)</f>
        <v>0</v>
      </c>
      <c r="H325" s="5">
        <f t="shared" si="26"/>
        <v>0</v>
      </c>
      <c r="I325" s="2">
        <f>VLOOKUP($A325,'By SKU - Old RTs'!$A:$V,20,FALSE)</f>
        <v>0</v>
      </c>
      <c r="J325" s="2">
        <f>VLOOKUP($A325,'By SKU - New RTs'!$A:$V,20,FALSE)</f>
        <v>0</v>
      </c>
      <c r="K325" s="5">
        <f t="shared" si="27"/>
        <v>0</v>
      </c>
      <c r="L325" s="2">
        <f>VLOOKUP($A325,'By SKU - Old RTs'!$A:$V,21,FALSE)</f>
        <v>0</v>
      </c>
      <c r="M325" s="2">
        <f>VLOOKUP($A325,'By SKU - New RTs'!$A:$V,21,FALSE)</f>
        <v>0</v>
      </c>
      <c r="N325" s="5">
        <f t="shared" si="28"/>
        <v>0</v>
      </c>
      <c r="O325" s="2">
        <f>VLOOKUP($A325,'By SKU - Old RTs'!$A:$V,22,FALSE)</f>
        <v>0</v>
      </c>
      <c r="P325" s="2">
        <f>VLOOKUP($A325,'By SKU - New RTs'!$A:$V,22,FALSE)</f>
        <v>0</v>
      </c>
      <c r="Q325" s="2">
        <f t="shared" si="29"/>
        <v>0</v>
      </c>
    </row>
    <row r="326" spans="1:17" x14ac:dyDescent="0.2">
      <c r="A326" s="3">
        <v>7680</v>
      </c>
      <c r="B326" s="4" t="s">
        <v>201</v>
      </c>
      <c r="C326" s="2">
        <f>VLOOKUP($A326,'By SKU - Old RTs'!$A:$V,18,FALSE)</f>
        <v>0</v>
      </c>
      <c r="D326" s="2">
        <f>VLOOKUP($A326,'By SKU - New RTs'!$A:$V,18,FALSE)</f>
        <v>0</v>
      </c>
      <c r="E326" s="5">
        <f t="shared" si="25"/>
        <v>0</v>
      </c>
      <c r="F326" s="2">
        <f>VLOOKUP($A326,'By SKU - Old RTs'!$A:$V,19,FALSE)</f>
        <v>0</v>
      </c>
      <c r="G326" s="2">
        <f>VLOOKUP($A326,'By SKU - New RTs'!$A:$V,19,FALSE)</f>
        <v>0</v>
      </c>
      <c r="H326" s="5">
        <f t="shared" si="26"/>
        <v>0</v>
      </c>
      <c r="I326" s="2">
        <f>VLOOKUP($A326,'By SKU - Old RTs'!$A:$V,20,FALSE)</f>
        <v>0</v>
      </c>
      <c r="J326" s="2">
        <f>VLOOKUP($A326,'By SKU - New RTs'!$A:$V,20,FALSE)</f>
        <v>0</v>
      </c>
      <c r="K326" s="5">
        <f t="shared" si="27"/>
        <v>0</v>
      </c>
      <c r="L326" s="2">
        <f>VLOOKUP($A326,'By SKU - Old RTs'!$A:$V,21,FALSE)</f>
        <v>0</v>
      </c>
      <c r="M326" s="2">
        <f>VLOOKUP($A326,'By SKU - New RTs'!$A:$V,21,FALSE)</f>
        <v>0</v>
      </c>
      <c r="N326" s="5">
        <f t="shared" si="28"/>
        <v>0</v>
      </c>
      <c r="O326" s="2">
        <f>VLOOKUP($A326,'By SKU - Old RTs'!$A:$V,22,FALSE)</f>
        <v>0</v>
      </c>
      <c r="P326" s="2">
        <f>VLOOKUP($A326,'By SKU - New RTs'!$A:$V,22,FALSE)</f>
        <v>0</v>
      </c>
      <c r="Q326" s="2">
        <f t="shared" si="29"/>
        <v>0</v>
      </c>
    </row>
    <row r="327" spans="1:17" x14ac:dyDescent="0.2">
      <c r="A327" s="3">
        <v>8561</v>
      </c>
      <c r="B327" s="4" t="s">
        <v>411</v>
      </c>
      <c r="C327" s="2">
        <f>VLOOKUP($A327,'By SKU - Old RTs'!$A:$V,18,FALSE)</f>
        <v>0</v>
      </c>
      <c r="D327" s="2">
        <f>VLOOKUP($A327,'By SKU - New RTs'!$A:$V,18,FALSE)</f>
        <v>0</v>
      </c>
      <c r="E327" s="5">
        <f t="shared" si="25"/>
        <v>0</v>
      </c>
      <c r="F327" s="2">
        <f>VLOOKUP($A327,'By SKU - Old RTs'!$A:$V,19,FALSE)</f>
        <v>0</v>
      </c>
      <c r="G327" s="2">
        <f>VLOOKUP($A327,'By SKU - New RTs'!$A:$V,19,FALSE)</f>
        <v>0</v>
      </c>
      <c r="H327" s="5">
        <f t="shared" si="26"/>
        <v>0</v>
      </c>
      <c r="I327" s="2">
        <f>VLOOKUP($A327,'By SKU - Old RTs'!$A:$V,20,FALSE)</f>
        <v>0</v>
      </c>
      <c r="J327" s="2">
        <f>VLOOKUP($A327,'By SKU - New RTs'!$A:$V,20,FALSE)</f>
        <v>0</v>
      </c>
      <c r="K327" s="5">
        <f t="shared" si="27"/>
        <v>0</v>
      </c>
      <c r="L327" s="2">
        <f>VLOOKUP($A327,'By SKU - Old RTs'!$A:$V,21,FALSE)</f>
        <v>0</v>
      </c>
      <c r="M327" s="2">
        <f>VLOOKUP($A327,'By SKU - New RTs'!$A:$V,21,FALSE)</f>
        <v>0</v>
      </c>
      <c r="N327" s="5">
        <f t="shared" si="28"/>
        <v>0</v>
      </c>
      <c r="O327" s="2">
        <f>VLOOKUP($A327,'By SKU - Old RTs'!$A:$V,22,FALSE)</f>
        <v>0</v>
      </c>
      <c r="P327" s="2">
        <f>VLOOKUP($A327,'By SKU - New RTs'!$A:$V,22,FALSE)</f>
        <v>0</v>
      </c>
      <c r="Q327" s="2">
        <f t="shared" si="29"/>
        <v>0</v>
      </c>
    </row>
    <row r="328" spans="1:17" x14ac:dyDescent="0.2">
      <c r="A328" s="3">
        <v>4016210</v>
      </c>
      <c r="B328" s="4" t="s">
        <v>263</v>
      </c>
      <c r="C328" s="2">
        <f>VLOOKUP($A328,'By SKU - Old RTs'!$A:$V,18,FALSE)</f>
        <v>0</v>
      </c>
      <c r="D328" s="2">
        <f>VLOOKUP($A328,'By SKU - New RTs'!$A:$V,18,FALSE)</f>
        <v>0</v>
      </c>
      <c r="E328" s="5">
        <f t="shared" si="25"/>
        <v>0</v>
      </c>
      <c r="F328" s="2">
        <f>VLOOKUP($A328,'By SKU - Old RTs'!$A:$V,19,FALSE)</f>
        <v>0</v>
      </c>
      <c r="G328" s="2">
        <f>VLOOKUP($A328,'By SKU - New RTs'!$A:$V,19,FALSE)</f>
        <v>0</v>
      </c>
      <c r="H328" s="5">
        <f t="shared" si="26"/>
        <v>0</v>
      </c>
      <c r="I328" s="2">
        <f>VLOOKUP($A328,'By SKU - Old RTs'!$A:$V,20,FALSE)</f>
        <v>0</v>
      </c>
      <c r="J328" s="2">
        <f>VLOOKUP($A328,'By SKU - New RTs'!$A:$V,20,FALSE)</f>
        <v>0</v>
      </c>
      <c r="K328" s="5">
        <f t="shared" si="27"/>
        <v>0</v>
      </c>
      <c r="L328" s="2">
        <f>VLOOKUP($A328,'By SKU - Old RTs'!$A:$V,21,FALSE)</f>
        <v>0</v>
      </c>
      <c r="M328" s="2">
        <f>VLOOKUP($A328,'By SKU - New RTs'!$A:$V,21,FALSE)</f>
        <v>0</v>
      </c>
      <c r="N328" s="5">
        <f t="shared" si="28"/>
        <v>0</v>
      </c>
      <c r="O328" s="2">
        <f>VLOOKUP($A328,'By SKU - Old RTs'!$A:$V,22,FALSE)</f>
        <v>0</v>
      </c>
      <c r="P328" s="2">
        <f>VLOOKUP($A328,'By SKU - New RTs'!$A:$V,22,FALSE)</f>
        <v>0</v>
      </c>
      <c r="Q328" s="2">
        <f t="shared" si="29"/>
        <v>0</v>
      </c>
    </row>
    <row r="329" spans="1:17" x14ac:dyDescent="0.2">
      <c r="A329" s="3" t="s">
        <v>311</v>
      </c>
      <c r="B329" s="4" t="s">
        <v>286</v>
      </c>
      <c r="C329" s="2">
        <f>VLOOKUP($A329,'By SKU - Old RTs'!$A:$V,18,FALSE)</f>
        <v>0</v>
      </c>
      <c r="D329" s="2">
        <f>VLOOKUP($A329,'By SKU - New RTs'!$A:$V,18,FALSE)</f>
        <v>0</v>
      </c>
      <c r="E329" s="5">
        <f t="shared" si="25"/>
        <v>0</v>
      </c>
      <c r="F329" s="2">
        <f>VLOOKUP($A329,'By SKU - Old RTs'!$A:$V,19,FALSE)</f>
        <v>0</v>
      </c>
      <c r="G329" s="2">
        <f>VLOOKUP($A329,'By SKU - New RTs'!$A:$V,19,FALSE)</f>
        <v>0</v>
      </c>
      <c r="H329" s="5">
        <f t="shared" si="26"/>
        <v>0</v>
      </c>
      <c r="I329" s="2">
        <f>VLOOKUP($A329,'By SKU - Old RTs'!$A:$V,20,FALSE)</f>
        <v>0</v>
      </c>
      <c r="J329" s="2">
        <f>VLOOKUP($A329,'By SKU - New RTs'!$A:$V,20,FALSE)</f>
        <v>0</v>
      </c>
      <c r="K329" s="5">
        <f t="shared" si="27"/>
        <v>0</v>
      </c>
      <c r="L329" s="2">
        <f>VLOOKUP($A329,'By SKU - Old RTs'!$A:$V,21,FALSE)</f>
        <v>0</v>
      </c>
      <c r="M329" s="2">
        <f>VLOOKUP($A329,'By SKU - New RTs'!$A:$V,21,FALSE)</f>
        <v>0</v>
      </c>
      <c r="N329" s="5">
        <f t="shared" si="28"/>
        <v>0</v>
      </c>
      <c r="O329" s="2">
        <f>VLOOKUP($A329,'By SKU - Old RTs'!$A:$V,22,FALSE)</f>
        <v>0</v>
      </c>
      <c r="P329" s="2">
        <f>VLOOKUP($A329,'By SKU - New RTs'!$A:$V,22,FALSE)</f>
        <v>0</v>
      </c>
      <c r="Q329" s="2">
        <f t="shared" si="29"/>
        <v>0</v>
      </c>
    </row>
    <row r="330" spans="1:17" x14ac:dyDescent="0.2">
      <c r="A330" s="3" t="s">
        <v>287</v>
      </c>
      <c r="B330" s="4" t="s">
        <v>288</v>
      </c>
      <c r="C330" s="2">
        <f>VLOOKUP($A330,'By SKU - Old RTs'!$A:$V,18,FALSE)</f>
        <v>0</v>
      </c>
      <c r="D330" s="2">
        <f>VLOOKUP($A330,'By SKU - New RTs'!$A:$V,18,FALSE)</f>
        <v>0</v>
      </c>
      <c r="E330" s="5">
        <f t="shared" si="25"/>
        <v>0</v>
      </c>
      <c r="F330" s="2">
        <f>VLOOKUP($A330,'By SKU - Old RTs'!$A:$V,19,FALSE)</f>
        <v>0</v>
      </c>
      <c r="G330" s="2">
        <f>VLOOKUP($A330,'By SKU - New RTs'!$A:$V,19,FALSE)</f>
        <v>0</v>
      </c>
      <c r="H330" s="5">
        <f t="shared" si="26"/>
        <v>0</v>
      </c>
      <c r="I330" s="2">
        <f>VLOOKUP($A330,'By SKU - Old RTs'!$A:$V,20,FALSE)</f>
        <v>0</v>
      </c>
      <c r="J330" s="2">
        <f>VLOOKUP($A330,'By SKU - New RTs'!$A:$V,20,FALSE)</f>
        <v>0</v>
      </c>
      <c r="K330" s="5">
        <f t="shared" si="27"/>
        <v>0</v>
      </c>
      <c r="L330" s="2">
        <f>VLOOKUP($A330,'By SKU - Old RTs'!$A:$V,21,FALSE)</f>
        <v>0</v>
      </c>
      <c r="M330" s="2">
        <f>VLOOKUP($A330,'By SKU - New RTs'!$A:$V,21,FALSE)</f>
        <v>0</v>
      </c>
      <c r="N330" s="5">
        <f t="shared" si="28"/>
        <v>0</v>
      </c>
      <c r="O330" s="2">
        <f>VLOOKUP($A330,'By SKU - Old RTs'!$A:$V,22,FALSE)</f>
        <v>0</v>
      </c>
      <c r="P330" s="2">
        <f>VLOOKUP($A330,'By SKU - New RTs'!$A:$V,22,FALSE)</f>
        <v>0</v>
      </c>
      <c r="Q330" s="2">
        <f t="shared" si="29"/>
        <v>0</v>
      </c>
    </row>
    <row r="331" spans="1:17" x14ac:dyDescent="0.2">
      <c r="A331" s="3" t="s">
        <v>312</v>
      </c>
      <c r="B331" s="4" t="s">
        <v>286</v>
      </c>
      <c r="C331" s="2">
        <f>VLOOKUP($A331,'By SKU - Old RTs'!$A:$V,18,FALSE)</f>
        <v>0</v>
      </c>
      <c r="D331" s="2">
        <f>VLOOKUP($A331,'By SKU - New RTs'!$A:$V,18,FALSE)</f>
        <v>0</v>
      </c>
      <c r="E331" s="5">
        <f t="shared" si="25"/>
        <v>0</v>
      </c>
      <c r="F331" s="2">
        <f>VLOOKUP($A331,'By SKU - Old RTs'!$A:$V,19,FALSE)</f>
        <v>0</v>
      </c>
      <c r="G331" s="2">
        <f>VLOOKUP($A331,'By SKU - New RTs'!$A:$V,19,FALSE)</f>
        <v>0</v>
      </c>
      <c r="H331" s="5">
        <f t="shared" si="26"/>
        <v>0</v>
      </c>
      <c r="I331" s="2">
        <f>VLOOKUP($A331,'By SKU - Old RTs'!$A:$V,20,FALSE)</f>
        <v>0</v>
      </c>
      <c r="J331" s="2">
        <f>VLOOKUP($A331,'By SKU - New RTs'!$A:$V,20,FALSE)</f>
        <v>0</v>
      </c>
      <c r="K331" s="5">
        <f t="shared" si="27"/>
        <v>0</v>
      </c>
      <c r="L331" s="2">
        <f>VLOOKUP($A331,'By SKU - Old RTs'!$A:$V,21,FALSE)</f>
        <v>0</v>
      </c>
      <c r="M331" s="2">
        <f>VLOOKUP($A331,'By SKU - New RTs'!$A:$V,21,FALSE)</f>
        <v>0</v>
      </c>
      <c r="N331" s="5">
        <f t="shared" si="28"/>
        <v>0</v>
      </c>
      <c r="O331" s="2">
        <f>VLOOKUP($A331,'By SKU - Old RTs'!$A:$V,22,FALSE)</f>
        <v>0</v>
      </c>
      <c r="P331" s="2">
        <f>VLOOKUP($A331,'By SKU - New RTs'!$A:$V,22,FALSE)</f>
        <v>0</v>
      </c>
      <c r="Q331" s="2">
        <f t="shared" si="29"/>
        <v>0</v>
      </c>
    </row>
    <row r="332" spans="1:17" x14ac:dyDescent="0.2">
      <c r="A332" s="3" t="s">
        <v>315</v>
      </c>
      <c r="B332" s="4" t="s">
        <v>316</v>
      </c>
      <c r="C332" s="2">
        <f>VLOOKUP($A332,'By SKU - Old RTs'!$A:$V,18,FALSE)</f>
        <v>1</v>
      </c>
      <c r="D332" s="2">
        <f>VLOOKUP($A332,'By SKU - New RTs'!$A:$V,18,FALSE)</f>
        <v>0</v>
      </c>
      <c r="E332" s="5">
        <f t="shared" si="25"/>
        <v>-1</v>
      </c>
      <c r="F332" s="2">
        <f>VLOOKUP($A332,'By SKU - Old RTs'!$A:$V,19,FALSE)</f>
        <v>2</v>
      </c>
      <c r="G332" s="2">
        <f>VLOOKUP($A332,'By SKU - New RTs'!$A:$V,19,FALSE)</f>
        <v>0</v>
      </c>
      <c r="H332" s="5">
        <f t="shared" si="26"/>
        <v>-2</v>
      </c>
      <c r="I332" s="2">
        <f>VLOOKUP($A332,'By SKU - Old RTs'!$A:$V,20,FALSE)</f>
        <v>1</v>
      </c>
      <c r="J332" s="2">
        <f>VLOOKUP($A332,'By SKU - New RTs'!$A:$V,20,FALSE)</f>
        <v>1</v>
      </c>
      <c r="K332" s="5">
        <f t="shared" si="27"/>
        <v>0</v>
      </c>
      <c r="L332" s="2">
        <f>VLOOKUP($A332,'By SKU - Old RTs'!$A:$V,21,FALSE)</f>
        <v>0</v>
      </c>
      <c r="M332" s="2">
        <f>VLOOKUP($A332,'By SKU - New RTs'!$A:$V,21,FALSE)</f>
        <v>1</v>
      </c>
      <c r="N332" s="5">
        <f t="shared" si="28"/>
        <v>1</v>
      </c>
      <c r="O332" s="2">
        <f>VLOOKUP($A332,'By SKU - Old RTs'!$A:$V,22,FALSE)</f>
        <v>1</v>
      </c>
      <c r="P332" s="2">
        <f>VLOOKUP($A332,'By SKU - New RTs'!$A:$V,22,FALSE)</f>
        <v>3</v>
      </c>
      <c r="Q332" s="2">
        <f t="shared" si="29"/>
        <v>2</v>
      </c>
    </row>
    <row r="333" spans="1:17" x14ac:dyDescent="0.2">
      <c r="A333" s="3" t="s">
        <v>202</v>
      </c>
      <c r="B333" s="4" t="s">
        <v>203</v>
      </c>
      <c r="C333" s="2">
        <f>VLOOKUP($A333,'By SKU - Old RTs'!$A:$V,18,FALSE)</f>
        <v>0</v>
      </c>
      <c r="D333" s="2">
        <f>VLOOKUP($A333,'By SKU - New RTs'!$A:$V,18,FALSE)</f>
        <v>0</v>
      </c>
      <c r="E333" s="5">
        <f t="shared" si="25"/>
        <v>0</v>
      </c>
      <c r="F333" s="2">
        <f>VLOOKUP($A333,'By SKU - Old RTs'!$A:$V,19,FALSE)</f>
        <v>0</v>
      </c>
      <c r="G333" s="2">
        <f>VLOOKUP($A333,'By SKU - New RTs'!$A:$V,19,FALSE)</f>
        <v>0</v>
      </c>
      <c r="H333" s="5">
        <f t="shared" si="26"/>
        <v>0</v>
      </c>
      <c r="I333" s="2">
        <f>VLOOKUP($A333,'By SKU - Old RTs'!$A:$V,20,FALSE)</f>
        <v>0</v>
      </c>
      <c r="J333" s="2">
        <f>VLOOKUP($A333,'By SKU - New RTs'!$A:$V,20,FALSE)</f>
        <v>0</v>
      </c>
      <c r="K333" s="5">
        <f t="shared" si="27"/>
        <v>0</v>
      </c>
      <c r="L333" s="2">
        <f>VLOOKUP($A333,'By SKU - Old RTs'!$A:$V,21,FALSE)</f>
        <v>0</v>
      </c>
      <c r="M333" s="2">
        <f>VLOOKUP($A333,'By SKU - New RTs'!$A:$V,21,FALSE)</f>
        <v>0</v>
      </c>
      <c r="N333" s="5">
        <f t="shared" si="28"/>
        <v>0</v>
      </c>
      <c r="O333" s="2">
        <f>VLOOKUP($A333,'By SKU - Old RTs'!$A:$V,22,FALSE)</f>
        <v>0</v>
      </c>
      <c r="P333" s="2">
        <f>VLOOKUP($A333,'By SKU - New RTs'!$A:$V,22,FALSE)</f>
        <v>0</v>
      </c>
      <c r="Q333" s="2">
        <f t="shared" si="29"/>
        <v>0</v>
      </c>
    </row>
    <row r="334" spans="1:17" x14ac:dyDescent="0.2">
      <c r="A334" s="3" t="s">
        <v>204</v>
      </c>
      <c r="B334" s="4" t="s">
        <v>205</v>
      </c>
      <c r="C334" s="2">
        <f>VLOOKUP($A334,'By SKU - Old RTs'!$A:$V,18,FALSE)</f>
        <v>5</v>
      </c>
      <c r="D334" s="2">
        <f>VLOOKUP($A334,'By SKU - New RTs'!$A:$V,18,FALSE)</f>
        <v>4</v>
      </c>
      <c r="E334" s="5">
        <f t="shared" si="25"/>
        <v>-1</v>
      </c>
      <c r="F334" s="2">
        <f>VLOOKUP($A334,'By SKU - Old RTs'!$A:$V,19,FALSE)</f>
        <v>5</v>
      </c>
      <c r="G334" s="2">
        <f>VLOOKUP($A334,'By SKU - New RTs'!$A:$V,19,FALSE)</f>
        <v>2</v>
      </c>
      <c r="H334" s="5">
        <f t="shared" si="26"/>
        <v>-3</v>
      </c>
      <c r="I334" s="2">
        <f>VLOOKUP($A334,'By SKU - Old RTs'!$A:$V,20,FALSE)</f>
        <v>6</v>
      </c>
      <c r="J334" s="2">
        <f>VLOOKUP($A334,'By SKU - New RTs'!$A:$V,20,FALSE)</f>
        <v>8</v>
      </c>
      <c r="K334" s="5">
        <f t="shared" si="27"/>
        <v>2</v>
      </c>
      <c r="L334" s="2">
        <f>VLOOKUP($A334,'By SKU - Old RTs'!$A:$V,21,FALSE)</f>
        <v>3</v>
      </c>
      <c r="M334" s="2">
        <f>VLOOKUP($A334,'By SKU - New RTs'!$A:$V,21,FALSE)</f>
        <v>3</v>
      </c>
      <c r="N334" s="5">
        <f t="shared" si="28"/>
        <v>0</v>
      </c>
      <c r="O334" s="2">
        <f>VLOOKUP($A334,'By SKU - Old RTs'!$A:$V,22,FALSE)</f>
        <v>3</v>
      </c>
      <c r="P334" s="2">
        <f>VLOOKUP($A334,'By SKU - New RTs'!$A:$V,22,FALSE)</f>
        <v>5</v>
      </c>
      <c r="Q334" s="2">
        <f t="shared" si="29"/>
        <v>2</v>
      </c>
    </row>
    <row r="335" spans="1:17" x14ac:dyDescent="0.2">
      <c r="A335" s="3" t="s">
        <v>323</v>
      </c>
      <c r="B335" s="4" t="s">
        <v>324</v>
      </c>
      <c r="C335" s="2">
        <f>VLOOKUP($A335,'By SKU - Old RTs'!$A:$V,18,FALSE)</f>
        <v>0</v>
      </c>
      <c r="D335" s="2">
        <f>VLOOKUP($A335,'By SKU - New RTs'!$A:$V,18,FALSE)</f>
        <v>0</v>
      </c>
      <c r="E335" s="5">
        <f t="shared" si="25"/>
        <v>0</v>
      </c>
      <c r="F335" s="2">
        <f>VLOOKUP($A335,'By SKU - Old RTs'!$A:$V,19,FALSE)</f>
        <v>0</v>
      </c>
      <c r="G335" s="2">
        <f>VLOOKUP($A335,'By SKU - New RTs'!$A:$V,19,FALSE)</f>
        <v>0</v>
      </c>
      <c r="H335" s="5">
        <f t="shared" si="26"/>
        <v>0</v>
      </c>
      <c r="I335" s="2">
        <f>VLOOKUP($A335,'By SKU - Old RTs'!$A:$V,20,FALSE)</f>
        <v>0</v>
      </c>
      <c r="J335" s="2">
        <f>VLOOKUP($A335,'By SKU - New RTs'!$A:$V,20,FALSE)</f>
        <v>0</v>
      </c>
      <c r="K335" s="5">
        <f t="shared" si="27"/>
        <v>0</v>
      </c>
      <c r="L335" s="2">
        <f>VLOOKUP($A335,'By SKU - Old RTs'!$A:$V,21,FALSE)</f>
        <v>0</v>
      </c>
      <c r="M335" s="2">
        <f>VLOOKUP($A335,'By SKU - New RTs'!$A:$V,21,FALSE)</f>
        <v>0</v>
      </c>
      <c r="N335" s="5">
        <f t="shared" si="28"/>
        <v>0</v>
      </c>
      <c r="O335" s="2">
        <f>VLOOKUP($A335,'By SKU - Old RTs'!$A:$V,22,FALSE)</f>
        <v>0</v>
      </c>
      <c r="P335" s="2">
        <f>VLOOKUP($A335,'By SKU - New RTs'!$A:$V,22,FALSE)</f>
        <v>0</v>
      </c>
      <c r="Q335" s="2">
        <f t="shared" si="29"/>
        <v>0</v>
      </c>
    </row>
    <row r="336" spans="1:17" x14ac:dyDescent="0.2">
      <c r="A336" s="3" t="s">
        <v>329</v>
      </c>
      <c r="B336" s="4" t="s">
        <v>330</v>
      </c>
      <c r="C336" s="2">
        <f>VLOOKUP($A336,'By SKU - Old RTs'!$A:$V,18,FALSE)</f>
        <v>0</v>
      </c>
      <c r="D336" s="2">
        <f>VLOOKUP($A336,'By SKU - New RTs'!$A:$V,18,FALSE)</f>
        <v>0</v>
      </c>
      <c r="E336" s="5">
        <f t="shared" si="25"/>
        <v>0</v>
      </c>
      <c r="F336" s="2">
        <f>VLOOKUP($A336,'By SKU - Old RTs'!$A:$V,19,FALSE)</f>
        <v>0</v>
      </c>
      <c r="G336" s="2">
        <f>VLOOKUP($A336,'By SKU - New RTs'!$A:$V,19,FALSE)</f>
        <v>0</v>
      </c>
      <c r="H336" s="5">
        <f t="shared" si="26"/>
        <v>0</v>
      </c>
      <c r="I336" s="2">
        <f>VLOOKUP($A336,'By SKU - Old RTs'!$A:$V,20,FALSE)</f>
        <v>0</v>
      </c>
      <c r="J336" s="2">
        <f>VLOOKUP($A336,'By SKU - New RTs'!$A:$V,20,FALSE)</f>
        <v>0</v>
      </c>
      <c r="K336" s="5">
        <f t="shared" si="27"/>
        <v>0</v>
      </c>
      <c r="L336" s="2">
        <f>VLOOKUP($A336,'By SKU - Old RTs'!$A:$V,21,FALSE)</f>
        <v>0</v>
      </c>
      <c r="M336" s="2">
        <f>VLOOKUP($A336,'By SKU - New RTs'!$A:$V,21,FALSE)</f>
        <v>1</v>
      </c>
      <c r="N336" s="5">
        <f t="shared" si="28"/>
        <v>1</v>
      </c>
      <c r="O336" s="2">
        <f>VLOOKUP($A336,'By SKU - Old RTs'!$A:$V,22,FALSE)</f>
        <v>1</v>
      </c>
      <c r="P336" s="2">
        <f>VLOOKUP($A336,'By SKU - New RTs'!$A:$V,22,FALSE)</f>
        <v>0</v>
      </c>
      <c r="Q336" s="2">
        <f t="shared" si="29"/>
        <v>-1</v>
      </c>
    </row>
    <row r="337" spans="1:17" x14ac:dyDescent="0.2">
      <c r="A337" s="3" t="s">
        <v>373</v>
      </c>
      <c r="B337" s="4" t="s">
        <v>374</v>
      </c>
      <c r="C337" s="2">
        <f>VLOOKUP($A337,'By SKU - Old RTs'!$A:$V,18,FALSE)</f>
        <v>0</v>
      </c>
      <c r="D337" s="2">
        <f>VLOOKUP($A337,'By SKU - New RTs'!$A:$V,18,FALSE)</f>
        <v>0</v>
      </c>
      <c r="E337" s="5">
        <f t="shared" si="25"/>
        <v>0</v>
      </c>
      <c r="F337" s="2">
        <f>VLOOKUP($A337,'By SKU - Old RTs'!$A:$V,19,FALSE)</f>
        <v>0</v>
      </c>
      <c r="G337" s="2">
        <f>VLOOKUP($A337,'By SKU - New RTs'!$A:$V,19,FALSE)</f>
        <v>0</v>
      </c>
      <c r="H337" s="5">
        <f t="shared" si="26"/>
        <v>0</v>
      </c>
      <c r="I337" s="2">
        <f>VLOOKUP($A337,'By SKU - Old RTs'!$A:$V,20,FALSE)</f>
        <v>0</v>
      </c>
      <c r="J337" s="2">
        <f>VLOOKUP($A337,'By SKU - New RTs'!$A:$V,20,FALSE)</f>
        <v>0</v>
      </c>
      <c r="K337" s="5">
        <f t="shared" si="27"/>
        <v>0</v>
      </c>
      <c r="L337" s="2">
        <f>VLOOKUP($A337,'By SKU - Old RTs'!$A:$V,21,FALSE)</f>
        <v>0</v>
      </c>
      <c r="M337" s="2">
        <f>VLOOKUP($A337,'By SKU - New RTs'!$A:$V,21,FALSE)</f>
        <v>0</v>
      </c>
      <c r="N337" s="5">
        <f t="shared" si="28"/>
        <v>0</v>
      </c>
      <c r="O337" s="2">
        <f>VLOOKUP($A337,'By SKU - Old RTs'!$A:$V,22,FALSE)</f>
        <v>0</v>
      </c>
      <c r="P337" s="2">
        <f>VLOOKUP($A337,'By SKU - New RTs'!$A:$V,22,FALSE)</f>
        <v>0</v>
      </c>
      <c r="Q337" s="2">
        <f t="shared" si="29"/>
        <v>0</v>
      </c>
    </row>
    <row r="338" spans="1:17" x14ac:dyDescent="0.2">
      <c r="A338" s="3" t="s">
        <v>405</v>
      </c>
      <c r="B338" s="4" t="s">
        <v>406</v>
      </c>
      <c r="C338" s="2">
        <f>VLOOKUP($A338,'By SKU - Old RTs'!$A:$V,18,FALSE)</f>
        <v>0</v>
      </c>
      <c r="D338" s="2">
        <f>VLOOKUP($A338,'By SKU - New RTs'!$A:$V,18,FALSE)</f>
        <v>0</v>
      </c>
      <c r="E338" s="5">
        <f t="shared" si="25"/>
        <v>0</v>
      </c>
      <c r="F338" s="2">
        <f>VLOOKUP($A338,'By SKU - Old RTs'!$A:$V,19,FALSE)</f>
        <v>0</v>
      </c>
      <c r="G338" s="2">
        <f>VLOOKUP($A338,'By SKU - New RTs'!$A:$V,19,FALSE)</f>
        <v>0</v>
      </c>
      <c r="H338" s="5">
        <f t="shared" si="26"/>
        <v>0</v>
      </c>
      <c r="I338" s="2">
        <f>VLOOKUP($A338,'By SKU - Old RTs'!$A:$V,20,FALSE)</f>
        <v>0</v>
      </c>
      <c r="J338" s="2">
        <f>VLOOKUP($A338,'By SKU - New RTs'!$A:$V,20,FALSE)</f>
        <v>0</v>
      </c>
      <c r="K338" s="5">
        <f t="shared" si="27"/>
        <v>0</v>
      </c>
      <c r="L338" s="2">
        <f>VLOOKUP($A338,'By SKU - Old RTs'!$A:$V,21,FALSE)</f>
        <v>0</v>
      </c>
      <c r="M338" s="2">
        <f>VLOOKUP($A338,'By SKU - New RTs'!$A:$V,21,FALSE)</f>
        <v>0</v>
      </c>
      <c r="N338" s="5">
        <f t="shared" si="28"/>
        <v>0</v>
      </c>
      <c r="O338" s="2">
        <f>VLOOKUP($A338,'By SKU - Old RTs'!$A:$V,22,FALSE)</f>
        <v>0</v>
      </c>
      <c r="P338" s="2">
        <f>VLOOKUP($A338,'By SKU - New RTs'!$A:$V,22,FALSE)</f>
        <v>0</v>
      </c>
      <c r="Q338" s="2">
        <f t="shared" si="29"/>
        <v>0</v>
      </c>
    </row>
    <row r="339" spans="1:17" x14ac:dyDescent="0.2">
      <c r="A339" s="3" t="s">
        <v>407</v>
      </c>
      <c r="B339" s="4" t="s">
        <v>408</v>
      </c>
      <c r="C339" s="2">
        <f>VLOOKUP($A339,'By SKU - Old RTs'!$A:$V,18,FALSE)</f>
        <v>0</v>
      </c>
      <c r="D339" s="2">
        <f>VLOOKUP($A339,'By SKU - New RTs'!$A:$V,18,FALSE)</f>
        <v>0</v>
      </c>
      <c r="E339" s="5">
        <f t="shared" si="25"/>
        <v>0</v>
      </c>
      <c r="F339" s="2">
        <f>VLOOKUP($A339,'By SKU - Old RTs'!$A:$V,19,FALSE)</f>
        <v>0</v>
      </c>
      <c r="G339" s="2">
        <f>VLOOKUP($A339,'By SKU - New RTs'!$A:$V,19,FALSE)</f>
        <v>0</v>
      </c>
      <c r="H339" s="5">
        <f t="shared" si="26"/>
        <v>0</v>
      </c>
      <c r="I339" s="2">
        <f>VLOOKUP($A339,'By SKU - Old RTs'!$A:$V,20,FALSE)</f>
        <v>0</v>
      </c>
      <c r="J339" s="2">
        <f>VLOOKUP($A339,'By SKU - New RTs'!$A:$V,20,FALSE)</f>
        <v>0</v>
      </c>
      <c r="K339" s="5">
        <f t="shared" si="27"/>
        <v>0</v>
      </c>
      <c r="L339" s="2">
        <f>VLOOKUP($A339,'By SKU - Old RTs'!$A:$V,21,FALSE)</f>
        <v>0</v>
      </c>
      <c r="M339" s="2">
        <f>VLOOKUP($A339,'By SKU - New RTs'!$A:$V,21,FALSE)</f>
        <v>0</v>
      </c>
      <c r="N339" s="5">
        <f t="shared" si="28"/>
        <v>0</v>
      </c>
      <c r="O339" s="2">
        <f>VLOOKUP($A339,'By SKU - Old RTs'!$A:$V,22,FALSE)</f>
        <v>0</v>
      </c>
      <c r="P339" s="2">
        <f>VLOOKUP($A339,'By SKU - New RTs'!$A:$V,22,FALSE)</f>
        <v>0</v>
      </c>
      <c r="Q339" s="2">
        <f t="shared" si="29"/>
        <v>0</v>
      </c>
    </row>
    <row r="340" spans="1:17" x14ac:dyDescent="0.2">
      <c r="A340" s="3" t="s">
        <v>412</v>
      </c>
      <c r="B340" s="4" t="s">
        <v>272</v>
      </c>
      <c r="C340" s="2">
        <f>VLOOKUP($A340,'By SKU - Old RTs'!$A:$V,18,FALSE)</f>
        <v>0</v>
      </c>
      <c r="D340" s="2">
        <f>VLOOKUP($A340,'By SKU - New RTs'!$A:$V,18,FALSE)</f>
        <v>0</v>
      </c>
      <c r="E340" s="5">
        <f t="shared" si="25"/>
        <v>0</v>
      </c>
      <c r="F340" s="2">
        <f>VLOOKUP($A340,'By SKU - Old RTs'!$A:$V,19,FALSE)</f>
        <v>0</v>
      </c>
      <c r="G340" s="2">
        <f>VLOOKUP($A340,'By SKU - New RTs'!$A:$V,19,FALSE)</f>
        <v>5.25</v>
      </c>
      <c r="H340" s="5">
        <f t="shared" si="26"/>
        <v>5.25</v>
      </c>
      <c r="I340" s="2">
        <f>VLOOKUP($A340,'By SKU - Old RTs'!$A:$V,20,FALSE)</f>
        <v>5.25</v>
      </c>
      <c r="J340" s="2">
        <f>VLOOKUP($A340,'By SKU - New RTs'!$A:$V,20,FALSE)</f>
        <v>0</v>
      </c>
      <c r="K340" s="5">
        <f t="shared" si="27"/>
        <v>-5.25</v>
      </c>
      <c r="L340" s="2">
        <f>VLOOKUP($A340,'By SKU - Old RTs'!$A:$V,21,FALSE)</f>
        <v>0</v>
      </c>
      <c r="M340" s="2">
        <f>VLOOKUP($A340,'By SKU - New RTs'!$A:$V,21,FALSE)</f>
        <v>0</v>
      </c>
      <c r="N340" s="5">
        <f t="shared" si="28"/>
        <v>0</v>
      </c>
      <c r="O340" s="2">
        <f>VLOOKUP($A340,'By SKU - Old RTs'!$A:$V,22,FALSE)</f>
        <v>0</v>
      </c>
      <c r="P340" s="2">
        <f>VLOOKUP($A340,'By SKU - New RTs'!$A:$V,22,FALSE)</f>
        <v>0</v>
      </c>
      <c r="Q340" s="2">
        <f t="shared" si="29"/>
        <v>0</v>
      </c>
    </row>
    <row r="341" spans="1:17" x14ac:dyDescent="0.2">
      <c r="A341" s="3" t="s">
        <v>413</v>
      </c>
      <c r="B341" s="4" t="s">
        <v>268</v>
      </c>
      <c r="C341" s="2">
        <f>VLOOKUP($A341,'By SKU - Old RTs'!$A:$V,18,FALSE)</f>
        <v>0</v>
      </c>
      <c r="D341" s="2">
        <f>VLOOKUP($A341,'By SKU - New RTs'!$A:$V,18,FALSE)</f>
        <v>0</v>
      </c>
      <c r="E341" s="5">
        <f t="shared" si="25"/>
        <v>0</v>
      </c>
      <c r="F341" s="2">
        <f>VLOOKUP($A341,'By SKU - Old RTs'!$A:$V,19,FALSE)</f>
        <v>0</v>
      </c>
      <c r="G341" s="2">
        <f>VLOOKUP($A341,'By SKU - New RTs'!$A:$V,19,FALSE)</f>
        <v>0</v>
      </c>
      <c r="H341" s="5">
        <f t="shared" si="26"/>
        <v>0</v>
      </c>
      <c r="I341" s="2">
        <f>VLOOKUP($A341,'By SKU - Old RTs'!$A:$V,20,FALSE)</f>
        <v>0</v>
      </c>
      <c r="J341" s="2">
        <f>VLOOKUP($A341,'By SKU - New RTs'!$A:$V,20,FALSE)</f>
        <v>0</v>
      </c>
      <c r="K341" s="5">
        <f t="shared" si="27"/>
        <v>0</v>
      </c>
      <c r="L341" s="2">
        <f>VLOOKUP($A341,'By SKU - Old RTs'!$A:$V,21,FALSE)</f>
        <v>0</v>
      </c>
      <c r="M341" s="2">
        <f>VLOOKUP($A341,'By SKU - New RTs'!$A:$V,21,FALSE)</f>
        <v>0</v>
      </c>
      <c r="N341" s="5">
        <f t="shared" si="28"/>
        <v>0</v>
      </c>
      <c r="O341" s="2">
        <f>VLOOKUP($A341,'By SKU - Old RTs'!$A:$V,22,FALSE)</f>
        <v>0</v>
      </c>
      <c r="P341" s="2">
        <f>VLOOKUP($A341,'By SKU - New RTs'!$A:$V,22,FALSE)</f>
        <v>0</v>
      </c>
      <c r="Q341" s="2">
        <f t="shared" si="29"/>
        <v>0</v>
      </c>
    </row>
    <row r="342" spans="1:17" x14ac:dyDescent="0.2">
      <c r="A342" s="3" t="s">
        <v>414</v>
      </c>
      <c r="B342" s="4" t="s">
        <v>269</v>
      </c>
      <c r="C342" s="2">
        <f>VLOOKUP($A342,'By SKU - Old RTs'!$A:$V,18,FALSE)</f>
        <v>1</v>
      </c>
      <c r="D342" s="2">
        <f>VLOOKUP($A342,'By SKU - New RTs'!$A:$V,18,FALSE)</f>
        <v>0</v>
      </c>
      <c r="E342" s="5">
        <f t="shared" si="25"/>
        <v>-1</v>
      </c>
      <c r="F342" s="2">
        <f>VLOOKUP($A342,'By SKU - Old RTs'!$A:$V,19,FALSE)</f>
        <v>0</v>
      </c>
      <c r="G342" s="2">
        <f>VLOOKUP($A342,'By SKU - New RTs'!$A:$V,19,FALSE)</f>
        <v>0</v>
      </c>
      <c r="H342" s="5">
        <f t="shared" si="26"/>
        <v>0</v>
      </c>
      <c r="I342" s="2">
        <f>VLOOKUP($A342,'By SKU - Old RTs'!$A:$V,20,FALSE)</f>
        <v>0</v>
      </c>
      <c r="J342" s="2">
        <f>VLOOKUP($A342,'By SKU - New RTs'!$A:$V,20,FALSE)</f>
        <v>1</v>
      </c>
      <c r="K342" s="5">
        <f t="shared" si="27"/>
        <v>1</v>
      </c>
      <c r="L342" s="2">
        <f>VLOOKUP($A342,'By SKU - Old RTs'!$A:$V,21,FALSE)</f>
        <v>0</v>
      </c>
      <c r="M342" s="2">
        <f>VLOOKUP($A342,'By SKU - New RTs'!$A:$V,21,FALSE)</f>
        <v>0</v>
      </c>
      <c r="N342" s="5">
        <f t="shared" si="28"/>
        <v>0</v>
      </c>
      <c r="O342" s="2">
        <f>VLOOKUP($A342,'By SKU - Old RTs'!$A:$V,22,FALSE)</f>
        <v>0</v>
      </c>
      <c r="P342" s="2">
        <f>VLOOKUP($A342,'By SKU - New RTs'!$A:$V,22,FALSE)</f>
        <v>0</v>
      </c>
      <c r="Q342" s="2">
        <f t="shared" si="29"/>
        <v>0</v>
      </c>
    </row>
    <row r="343" spans="1:17" x14ac:dyDescent="0.2">
      <c r="A343" s="3" t="s">
        <v>415</v>
      </c>
      <c r="B343" s="4" t="s">
        <v>416</v>
      </c>
      <c r="C343" s="2">
        <f>VLOOKUP($A343,'By SKU - Old RTs'!$A:$V,18,FALSE)</f>
        <v>0</v>
      </c>
      <c r="D343" s="2">
        <f>VLOOKUP($A343,'By SKU - New RTs'!$A:$V,18,FALSE)</f>
        <v>0</v>
      </c>
      <c r="E343" s="5">
        <f t="shared" si="25"/>
        <v>0</v>
      </c>
      <c r="F343" s="2">
        <f>VLOOKUP($A343,'By SKU - Old RTs'!$A:$V,19,FALSE)</f>
        <v>0</v>
      </c>
      <c r="G343" s="2">
        <f>VLOOKUP($A343,'By SKU - New RTs'!$A:$V,19,FALSE)</f>
        <v>0</v>
      </c>
      <c r="H343" s="5">
        <f t="shared" si="26"/>
        <v>0</v>
      </c>
      <c r="I343" s="2">
        <f>VLOOKUP($A343,'By SKU - Old RTs'!$A:$V,20,FALSE)</f>
        <v>0</v>
      </c>
      <c r="J343" s="2">
        <f>VLOOKUP($A343,'By SKU - New RTs'!$A:$V,20,FALSE)</f>
        <v>0</v>
      </c>
      <c r="K343" s="5">
        <f t="shared" si="27"/>
        <v>0</v>
      </c>
      <c r="L343" s="2">
        <f>VLOOKUP($A343,'By SKU - Old RTs'!$A:$V,21,FALSE)</f>
        <v>0</v>
      </c>
      <c r="M343" s="2">
        <f>VLOOKUP($A343,'By SKU - New RTs'!$A:$V,21,FALSE)</f>
        <v>0</v>
      </c>
      <c r="N343" s="5">
        <f t="shared" si="28"/>
        <v>0</v>
      </c>
      <c r="O343" s="2">
        <f>VLOOKUP($A343,'By SKU - Old RTs'!$A:$V,22,FALSE)</f>
        <v>0</v>
      </c>
      <c r="P343" s="2">
        <f>VLOOKUP($A343,'By SKU - New RTs'!$A:$V,22,FALSE)</f>
        <v>0</v>
      </c>
      <c r="Q343" s="2">
        <f t="shared" si="29"/>
        <v>0</v>
      </c>
    </row>
    <row r="344" spans="1:17" x14ac:dyDescent="0.2">
      <c r="A344" s="3" t="s">
        <v>417</v>
      </c>
      <c r="B344" s="4" t="s">
        <v>418</v>
      </c>
      <c r="C344" s="2">
        <f>VLOOKUP($A344,'By SKU - Old RTs'!$A:$V,18,FALSE)</f>
        <v>0</v>
      </c>
      <c r="D344" s="2">
        <f>VLOOKUP($A344,'By SKU - New RTs'!$A:$V,18,FALSE)</f>
        <v>0</v>
      </c>
      <c r="E344" s="5">
        <f t="shared" si="25"/>
        <v>0</v>
      </c>
      <c r="F344" s="2">
        <f>VLOOKUP($A344,'By SKU - Old RTs'!$A:$V,19,FALSE)</f>
        <v>0</v>
      </c>
      <c r="G344" s="2">
        <f>VLOOKUP($A344,'By SKU - New RTs'!$A:$V,19,FALSE)</f>
        <v>0</v>
      </c>
      <c r="H344" s="5">
        <f t="shared" si="26"/>
        <v>0</v>
      </c>
      <c r="I344" s="2">
        <f>VLOOKUP($A344,'By SKU - Old RTs'!$A:$V,20,FALSE)</f>
        <v>0</v>
      </c>
      <c r="J344" s="2">
        <f>VLOOKUP($A344,'By SKU - New RTs'!$A:$V,20,FALSE)</f>
        <v>0</v>
      </c>
      <c r="K344" s="5">
        <f t="shared" si="27"/>
        <v>0</v>
      </c>
      <c r="L344" s="2">
        <f>VLOOKUP($A344,'By SKU - Old RTs'!$A:$V,21,FALSE)</f>
        <v>0</v>
      </c>
      <c r="M344" s="2">
        <f>VLOOKUP($A344,'By SKU - New RTs'!$A:$V,21,FALSE)</f>
        <v>0</v>
      </c>
      <c r="N344" s="5">
        <f t="shared" si="28"/>
        <v>0</v>
      </c>
      <c r="O344" s="2">
        <f>VLOOKUP($A344,'By SKU - Old RTs'!$A:$V,22,FALSE)</f>
        <v>0</v>
      </c>
      <c r="P344" s="2">
        <f>VLOOKUP($A344,'By SKU - New RTs'!$A:$V,22,FALSE)</f>
        <v>0</v>
      </c>
      <c r="Q344" s="2">
        <f t="shared" si="29"/>
        <v>0</v>
      </c>
    </row>
    <row r="345" spans="1:17" x14ac:dyDescent="0.2">
      <c r="A345" s="3" t="s">
        <v>419</v>
      </c>
      <c r="B345" s="4" t="s">
        <v>269</v>
      </c>
      <c r="C345" s="2">
        <f>VLOOKUP($A345,'By SKU - Old RTs'!$A:$V,18,FALSE)</f>
        <v>0</v>
      </c>
      <c r="D345" s="2">
        <f>VLOOKUP($A345,'By SKU - New RTs'!$A:$V,18,FALSE)</f>
        <v>0</v>
      </c>
      <c r="E345" s="5">
        <f t="shared" si="25"/>
        <v>0</v>
      </c>
      <c r="F345" s="2">
        <f>VLOOKUP($A345,'By SKU - Old RTs'!$A:$V,19,FALSE)</f>
        <v>0</v>
      </c>
      <c r="G345" s="2">
        <f>VLOOKUP($A345,'By SKU - New RTs'!$A:$V,19,FALSE)</f>
        <v>0</v>
      </c>
      <c r="H345" s="5">
        <f t="shared" si="26"/>
        <v>0</v>
      </c>
      <c r="I345" s="2">
        <f>VLOOKUP($A345,'By SKU - Old RTs'!$A:$V,20,FALSE)</f>
        <v>0</v>
      </c>
      <c r="J345" s="2">
        <f>VLOOKUP($A345,'By SKU - New RTs'!$A:$V,20,FALSE)</f>
        <v>0</v>
      </c>
      <c r="K345" s="5">
        <f t="shared" si="27"/>
        <v>0</v>
      </c>
      <c r="L345" s="2">
        <f>VLOOKUP($A345,'By SKU - Old RTs'!$A:$V,21,FALSE)</f>
        <v>0</v>
      </c>
      <c r="M345" s="2">
        <f>VLOOKUP($A345,'By SKU - New RTs'!$A:$V,21,FALSE)</f>
        <v>0</v>
      </c>
      <c r="N345" s="5">
        <f t="shared" si="28"/>
        <v>0</v>
      </c>
      <c r="O345" s="2">
        <f>VLOOKUP($A345,'By SKU - Old RTs'!$A:$V,22,FALSE)</f>
        <v>0</v>
      </c>
      <c r="P345" s="2">
        <f>VLOOKUP($A345,'By SKU - New RTs'!$A:$V,22,FALSE)</f>
        <v>0</v>
      </c>
      <c r="Q345" s="2">
        <f t="shared" si="29"/>
        <v>0</v>
      </c>
    </row>
    <row r="346" spans="1:17" x14ac:dyDescent="0.2">
      <c r="A346" s="3" t="s">
        <v>420</v>
      </c>
      <c r="B346" s="4" t="s">
        <v>269</v>
      </c>
      <c r="C346" s="2">
        <f>VLOOKUP($A346,'By SKU - Old RTs'!$A:$V,18,FALSE)</f>
        <v>2</v>
      </c>
      <c r="D346" s="2">
        <f>VLOOKUP($A346,'By SKU - New RTs'!$A:$V,18,FALSE)</f>
        <v>0</v>
      </c>
      <c r="E346" s="5">
        <f t="shared" si="25"/>
        <v>-2</v>
      </c>
      <c r="F346" s="2">
        <f>VLOOKUP($A346,'By SKU - Old RTs'!$A:$V,19,FALSE)</f>
        <v>0</v>
      </c>
      <c r="G346" s="2">
        <f>VLOOKUP($A346,'By SKU - New RTs'!$A:$V,19,FALSE)</f>
        <v>2</v>
      </c>
      <c r="H346" s="5">
        <f t="shared" si="26"/>
        <v>2</v>
      </c>
      <c r="I346" s="2">
        <f>VLOOKUP($A346,'By SKU - Old RTs'!$A:$V,20,FALSE)</f>
        <v>0</v>
      </c>
      <c r="J346" s="2">
        <f>VLOOKUP($A346,'By SKU - New RTs'!$A:$V,20,FALSE)</f>
        <v>0</v>
      </c>
      <c r="K346" s="5">
        <f t="shared" si="27"/>
        <v>0</v>
      </c>
      <c r="L346" s="2">
        <f>VLOOKUP($A346,'By SKU - Old RTs'!$A:$V,21,FALSE)</f>
        <v>0</v>
      </c>
      <c r="M346" s="2">
        <f>VLOOKUP($A346,'By SKU - New RTs'!$A:$V,21,FALSE)</f>
        <v>0</v>
      </c>
      <c r="N346" s="5">
        <f t="shared" si="28"/>
        <v>0</v>
      </c>
      <c r="O346" s="2">
        <f>VLOOKUP($A346,'By SKU - Old RTs'!$A:$V,22,FALSE)</f>
        <v>0</v>
      </c>
      <c r="P346" s="2">
        <f>VLOOKUP($A346,'By SKU - New RTs'!$A:$V,22,FALSE)</f>
        <v>0</v>
      </c>
      <c r="Q346" s="2">
        <f t="shared" si="29"/>
        <v>0</v>
      </c>
    </row>
    <row r="347" spans="1:17" x14ac:dyDescent="0.2">
      <c r="A347" s="3" t="s">
        <v>421</v>
      </c>
      <c r="B347" s="4" t="s">
        <v>269</v>
      </c>
      <c r="C347" s="2">
        <f>VLOOKUP($A347,'By SKU - Old RTs'!$A:$V,18,FALSE)</f>
        <v>0</v>
      </c>
      <c r="D347" s="2">
        <f>VLOOKUP($A347,'By SKU - New RTs'!$A:$V,18,FALSE)</f>
        <v>0</v>
      </c>
      <c r="E347" s="5">
        <f t="shared" si="25"/>
        <v>0</v>
      </c>
      <c r="F347" s="2">
        <f>VLOOKUP($A347,'By SKU - Old RTs'!$A:$V,19,FALSE)</f>
        <v>0</v>
      </c>
      <c r="G347" s="2">
        <f>VLOOKUP($A347,'By SKU - New RTs'!$A:$V,19,FALSE)</f>
        <v>0</v>
      </c>
      <c r="H347" s="5">
        <f t="shared" si="26"/>
        <v>0</v>
      </c>
      <c r="I347" s="2">
        <f>VLOOKUP($A347,'By SKU - Old RTs'!$A:$V,20,FALSE)</f>
        <v>0</v>
      </c>
      <c r="J347" s="2">
        <f>VLOOKUP($A347,'By SKU - New RTs'!$A:$V,20,FALSE)</f>
        <v>0</v>
      </c>
      <c r="K347" s="5">
        <f t="shared" si="27"/>
        <v>0</v>
      </c>
      <c r="L347" s="2">
        <f>VLOOKUP($A347,'By SKU - Old RTs'!$A:$V,21,FALSE)</f>
        <v>0</v>
      </c>
      <c r="M347" s="2">
        <f>VLOOKUP($A347,'By SKU - New RTs'!$A:$V,21,FALSE)</f>
        <v>0</v>
      </c>
      <c r="N347" s="5">
        <f t="shared" si="28"/>
        <v>0</v>
      </c>
      <c r="O347" s="2">
        <f>VLOOKUP($A347,'By SKU - Old RTs'!$A:$V,22,FALSE)</f>
        <v>0</v>
      </c>
      <c r="P347" s="2">
        <f>VLOOKUP($A347,'By SKU - New RTs'!$A:$V,22,FALSE)</f>
        <v>0</v>
      </c>
      <c r="Q347" s="2">
        <f t="shared" si="29"/>
        <v>0</v>
      </c>
    </row>
    <row r="348" spans="1:17" x14ac:dyDescent="0.2">
      <c r="A348" s="3" t="s">
        <v>422</v>
      </c>
      <c r="B348" s="4" t="s">
        <v>423</v>
      </c>
      <c r="C348" s="2">
        <f>VLOOKUP($A348,'By SKU - Old RTs'!$A:$V,18,FALSE)</f>
        <v>0</v>
      </c>
      <c r="D348" s="2">
        <f>VLOOKUP($A348,'By SKU - New RTs'!$A:$V,18,FALSE)</f>
        <v>0</v>
      </c>
      <c r="E348" s="5">
        <f t="shared" si="25"/>
        <v>0</v>
      </c>
      <c r="F348" s="2">
        <f>VLOOKUP($A348,'By SKU - Old RTs'!$A:$V,19,FALSE)</f>
        <v>0</v>
      </c>
      <c r="G348" s="2">
        <f>VLOOKUP($A348,'By SKU - New RTs'!$A:$V,19,FALSE)</f>
        <v>0</v>
      </c>
      <c r="H348" s="5">
        <f t="shared" si="26"/>
        <v>0</v>
      </c>
      <c r="I348" s="2">
        <f>VLOOKUP($A348,'By SKU - Old RTs'!$A:$V,20,FALSE)</f>
        <v>0</v>
      </c>
      <c r="J348" s="2">
        <f>VLOOKUP($A348,'By SKU - New RTs'!$A:$V,20,FALSE)</f>
        <v>0</v>
      </c>
      <c r="K348" s="5">
        <f t="shared" si="27"/>
        <v>0</v>
      </c>
      <c r="L348" s="2">
        <f>VLOOKUP($A348,'By SKU - Old RTs'!$A:$V,21,FALSE)</f>
        <v>0</v>
      </c>
      <c r="M348" s="2">
        <f>VLOOKUP($A348,'By SKU - New RTs'!$A:$V,21,FALSE)</f>
        <v>0</v>
      </c>
      <c r="N348" s="5">
        <f t="shared" si="28"/>
        <v>0</v>
      </c>
      <c r="O348" s="2">
        <f>VLOOKUP($A348,'By SKU - Old RTs'!$A:$V,22,FALSE)</f>
        <v>0</v>
      </c>
      <c r="P348" s="2">
        <f>VLOOKUP($A348,'By SKU - New RTs'!$A:$V,22,FALSE)</f>
        <v>0</v>
      </c>
      <c r="Q348" s="2">
        <f t="shared" si="29"/>
        <v>0</v>
      </c>
    </row>
    <row r="349" spans="1:17" x14ac:dyDescent="0.2">
      <c r="A349" s="3" t="s">
        <v>424</v>
      </c>
      <c r="B349" s="4" t="s">
        <v>264</v>
      </c>
      <c r="C349" s="2">
        <f>VLOOKUP($A349,'By SKU - Old RTs'!$A:$V,18,FALSE)</f>
        <v>2.75</v>
      </c>
      <c r="D349" s="2">
        <f>VLOOKUP($A349,'By SKU - New RTs'!$A:$V,18,FALSE)</f>
        <v>0</v>
      </c>
      <c r="E349" s="5">
        <f t="shared" si="25"/>
        <v>-2.75</v>
      </c>
      <c r="F349" s="2">
        <f>VLOOKUP($A349,'By SKU - Old RTs'!$A:$V,19,FALSE)</f>
        <v>7.25</v>
      </c>
      <c r="G349" s="2">
        <f>VLOOKUP($A349,'By SKU - New RTs'!$A:$V,19,FALSE)</f>
        <v>2.75</v>
      </c>
      <c r="H349" s="5">
        <f t="shared" si="26"/>
        <v>-4.5</v>
      </c>
      <c r="I349" s="2">
        <f>VLOOKUP($A349,'By SKU - Old RTs'!$A:$V,20,FALSE)</f>
        <v>0</v>
      </c>
      <c r="J349" s="2">
        <f>VLOOKUP($A349,'By SKU - New RTs'!$A:$V,20,FALSE)</f>
        <v>15.5</v>
      </c>
      <c r="K349" s="5">
        <f t="shared" si="27"/>
        <v>15.5</v>
      </c>
      <c r="L349" s="2">
        <f>VLOOKUP($A349,'By SKU - Old RTs'!$A:$V,21,FALSE)</f>
        <v>3.75</v>
      </c>
      <c r="M349" s="2">
        <f>VLOOKUP($A349,'By SKU - New RTs'!$A:$V,21,FALSE)</f>
        <v>0</v>
      </c>
      <c r="N349" s="5">
        <f t="shared" si="28"/>
        <v>-3.75</v>
      </c>
      <c r="O349" s="2">
        <f>VLOOKUP($A349,'By SKU - Old RTs'!$A:$V,22,FALSE)</f>
        <v>4.5</v>
      </c>
      <c r="P349" s="2">
        <f>VLOOKUP($A349,'By SKU - New RTs'!$A:$V,22,FALSE)</f>
        <v>0</v>
      </c>
      <c r="Q349" s="2">
        <f t="shared" si="29"/>
        <v>-4.5</v>
      </c>
    </row>
    <row r="350" spans="1:17" x14ac:dyDescent="0.2">
      <c r="A350" s="3" t="s">
        <v>425</v>
      </c>
      <c r="B350" s="4" t="s">
        <v>265</v>
      </c>
      <c r="C350" s="2">
        <f>VLOOKUP($A350,'By SKU - Old RTs'!$A:$V,18,FALSE)</f>
        <v>0</v>
      </c>
      <c r="D350" s="2">
        <f>VLOOKUP($A350,'By SKU - New RTs'!$A:$V,18,FALSE)</f>
        <v>11.5</v>
      </c>
      <c r="E350" s="5">
        <f t="shared" si="25"/>
        <v>11.5</v>
      </c>
      <c r="F350" s="2">
        <f>VLOOKUP($A350,'By SKU - Old RTs'!$A:$V,19,FALSE)</f>
        <v>5.5</v>
      </c>
      <c r="G350" s="2">
        <f>VLOOKUP($A350,'By SKU - New RTs'!$A:$V,19,FALSE)</f>
        <v>25.25</v>
      </c>
      <c r="H350" s="5">
        <f t="shared" si="26"/>
        <v>19.75</v>
      </c>
      <c r="I350" s="2">
        <f>VLOOKUP($A350,'By SKU - Old RTs'!$A:$V,20,FALSE)</f>
        <v>19.75</v>
      </c>
      <c r="J350" s="2">
        <f>VLOOKUP($A350,'By SKU - New RTs'!$A:$V,20,FALSE)</f>
        <v>0</v>
      </c>
      <c r="K350" s="5">
        <f t="shared" si="27"/>
        <v>-19.75</v>
      </c>
      <c r="L350" s="2">
        <f>VLOOKUP($A350,'By SKU - Old RTs'!$A:$V,21,FALSE)</f>
        <v>11.5</v>
      </c>
      <c r="M350" s="2">
        <f>VLOOKUP($A350,'By SKU - New RTs'!$A:$V,21,FALSE)</f>
        <v>2.5</v>
      </c>
      <c r="N350" s="5">
        <f t="shared" si="28"/>
        <v>-9</v>
      </c>
      <c r="O350" s="2">
        <f>VLOOKUP($A350,'By SKU - Old RTs'!$A:$V,22,FALSE)</f>
        <v>2.5</v>
      </c>
      <c r="P350" s="2">
        <f>VLOOKUP($A350,'By SKU - New RTs'!$A:$V,22,FALSE)</f>
        <v>0</v>
      </c>
      <c r="Q350" s="2">
        <f t="shared" si="29"/>
        <v>-2.5</v>
      </c>
    </row>
    <row r="351" spans="1:17" x14ac:dyDescent="0.2">
      <c r="A351" s="3" t="s">
        <v>426</v>
      </c>
      <c r="B351" s="4" t="s">
        <v>266</v>
      </c>
      <c r="C351" s="2">
        <f>VLOOKUP($A351,'By SKU - Old RTs'!$A:$V,18,FALSE)</f>
        <v>0</v>
      </c>
      <c r="D351" s="2">
        <f>VLOOKUP($A351,'By SKU - New RTs'!$A:$V,18,FALSE)</f>
        <v>0</v>
      </c>
      <c r="E351" s="5">
        <f t="shared" si="25"/>
        <v>0</v>
      </c>
      <c r="F351" s="2">
        <f>VLOOKUP($A351,'By SKU - Old RTs'!$A:$V,19,FALSE)</f>
        <v>0</v>
      </c>
      <c r="G351" s="2">
        <f>VLOOKUP($A351,'By SKU - New RTs'!$A:$V,19,FALSE)</f>
        <v>0</v>
      </c>
      <c r="H351" s="5">
        <f t="shared" si="26"/>
        <v>0</v>
      </c>
      <c r="I351" s="2">
        <f>VLOOKUP($A351,'By SKU - Old RTs'!$A:$V,20,FALSE)</f>
        <v>0</v>
      </c>
      <c r="J351" s="2">
        <f>VLOOKUP($A351,'By SKU - New RTs'!$A:$V,20,FALSE)</f>
        <v>0</v>
      </c>
      <c r="K351" s="5">
        <f t="shared" si="27"/>
        <v>0</v>
      </c>
      <c r="L351" s="2">
        <f>VLOOKUP($A351,'By SKU - Old RTs'!$A:$V,21,FALSE)</f>
        <v>0</v>
      </c>
      <c r="M351" s="2">
        <f>VLOOKUP($A351,'By SKU - New RTs'!$A:$V,21,FALSE)</f>
        <v>0</v>
      </c>
      <c r="N351" s="5">
        <f t="shared" si="28"/>
        <v>0</v>
      </c>
      <c r="O351" s="2">
        <f>VLOOKUP($A351,'By SKU - Old RTs'!$A:$V,22,FALSE)</f>
        <v>0</v>
      </c>
      <c r="P351" s="2">
        <f>VLOOKUP($A351,'By SKU - New RTs'!$A:$V,22,FALSE)</f>
        <v>0</v>
      </c>
      <c r="Q351" s="2">
        <f t="shared" si="29"/>
        <v>0</v>
      </c>
    </row>
    <row r="352" spans="1:17" x14ac:dyDescent="0.2">
      <c r="A352" s="3" t="s">
        <v>427</v>
      </c>
      <c r="B352" s="4" t="s">
        <v>428</v>
      </c>
      <c r="C352" s="2">
        <f>VLOOKUP($A352,'By SKU - Old RTs'!$A:$V,18,FALSE)</f>
        <v>0.25</v>
      </c>
      <c r="D352" s="2">
        <f>VLOOKUP($A352,'By SKU - New RTs'!$A:$V,18,FALSE)</f>
        <v>0</v>
      </c>
      <c r="E352" s="5">
        <f t="shared" si="25"/>
        <v>-0.25</v>
      </c>
      <c r="F352" s="2">
        <f>VLOOKUP($A352,'By SKU - Old RTs'!$A:$V,19,FALSE)</f>
        <v>0</v>
      </c>
      <c r="G352" s="2">
        <f>VLOOKUP($A352,'By SKU - New RTs'!$A:$V,19,FALSE)</f>
        <v>0.25</v>
      </c>
      <c r="H352" s="5">
        <f t="shared" si="26"/>
        <v>0.25</v>
      </c>
      <c r="I352" s="2">
        <f>VLOOKUP($A352,'By SKU - Old RTs'!$A:$V,20,FALSE)</f>
        <v>0</v>
      </c>
      <c r="J352" s="2">
        <f>VLOOKUP($A352,'By SKU - New RTs'!$A:$V,20,FALSE)</f>
        <v>0.5</v>
      </c>
      <c r="K352" s="5">
        <f t="shared" si="27"/>
        <v>0.5</v>
      </c>
      <c r="L352" s="2">
        <f>VLOOKUP($A352,'By SKU - Old RTs'!$A:$V,21,FALSE)</f>
        <v>0.5</v>
      </c>
      <c r="M352" s="2">
        <f>VLOOKUP($A352,'By SKU - New RTs'!$A:$V,21,FALSE)</f>
        <v>0</v>
      </c>
      <c r="N352" s="5">
        <f t="shared" si="28"/>
        <v>-0.5</v>
      </c>
      <c r="O352" s="2">
        <f>VLOOKUP($A352,'By SKU - Old RTs'!$A:$V,22,FALSE)</f>
        <v>0</v>
      </c>
      <c r="P352" s="2">
        <f>VLOOKUP($A352,'By SKU - New RTs'!$A:$V,22,FALSE)</f>
        <v>0</v>
      </c>
      <c r="Q352" s="2">
        <f t="shared" si="29"/>
        <v>0</v>
      </c>
    </row>
    <row r="353" spans="1:17" x14ac:dyDescent="0.2">
      <c r="A353" s="3" t="s">
        <v>289</v>
      </c>
      <c r="B353" s="4" t="s">
        <v>290</v>
      </c>
      <c r="C353" s="2">
        <f>VLOOKUP($A353,'By SKU - Old RTs'!$A:$V,18,FALSE)</f>
        <v>0</v>
      </c>
      <c r="D353" s="2">
        <f>VLOOKUP($A353,'By SKU - New RTs'!$A:$V,18,FALSE)</f>
        <v>0</v>
      </c>
      <c r="E353" s="5">
        <f t="shared" si="25"/>
        <v>0</v>
      </c>
      <c r="F353" s="2">
        <f>VLOOKUP($A353,'By SKU - Old RTs'!$A:$V,19,FALSE)</f>
        <v>0</v>
      </c>
      <c r="G353" s="2">
        <f>VLOOKUP($A353,'By SKU - New RTs'!$A:$V,19,FALSE)</f>
        <v>0</v>
      </c>
      <c r="H353" s="5">
        <f t="shared" si="26"/>
        <v>0</v>
      </c>
      <c r="I353" s="2">
        <f>VLOOKUP($A353,'By SKU - Old RTs'!$A:$V,20,FALSE)</f>
        <v>0</v>
      </c>
      <c r="J353" s="2">
        <f>VLOOKUP($A353,'By SKU - New RTs'!$A:$V,20,FALSE)</f>
        <v>0</v>
      </c>
      <c r="K353" s="5">
        <f t="shared" si="27"/>
        <v>0</v>
      </c>
      <c r="L353" s="2">
        <f>VLOOKUP($A353,'By SKU - Old RTs'!$A:$V,21,FALSE)</f>
        <v>0</v>
      </c>
      <c r="M353" s="2">
        <f>VLOOKUP($A353,'By SKU - New RTs'!$A:$V,21,FALSE)</f>
        <v>0</v>
      </c>
      <c r="N353" s="5">
        <f t="shared" si="28"/>
        <v>0</v>
      </c>
      <c r="O353" s="2">
        <f>VLOOKUP($A353,'By SKU - Old RTs'!$A:$V,22,FALSE)</f>
        <v>0</v>
      </c>
      <c r="P353" s="2">
        <f>VLOOKUP($A353,'By SKU - New RTs'!$A:$V,22,FALSE)</f>
        <v>0</v>
      </c>
      <c r="Q353" s="2">
        <f t="shared" si="29"/>
        <v>0</v>
      </c>
    </row>
    <row r="354" spans="1:17" x14ac:dyDescent="0.2">
      <c r="A354" s="3" t="s">
        <v>291</v>
      </c>
      <c r="B354" s="4" t="s">
        <v>292</v>
      </c>
      <c r="C354" s="2">
        <f>VLOOKUP($A354,'By SKU - Old RTs'!$A:$V,18,FALSE)</f>
        <v>0</v>
      </c>
      <c r="D354" s="2">
        <f>VLOOKUP($A354,'By SKU - New RTs'!$A:$V,18,FALSE)</f>
        <v>0</v>
      </c>
      <c r="E354" s="5">
        <f t="shared" si="25"/>
        <v>0</v>
      </c>
      <c r="F354" s="2">
        <f>VLOOKUP($A354,'By SKU - Old RTs'!$A:$V,19,FALSE)</f>
        <v>0.25</v>
      </c>
      <c r="G354" s="2">
        <f>VLOOKUP($A354,'By SKU - New RTs'!$A:$V,19,FALSE)</f>
        <v>0</v>
      </c>
      <c r="H354" s="5">
        <f t="shared" si="26"/>
        <v>-0.25</v>
      </c>
      <c r="I354" s="2">
        <f>VLOOKUP($A354,'By SKU - Old RTs'!$A:$V,20,FALSE)</f>
        <v>0</v>
      </c>
      <c r="J354" s="2">
        <f>VLOOKUP($A354,'By SKU - New RTs'!$A:$V,20,FALSE)</f>
        <v>0.25</v>
      </c>
      <c r="K354" s="5">
        <f t="shared" si="27"/>
        <v>0.25</v>
      </c>
      <c r="L354" s="2">
        <f>VLOOKUP($A354,'By SKU - Old RTs'!$A:$V,21,FALSE)</f>
        <v>0</v>
      </c>
      <c r="M354" s="2">
        <f>VLOOKUP($A354,'By SKU - New RTs'!$A:$V,21,FALSE)</f>
        <v>0</v>
      </c>
      <c r="N354" s="5">
        <f t="shared" si="28"/>
        <v>0</v>
      </c>
      <c r="O354" s="2">
        <f>VLOOKUP($A354,'By SKU - Old RTs'!$A:$V,22,FALSE)</f>
        <v>0</v>
      </c>
      <c r="P354" s="2">
        <f>VLOOKUP($A354,'By SKU - New RTs'!$A:$V,22,FALSE)</f>
        <v>0</v>
      </c>
      <c r="Q354" s="2">
        <f t="shared" si="29"/>
        <v>0</v>
      </c>
    </row>
    <row r="355" spans="1:17" x14ac:dyDescent="0.2">
      <c r="A355" s="3" t="s">
        <v>293</v>
      </c>
      <c r="B355" s="4" t="s">
        <v>294</v>
      </c>
      <c r="C355" s="2">
        <f>VLOOKUP($A355,'By SKU - Old RTs'!$A:$V,18,FALSE)</f>
        <v>0</v>
      </c>
      <c r="D355" s="2">
        <f>VLOOKUP($A355,'By SKU - New RTs'!$A:$V,18,FALSE)</f>
        <v>0</v>
      </c>
      <c r="E355" s="5">
        <f t="shared" si="25"/>
        <v>0</v>
      </c>
      <c r="F355" s="2">
        <f>VLOOKUP($A355,'By SKU - Old RTs'!$A:$V,19,FALSE)</f>
        <v>0.25</v>
      </c>
      <c r="G355" s="2">
        <f>VLOOKUP($A355,'By SKU - New RTs'!$A:$V,19,FALSE)</f>
        <v>0</v>
      </c>
      <c r="H355" s="5">
        <f t="shared" si="26"/>
        <v>-0.25</v>
      </c>
      <c r="I355" s="2">
        <f>VLOOKUP($A355,'By SKU - Old RTs'!$A:$V,20,FALSE)</f>
        <v>0</v>
      </c>
      <c r="J355" s="2">
        <f>VLOOKUP($A355,'By SKU - New RTs'!$A:$V,20,FALSE)</f>
        <v>0.25</v>
      </c>
      <c r="K355" s="5">
        <f t="shared" si="27"/>
        <v>0.25</v>
      </c>
      <c r="L355" s="2">
        <f>VLOOKUP($A355,'By SKU - Old RTs'!$A:$V,21,FALSE)</f>
        <v>0</v>
      </c>
      <c r="M355" s="2">
        <f>VLOOKUP($A355,'By SKU - New RTs'!$A:$V,21,FALSE)</f>
        <v>0</v>
      </c>
      <c r="N355" s="5">
        <f t="shared" si="28"/>
        <v>0</v>
      </c>
      <c r="O355" s="2">
        <f>VLOOKUP($A355,'By SKU - Old RTs'!$A:$V,22,FALSE)</f>
        <v>0</v>
      </c>
      <c r="P355" s="2">
        <f>VLOOKUP($A355,'By SKU - New RTs'!$A:$V,22,FALSE)</f>
        <v>0</v>
      </c>
      <c r="Q355" s="2">
        <f t="shared" si="29"/>
        <v>0</v>
      </c>
    </row>
    <row r="356" spans="1:17" x14ac:dyDescent="0.2">
      <c r="A356" s="3" t="s">
        <v>295</v>
      </c>
      <c r="B356" s="4" t="s">
        <v>296</v>
      </c>
      <c r="C356" s="2">
        <f>VLOOKUP($A356,'By SKU - Old RTs'!$A:$V,18,FALSE)</f>
        <v>0</v>
      </c>
      <c r="D356" s="2">
        <f>VLOOKUP($A356,'By SKU - New RTs'!$A:$V,18,FALSE)</f>
        <v>0</v>
      </c>
      <c r="E356" s="5">
        <f t="shared" si="25"/>
        <v>0</v>
      </c>
      <c r="F356" s="2">
        <f>VLOOKUP($A356,'By SKU - Old RTs'!$A:$V,19,FALSE)</f>
        <v>0.25</v>
      </c>
      <c r="G356" s="2">
        <f>VLOOKUP($A356,'By SKU - New RTs'!$A:$V,19,FALSE)</f>
        <v>0</v>
      </c>
      <c r="H356" s="5">
        <f t="shared" si="26"/>
        <v>-0.25</v>
      </c>
      <c r="I356" s="2">
        <f>VLOOKUP($A356,'By SKU - Old RTs'!$A:$V,20,FALSE)</f>
        <v>0</v>
      </c>
      <c r="J356" s="2">
        <f>VLOOKUP($A356,'By SKU - New RTs'!$A:$V,20,FALSE)</f>
        <v>0.25</v>
      </c>
      <c r="K356" s="5">
        <f t="shared" si="27"/>
        <v>0.25</v>
      </c>
      <c r="L356" s="2">
        <f>VLOOKUP($A356,'By SKU - Old RTs'!$A:$V,21,FALSE)</f>
        <v>0</v>
      </c>
      <c r="M356" s="2">
        <f>VLOOKUP($A356,'By SKU - New RTs'!$A:$V,21,FALSE)</f>
        <v>0</v>
      </c>
      <c r="N356" s="5">
        <f t="shared" si="28"/>
        <v>0</v>
      </c>
      <c r="O356" s="2">
        <f>VLOOKUP($A356,'By SKU - Old RTs'!$A:$V,22,FALSE)</f>
        <v>0</v>
      </c>
      <c r="P356" s="2">
        <f>VLOOKUP($A356,'By SKU - New RTs'!$A:$V,22,FALSE)</f>
        <v>0</v>
      </c>
      <c r="Q356" s="2">
        <f t="shared" si="29"/>
        <v>0</v>
      </c>
    </row>
    <row r="357" spans="1:17" x14ac:dyDescent="0.2">
      <c r="A357" s="3" t="s">
        <v>429</v>
      </c>
      <c r="B357" s="4" t="s">
        <v>430</v>
      </c>
      <c r="C357" s="2">
        <f>VLOOKUP($A357,'By SKU - Old RTs'!$A:$V,18,FALSE)</f>
        <v>0</v>
      </c>
      <c r="D357" s="2">
        <f>VLOOKUP($A357,'By SKU - New RTs'!$A:$V,18,FALSE)</f>
        <v>0</v>
      </c>
      <c r="E357" s="5">
        <f t="shared" si="25"/>
        <v>0</v>
      </c>
      <c r="F357" s="2">
        <f>VLOOKUP($A357,'By SKU - Old RTs'!$A:$V,19,FALSE)</f>
        <v>0.5</v>
      </c>
      <c r="G357" s="2">
        <f>VLOOKUP($A357,'By SKU - New RTs'!$A:$V,19,FALSE)</f>
        <v>0</v>
      </c>
      <c r="H357" s="5">
        <f t="shared" si="26"/>
        <v>-0.5</v>
      </c>
      <c r="I357" s="2">
        <f>VLOOKUP($A357,'By SKU - Old RTs'!$A:$V,20,FALSE)</f>
        <v>0</v>
      </c>
      <c r="J357" s="2">
        <f>VLOOKUP($A357,'By SKU - New RTs'!$A:$V,20,FALSE)</f>
        <v>0.5</v>
      </c>
      <c r="K357" s="5">
        <f t="shared" si="27"/>
        <v>0.5</v>
      </c>
      <c r="L357" s="2">
        <f>VLOOKUP($A357,'By SKU - Old RTs'!$A:$V,21,FALSE)</f>
        <v>0</v>
      </c>
      <c r="M357" s="2">
        <f>VLOOKUP($A357,'By SKU - New RTs'!$A:$V,21,FALSE)</f>
        <v>0</v>
      </c>
      <c r="N357" s="5">
        <f t="shared" si="28"/>
        <v>0</v>
      </c>
      <c r="O357" s="2">
        <f>VLOOKUP($A357,'By SKU - Old RTs'!$A:$V,22,FALSE)</f>
        <v>0</v>
      </c>
      <c r="P357" s="2">
        <f>VLOOKUP($A357,'By SKU - New RTs'!$A:$V,22,FALSE)</f>
        <v>0</v>
      </c>
      <c r="Q357" s="2">
        <f t="shared" si="29"/>
        <v>0</v>
      </c>
    </row>
    <row r="358" spans="1:17" x14ac:dyDescent="0.2">
      <c r="A358" s="3" t="s">
        <v>206</v>
      </c>
      <c r="B358" s="4" t="s">
        <v>2</v>
      </c>
      <c r="C358" s="2">
        <f>VLOOKUP($A358,'By SKU - Old RTs'!$A:$V,18,FALSE)</f>
        <v>0</v>
      </c>
      <c r="D358" s="2">
        <f>VLOOKUP($A358,'By SKU - New RTs'!$A:$V,18,FALSE)</f>
        <v>0</v>
      </c>
      <c r="E358" s="5">
        <f t="shared" si="25"/>
        <v>0</v>
      </c>
      <c r="F358" s="2">
        <f>VLOOKUP($A358,'By SKU - Old RTs'!$A:$V,19,FALSE)</f>
        <v>0.5</v>
      </c>
      <c r="G358" s="2">
        <f>VLOOKUP($A358,'By SKU - New RTs'!$A:$V,19,FALSE)</f>
        <v>0</v>
      </c>
      <c r="H358" s="5">
        <f t="shared" si="26"/>
        <v>-0.5</v>
      </c>
      <c r="I358" s="2">
        <f>VLOOKUP($A358,'By SKU - Old RTs'!$A:$V,20,FALSE)</f>
        <v>0</v>
      </c>
      <c r="J358" s="2">
        <f>VLOOKUP($A358,'By SKU - New RTs'!$A:$V,20,FALSE)</f>
        <v>0.5</v>
      </c>
      <c r="K358" s="5">
        <f t="shared" si="27"/>
        <v>0.5</v>
      </c>
      <c r="L358" s="2">
        <f>VLOOKUP($A358,'By SKU - Old RTs'!$A:$V,21,FALSE)</f>
        <v>0</v>
      </c>
      <c r="M358" s="2">
        <f>VLOOKUP($A358,'By SKU - New RTs'!$A:$V,21,FALSE)</f>
        <v>0</v>
      </c>
      <c r="N358" s="5">
        <f t="shared" si="28"/>
        <v>0</v>
      </c>
      <c r="O358" s="2">
        <f>VLOOKUP($A358,'By SKU - Old RTs'!$A:$V,22,FALSE)</f>
        <v>0</v>
      </c>
      <c r="P358" s="2">
        <f>VLOOKUP($A358,'By SKU - New RTs'!$A:$V,22,FALSE)</f>
        <v>0</v>
      </c>
      <c r="Q358" s="2">
        <f t="shared" si="29"/>
        <v>0</v>
      </c>
    </row>
    <row r="359" spans="1:17" x14ac:dyDescent="0.2">
      <c r="A359" s="3" t="s">
        <v>297</v>
      </c>
      <c r="B359" s="4" t="s">
        <v>298</v>
      </c>
      <c r="C359" s="2">
        <f>VLOOKUP($A359,'By SKU - Old RTs'!$A:$V,18,FALSE)</f>
        <v>0</v>
      </c>
      <c r="D359" s="2">
        <f>VLOOKUP($A359,'By SKU - New RTs'!$A:$V,18,FALSE)</f>
        <v>0</v>
      </c>
      <c r="E359" s="5">
        <f t="shared" si="25"/>
        <v>0</v>
      </c>
      <c r="F359" s="2">
        <f>VLOOKUP($A359,'By SKU - Old RTs'!$A:$V,19,FALSE)</f>
        <v>0.25</v>
      </c>
      <c r="G359" s="2">
        <f>VLOOKUP($A359,'By SKU - New RTs'!$A:$V,19,FALSE)</f>
        <v>0</v>
      </c>
      <c r="H359" s="5">
        <f t="shared" si="26"/>
        <v>-0.25</v>
      </c>
      <c r="I359" s="2">
        <f>VLOOKUP($A359,'By SKU - Old RTs'!$A:$V,20,FALSE)</f>
        <v>0</v>
      </c>
      <c r="J359" s="2">
        <f>VLOOKUP($A359,'By SKU - New RTs'!$A:$V,20,FALSE)</f>
        <v>0.25</v>
      </c>
      <c r="K359" s="5">
        <f t="shared" si="27"/>
        <v>0.25</v>
      </c>
      <c r="L359" s="2">
        <f>VLOOKUP($A359,'By SKU - Old RTs'!$A:$V,21,FALSE)</f>
        <v>0</v>
      </c>
      <c r="M359" s="2">
        <f>VLOOKUP($A359,'By SKU - New RTs'!$A:$V,21,FALSE)</f>
        <v>0</v>
      </c>
      <c r="N359" s="5">
        <f t="shared" si="28"/>
        <v>0</v>
      </c>
      <c r="O359" s="2">
        <f>VLOOKUP($A359,'By SKU - Old RTs'!$A:$V,22,FALSE)</f>
        <v>0</v>
      </c>
      <c r="P359" s="2">
        <f>VLOOKUP($A359,'By SKU - New RTs'!$A:$V,22,FALSE)</f>
        <v>0</v>
      </c>
      <c r="Q359" s="2">
        <f t="shared" si="29"/>
        <v>0</v>
      </c>
    </row>
    <row r="360" spans="1:17" x14ac:dyDescent="0.2">
      <c r="A360" s="3" t="s">
        <v>431</v>
      </c>
      <c r="B360" s="4" t="s">
        <v>432</v>
      </c>
      <c r="C360" s="2">
        <f>VLOOKUP($A360,'By SKU - Old RTs'!$A:$V,18,FALSE)</f>
        <v>0</v>
      </c>
      <c r="D360" s="2">
        <f>VLOOKUP($A360,'By SKU - New RTs'!$A:$V,18,FALSE)</f>
        <v>0</v>
      </c>
      <c r="E360" s="5">
        <f t="shared" si="25"/>
        <v>0</v>
      </c>
      <c r="F360" s="2">
        <f>VLOOKUP($A360,'By SKU - Old RTs'!$A:$V,19,FALSE)</f>
        <v>0.25</v>
      </c>
      <c r="G360" s="2">
        <f>VLOOKUP($A360,'By SKU - New RTs'!$A:$V,19,FALSE)</f>
        <v>0</v>
      </c>
      <c r="H360" s="5">
        <f t="shared" si="26"/>
        <v>-0.25</v>
      </c>
      <c r="I360" s="2">
        <f>VLOOKUP($A360,'By SKU - Old RTs'!$A:$V,20,FALSE)</f>
        <v>0</v>
      </c>
      <c r="J360" s="2">
        <f>VLOOKUP($A360,'By SKU - New RTs'!$A:$V,20,FALSE)</f>
        <v>0.25</v>
      </c>
      <c r="K360" s="5">
        <f t="shared" si="27"/>
        <v>0.25</v>
      </c>
      <c r="L360" s="2">
        <f>VLOOKUP($A360,'By SKU - Old RTs'!$A:$V,21,FALSE)</f>
        <v>0</v>
      </c>
      <c r="M360" s="2">
        <f>VLOOKUP($A360,'By SKU - New RTs'!$A:$V,21,FALSE)</f>
        <v>0</v>
      </c>
      <c r="N360" s="5">
        <f t="shared" si="28"/>
        <v>0</v>
      </c>
      <c r="O360" s="2">
        <f>VLOOKUP($A360,'By SKU - Old RTs'!$A:$V,22,FALSE)</f>
        <v>0</v>
      </c>
      <c r="P360" s="2">
        <f>VLOOKUP($A360,'By SKU - New RTs'!$A:$V,22,FALSE)</f>
        <v>0</v>
      </c>
      <c r="Q360" s="2">
        <f t="shared" si="29"/>
        <v>0</v>
      </c>
    </row>
    <row r="361" spans="1:17" x14ac:dyDescent="0.2">
      <c r="A361" s="3" t="s">
        <v>207</v>
      </c>
      <c r="B361" s="4" t="s">
        <v>208</v>
      </c>
      <c r="C361" s="2">
        <f>VLOOKUP($A361,'By SKU - Old RTs'!$A:$V,18,FALSE)</f>
        <v>0</v>
      </c>
      <c r="D361" s="2">
        <f>VLOOKUP($A361,'By SKU - New RTs'!$A:$V,18,FALSE)</f>
        <v>0</v>
      </c>
      <c r="E361" s="5">
        <f t="shared" si="25"/>
        <v>0</v>
      </c>
      <c r="F361" s="2">
        <f>VLOOKUP($A361,'By SKU - Old RTs'!$A:$V,19,FALSE)</f>
        <v>0.5</v>
      </c>
      <c r="G361" s="2">
        <f>VLOOKUP($A361,'By SKU - New RTs'!$A:$V,19,FALSE)</f>
        <v>0</v>
      </c>
      <c r="H361" s="5">
        <f t="shared" si="26"/>
        <v>-0.5</v>
      </c>
      <c r="I361" s="2">
        <f>VLOOKUP($A361,'By SKU - Old RTs'!$A:$V,20,FALSE)</f>
        <v>0</v>
      </c>
      <c r="J361" s="2">
        <f>VLOOKUP($A361,'By SKU - New RTs'!$A:$V,20,FALSE)</f>
        <v>0.5</v>
      </c>
      <c r="K361" s="5">
        <f t="shared" si="27"/>
        <v>0.5</v>
      </c>
      <c r="L361" s="2">
        <f>VLOOKUP($A361,'By SKU - Old RTs'!$A:$V,21,FALSE)</f>
        <v>0</v>
      </c>
      <c r="M361" s="2">
        <f>VLOOKUP($A361,'By SKU - New RTs'!$A:$V,21,FALSE)</f>
        <v>0</v>
      </c>
      <c r="N361" s="5">
        <f t="shared" si="28"/>
        <v>0</v>
      </c>
      <c r="O361" s="2">
        <f>VLOOKUP($A361,'By SKU - Old RTs'!$A:$V,22,FALSE)</f>
        <v>0</v>
      </c>
      <c r="P361" s="2">
        <f>VLOOKUP($A361,'By SKU - New RTs'!$A:$V,22,FALSE)</f>
        <v>0</v>
      </c>
      <c r="Q361" s="2">
        <f t="shared" si="29"/>
        <v>0</v>
      </c>
    </row>
    <row r="362" spans="1:17" x14ac:dyDescent="0.2">
      <c r="A362" s="3" t="s">
        <v>299</v>
      </c>
      <c r="B362" s="4" t="s">
        <v>300</v>
      </c>
      <c r="C362" s="2">
        <f>VLOOKUP($A362,'By SKU - Old RTs'!$A:$V,18,FALSE)</f>
        <v>0</v>
      </c>
      <c r="D362" s="2">
        <f>VLOOKUP($A362,'By SKU - New RTs'!$A:$V,18,FALSE)</f>
        <v>0</v>
      </c>
      <c r="E362" s="5">
        <f t="shared" si="25"/>
        <v>0</v>
      </c>
      <c r="F362" s="2">
        <f>VLOOKUP($A362,'By SKU - Old RTs'!$A:$V,19,FALSE)</f>
        <v>0.25</v>
      </c>
      <c r="G362" s="2">
        <f>VLOOKUP($A362,'By SKU - New RTs'!$A:$V,19,FALSE)</f>
        <v>0</v>
      </c>
      <c r="H362" s="5">
        <f t="shared" si="26"/>
        <v>-0.25</v>
      </c>
      <c r="I362" s="2">
        <f>VLOOKUP($A362,'By SKU - Old RTs'!$A:$V,20,FALSE)</f>
        <v>0</v>
      </c>
      <c r="J362" s="2">
        <f>VLOOKUP($A362,'By SKU - New RTs'!$A:$V,20,FALSE)</f>
        <v>0.25</v>
      </c>
      <c r="K362" s="5">
        <f t="shared" si="27"/>
        <v>0.25</v>
      </c>
      <c r="L362" s="2">
        <f>VLOOKUP($A362,'By SKU - Old RTs'!$A:$V,21,FALSE)</f>
        <v>0</v>
      </c>
      <c r="M362" s="2">
        <f>VLOOKUP($A362,'By SKU - New RTs'!$A:$V,21,FALSE)</f>
        <v>0</v>
      </c>
      <c r="N362" s="5">
        <f t="shared" si="28"/>
        <v>0</v>
      </c>
      <c r="O362" s="2">
        <f>VLOOKUP($A362,'By SKU - Old RTs'!$A:$V,22,FALSE)</f>
        <v>0</v>
      </c>
      <c r="P362" s="2">
        <f>VLOOKUP($A362,'By SKU - New RTs'!$A:$V,22,FALSE)</f>
        <v>0</v>
      </c>
      <c r="Q362" s="2">
        <f t="shared" si="29"/>
        <v>0</v>
      </c>
    </row>
    <row r="363" spans="1:17" x14ac:dyDescent="0.2">
      <c r="A363" s="3" t="s">
        <v>301</v>
      </c>
      <c r="B363" s="4" t="s">
        <v>302</v>
      </c>
      <c r="C363" s="2">
        <f>VLOOKUP($A363,'By SKU - Old RTs'!$A:$V,18,FALSE)</f>
        <v>0</v>
      </c>
      <c r="D363" s="2">
        <f>VLOOKUP($A363,'By SKU - New RTs'!$A:$V,18,FALSE)</f>
        <v>0</v>
      </c>
      <c r="E363" s="5">
        <f t="shared" si="25"/>
        <v>0</v>
      </c>
      <c r="F363" s="2">
        <f>VLOOKUP($A363,'By SKU - Old RTs'!$A:$V,19,FALSE)</f>
        <v>0.25</v>
      </c>
      <c r="G363" s="2">
        <f>VLOOKUP($A363,'By SKU - New RTs'!$A:$V,19,FALSE)</f>
        <v>0</v>
      </c>
      <c r="H363" s="5">
        <f t="shared" si="26"/>
        <v>-0.25</v>
      </c>
      <c r="I363" s="2">
        <f>VLOOKUP($A363,'By SKU - Old RTs'!$A:$V,20,FALSE)</f>
        <v>0</v>
      </c>
      <c r="J363" s="2">
        <f>VLOOKUP($A363,'By SKU - New RTs'!$A:$V,20,FALSE)</f>
        <v>0.25</v>
      </c>
      <c r="K363" s="5">
        <f t="shared" si="27"/>
        <v>0.25</v>
      </c>
      <c r="L363" s="2">
        <f>VLOOKUP($A363,'By SKU - Old RTs'!$A:$V,21,FALSE)</f>
        <v>0</v>
      </c>
      <c r="M363" s="2">
        <f>VLOOKUP($A363,'By SKU - New RTs'!$A:$V,21,FALSE)</f>
        <v>0</v>
      </c>
      <c r="N363" s="5">
        <f t="shared" si="28"/>
        <v>0</v>
      </c>
      <c r="O363" s="2">
        <f>VLOOKUP($A363,'By SKU - Old RTs'!$A:$V,22,FALSE)</f>
        <v>0</v>
      </c>
      <c r="P363" s="2">
        <f>VLOOKUP($A363,'By SKU - New RTs'!$A:$V,22,FALSE)</f>
        <v>0</v>
      </c>
      <c r="Q363" s="2">
        <f t="shared" si="29"/>
        <v>0</v>
      </c>
    </row>
    <row r="364" spans="1:17" x14ac:dyDescent="0.2">
      <c r="A364" s="3" t="s">
        <v>433</v>
      </c>
      <c r="B364" s="4" t="s">
        <v>434</v>
      </c>
      <c r="C364" s="11">
        <f>VLOOKUP($A364,'By SKU - Old RTs'!$A:$V,18,FALSE)</f>
        <v>0</v>
      </c>
      <c r="D364" s="11">
        <f>VLOOKUP($A364,'By SKU - New RTs'!$A:$V,18,FALSE)</f>
        <v>0</v>
      </c>
      <c r="E364" s="12">
        <f t="shared" ref="E364:E392" si="30">D364-C364</f>
        <v>0</v>
      </c>
      <c r="F364" s="11">
        <f>VLOOKUP($A364,'By SKU - Old RTs'!$A:$V,19,FALSE)</f>
        <v>0.25</v>
      </c>
      <c r="G364" s="11">
        <f>VLOOKUP($A364,'By SKU - New RTs'!$A:$V,19,FALSE)</f>
        <v>0</v>
      </c>
      <c r="H364" s="12">
        <f t="shared" ref="H364:H392" si="31">G364-F364</f>
        <v>-0.25</v>
      </c>
      <c r="I364" s="11">
        <f>VLOOKUP($A364,'By SKU - Old RTs'!$A:$V,20,FALSE)</f>
        <v>0</v>
      </c>
      <c r="J364" s="11">
        <f>VLOOKUP($A364,'By SKU - New RTs'!$A:$V,20,FALSE)</f>
        <v>0.25</v>
      </c>
      <c r="K364" s="12">
        <f t="shared" ref="K364:K392" si="32">J364-I364</f>
        <v>0.25</v>
      </c>
      <c r="L364" s="11">
        <f>VLOOKUP($A364,'By SKU - Old RTs'!$A:$V,21,FALSE)</f>
        <v>0</v>
      </c>
      <c r="M364" s="11">
        <f>VLOOKUP($A364,'By SKU - New RTs'!$A:$V,21,FALSE)</f>
        <v>0</v>
      </c>
      <c r="N364" s="12">
        <f t="shared" ref="N364:N392" si="33">M364-L364</f>
        <v>0</v>
      </c>
      <c r="O364" s="11">
        <f>VLOOKUP($A364,'By SKU - Old RTs'!$A:$V,22,FALSE)</f>
        <v>0</v>
      </c>
      <c r="P364" s="11">
        <f>VLOOKUP($A364,'By SKU - New RTs'!$A:$V,22,FALSE)</f>
        <v>0</v>
      </c>
      <c r="Q364" s="11">
        <f t="shared" ref="Q364:Q392" si="34">P364-O364</f>
        <v>0</v>
      </c>
    </row>
    <row r="365" spans="1:17" x14ac:dyDescent="0.2">
      <c r="A365" s="3" t="s">
        <v>303</v>
      </c>
      <c r="B365" s="4" t="s">
        <v>304</v>
      </c>
      <c r="C365" s="11">
        <f>VLOOKUP($A365,'By SKU - Old RTs'!$A:$V,18,FALSE)</f>
        <v>0</v>
      </c>
      <c r="D365" s="11">
        <f>VLOOKUP($A365,'By SKU - New RTs'!$A:$V,18,FALSE)</f>
        <v>0</v>
      </c>
      <c r="E365" s="12">
        <f t="shared" si="30"/>
        <v>0</v>
      </c>
      <c r="F365" s="11">
        <f>VLOOKUP($A365,'By SKU - Old RTs'!$A:$V,19,FALSE)</f>
        <v>0.25</v>
      </c>
      <c r="G365" s="11">
        <f>VLOOKUP($A365,'By SKU - New RTs'!$A:$V,19,FALSE)</f>
        <v>0</v>
      </c>
      <c r="H365" s="12">
        <f t="shared" si="31"/>
        <v>-0.25</v>
      </c>
      <c r="I365" s="11">
        <f>VLOOKUP($A365,'By SKU - Old RTs'!$A:$V,20,FALSE)</f>
        <v>0</v>
      </c>
      <c r="J365" s="11">
        <f>VLOOKUP($A365,'By SKU - New RTs'!$A:$V,20,FALSE)</f>
        <v>0.25</v>
      </c>
      <c r="K365" s="12">
        <f t="shared" si="32"/>
        <v>0.25</v>
      </c>
      <c r="L365" s="11">
        <f>VLOOKUP($A365,'By SKU - Old RTs'!$A:$V,21,FALSE)</f>
        <v>0</v>
      </c>
      <c r="M365" s="11">
        <f>VLOOKUP($A365,'By SKU - New RTs'!$A:$V,21,FALSE)</f>
        <v>0</v>
      </c>
      <c r="N365" s="12">
        <f t="shared" si="33"/>
        <v>0</v>
      </c>
      <c r="O365" s="11">
        <f>VLOOKUP($A365,'By SKU - Old RTs'!$A:$V,22,FALSE)</f>
        <v>0</v>
      </c>
      <c r="P365" s="11">
        <f>VLOOKUP($A365,'By SKU - New RTs'!$A:$V,22,FALSE)</f>
        <v>0</v>
      </c>
      <c r="Q365" s="11">
        <f t="shared" si="34"/>
        <v>0</v>
      </c>
    </row>
    <row r="366" spans="1:17" x14ac:dyDescent="0.2">
      <c r="A366" s="3" t="s">
        <v>435</v>
      </c>
      <c r="B366" s="4" t="s">
        <v>436</v>
      </c>
      <c r="C366" s="11">
        <f>VLOOKUP($A366,'By SKU - Old RTs'!$A:$V,18,FALSE)</f>
        <v>0</v>
      </c>
      <c r="D366" s="11">
        <f>VLOOKUP($A366,'By SKU - New RTs'!$A:$V,18,FALSE)</f>
        <v>0</v>
      </c>
      <c r="E366" s="12">
        <f t="shared" si="30"/>
        <v>0</v>
      </c>
      <c r="F366" s="11">
        <f>VLOOKUP($A366,'By SKU - Old RTs'!$A:$V,19,FALSE)</f>
        <v>0.25</v>
      </c>
      <c r="G366" s="11">
        <f>VLOOKUP($A366,'By SKU - New RTs'!$A:$V,19,FALSE)</f>
        <v>0</v>
      </c>
      <c r="H366" s="12">
        <f t="shared" si="31"/>
        <v>-0.25</v>
      </c>
      <c r="I366" s="11">
        <f>VLOOKUP($A366,'By SKU - Old RTs'!$A:$V,20,FALSE)</f>
        <v>0</v>
      </c>
      <c r="J366" s="11">
        <f>VLOOKUP($A366,'By SKU - New RTs'!$A:$V,20,FALSE)</f>
        <v>0.25</v>
      </c>
      <c r="K366" s="12">
        <f t="shared" si="32"/>
        <v>0.25</v>
      </c>
      <c r="L366" s="11">
        <f>VLOOKUP($A366,'By SKU - Old RTs'!$A:$V,21,FALSE)</f>
        <v>0</v>
      </c>
      <c r="M366" s="11">
        <f>VLOOKUP($A366,'By SKU - New RTs'!$A:$V,21,FALSE)</f>
        <v>0</v>
      </c>
      <c r="N366" s="12">
        <f t="shared" si="33"/>
        <v>0</v>
      </c>
      <c r="O366" s="11">
        <f>VLOOKUP($A366,'By SKU - Old RTs'!$A:$V,22,FALSE)</f>
        <v>0</v>
      </c>
      <c r="P366" s="11">
        <f>VLOOKUP($A366,'By SKU - New RTs'!$A:$V,22,FALSE)</f>
        <v>0</v>
      </c>
      <c r="Q366" s="11">
        <f t="shared" si="34"/>
        <v>0</v>
      </c>
    </row>
    <row r="367" spans="1:17" x14ac:dyDescent="0.2">
      <c r="A367" s="3" t="s">
        <v>305</v>
      </c>
      <c r="B367" s="4" t="s">
        <v>306</v>
      </c>
      <c r="C367" s="11">
        <f>VLOOKUP($A367,'By SKU - Old RTs'!$A:$V,18,FALSE)</f>
        <v>0</v>
      </c>
      <c r="D367" s="11">
        <f>VLOOKUP($A367,'By SKU - New RTs'!$A:$V,18,FALSE)</f>
        <v>0</v>
      </c>
      <c r="E367" s="12">
        <f t="shared" si="30"/>
        <v>0</v>
      </c>
      <c r="F367" s="11">
        <f>VLOOKUP($A367,'By SKU - Old RTs'!$A:$V,19,FALSE)</f>
        <v>0.25</v>
      </c>
      <c r="G367" s="11">
        <f>VLOOKUP($A367,'By SKU - New RTs'!$A:$V,19,FALSE)</f>
        <v>0</v>
      </c>
      <c r="H367" s="12">
        <f t="shared" si="31"/>
        <v>-0.25</v>
      </c>
      <c r="I367" s="11">
        <f>VLOOKUP($A367,'By SKU - Old RTs'!$A:$V,20,FALSE)</f>
        <v>0</v>
      </c>
      <c r="J367" s="11">
        <f>VLOOKUP($A367,'By SKU - New RTs'!$A:$V,20,FALSE)</f>
        <v>0.25</v>
      </c>
      <c r="K367" s="12">
        <f t="shared" si="32"/>
        <v>0.25</v>
      </c>
      <c r="L367" s="11">
        <f>VLOOKUP($A367,'By SKU - Old RTs'!$A:$V,21,FALSE)</f>
        <v>0</v>
      </c>
      <c r="M367" s="11">
        <f>VLOOKUP($A367,'By SKU - New RTs'!$A:$V,21,FALSE)</f>
        <v>0</v>
      </c>
      <c r="N367" s="12">
        <f t="shared" si="33"/>
        <v>0</v>
      </c>
      <c r="O367" s="11">
        <f>VLOOKUP($A367,'By SKU - Old RTs'!$A:$V,22,FALSE)</f>
        <v>0</v>
      </c>
      <c r="P367" s="11">
        <f>VLOOKUP($A367,'By SKU - New RTs'!$A:$V,22,FALSE)</f>
        <v>0</v>
      </c>
      <c r="Q367" s="11">
        <f t="shared" si="34"/>
        <v>0</v>
      </c>
    </row>
    <row r="368" spans="1:17" x14ac:dyDescent="0.2">
      <c r="A368" s="3" t="s">
        <v>209</v>
      </c>
      <c r="B368" s="4" t="s">
        <v>210</v>
      </c>
      <c r="C368" s="11">
        <f>VLOOKUP($A368,'By SKU - Old RTs'!$A:$V,18,FALSE)</f>
        <v>0</v>
      </c>
      <c r="D368" s="11">
        <f>VLOOKUP($A368,'By SKU - New RTs'!$A:$V,18,FALSE)</f>
        <v>0</v>
      </c>
      <c r="E368" s="12">
        <f t="shared" si="30"/>
        <v>0</v>
      </c>
      <c r="F368" s="11">
        <f>VLOOKUP($A368,'By SKU - Old RTs'!$A:$V,19,FALSE)</f>
        <v>0.25</v>
      </c>
      <c r="G368" s="11">
        <f>VLOOKUP($A368,'By SKU - New RTs'!$A:$V,19,FALSE)</f>
        <v>0</v>
      </c>
      <c r="H368" s="12">
        <f t="shared" si="31"/>
        <v>-0.25</v>
      </c>
      <c r="I368" s="11">
        <f>VLOOKUP($A368,'By SKU - Old RTs'!$A:$V,20,FALSE)</f>
        <v>0</v>
      </c>
      <c r="J368" s="11">
        <f>VLOOKUP($A368,'By SKU - New RTs'!$A:$V,20,FALSE)</f>
        <v>0.25</v>
      </c>
      <c r="K368" s="12">
        <f t="shared" si="32"/>
        <v>0.25</v>
      </c>
      <c r="L368" s="11">
        <f>VLOOKUP($A368,'By SKU - Old RTs'!$A:$V,21,FALSE)</f>
        <v>0</v>
      </c>
      <c r="M368" s="11">
        <f>VLOOKUP($A368,'By SKU - New RTs'!$A:$V,21,FALSE)</f>
        <v>0</v>
      </c>
      <c r="N368" s="12">
        <f t="shared" si="33"/>
        <v>0</v>
      </c>
      <c r="O368" s="11">
        <f>VLOOKUP($A368,'By SKU - Old RTs'!$A:$V,22,FALSE)</f>
        <v>0</v>
      </c>
      <c r="P368" s="11">
        <f>VLOOKUP($A368,'By SKU - New RTs'!$A:$V,22,FALSE)</f>
        <v>0</v>
      </c>
      <c r="Q368" s="11">
        <f t="shared" si="34"/>
        <v>0</v>
      </c>
    </row>
    <row r="369" spans="1:17" x14ac:dyDescent="0.2">
      <c r="A369" s="3" t="s">
        <v>211</v>
      </c>
      <c r="B369" s="4" t="s">
        <v>212</v>
      </c>
      <c r="C369" s="11">
        <f>VLOOKUP($A369,'By SKU - Old RTs'!$A:$V,18,FALSE)</f>
        <v>0</v>
      </c>
      <c r="D369" s="11">
        <f>VLOOKUP($A369,'By SKU - New RTs'!$A:$V,18,FALSE)</f>
        <v>0</v>
      </c>
      <c r="E369" s="12">
        <f t="shared" si="30"/>
        <v>0</v>
      </c>
      <c r="F369" s="11">
        <f>VLOOKUP($A369,'By SKU - Old RTs'!$A:$V,19,FALSE)</f>
        <v>0.25</v>
      </c>
      <c r="G369" s="11">
        <f>VLOOKUP($A369,'By SKU - New RTs'!$A:$V,19,FALSE)</f>
        <v>0</v>
      </c>
      <c r="H369" s="12">
        <f t="shared" si="31"/>
        <v>-0.25</v>
      </c>
      <c r="I369" s="11">
        <f>VLOOKUP($A369,'By SKU - Old RTs'!$A:$V,20,FALSE)</f>
        <v>0</v>
      </c>
      <c r="J369" s="11">
        <f>VLOOKUP($A369,'By SKU - New RTs'!$A:$V,20,FALSE)</f>
        <v>0.25</v>
      </c>
      <c r="K369" s="12">
        <f t="shared" si="32"/>
        <v>0.25</v>
      </c>
      <c r="L369" s="11">
        <f>VLOOKUP($A369,'By SKU - Old RTs'!$A:$V,21,FALSE)</f>
        <v>0</v>
      </c>
      <c r="M369" s="11">
        <f>VLOOKUP($A369,'By SKU - New RTs'!$A:$V,21,FALSE)</f>
        <v>0</v>
      </c>
      <c r="N369" s="12">
        <f t="shared" si="33"/>
        <v>0</v>
      </c>
      <c r="O369" s="11">
        <f>VLOOKUP($A369,'By SKU - Old RTs'!$A:$V,22,FALSE)</f>
        <v>0</v>
      </c>
      <c r="P369" s="11">
        <f>VLOOKUP($A369,'By SKU - New RTs'!$A:$V,22,FALSE)</f>
        <v>0</v>
      </c>
      <c r="Q369" s="11">
        <f t="shared" si="34"/>
        <v>0</v>
      </c>
    </row>
    <row r="370" spans="1:17" x14ac:dyDescent="0.2">
      <c r="A370" s="3" t="s">
        <v>307</v>
      </c>
      <c r="B370" s="4" t="s">
        <v>308</v>
      </c>
      <c r="C370" s="11">
        <f>VLOOKUP($A370,'By SKU - Old RTs'!$A:$V,18,FALSE)</f>
        <v>0</v>
      </c>
      <c r="D370" s="11">
        <f>VLOOKUP($A370,'By SKU - New RTs'!$A:$V,18,FALSE)</f>
        <v>0</v>
      </c>
      <c r="E370" s="12">
        <f t="shared" si="30"/>
        <v>0</v>
      </c>
      <c r="F370" s="11">
        <f>VLOOKUP($A370,'By SKU - Old RTs'!$A:$V,19,FALSE)</f>
        <v>0.25</v>
      </c>
      <c r="G370" s="11">
        <f>VLOOKUP($A370,'By SKU - New RTs'!$A:$V,19,FALSE)</f>
        <v>0</v>
      </c>
      <c r="H370" s="12">
        <f t="shared" si="31"/>
        <v>-0.25</v>
      </c>
      <c r="I370" s="11">
        <f>VLOOKUP($A370,'By SKU - Old RTs'!$A:$V,20,FALSE)</f>
        <v>0</v>
      </c>
      <c r="J370" s="11">
        <f>VLOOKUP($A370,'By SKU - New RTs'!$A:$V,20,FALSE)</f>
        <v>0.25</v>
      </c>
      <c r="K370" s="12">
        <f t="shared" si="32"/>
        <v>0.25</v>
      </c>
      <c r="L370" s="11">
        <f>VLOOKUP($A370,'By SKU - Old RTs'!$A:$V,21,FALSE)</f>
        <v>0</v>
      </c>
      <c r="M370" s="11">
        <f>VLOOKUP($A370,'By SKU - New RTs'!$A:$V,21,FALSE)</f>
        <v>0</v>
      </c>
      <c r="N370" s="12">
        <f t="shared" si="33"/>
        <v>0</v>
      </c>
      <c r="O370" s="11">
        <f>VLOOKUP($A370,'By SKU - Old RTs'!$A:$V,22,FALSE)</f>
        <v>0</v>
      </c>
      <c r="P370" s="11">
        <f>VLOOKUP($A370,'By SKU - New RTs'!$A:$V,22,FALSE)</f>
        <v>0</v>
      </c>
      <c r="Q370" s="11">
        <f t="shared" si="34"/>
        <v>0</v>
      </c>
    </row>
    <row r="371" spans="1:17" x14ac:dyDescent="0.2">
      <c r="A371" s="3" t="s">
        <v>437</v>
      </c>
      <c r="B371" s="4" t="s">
        <v>438</v>
      </c>
      <c r="C371" s="11">
        <f>VLOOKUP($A371,'By SKU - Old RTs'!$A:$V,18,FALSE)</f>
        <v>0</v>
      </c>
      <c r="D371" s="11">
        <f>VLOOKUP($A371,'By SKU - New RTs'!$A:$V,18,FALSE)</f>
        <v>0</v>
      </c>
      <c r="E371" s="12">
        <f t="shared" si="30"/>
        <v>0</v>
      </c>
      <c r="F371" s="11">
        <f>VLOOKUP($A371,'By SKU - Old RTs'!$A:$V,19,FALSE)</f>
        <v>0.25</v>
      </c>
      <c r="G371" s="11">
        <f>VLOOKUP($A371,'By SKU - New RTs'!$A:$V,19,FALSE)</f>
        <v>0</v>
      </c>
      <c r="H371" s="12">
        <f t="shared" si="31"/>
        <v>-0.25</v>
      </c>
      <c r="I371" s="11">
        <f>VLOOKUP($A371,'By SKU - Old RTs'!$A:$V,20,FALSE)</f>
        <v>0</v>
      </c>
      <c r="J371" s="11">
        <f>VLOOKUP($A371,'By SKU - New RTs'!$A:$V,20,FALSE)</f>
        <v>0.25</v>
      </c>
      <c r="K371" s="12">
        <f t="shared" si="32"/>
        <v>0.25</v>
      </c>
      <c r="L371" s="11">
        <f>VLOOKUP($A371,'By SKU - Old RTs'!$A:$V,21,FALSE)</f>
        <v>0</v>
      </c>
      <c r="M371" s="11">
        <f>VLOOKUP($A371,'By SKU - New RTs'!$A:$V,21,FALSE)</f>
        <v>0</v>
      </c>
      <c r="N371" s="12">
        <f t="shared" si="33"/>
        <v>0</v>
      </c>
      <c r="O371" s="11">
        <f>VLOOKUP($A371,'By SKU - Old RTs'!$A:$V,22,FALSE)</f>
        <v>0</v>
      </c>
      <c r="P371" s="11">
        <f>VLOOKUP($A371,'By SKU - New RTs'!$A:$V,22,FALSE)</f>
        <v>0</v>
      </c>
      <c r="Q371" s="11">
        <f t="shared" si="34"/>
        <v>0</v>
      </c>
    </row>
    <row r="372" spans="1:17" x14ac:dyDescent="0.2">
      <c r="A372" s="3" t="s">
        <v>309</v>
      </c>
      <c r="B372" s="4" t="s">
        <v>310</v>
      </c>
      <c r="C372" s="11">
        <f>VLOOKUP($A372,'By SKU - Old RTs'!$A:$V,18,FALSE)</f>
        <v>0</v>
      </c>
      <c r="D372" s="11">
        <f>VLOOKUP($A372,'By SKU - New RTs'!$A:$V,18,FALSE)</f>
        <v>0</v>
      </c>
      <c r="E372" s="12">
        <f t="shared" si="30"/>
        <v>0</v>
      </c>
      <c r="F372" s="11">
        <f>VLOOKUP($A372,'By SKU - Old RTs'!$A:$V,19,FALSE)</f>
        <v>0.25</v>
      </c>
      <c r="G372" s="11">
        <f>VLOOKUP($A372,'By SKU - New RTs'!$A:$V,19,FALSE)</f>
        <v>0</v>
      </c>
      <c r="H372" s="12">
        <f t="shared" si="31"/>
        <v>-0.25</v>
      </c>
      <c r="I372" s="11">
        <f>VLOOKUP($A372,'By SKU - Old RTs'!$A:$V,20,FALSE)</f>
        <v>0</v>
      </c>
      <c r="J372" s="11">
        <f>VLOOKUP($A372,'By SKU - New RTs'!$A:$V,20,FALSE)</f>
        <v>0.25</v>
      </c>
      <c r="K372" s="12">
        <f t="shared" si="32"/>
        <v>0.25</v>
      </c>
      <c r="L372" s="11">
        <f>VLOOKUP($A372,'By SKU - Old RTs'!$A:$V,21,FALSE)</f>
        <v>0</v>
      </c>
      <c r="M372" s="11">
        <f>VLOOKUP($A372,'By SKU - New RTs'!$A:$V,21,FALSE)</f>
        <v>0</v>
      </c>
      <c r="N372" s="12">
        <f t="shared" si="33"/>
        <v>0</v>
      </c>
      <c r="O372" s="11">
        <f>VLOOKUP($A372,'By SKU - Old RTs'!$A:$V,22,FALSE)</f>
        <v>0</v>
      </c>
      <c r="P372" s="11">
        <f>VLOOKUP($A372,'By SKU - New RTs'!$A:$V,22,FALSE)</f>
        <v>0</v>
      </c>
      <c r="Q372" s="11">
        <f t="shared" si="34"/>
        <v>0</v>
      </c>
    </row>
    <row r="373" spans="1:17" x14ac:dyDescent="0.2">
      <c r="A373" s="3" t="s">
        <v>439</v>
      </c>
      <c r="B373" s="4" t="s">
        <v>440</v>
      </c>
      <c r="C373" s="11">
        <f>VLOOKUP($A373,'By SKU - Old RTs'!$A:$V,18,FALSE)</f>
        <v>0</v>
      </c>
      <c r="D373" s="11">
        <f>VLOOKUP($A373,'By SKU - New RTs'!$A:$V,18,FALSE)</f>
        <v>0</v>
      </c>
      <c r="E373" s="12">
        <f t="shared" si="30"/>
        <v>0</v>
      </c>
      <c r="F373" s="11">
        <f>VLOOKUP($A373,'By SKU - Old RTs'!$A:$V,19,FALSE)</f>
        <v>0.25</v>
      </c>
      <c r="G373" s="11">
        <f>VLOOKUP($A373,'By SKU - New RTs'!$A:$V,19,FALSE)</f>
        <v>0</v>
      </c>
      <c r="H373" s="12">
        <f t="shared" si="31"/>
        <v>-0.25</v>
      </c>
      <c r="I373" s="11">
        <f>VLOOKUP($A373,'By SKU - Old RTs'!$A:$V,20,FALSE)</f>
        <v>0</v>
      </c>
      <c r="J373" s="11">
        <f>VLOOKUP($A373,'By SKU - New RTs'!$A:$V,20,FALSE)</f>
        <v>0.25</v>
      </c>
      <c r="K373" s="12">
        <f t="shared" si="32"/>
        <v>0.25</v>
      </c>
      <c r="L373" s="11">
        <f>VLOOKUP($A373,'By SKU - Old RTs'!$A:$V,21,FALSE)</f>
        <v>0</v>
      </c>
      <c r="M373" s="11">
        <f>VLOOKUP($A373,'By SKU - New RTs'!$A:$V,21,FALSE)</f>
        <v>0</v>
      </c>
      <c r="N373" s="12">
        <f t="shared" si="33"/>
        <v>0</v>
      </c>
      <c r="O373" s="11">
        <f>VLOOKUP($A373,'By SKU - Old RTs'!$A:$V,22,FALSE)</f>
        <v>0</v>
      </c>
      <c r="P373" s="11">
        <f>VLOOKUP($A373,'By SKU - New RTs'!$A:$V,22,FALSE)</f>
        <v>0</v>
      </c>
      <c r="Q373" s="11">
        <f t="shared" si="34"/>
        <v>0</v>
      </c>
    </row>
    <row r="374" spans="1:17" x14ac:dyDescent="0.2">
      <c r="A374" s="3" t="s">
        <v>441</v>
      </c>
      <c r="B374" s="4" t="s">
        <v>442</v>
      </c>
      <c r="C374" s="11">
        <f>VLOOKUP($A374,'By SKU - Old RTs'!$A:$V,18,FALSE)</f>
        <v>0</v>
      </c>
      <c r="D374" s="11">
        <f>VLOOKUP($A374,'By SKU - New RTs'!$A:$V,18,FALSE)</f>
        <v>0</v>
      </c>
      <c r="E374" s="12">
        <f t="shared" si="30"/>
        <v>0</v>
      </c>
      <c r="F374" s="11">
        <f>VLOOKUP($A374,'By SKU - Old RTs'!$A:$V,19,FALSE)</f>
        <v>0.25</v>
      </c>
      <c r="G374" s="11">
        <f>VLOOKUP($A374,'By SKU - New RTs'!$A:$V,19,FALSE)</f>
        <v>0</v>
      </c>
      <c r="H374" s="12">
        <f t="shared" si="31"/>
        <v>-0.25</v>
      </c>
      <c r="I374" s="11">
        <f>VLOOKUP($A374,'By SKU - Old RTs'!$A:$V,20,FALSE)</f>
        <v>0</v>
      </c>
      <c r="J374" s="11">
        <f>VLOOKUP($A374,'By SKU - New RTs'!$A:$V,20,FALSE)</f>
        <v>0.25</v>
      </c>
      <c r="K374" s="12">
        <f t="shared" si="32"/>
        <v>0.25</v>
      </c>
      <c r="L374" s="11">
        <f>VLOOKUP($A374,'By SKU - Old RTs'!$A:$V,21,FALSE)</f>
        <v>0</v>
      </c>
      <c r="M374" s="11">
        <f>VLOOKUP($A374,'By SKU - New RTs'!$A:$V,21,FALSE)</f>
        <v>0</v>
      </c>
      <c r="N374" s="12">
        <f t="shared" si="33"/>
        <v>0</v>
      </c>
      <c r="O374" s="11">
        <f>VLOOKUP($A374,'By SKU - Old RTs'!$A:$V,22,FALSE)</f>
        <v>0</v>
      </c>
      <c r="P374" s="11">
        <f>VLOOKUP($A374,'By SKU - New RTs'!$A:$V,22,FALSE)</f>
        <v>0</v>
      </c>
      <c r="Q374" s="11">
        <f t="shared" si="34"/>
        <v>0</v>
      </c>
    </row>
    <row r="375" spans="1:17" x14ac:dyDescent="0.2">
      <c r="A375" s="3" t="s">
        <v>443</v>
      </c>
      <c r="B375" s="4" t="s">
        <v>444</v>
      </c>
      <c r="C375" s="11">
        <f>VLOOKUP($A375,'By SKU - Old RTs'!$A:$V,18,FALSE)</f>
        <v>0</v>
      </c>
      <c r="D375" s="11">
        <f>VLOOKUP($A375,'By SKU - New RTs'!$A:$V,18,FALSE)</f>
        <v>0.5</v>
      </c>
      <c r="E375" s="12">
        <f t="shared" si="30"/>
        <v>0.5</v>
      </c>
      <c r="F375" s="11">
        <f>VLOOKUP($A375,'By SKU - Old RTs'!$A:$V,19,FALSE)</f>
        <v>0</v>
      </c>
      <c r="G375" s="11">
        <f>VLOOKUP($A375,'By SKU - New RTs'!$A:$V,19,FALSE)</f>
        <v>0.5</v>
      </c>
      <c r="H375" s="12">
        <f t="shared" si="31"/>
        <v>0.5</v>
      </c>
      <c r="I375" s="11">
        <f>VLOOKUP($A375,'By SKU - Old RTs'!$A:$V,20,FALSE)</f>
        <v>0.5</v>
      </c>
      <c r="J375" s="11">
        <f>VLOOKUP($A375,'By SKU - New RTs'!$A:$V,20,FALSE)</f>
        <v>0</v>
      </c>
      <c r="K375" s="12">
        <f t="shared" si="32"/>
        <v>-0.5</v>
      </c>
      <c r="L375" s="11">
        <f>VLOOKUP($A375,'By SKU - Old RTs'!$A:$V,21,FALSE)</f>
        <v>0.5</v>
      </c>
      <c r="M375" s="11">
        <f>VLOOKUP($A375,'By SKU - New RTs'!$A:$V,21,FALSE)</f>
        <v>2</v>
      </c>
      <c r="N375" s="12">
        <f t="shared" si="33"/>
        <v>1.5</v>
      </c>
      <c r="O375" s="11">
        <f>VLOOKUP($A375,'By SKU - Old RTs'!$A:$V,22,FALSE)</f>
        <v>2</v>
      </c>
      <c r="P375" s="11">
        <f>VLOOKUP($A375,'By SKU - New RTs'!$A:$V,22,FALSE)</f>
        <v>0</v>
      </c>
      <c r="Q375" s="11">
        <f t="shared" si="34"/>
        <v>-2</v>
      </c>
    </row>
    <row r="376" spans="1:17" x14ac:dyDescent="0.2">
      <c r="A376" s="3" t="s">
        <v>445</v>
      </c>
      <c r="B376" s="4" t="s">
        <v>444</v>
      </c>
      <c r="C376" s="11">
        <f>VLOOKUP($A376,'By SKU - Old RTs'!$A:$V,18,FALSE)</f>
        <v>0</v>
      </c>
      <c r="D376" s="11">
        <f>VLOOKUP($A376,'By SKU - New RTs'!$A:$V,18,FALSE)</f>
        <v>0</v>
      </c>
      <c r="E376" s="12">
        <f t="shared" si="30"/>
        <v>0</v>
      </c>
      <c r="F376" s="11">
        <f>VLOOKUP($A376,'By SKU - Old RTs'!$A:$V,19,FALSE)</f>
        <v>0</v>
      </c>
      <c r="G376" s="11">
        <f>VLOOKUP($A376,'By SKU - New RTs'!$A:$V,19,FALSE)</f>
        <v>0.75</v>
      </c>
      <c r="H376" s="12">
        <f t="shared" si="31"/>
        <v>0.75</v>
      </c>
      <c r="I376" s="11">
        <f>VLOOKUP($A376,'By SKU - Old RTs'!$A:$V,20,FALSE)</f>
        <v>0.75</v>
      </c>
      <c r="J376" s="11">
        <f>VLOOKUP($A376,'By SKU - New RTs'!$A:$V,20,FALSE)</f>
        <v>0</v>
      </c>
      <c r="K376" s="12">
        <f t="shared" si="32"/>
        <v>-0.75</v>
      </c>
      <c r="L376" s="11">
        <f>VLOOKUP($A376,'By SKU - Old RTs'!$A:$V,21,FALSE)</f>
        <v>0</v>
      </c>
      <c r="M376" s="11">
        <f>VLOOKUP($A376,'By SKU - New RTs'!$A:$V,21,FALSE)</f>
        <v>0</v>
      </c>
      <c r="N376" s="12">
        <f t="shared" si="33"/>
        <v>0</v>
      </c>
      <c r="O376" s="11">
        <f>VLOOKUP($A376,'By SKU - Old RTs'!$A:$V,22,FALSE)</f>
        <v>0</v>
      </c>
      <c r="P376" s="11">
        <f>VLOOKUP($A376,'By SKU - New RTs'!$A:$V,22,FALSE)</f>
        <v>0</v>
      </c>
      <c r="Q376" s="11">
        <f t="shared" si="34"/>
        <v>0</v>
      </c>
    </row>
    <row r="377" spans="1:17" x14ac:dyDescent="0.2">
      <c r="A377" s="3" t="s">
        <v>446</v>
      </c>
      <c r="B377" s="4" t="s">
        <v>283</v>
      </c>
      <c r="C377" s="11">
        <f>VLOOKUP($A377,'By SKU - Old RTs'!$A:$V,18,FALSE)</f>
        <v>0</v>
      </c>
      <c r="D377" s="11">
        <f>VLOOKUP($A377,'By SKU - New RTs'!$A:$V,18,FALSE)</f>
        <v>0</v>
      </c>
      <c r="E377" s="12">
        <f t="shared" si="30"/>
        <v>0</v>
      </c>
      <c r="F377" s="11">
        <f>VLOOKUP($A377,'By SKU - Old RTs'!$A:$V,19,FALSE)</f>
        <v>1</v>
      </c>
      <c r="G377" s="11">
        <f>VLOOKUP($A377,'By SKU - New RTs'!$A:$V,19,FALSE)</f>
        <v>1</v>
      </c>
      <c r="H377" s="12">
        <f t="shared" si="31"/>
        <v>0</v>
      </c>
      <c r="I377" s="11">
        <f>VLOOKUP($A377,'By SKU - Old RTs'!$A:$V,20,FALSE)</f>
        <v>0</v>
      </c>
      <c r="J377" s="11">
        <f>VLOOKUP($A377,'By SKU - New RTs'!$A:$V,20,FALSE)</f>
        <v>0</v>
      </c>
      <c r="K377" s="12">
        <f t="shared" si="32"/>
        <v>0</v>
      </c>
      <c r="L377" s="11">
        <f>VLOOKUP($A377,'By SKU - Old RTs'!$A:$V,21,FALSE)</f>
        <v>0</v>
      </c>
      <c r="M377" s="11">
        <f>VLOOKUP($A377,'By SKU - New RTs'!$A:$V,21,FALSE)</f>
        <v>0</v>
      </c>
      <c r="N377" s="12">
        <f t="shared" si="33"/>
        <v>0</v>
      </c>
      <c r="O377" s="11">
        <f>VLOOKUP($A377,'By SKU - Old RTs'!$A:$V,22,FALSE)</f>
        <v>0</v>
      </c>
      <c r="P377" s="11">
        <f>VLOOKUP($A377,'By SKU - New RTs'!$A:$V,22,FALSE)</f>
        <v>0</v>
      </c>
      <c r="Q377" s="11">
        <f t="shared" si="34"/>
        <v>0</v>
      </c>
    </row>
    <row r="378" spans="1:17" x14ac:dyDescent="0.2">
      <c r="A378" s="3" t="s">
        <v>447</v>
      </c>
      <c r="B378" s="4" t="s">
        <v>283</v>
      </c>
      <c r="C378" s="11">
        <f>VLOOKUP($A378,'By SKU - Old RTs'!$A:$V,18,FALSE)</f>
        <v>0</v>
      </c>
      <c r="D378" s="11">
        <f>VLOOKUP($A378,'By SKU - New RTs'!$A:$V,18,FALSE)</f>
        <v>0</v>
      </c>
      <c r="E378" s="12">
        <f t="shared" si="30"/>
        <v>0</v>
      </c>
      <c r="F378" s="11">
        <f>VLOOKUP($A378,'By SKU - Old RTs'!$A:$V,19,FALSE)</f>
        <v>13.25</v>
      </c>
      <c r="G378" s="11">
        <f>VLOOKUP($A378,'By SKU - New RTs'!$A:$V,19,FALSE)</f>
        <v>13.25</v>
      </c>
      <c r="H378" s="12">
        <f t="shared" si="31"/>
        <v>0</v>
      </c>
      <c r="I378" s="11">
        <f>VLOOKUP($A378,'By SKU - Old RTs'!$A:$V,20,FALSE)</f>
        <v>0</v>
      </c>
      <c r="J378" s="11">
        <f>VLOOKUP($A378,'By SKU - New RTs'!$A:$V,20,FALSE)</f>
        <v>0</v>
      </c>
      <c r="K378" s="12">
        <f t="shared" si="32"/>
        <v>0</v>
      </c>
      <c r="L378" s="11">
        <f>VLOOKUP($A378,'By SKU - Old RTs'!$A:$V,21,FALSE)</f>
        <v>0</v>
      </c>
      <c r="M378" s="11">
        <f>VLOOKUP($A378,'By SKU - New RTs'!$A:$V,21,FALSE)</f>
        <v>0</v>
      </c>
      <c r="N378" s="12">
        <f t="shared" si="33"/>
        <v>0</v>
      </c>
      <c r="O378" s="11">
        <f>VLOOKUP($A378,'By SKU - Old RTs'!$A:$V,22,FALSE)</f>
        <v>0</v>
      </c>
      <c r="P378" s="11">
        <f>VLOOKUP($A378,'By SKU - New RTs'!$A:$V,22,FALSE)</f>
        <v>0</v>
      </c>
      <c r="Q378" s="11">
        <f t="shared" si="34"/>
        <v>0</v>
      </c>
    </row>
    <row r="379" spans="1:17" x14ac:dyDescent="0.2">
      <c r="A379" s="3" t="s">
        <v>448</v>
      </c>
      <c r="B379" s="4" t="s">
        <v>449</v>
      </c>
      <c r="C379" s="11">
        <f>VLOOKUP($A379,'By SKU - Old RTs'!$A:$V,18,FALSE)</f>
        <v>0.5</v>
      </c>
      <c r="D379" s="11">
        <f>VLOOKUP($A379,'By SKU - New RTs'!$A:$V,18,FALSE)</f>
        <v>0.5</v>
      </c>
      <c r="E379" s="12">
        <f t="shared" si="30"/>
        <v>0</v>
      </c>
      <c r="F379" s="11">
        <f>VLOOKUP($A379,'By SKU - Old RTs'!$A:$V,19,FALSE)</f>
        <v>0</v>
      </c>
      <c r="G379" s="11">
        <f>VLOOKUP($A379,'By SKU - New RTs'!$A:$V,19,FALSE)</f>
        <v>0</v>
      </c>
      <c r="H379" s="12">
        <f t="shared" si="31"/>
        <v>0</v>
      </c>
      <c r="I379" s="11">
        <f>VLOOKUP($A379,'By SKU - Old RTs'!$A:$V,20,FALSE)</f>
        <v>0</v>
      </c>
      <c r="J379" s="11">
        <f>VLOOKUP($A379,'By SKU - New RTs'!$A:$V,20,FALSE)</f>
        <v>0</v>
      </c>
      <c r="K379" s="12">
        <f t="shared" si="32"/>
        <v>0</v>
      </c>
      <c r="L379" s="11">
        <f>VLOOKUP($A379,'By SKU - Old RTs'!$A:$V,21,FALSE)</f>
        <v>0</v>
      </c>
      <c r="M379" s="11">
        <f>VLOOKUP($A379,'By SKU - New RTs'!$A:$V,21,FALSE)</f>
        <v>0</v>
      </c>
      <c r="N379" s="12">
        <f t="shared" si="33"/>
        <v>0</v>
      </c>
      <c r="O379" s="11">
        <f>VLOOKUP($A379,'By SKU - Old RTs'!$A:$V,22,FALSE)</f>
        <v>0</v>
      </c>
      <c r="P379" s="11">
        <f>VLOOKUP($A379,'By SKU - New RTs'!$A:$V,22,FALSE)</f>
        <v>0</v>
      </c>
      <c r="Q379" s="11">
        <f t="shared" si="34"/>
        <v>0</v>
      </c>
    </row>
    <row r="380" spans="1:17" x14ac:dyDescent="0.2">
      <c r="A380" s="3" t="s">
        <v>450</v>
      </c>
      <c r="B380" s="4" t="s">
        <v>451</v>
      </c>
      <c r="C380" s="11">
        <f>VLOOKUP($A380,'By SKU - Old RTs'!$A:$V,18,FALSE)</f>
        <v>0</v>
      </c>
      <c r="D380" s="11">
        <f>VLOOKUP($A380,'By SKU - New RTs'!$A:$V,18,FALSE)</f>
        <v>0</v>
      </c>
      <c r="E380" s="12">
        <f t="shared" si="30"/>
        <v>0</v>
      </c>
      <c r="F380" s="11">
        <f>VLOOKUP($A380,'By SKU - Old RTs'!$A:$V,19,FALSE)</f>
        <v>0.75</v>
      </c>
      <c r="G380" s="11">
        <f>VLOOKUP($A380,'By SKU - New RTs'!$A:$V,19,FALSE)</f>
        <v>0</v>
      </c>
      <c r="H380" s="12">
        <f t="shared" si="31"/>
        <v>-0.75</v>
      </c>
      <c r="I380" s="11">
        <f>VLOOKUP($A380,'By SKU - Old RTs'!$A:$V,20,FALSE)</f>
        <v>0</v>
      </c>
      <c r="J380" s="11">
        <f>VLOOKUP($A380,'By SKU - New RTs'!$A:$V,20,FALSE)</f>
        <v>0</v>
      </c>
      <c r="K380" s="12">
        <f t="shared" si="32"/>
        <v>0</v>
      </c>
      <c r="L380" s="11">
        <f>VLOOKUP($A380,'By SKU - Old RTs'!$A:$V,21,FALSE)</f>
        <v>0</v>
      </c>
      <c r="M380" s="11">
        <f>VLOOKUP($A380,'By SKU - New RTs'!$A:$V,21,FALSE)</f>
        <v>0.75</v>
      </c>
      <c r="N380" s="12">
        <f t="shared" si="33"/>
        <v>0.75</v>
      </c>
      <c r="O380" s="11">
        <f>VLOOKUP($A380,'By SKU - Old RTs'!$A:$V,22,FALSE)</f>
        <v>0</v>
      </c>
      <c r="P380" s="11">
        <f>VLOOKUP($A380,'By SKU - New RTs'!$A:$V,22,FALSE)</f>
        <v>0</v>
      </c>
      <c r="Q380" s="11">
        <f t="shared" si="34"/>
        <v>0</v>
      </c>
    </row>
    <row r="381" spans="1:17" x14ac:dyDescent="0.2">
      <c r="A381" s="3" t="s">
        <v>452</v>
      </c>
      <c r="B381" s="4" t="s">
        <v>451</v>
      </c>
      <c r="C381" s="11">
        <f>VLOOKUP($A381,'By SKU - Old RTs'!$A:$V,18,FALSE)</f>
        <v>0</v>
      </c>
      <c r="D381" s="11">
        <f>VLOOKUP($A381,'By SKU - New RTs'!$A:$V,18,FALSE)</f>
        <v>0</v>
      </c>
      <c r="E381" s="12">
        <f t="shared" si="30"/>
        <v>0</v>
      </c>
      <c r="F381" s="11">
        <f>VLOOKUP($A381,'By SKU - Old RTs'!$A:$V,19,FALSE)</f>
        <v>0</v>
      </c>
      <c r="G381" s="11">
        <f>VLOOKUP($A381,'By SKU - New RTs'!$A:$V,19,FALSE)</f>
        <v>0</v>
      </c>
      <c r="H381" s="12">
        <f t="shared" si="31"/>
        <v>0</v>
      </c>
      <c r="I381" s="11">
        <f>VLOOKUP($A381,'By SKU - Old RTs'!$A:$V,20,FALSE)</f>
        <v>0</v>
      </c>
      <c r="J381" s="11">
        <f>VLOOKUP($A381,'By SKU - New RTs'!$A:$V,20,FALSE)</f>
        <v>0</v>
      </c>
      <c r="K381" s="12">
        <f t="shared" si="32"/>
        <v>0</v>
      </c>
      <c r="L381" s="11">
        <f>VLOOKUP($A381,'By SKU - Old RTs'!$A:$V,21,FALSE)</f>
        <v>0</v>
      </c>
      <c r="M381" s="11">
        <f>VLOOKUP($A381,'By SKU - New RTs'!$A:$V,21,FALSE)</f>
        <v>0</v>
      </c>
      <c r="N381" s="12">
        <f t="shared" si="33"/>
        <v>0</v>
      </c>
      <c r="O381" s="11">
        <f>VLOOKUP($A381,'By SKU - Old RTs'!$A:$V,22,FALSE)</f>
        <v>0</v>
      </c>
      <c r="P381" s="11">
        <f>VLOOKUP($A381,'By SKU - New RTs'!$A:$V,22,FALSE)</f>
        <v>0</v>
      </c>
      <c r="Q381" s="11">
        <f t="shared" si="34"/>
        <v>0</v>
      </c>
    </row>
    <row r="382" spans="1:17" x14ac:dyDescent="0.2">
      <c r="A382" s="3" t="s">
        <v>453</v>
      </c>
      <c r="B382" s="4" t="s">
        <v>454</v>
      </c>
      <c r="C382" s="11">
        <f>VLOOKUP($A382,'By SKU - Old RTs'!$A:$V,18,FALSE)</f>
        <v>0</v>
      </c>
      <c r="D382" s="11">
        <f>VLOOKUP($A382,'By SKU - New RTs'!$A:$V,18,FALSE)</f>
        <v>0</v>
      </c>
      <c r="E382" s="12">
        <f t="shared" si="30"/>
        <v>0</v>
      </c>
      <c r="F382" s="11">
        <f>VLOOKUP($A382,'By SKU - Old RTs'!$A:$V,19,FALSE)</f>
        <v>1</v>
      </c>
      <c r="G382" s="11">
        <f>VLOOKUP($A382,'By SKU - New RTs'!$A:$V,19,FALSE)</f>
        <v>0</v>
      </c>
      <c r="H382" s="12">
        <f t="shared" si="31"/>
        <v>-1</v>
      </c>
      <c r="I382" s="11">
        <f>VLOOKUP($A382,'By SKU - Old RTs'!$A:$V,20,FALSE)</f>
        <v>0</v>
      </c>
      <c r="J382" s="11">
        <f>VLOOKUP($A382,'By SKU - New RTs'!$A:$V,20,FALSE)</f>
        <v>0</v>
      </c>
      <c r="K382" s="12">
        <f t="shared" si="32"/>
        <v>0</v>
      </c>
      <c r="L382" s="11">
        <f>VLOOKUP($A382,'By SKU - Old RTs'!$A:$V,21,FALSE)</f>
        <v>0</v>
      </c>
      <c r="M382" s="11">
        <f>VLOOKUP($A382,'By SKU - New RTs'!$A:$V,21,FALSE)</f>
        <v>1</v>
      </c>
      <c r="N382" s="12">
        <f t="shared" si="33"/>
        <v>1</v>
      </c>
      <c r="O382" s="11">
        <f>VLOOKUP($A382,'By SKU - Old RTs'!$A:$V,22,FALSE)</f>
        <v>0</v>
      </c>
      <c r="P382" s="11">
        <f>VLOOKUP($A382,'By SKU - New RTs'!$A:$V,22,FALSE)</f>
        <v>0</v>
      </c>
      <c r="Q382" s="11">
        <f t="shared" si="34"/>
        <v>0</v>
      </c>
    </row>
    <row r="383" spans="1:17" x14ac:dyDescent="0.2">
      <c r="A383" s="3" t="s">
        <v>455</v>
      </c>
      <c r="B383" s="4" t="s">
        <v>454</v>
      </c>
      <c r="C383" s="11">
        <f>VLOOKUP($A383,'By SKU - Old RTs'!$A:$V,18,FALSE)</f>
        <v>0</v>
      </c>
      <c r="D383" s="11">
        <f>VLOOKUP($A383,'By SKU - New RTs'!$A:$V,18,FALSE)</f>
        <v>0</v>
      </c>
      <c r="E383" s="12">
        <f t="shared" si="30"/>
        <v>0</v>
      </c>
      <c r="F383" s="11">
        <f>VLOOKUP($A383,'By SKU - Old RTs'!$A:$V,19,FALSE)</f>
        <v>0</v>
      </c>
      <c r="G383" s="11">
        <f>VLOOKUP($A383,'By SKU - New RTs'!$A:$V,19,FALSE)</f>
        <v>1.25</v>
      </c>
      <c r="H383" s="12">
        <f t="shared" si="31"/>
        <v>1.25</v>
      </c>
      <c r="I383" s="11">
        <f>VLOOKUP($A383,'By SKU - Old RTs'!$A:$V,20,FALSE)</f>
        <v>1.25</v>
      </c>
      <c r="J383" s="11">
        <f>VLOOKUP($A383,'By SKU - New RTs'!$A:$V,20,FALSE)</f>
        <v>0</v>
      </c>
      <c r="K383" s="12">
        <f t="shared" si="32"/>
        <v>-1.25</v>
      </c>
      <c r="L383" s="11">
        <f>VLOOKUP($A383,'By SKU - Old RTs'!$A:$V,21,FALSE)</f>
        <v>0</v>
      </c>
      <c r="M383" s="11">
        <f>VLOOKUP($A383,'By SKU - New RTs'!$A:$V,21,FALSE)</f>
        <v>0</v>
      </c>
      <c r="N383" s="12">
        <f t="shared" si="33"/>
        <v>0</v>
      </c>
      <c r="O383" s="11">
        <f>VLOOKUP($A383,'By SKU - Old RTs'!$A:$V,22,FALSE)</f>
        <v>0</v>
      </c>
      <c r="P383" s="11">
        <f>VLOOKUP($A383,'By SKU - New RTs'!$A:$V,22,FALSE)</f>
        <v>0</v>
      </c>
      <c r="Q383" s="11">
        <f t="shared" si="34"/>
        <v>0</v>
      </c>
    </row>
    <row r="384" spans="1:17" x14ac:dyDescent="0.2">
      <c r="A384" s="3" t="s">
        <v>456</v>
      </c>
      <c r="B384" s="4" t="s">
        <v>270</v>
      </c>
      <c r="C384" s="11">
        <f>VLOOKUP($A384,'By SKU - Old RTs'!$A:$V,18,FALSE)</f>
        <v>0</v>
      </c>
      <c r="D384" s="11">
        <f>VLOOKUP($A384,'By SKU - New RTs'!$A:$V,18,FALSE)</f>
        <v>0</v>
      </c>
      <c r="E384" s="12">
        <f t="shared" si="30"/>
        <v>0</v>
      </c>
      <c r="F384" s="11">
        <f>VLOOKUP($A384,'By SKU - Old RTs'!$A:$V,19,FALSE)</f>
        <v>0</v>
      </c>
      <c r="G384" s="11">
        <f>VLOOKUP($A384,'By SKU - New RTs'!$A:$V,19,FALSE)</f>
        <v>0</v>
      </c>
      <c r="H384" s="12">
        <f t="shared" si="31"/>
        <v>0</v>
      </c>
      <c r="I384" s="11">
        <f>VLOOKUP($A384,'By SKU - Old RTs'!$A:$V,20,FALSE)</f>
        <v>0</v>
      </c>
      <c r="J384" s="11">
        <f>VLOOKUP($A384,'By SKU - New RTs'!$A:$V,20,FALSE)</f>
        <v>0</v>
      </c>
      <c r="K384" s="12">
        <f t="shared" si="32"/>
        <v>0</v>
      </c>
      <c r="L384" s="11">
        <f>VLOOKUP($A384,'By SKU - Old RTs'!$A:$V,21,FALSE)</f>
        <v>0</v>
      </c>
      <c r="M384" s="11">
        <f>VLOOKUP($A384,'By SKU - New RTs'!$A:$V,21,FALSE)</f>
        <v>0</v>
      </c>
      <c r="N384" s="12">
        <f t="shared" si="33"/>
        <v>0</v>
      </c>
      <c r="O384" s="11">
        <f>VLOOKUP($A384,'By SKU - Old RTs'!$A:$V,22,FALSE)</f>
        <v>0</v>
      </c>
      <c r="P384" s="11">
        <f>VLOOKUP($A384,'By SKU - New RTs'!$A:$V,22,FALSE)</f>
        <v>0</v>
      </c>
      <c r="Q384" s="11">
        <f t="shared" si="34"/>
        <v>0</v>
      </c>
    </row>
    <row r="385" spans="1:17" x14ac:dyDescent="0.2">
      <c r="A385" s="3" t="s">
        <v>457</v>
      </c>
      <c r="B385" s="4" t="s">
        <v>458</v>
      </c>
      <c r="C385" s="11">
        <f>VLOOKUP($A385,'By SKU - Old RTs'!$A:$V,18,FALSE)</f>
        <v>0</v>
      </c>
      <c r="D385" s="11">
        <f>VLOOKUP($A385,'By SKU - New RTs'!$A:$V,18,FALSE)</f>
        <v>0</v>
      </c>
      <c r="E385" s="12">
        <f t="shared" si="30"/>
        <v>0</v>
      </c>
      <c r="F385" s="11">
        <f>VLOOKUP($A385,'By SKU - Old RTs'!$A:$V,19,FALSE)</f>
        <v>0</v>
      </c>
      <c r="G385" s="11">
        <f>VLOOKUP($A385,'By SKU - New RTs'!$A:$V,19,FALSE)</f>
        <v>0</v>
      </c>
      <c r="H385" s="12">
        <f t="shared" si="31"/>
        <v>0</v>
      </c>
      <c r="I385" s="11">
        <f>VLOOKUP($A385,'By SKU - Old RTs'!$A:$V,20,FALSE)</f>
        <v>0</v>
      </c>
      <c r="J385" s="11">
        <f>VLOOKUP($A385,'By SKU - New RTs'!$A:$V,20,FALSE)</f>
        <v>0</v>
      </c>
      <c r="K385" s="12">
        <f t="shared" si="32"/>
        <v>0</v>
      </c>
      <c r="L385" s="11">
        <f>VLOOKUP($A385,'By SKU - Old RTs'!$A:$V,21,FALSE)</f>
        <v>0</v>
      </c>
      <c r="M385" s="11">
        <f>VLOOKUP($A385,'By SKU - New RTs'!$A:$V,21,FALSE)</f>
        <v>0</v>
      </c>
      <c r="N385" s="12">
        <f t="shared" si="33"/>
        <v>0</v>
      </c>
      <c r="O385" s="11">
        <f>VLOOKUP($A385,'By SKU - Old RTs'!$A:$V,22,FALSE)</f>
        <v>0</v>
      </c>
      <c r="P385" s="11">
        <f>VLOOKUP($A385,'By SKU - New RTs'!$A:$V,22,FALSE)</f>
        <v>0</v>
      </c>
      <c r="Q385" s="11">
        <f t="shared" si="34"/>
        <v>0</v>
      </c>
    </row>
    <row r="386" spans="1:17" x14ac:dyDescent="0.2">
      <c r="A386" s="3" t="s">
        <v>459</v>
      </c>
      <c r="B386" s="4" t="s">
        <v>460</v>
      </c>
      <c r="C386" s="11">
        <f>VLOOKUP($A386,'By SKU - Old RTs'!$A:$V,18,FALSE)</f>
        <v>0.5</v>
      </c>
      <c r="D386" s="11">
        <f>VLOOKUP($A386,'By SKU - New RTs'!$A:$V,18,FALSE)</f>
        <v>0.5</v>
      </c>
      <c r="E386" s="12">
        <f t="shared" si="30"/>
        <v>0</v>
      </c>
      <c r="F386" s="11">
        <f>VLOOKUP($A386,'By SKU - Old RTs'!$A:$V,19,FALSE)</f>
        <v>0</v>
      </c>
      <c r="G386" s="11">
        <f>VLOOKUP($A386,'By SKU - New RTs'!$A:$V,19,FALSE)</f>
        <v>0</v>
      </c>
      <c r="H386" s="12">
        <f t="shared" si="31"/>
        <v>0</v>
      </c>
      <c r="I386" s="11">
        <f>VLOOKUP($A386,'By SKU - Old RTs'!$A:$V,20,FALSE)</f>
        <v>0</v>
      </c>
      <c r="J386" s="11">
        <f>VLOOKUP($A386,'By SKU - New RTs'!$A:$V,20,FALSE)</f>
        <v>0</v>
      </c>
      <c r="K386" s="12">
        <f t="shared" si="32"/>
        <v>0</v>
      </c>
      <c r="L386" s="11">
        <f>VLOOKUP($A386,'By SKU - Old RTs'!$A:$V,21,FALSE)</f>
        <v>0</v>
      </c>
      <c r="M386" s="11">
        <f>VLOOKUP($A386,'By SKU - New RTs'!$A:$V,21,FALSE)</f>
        <v>0</v>
      </c>
      <c r="N386" s="12">
        <f t="shared" si="33"/>
        <v>0</v>
      </c>
      <c r="O386" s="11">
        <f>VLOOKUP($A386,'By SKU - Old RTs'!$A:$V,22,FALSE)</f>
        <v>0</v>
      </c>
      <c r="P386" s="11">
        <f>VLOOKUP($A386,'By SKU - New RTs'!$A:$V,22,FALSE)</f>
        <v>0</v>
      </c>
      <c r="Q386" s="11">
        <f t="shared" si="34"/>
        <v>0</v>
      </c>
    </row>
    <row r="387" spans="1:17" x14ac:dyDescent="0.2">
      <c r="A387" s="3" t="s">
        <v>461</v>
      </c>
      <c r="B387" s="4" t="s">
        <v>271</v>
      </c>
      <c r="C387" s="11">
        <f>VLOOKUP($A387,'By SKU - Old RTs'!$A:$V,18,FALSE)</f>
        <v>0</v>
      </c>
      <c r="D387" s="11">
        <f>VLOOKUP($A387,'By SKU - New RTs'!$A:$V,18,FALSE)</f>
        <v>0</v>
      </c>
      <c r="E387" s="12">
        <f t="shared" si="30"/>
        <v>0</v>
      </c>
      <c r="F387" s="11">
        <f>VLOOKUP($A387,'By SKU - Old RTs'!$A:$V,19,FALSE)</f>
        <v>0</v>
      </c>
      <c r="G387" s="11">
        <f>VLOOKUP($A387,'By SKU - New RTs'!$A:$V,19,FALSE)</f>
        <v>0</v>
      </c>
      <c r="H387" s="12">
        <f t="shared" si="31"/>
        <v>0</v>
      </c>
      <c r="I387" s="11">
        <f>VLOOKUP($A387,'By SKU - Old RTs'!$A:$V,20,FALSE)</f>
        <v>0</v>
      </c>
      <c r="J387" s="11">
        <f>VLOOKUP($A387,'By SKU - New RTs'!$A:$V,20,FALSE)</f>
        <v>0</v>
      </c>
      <c r="K387" s="12">
        <f t="shared" si="32"/>
        <v>0</v>
      </c>
      <c r="L387" s="11">
        <f>VLOOKUP($A387,'By SKU - Old RTs'!$A:$V,21,FALSE)</f>
        <v>0</v>
      </c>
      <c r="M387" s="11">
        <f>VLOOKUP($A387,'By SKU - New RTs'!$A:$V,21,FALSE)</f>
        <v>0</v>
      </c>
      <c r="N387" s="12">
        <f t="shared" si="33"/>
        <v>0</v>
      </c>
      <c r="O387" s="11">
        <f>VLOOKUP($A387,'By SKU - Old RTs'!$A:$V,22,FALSE)</f>
        <v>0</v>
      </c>
      <c r="P387" s="11">
        <f>VLOOKUP($A387,'By SKU - New RTs'!$A:$V,22,FALSE)</f>
        <v>0</v>
      </c>
      <c r="Q387" s="11">
        <f t="shared" si="34"/>
        <v>0</v>
      </c>
    </row>
    <row r="388" spans="1:17" x14ac:dyDescent="0.2">
      <c r="A388" s="3" t="s">
        <v>462</v>
      </c>
      <c r="B388" s="4" t="s">
        <v>271</v>
      </c>
      <c r="C388" s="11">
        <f>VLOOKUP($A388,'By SKU - Old RTs'!$A:$V,18,FALSE)</f>
        <v>0</v>
      </c>
      <c r="D388" s="11">
        <f>VLOOKUP($A388,'By SKU - New RTs'!$A:$V,18,FALSE)</f>
        <v>11</v>
      </c>
      <c r="E388" s="12">
        <f t="shared" si="30"/>
        <v>11</v>
      </c>
      <c r="F388" s="11">
        <f>VLOOKUP($A388,'By SKU - Old RTs'!$A:$V,19,FALSE)</f>
        <v>5</v>
      </c>
      <c r="G388" s="11">
        <f>VLOOKUP($A388,'By SKU - New RTs'!$A:$V,19,FALSE)</f>
        <v>17.5</v>
      </c>
      <c r="H388" s="12">
        <f t="shared" si="31"/>
        <v>12.5</v>
      </c>
      <c r="I388" s="11">
        <f>VLOOKUP($A388,'By SKU - Old RTs'!$A:$V,20,FALSE)</f>
        <v>17.5</v>
      </c>
      <c r="J388" s="11">
        <f>VLOOKUP($A388,'By SKU - New RTs'!$A:$V,20,FALSE)</f>
        <v>0</v>
      </c>
      <c r="K388" s="12">
        <f t="shared" si="32"/>
        <v>-17.5</v>
      </c>
      <c r="L388" s="11">
        <f>VLOOKUP($A388,'By SKU - Old RTs'!$A:$V,21,FALSE)</f>
        <v>11</v>
      </c>
      <c r="M388" s="11">
        <f>VLOOKUP($A388,'By SKU - New RTs'!$A:$V,21,FALSE)</f>
        <v>5</v>
      </c>
      <c r="N388" s="12">
        <f t="shared" si="33"/>
        <v>-6</v>
      </c>
      <c r="O388" s="11">
        <f>VLOOKUP($A388,'By SKU - Old RTs'!$A:$V,22,FALSE)</f>
        <v>0</v>
      </c>
      <c r="P388" s="11">
        <f>VLOOKUP($A388,'By SKU - New RTs'!$A:$V,22,FALSE)</f>
        <v>0</v>
      </c>
      <c r="Q388" s="11">
        <f t="shared" si="34"/>
        <v>0</v>
      </c>
    </row>
    <row r="389" spans="1:17" x14ac:dyDescent="0.2">
      <c r="A389" s="3" t="s">
        <v>463</v>
      </c>
      <c r="B389" s="4" t="s">
        <v>271</v>
      </c>
      <c r="C389" s="11">
        <f>VLOOKUP($A389,'By SKU - Old RTs'!$A:$V,18,FALSE)</f>
        <v>0</v>
      </c>
      <c r="D389" s="11">
        <f>VLOOKUP($A389,'By SKU - New RTs'!$A:$V,18,FALSE)</f>
        <v>0</v>
      </c>
      <c r="E389" s="12">
        <f t="shared" si="30"/>
        <v>0</v>
      </c>
      <c r="F389" s="11">
        <f>VLOOKUP($A389,'By SKU - Old RTs'!$A:$V,19,FALSE)</f>
        <v>0</v>
      </c>
      <c r="G389" s="11">
        <f>VLOOKUP($A389,'By SKU - New RTs'!$A:$V,19,FALSE)</f>
        <v>0</v>
      </c>
      <c r="H389" s="12">
        <f t="shared" si="31"/>
        <v>0</v>
      </c>
      <c r="I389" s="11">
        <f>VLOOKUP($A389,'By SKU - Old RTs'!$A:$V,20,FALSE)</f>
        <v>0</v>
      </c>
      <c r="J389" s="11">
        <f>VLOOKUP($A389,'By SKU - New RTs'!$A:$V,20,FALSE)</f>
        <v>0</v>
      </c>
      <c r="K389" s="12">
        <f t="shared" si="32"/>
        <v>0</v>
      </c>
      <c r="L389" s="11">
        <f>VLOOKUP($A389,'By SKU - Old RTs'!$A:$V,21,FALSE)</f>
        <v>0</v>
      </c>
      <c r="M389" s="11">
        <f>VLOOKUP($A389,'By SKU - New RTs'!$A:$V,21,FALSE)</f>
        <v>0</v>
      </c>
      <c r="N389" s="12">
        <f t="shared" si="33"/>
        <v>0</v>
      </c>
      <c r="O389" s="11">
        <f>VLOOKUP($A389,'By SKU - Old RTs'!$A:$V,22,FALSE)</f>
        <v>0</v>
      </c>
      <c r="P389" s="11">
        <f>VLOOKUP($A389,'By SKU - New RTs'!$A:$V,22,FALSE)</f>
        <v>0</v>
      </c>
      <c r="Q389" s="11">
        <f t="shared" si="34"/>
        <v>0</v>
      </c>
    </row>
    <row r="390" spans="1:17" x14ac:dyDescent="0.2">
      <c r="A390" s="3" t="s">
        <v>464</v>
      </c>
      <c r="B390" s="4" t="s">
        <v>271</v>
      </c>
      <c r="C390" s="11">
        <f>VLOOKUP($A390,'By SKU - Old RTs'!$A:$V,18,FALSE)</f>
        <v>0</v>
      </c>
      <c r="D390" s="11">
        <f>VLOOKUP($A390,'By SKU - New RTs'!$A:$V,18,FALSE)</f>
        <v>0</v>
      </c>
      <c r="E390" s="12">
        <f t="shared" si="30"/>
        <v>0</v>
      </c>
      <c r="F390" s="11">
        <f>VLOOKUP($A390,'By SKU - Old RTs'!$A:$V,19,FALSE)</f>
        <v>0</v>
      </c>
      <c r="G390" s="11">
        <f>VLOOKUP($A390,'By SKU - New RTs'!$A:$V,19,FALSE)</f>
        <v>0</v>
      </c>
      <c r="H390" s="12">
        <f t="shared" si="31"/>
        <v>0</v>
      </c>
      <c r="I390" s="11">
        <f>VLOOKUP($A390,'By SKU - Old RTs'!$A:$V,20,FALSE)</f>
        <v>0</v>
      </c>
      <c r="J390" s="11">
        <f>VLOOKUP($A390,'By SKU - New RTs'!$A:$V,20,FALSE)</f>
        <v>0</v>
      </c>
      <c r="K390" s="12">
        <f t="shared" si="32"/>
        <v>0</v>
      </c>
      <c r="L390" s="11">
        <f>VLOOKUP($A390,'By SKU - Old RTs'!$A:$V,21,FALSE)</f>
        <v>0</v>
      </c>
      <c r="M390" s="11">
        <f>VLOOKUP($A390,'By SKU - New RTs'!$A:$V,21,FALSE)</f>
        <v>0</v>
      </c>
      <c r="N390" s="12">
        <f t="shared" si="33"/>
        <v>0</v>
      </c>
      <c r="O390" s="11">
        <f>VLOOKUP($A390,'By SKU - Old RTs'!$A:$V,22,FALSE)</f>
        <v>0</v>
      </c>
      <c r="P390" s="11">
        <f>VLOOKUP($A390,'By SKU - New RTs'!$A:$V,22,FALSE)</f>
        <v>0</v>
      </c>
      <c r="Q390" s="11">
        <f t="shared" si="34"/>
        <v>0</v>
      </c>
    </row>
    <row r="391" spans="1:17" x14ac:dyDescent="0.2">
      <c r="A391" s="3" t="s">
        <v>465</v>
      </c>
      <c r="B391" s="4" t="s">
        <v>272</v>
      </c>
      <c r="C391" s="11">
        <f>VLOOKUP($A391,'By SKU - Old RTs'!$A:$V,18,FALSE)</f>
        <v>0</v>
      </c>
      <c r="D391" s="11">
        <f>VLOOKUP($A391,'By SKU - New RTs'!$A:$V,18,FALSE)</f>
        <v>0</v>
      </c>
      <c r="E391" s="12">
        <f t="shared" si="30"/>
        <v>0</v>
      </c>
      <c r="F391" s="11">
        <f>VLOOKUP($A391,'By SKU - Old RTs'!$A:$V,19,FALSE)</f>
        <v>2.75</v>
      </c>
      <c r="G391" s="11">
        <f>VLOOKUP($A391,'By SKU - New RTs'!$A:$V,19,FALSE)</f>
        <v>2.75</v>
      </c>
      <c r="H391" s="12">
        <f t="shared" si="31"/>
        <v>0</v>
      </c>
      <c r="I391" s="11">
        <f>VLOOKUP($A391,'By SKU - Old RTs'!$A:$V,20,FALSE)</f>
        <v>0</v>
      </c>
      <c r="J391" s="11">
        <f>VLOOKUP($A391,'By SKU - New RTs'!$A:$V,20,FALSE)</f>
        <v>0</v>
      </c>
      <c r="K391" s="12">
        <f t="shared" si="32"/>
        <v>0</v>
      </c>
      <c r="L391" s="11">
        <f>VLOOKUP($A391,'By SKU - Old RTs'!$A:$V,21,FALSE)</f>
        <v>0</v>
      </c>
      <c r="M391" s="11">
        <f>VLOOKUP($A391,'By SKU - New RTs'!$A:$V,21,FALSE)</f>
        <v>0</v>
      </c>
      <c r="N391" s="12">
        <f t="shared" si="33"/>
        <v>0</v>
      </c>
      <c r="O391" s="11">
        <f>VLOOKUP($A391,'By SKU - Old RTs'!$A:$V,22,FALSE)</f>
        <v>0</v>
      </c>
      <c r="P391" s="11">
        <f>VLOOKUP($A391,'By SKU - New RTs'!$A:$V,22,FALSE)</f>
        <v>0</v>
      </c>
      <c r="Q391" s="11">
        <f t="shared" si="34"/>
        <v>0</v>
      </c>
    </row>
    <row r="392" spans="1:17" x14ac:dyDescent="0.2">
      <c r="A392" s="3" t="s">
        <v>466</v>
      </c>
      <c r="B392" s="4" t="s">
        <v>273</v>
      </c>
      <c r="C392" s="11">
        <f>VLOOKUP($A392,'By SKU - Old RTs'!$A:$V,18,FALSE)</f>
        <v>8</v>
      </c>
      <c r="D392" s="11">
        <f>VLOOKUP($A392,'By SKU - New RTs'!$A:$V,18,FALSE)</f>
        <v>0</v>
      </c>
      <c r="E392" s="12">
        <f t="shared" si="30"/>
        <v>-8</v>
      </c>
      <c r="F392" s="11">
        <f>VLOOKUP($A392,'By SKU - Old RTs'!$A:$V,19,FALSE)</f>
        <v>7.25</v>
      </c>
      <c r="G392" s="11">
        <f>VLOOKUP($A392,'By SKU - New RTs'!$A:$V,19,FALSE)</f>
        <v>8.75</v>
      </c>
      <c r="H392" s="12">
        <f t="shared" si="31"/>
        <v>1.5</v>
      </c>
      <c r="I392" s="11">
        <f>VLOOKUP($A392,'By SKU - Old RTs'!$A:$V,20,FALSE)</f>
        <v>0.75</v>
      </c>
      <c r="J392" s="11">
        <f>VLOOKUP($A392,'By SKU - New RTs'!$A:$V,20,FALSE)</f>
        <v>7.75</v>
      </c>
      <c r="K392" s="12">
        <f t="shared" si="32"/>
        <v>7</v>
      </c>
      <c r="L392" s="11">
        <f>VLOOKUP($A392,'By SKU - Old RTs'!$A:$V,21,FALSE)</f>
        <v>17.5</v>
      </c>
      <c r="M392" s="11">
        <f>VLOOKUP($A392,'By SKU - New RTs'!$A:$V,21,FALSE)</f>
        <v>20.25</v>
      </c>
      <c r="N392" s="12">
        <f t="shared" si="33"/>
        <v>2.75</v>
      </c>
      <c r="O392" s="11">
        <f>VLOOKUP($A392,'By SKU - Old RTs'!$A:$V,22,FALSE)</f>
        <v>3.25</v>
      </c>
      <c r="P392" s="11">
        <f>VLOOKUP($A392,'By SKU - New RTs'!$A:$V,22,FALSE)</f>
        <v>0</v>
      </c>
      <c r="Q392" s="11">
        <f t="shared" si="34"/>
        <v>-3.25</v>
      </c>
    </row>
    <row r="393" spans="1:17" x14ac:dyDescent="0.2">
      <c r="A393" s="3" t="s">
        <v>467</v>
      </c>
      <c r="B393" s="4" t="s">
        <v>273</v>
      </c>
      <c r="C393" s="11">
        <f>VLOOKUP($A393,'By SKU - Old RTs'!$A:$V,18,FALSE)</f>
        <v>0</v>
      </c>
      <c r="D393" s="11">
        <f>VLOOKUP($A393,'By SKU - New RTs'!$A:$V,18,FALSE)</f>
        <v>0</v>
      </c>
      <c r="E393" s="12">
        <f t="shared" ref="E393:E456" si="35">D393-C393</f>
        <v>0</v>
      </c>
      <c r="F393" s="11">
        <f>VLOOKUP($A393,'By SKU - Old RTs'!$A:$V,19,FALSE)</f>
        <v>0</v>
      </c>
      <c r="G393" s="11">
        <f>VLOOKUP($A393,'By SKU - New RTs'!$A:$V,19,FALSE)</f>
        <v>4.25</v>
      </c>
      <c r="H393" s="12">
        <f t="shared" ref="H393:H456" si="36">G393-F393</f>
        <v>4.25</v>
      </c>
      <c r="I393" s="11">
        <f>VLOOKUP($A393,'By SKU - Old RTs'!$A:$V,20,FALSE)</f>
        <v>0</v>
      </c>
      <c r="J393" s="11">
        <f>VLOOKUP($A393,'By SKU - New RTs'!$A:$V,20,FALSE)</f>
        <v>0</v>
      </c>
      <c r="K393" s="12">
        <f t="shared" ref="K393:K456" si="37">J393-I393</f>
        <v>0</v>
      </c>
      <c r="L393" s="11">
        <f>VLOOKUP($A393,'By SKU - Old RTs'!$A:$V,21,FALSE)</f>
        <v>0</v>
      </c>
      <c r="M393" s="11">
        <f>VLOOKUP($A393,'By SKU - New RTs'!$A:$V,21,FALSE)</f>
        <v>0</v>
      </c>
      <c r="N393" s="12">
        <f t="shared" ref="N393:N456" si="38">M393-L393</f>
        <v>0</v>
      </c>
      <c r="O393" s="11">
        <f>VLOOKUP($A393,'By SKU - Old RTs'!$A:$V,22,FALSE)</f>
        <v>4.25</v>
      </c>
      <c r="P393" s="11">
        <f>VLOOKUP($A393,'By SKU - New RTs'!$A:$V,22,FALSE)</f>
        <v>0</v>
      </c>
      <c r="Q393" s="11">
        <f t="shared" ref="Q393:Q456" si="39">P393-O393</f>
        <v>-4.25</v>
      </c>
    </row>
    <row r="394" spans="1:17" x14ac:dyDescent="0.2">
      <c r="A394" s="3" t="s">
        <v>468</v>
      </c>
      <c r="B394" s="4" t="s">
        <v>469</v>
      </c>
      <c r="C394" s="11">
        <f>VLOOKUP($A394,'By SKU - Old RTs'!$A:$V,18,FALSE)</f>
        <v>6.25</v>
      </c>
      <c r="D394" s="11">
        <f>VLOOKUP($A394,'By SKU - New RTs'!$A:$V,18,FALSE)</f>
        <v>11.75</v>
      </c>
      <c r="E394" s="12">
        <f t="shared" si="35"/>
        <v>5.5</v>
      </c>
      <c r="F394" s="11">
        <f>VLOOKUP($A394,'By SKU - Old RTs'!$A:$V,19,FALSE)</f>
        <v>0</v>
      </c>
      <c r="G394" s="11">
        <f>VLOOKUP($A394,'By SKU - New RTs'!$A:$V,19,FALSE)</f>
        <v>0</v>
      </c>
      <c r="H394" s="12">
        <f t="shared" si="36"/>
        <v>0</v>
      </c>
      <c r="I394" s="11">
        <f>VLOOKUP($A394,'By SKU - Old RTs'!$A:$V,20,FALSE)</f>
        <v>0</v>
      </c>
      <c r="J394" s="11">
        <f>VLOOKUP($A394,'By SKU - New RTs'!$A:$V,20,FALSE)</f>
        <v>0</v>
      </c>
      <c r="K394" s="12">
        <f t="shared" si="37"/>
        <v>0</v>
      </c>
      <c r="L394" s="11">
        <f>VLOOKUP($A394,'By SKU - Old RTs'!$A:$V,21,FALSE)</f>
        <v>5.5</v>
      </c>
      <c r="M394" s="11">
        <f>VLOOKUP($A394,'By SKU - New RTs'!$A:$V,21,FALSE)</f>
        <v>0</v>
      </c>
      <c r="N394" s="12">
        <f t="shared" si="38"/>
        <v>-5.5</v>
      </c>
      <c r="O394" s="11">
        <f>VLOOKUP($A394,'By SKU - Old RTs'!$A:$V,22,FALSE)</f>
        <v>0</v>
      </c>
      <c r="P394" s="11">
        <f>VLOOKUP($A394,'By SKU - New RTs'!$A:$V,22,FALSE)</f>
        <v>0</v>
      </c>
      <c r="Q394" s="11">
        <f t="shared" si="39"/>
        <v>0</v>
      </c>
    </row>
    <row r="395" spans="1:17" x14ac:dyDescent="0.2">
      <c r="A395" s="3" t="s">
        <v>470</v>
      </c>
      <c r="B395" s="4" t="s">
        <v>469</v>
      </c>
      <c r="C395" s="11">
        <f>VLOOKUP($A395,'By SKU - Old RTs'!$A:$V,18,FALSE)</f>
        <v>0</v>
      </c>
      <c r="D395" s="11">
        <f>VLOOKUP($A395,'By SKU - New RTs'!$A:$V,18,FALSE)</f>
        <v>0</v>
      </c>
      <c r="E395" s="12">
        <f t="shared" si="35"/>
        <v>0</v>
      </c>
      <c r="F395" s="11">
        <f>VLOOKUP($A395,'By SKU - Old RTs'!$A:$V,19,FALSE)</f>
        <v>0</v>
      </c>
      <c r="G395" s="11">
        <f>VLOOKUP($A395,'By SKU - New RTs'!$A:$V,19,FALSE)</f>
        <v>0</v>
      </c>
      <c r="H395" s="12">
        <f t="shared" si="36"/>
        <v>0</v>
      </c>
      <c r="I395" s="11">
        <f>VLOOKUP($A395,'By SKU - Old RTs'!$A:$V,20,FALSE)</f>
        <v>0</v>
      </c>
      <c r="J395" s="11">
        <f>VLOOKUP($A395,'By SKU - New RTs'!$A:$V,20,FALSE)</f>
        <v>0</v>
      </c>
      <c r="K395" s="12">
        <f t="shared" si="37"/>
        <v>0</v>
      </c>
      <c r="L395" s="11">
        <f>VLOOKUP($A395,'By SKU - Old RTs'!$A:$V,21,FALSE)</f>
        <v>0</v>
      </c>
      <c r="M395" s="11">
        <f>VLOOKUP($A395,'By SKU - New RTs'!$A:$V,21,FALSE)</f>
        <v>0</v>
      </c>
      <c r="N395" s="12">
        <f t="shared" si="38"/>
        <v>0</v>
      </c>
      <c r="O395" s="11">
        <f>VLOOKUP($A395,'By SKU - Old RTs'!$A:$V,22,FALSE)</f>
        <v>0</v>
      </c>
      <c r="P395" s="11">
        <f>VLOOKUP($A395,'By SKU - New RTs'!$A:$V,22,FALSE)</f>
        <v>0</v>
      </c>
      <c r="Q395" s="11">
        <f t="shared" si="39"/>
        <v>0</v>
      </c>
    </row>
    <row r="396" spans="1:17" x14ac:dyDescent="0.2">
      <c r="A396" s="3" t="s">
        <v>471</v>
      </c>
      <c r="B396" s="4" t="s">
        <v>469</v>
      </c>
      <c r="C396" s="11">
        <f>VLOOKUP($A396,'By SKU - Old RTs'!$A:$V,18,FALSE)</f>
        <v>4.75</v>
      </c>
      <c r="D396" s="11">
        <f>VLOOKUP($A396,'By SKU - New RTs'!$A:$V,18,FALSE)</f>
        <v>0.25</v>
      </c>
      <c r="E396" s="12">
        <f t="shared" si="35"/>
        <v>-4.5</v>
      </c>
      <c r="F396" s="11">
        <f>VLOOKUP($A396,'By SKU - Old RTs'!$A:$V,19,FALSE)</f>
        <v>0</v>
      </c>
      <c r="G396" s="11">
        <f>VLOOKUP($A396,'By SKU - New RTs'!$A:$V,19,FALSE)</f>
        <v>0</v>
      </c>
      <c r="H396" s="12">
        <f t="shared" si="36"/>
        <v>0</v>
      </c>
      <c r="I396" s="11">
        <f>VLOOKUP($A396,'By SKU - Old RTs'!$A:$V,20,FALSE)</f>
        <v>0</v>
      </c>
      <c r="J396" s="11">
        <f>VLOOKUP($A396,'By SKU - New RTs'!$A:$V,20,FALSE)</f>
        <v>4.5</v>
      </c>
      <c r="K396" s="12">
        <f t="shared" si="37"/>
        <v>4.5</v>
      </c>
      <c r="L396" s="11">
        <f>VLOOKUP($A396,'By SKU - Old RTs'!$A:$V,21,FALSE)</f>
        <v>0</v>
      </c>
      <c r="M396" s="11">
        <f>VLOOKUP($A396,'By SKU - New RTs'!$A:$V,21,FALSE)</f>
        <v>0</v>
      </c>
      <c r="N396" s="12">
        <f t="shared" si="38"/>
        <v>0</v>
      </c>
      <c r="O396" s="11">
        <f>VLOOKUP($A396,'By SKU - Old RTs'!$A:$V,22,FALSE)</f>
        <v>0</v>
      </c>
      <c r="P396" s="11">
        <f>VLOOKUP($A396,'By SKU - New RTs'!$A:$V,22,FALSE)</f>
        <v>0</v>
      </c>
      <c r="Q396" s="11">
        <f t="shared" si="39"/>
        <v>0</v>
      </c>
    </row>
    <row r="397" spans="1:17" x14ac:dyDescent="0.2">
      <c r="A397" s="3" t="s">
        <v>472</v>
      </c>
      <c r="B397" s="4" t="s">
        <v>274</v>
      </c>
      <c r="C397" s="11">
        <f>VLOOKUP($A397,'By SKU - Old RTs'!$A:$V,18,FALSE)</f>
        <v>9.25</v>
      </c>
      <c r="D397" s="11">
        <f>VLOOKUP($A397,'By SKU - New RTs'!$A:$V,18,FALSE)</f>
        <v>0</v>
      </c>
      <c r="E397" s="12">
        <f t="shared" si="35"/>
        <v>-9.25</v>
      </c>
      <c r="F397" s="11">
        <f>VLOOKUP($A397,'By SKU - Old RTs'!$A:$V,19,FALSE)</f>
        <v>0</v>
      </c>
      <c r="G397" s="11">
        <f>VLOOKUP($A397,'By SKU - New RTs'!$A:$V,19,FALSE)</f>
        <v>9.25</v>
      </c>
      <c r="H397" s="12">
        <f t="shared" si="36"/>
        <v>9.25</v>
      </c>
      <c r="I397" s="11">
        <f>VLOOKUP($A397,'By SKU - Old RTs'!$A:$V,20,FALSE)</f>
        <v>0</v>
      </c>
      <c r="J397" s="11">
        <f>VLOOKUP($A397,'By SKU - New RTs'!$A:$V,20,FALSE)</f>
        <v>1.25</v>
      </c>
      <c r="K397" s="12">
        <f t="shared" si="37"/>
        <v>1.25</v>
      </c>
      <c r="L397" s="11">
        <f>VLOOKUP($A397,'By SKU - Old RTs'!$A:$V,21,FALSE)</f>
        <v>1.25</v>
      </c>
      <c r="M397" s="11">
        <f>VLOOKUP($A397,'By SKU - New RTs'!$A:$V,21,FALSE)</f>
        <v>0</v>
      </c>
      <c r="N397" s="12">
        <f t="shared" si="38"/>
        <v>-1.25</v>
      </c>
      <c r="O397" s="11">
        <f>VLOOKUP($A397,'By SKU - Old RTs'!$A:$V,22,FALSE)</f>
        <v>0</v>
      </c>
      <c r="P397" s="11">
        <f>VLOOKUP($A397,'By SKU - New RTs'!$A:$V,22,FALSE)</f>
        <v>0</v>
      </c>
      <c r="Q397" s="11">
        <f t="shared" si="39"/>
        <v>0</v>
      </c>
    </row>
    <row r="398" spans="1:17" x14ac:dyDescent="0.2">
      <c r="A398" s="3" t="s">
        <v>473</v>
      </c>
      <c r="B398" s="4" t="s">
        <v>274</v>
      </c>
      <c r="C398" s="11">
        <f>VLOOKUP($A398,'By SKU - Old RTs'!$A:$V,18,FALSE)</f>
        <v>6.75</v>
      </c>
      <c r="D398" s="11">
        <f>VLOOKUP($A398,'By SKU - New RTs'!$A:$V,18,FALSE)</f>
        <v>0</v>
      </c>
      <c r="E398" s="12">
        <f t="shared" si="35"/>
        <v>-6.75</v>
      </c>
      <c r="F398" s="11">
        <f>VLOOKUP($A398,'By SKU - Old RTs'!$A:$V,19,FALSE)</f>
        <v>0</v>
      </c>
      <c r="G398" s="11">
        <f>VLOOKUP($A398,'By SKU - New RTs'!$A:$V,19,FALSE)</f>
        <v>0</v>
      </c>
      <c r="H398" s="12">
        <f t="shared" si="36"/>
        <v>0</v>
      </c>
      <c r="I398" s="11">
        <f>VLOOKUP($A398,'By SKU - Old RTs'!$A:$V,20,FALSE)</f>
        <v>0</v>
      </c>
      <c r="J398" s="11">
        <f>VLOOKUP($A398,'By SKU - New RTs'!$A:$V,20,FALSE)</f>
        <v>14.25</v>
      </c>
      <c r="K398" s="12">
        <f t="shared" si="37"/>
        <v>14.25</v>
      </c>
      <c r="L398" s="11">
        <f>VLOOKUP($A398,'By SKU - Old RTs'!$A:$V,21,FALSE)</f>
        <v>3.25</v>
      </c>
      <c r="M398" s="11">
        <f>VLOOKUP($A398,'By SKU - New RTs'!$A:$V,21,FALSE)</f>
        <v>6.5</v>
      </c>
      <c r="N398" s="12">
        <f t="shared" si="38"/>
        <v>3.25</v>
      </c>
      <c r="O398" s="11">
        <f>VLOOKUP($A398,'By SKU - Old RTs'!$A:$V,22,FALSE)</f>
        <v>10.75</v>
      </c>
      <c r="P398" s="11">
        <f>VLOOKUP($A398,'By SKU - New RTs'!$A:$V,22,FALSE)</f>
        <v>0</v>
      </c>
      <c r="Q398" s="11">
        <f t="shared" si="39"/>
        <v>-10.75</v>
      </c>
    </row>
    <row r="399" spans="1:17" x14ac:dyDescent="0.2">
      <c r="A399" s="3" t="s">
        <v>474</v>
      </c>
      <c r="B399" s="4" t="s">
        <v>274</v>
      </c>
      <c r="C399" s="11">
        <f>VLOOKUP($A399,'By SKU - Old RTs'!$A:$V,18,FALSE)</f>
        <v>0</v>
      </c>
      <c r="D399" s="11">
        <f>VLOOKUP($A399,'By SKU - New RTs'!$A:$V,18,FALSE)</f>
        <v>0</v>
      </c>
      <c r="E399" s="12">
        <f t="shared" si="35"/>
        <v>0</v>
      </c>
      <c r="F399" s="11">
        <f>VLOOKUP($A399,'By SKU - Old RTs'!$A:$V,19,FALSE)</f>
        <v>0</v>
      </c>
      <c r="G399" s="11">
        <f>VLOOKUP($A399,'By SKU - New RTs'!$A:$V,19,FALSE)</f>
        <v>0</v>
      </c>
      <c r="H399" s="12">
        <f t="shared" si="36"/>
        <v>0</v>
      </c>
      <c r="I399" s="11">
        <f>VLOOKUP($A399,'By SKU - Old RTs'!$A:$V,20,FALSE)</f>
        <v>0</v>
      </c>
      <c r="J399" s="11">
        <f>VLOOKUP($A399,'By SKU - New RTs'!$A:$V,20,FALSE)</f>
        <v>0</v>
      </c>
      <c r="K399" s="12">
        <f t="shared" si="37"/>
        <v>0</v>
      </c>
      <c r="L399" s="11">
        <f>VLOOKUP($A399,'By SKU - Old RTs'!$A:$V,21,FALSE)</f>
        <v>0</v>
      </c>
      <c r="M399" s="11">
        <f>VLOOKUP($A399,'By SKU - New RTs'!$A:$V,21,FALSE)</f>
        <v>0</v>
      </c>
      <c r="N399" s="12">
        <f t="shared" si="38"/>
        <v>0</v>
      </c>
      <c r="O399" s="11">
        <f>VLOOKUP($A399,'By SKU - Old RTs'!$A:$V,22,FALSE)</f>
        <v>0</v>
      </c>
      <c r="P399" s="11">
        <f>VLOOKUP($A399,'By SKU - New RTs'!$A:$V,22,FALSE)</f>
        <v>0</v>
      </c>
      <c r="Q399" s="11">
        <f t="shared" si="39"/>
        <v>0</v>
      </c>
    </row>
    <row r="400" spans="1:17" x14ac:dyDescent="0.2">
      <c r="A400" s="3" t="s">
        <v>475</v>
      </c>
      <c r="B400" s="4" t="s">
        <v>274</v>
      </c>
      <c r="C400" s="11">
        <f>VLOOKUP($A400,'By SKU - Old RTs'!$A:$V,18,FALSE)</f>
        <v>0</v>
      </c>
      <c r="D400" s="11">
        <f>VLOOKUP($A400,'By SKU - New RTs'!$A:$V,18,FALSE)</f>
        <v>0</v>
      </c>
      <c r="E400" s="12">
        <f t="shared" si="35"/>
        <v>0</v>
      </c>
      <c r="F400" s="11">
        <f>VLOOKUP($A400,'By SKU - Old RTs'!$A:$V,19,FALSE)</f>
        <v>0</v>
      </c>
      <c r="G400" s="11">
        <f>VLOOKUP($A400,'By SKU - New RTs'!$A:$V,19,FALSE)</f>
        <v>0</v>
      </c>
      <c r="H400" s="12">
        <f t="shared" si="36"/>
        <v>0</v>
      </c>
      <c r="I400" s="11">
        <f>VLOOKUP($A400,'By SKU - Old RTs'!$A:$V,20,FALSE)</f>
        <v>0</v>
      </c>
      <c r="J400" s="11">
        <f>VLOOKUP($A400,'By SKU - New RTs'!$A:$V,20,FALSE)</f>
        <v>4</v>
      </c>
      <c r="K400" s="12">
        <f t="shared" si="37"/>
        <v>4</v>
      </c>
      <c r="L400" s="11">
        <f>VLOOKUP($A400,'By SKU - Old RTs'!$A:$V,21,FALSE)</f>
        <v>0</v>
      </c>
      <c r="M400" s="11">
        <f>VLOOKUP($A400,'By SKU - New RTs'!$A:$V,21,FALSE)</f>
        <v>7</v>
      </c>
      <c r="N400" s="12">
        <f t="shared" si="38"/>
        <v>7</v>
      </c>
      <c r="O400" s="11">
        <f>VLOOKUP($A400,'By SKU - Old RTs'!$A:$V,22,FALSE)</f>
        <v>11</v>
      </c>
      <c r="P400" s="11">
        <f>VLOOKUP($A400,'By SKU - New RTs'!$A:$V,22,FALSE)</f>
        <v>0</v>
      </c>
      <c r="Q400" s="11">
        <f t="shared" si="39"/>
        <v>-11</v>
      </c>
    </row>
    <row r="401" spans="1:17" x14ac:dyDescent="0.2">
      <c r="A401" s="3" t="s">
        <v>476</v>
      </c>
      <c r="B401" s="4" t="s">
        <v>477</v>
      </c>
      <c r="C401" s="11">
        <f>VLOOKUP($A401,'By SKU - Old RTs'!$A:$V,18,FALSE)</f>
        <v>0</v>
      </c>
      <c r="D401" s="11">
        <f>VLOOKUP($A401,'By SKU - New RTs'!$A:$V,18,FALSE)</f>
        <v>0</v>
      </c>
      <c r="E401" s="12">
        <f t="shared" si="35"/>
        <v>0</v>
      </c>
      <c r="F401" s="11">
        <f>VLOOKUP($A401,'By SKU - Old RTs'!$A:$V,19,FALSE)</f>
        <v>0</v>
      </c>
      <c r="G401" s="11">
        <f>VLOOKUP($A401,'By SKU - New RTs'!$A:$V,19,FALSE)</f>
        <v>0</v>
      </c>
      <c r="H401" s="12">
        <f t="shared" si="36"/>
        <v>0</v>
      </c>
      <c r="I401" s="11">
        <f>VLOOKUP($A401,'By SKU - Old RTs'!$A:$V,20,FALSE)</f>
        <v>0</v>
      </c>
      <c r="J401" s="11">
        <f>VLOOKUP($A401,'By SKU - New RTs'!$A:$V,20,FALSE)</f>
        <v>0</v>
      </c>
      <c r="K401" s="12">
        <f t="shared" si="37"/>
        <v>0</v>
      </c>
      <c r="L401" s="11">
        <f>VLOOKUP($A401,'By SKU - Old RTs'!$A:$V,21,FALSE)</f>
        <v>0</v>
      </c>
      <c r="M401" s="11">
        <f>VLOOKUP($A401,'By SKU - New RTs'!$A:$V,21,FALSE)</f>
        <v>0</v>
      </c>
      <c r="N401" s="12">
        <f t="shared" si="38"/>
        <v>0</v>
      </c>
      <c r="O401" s="11">
        <f>VLOOKUP($A401,'By SKU - Old RTs'!$A:$V,22,FALSE)</f>
        <v>0</v>
      </c>
      <c r="P401" s="11">
        <f>VLOOKUP($A401,'By SKU - New RTs'!$A:$V,22,FALSE)</f>
        <v>0</v>
      </c>
      <c r="Q401" s="11">
        <f t="shared" si="39"/>
        <v>0</v>
      </c>
    </row>
    <row r="402" spans="1:17" x14ac:dyDescent="0.2">
      <c r="A402" s="3" t="s">
        <v>478</v>
      </c>
      <c r="B402" s="4" t="s">
        <v>477</v>
      </c>
      <c r="C402" s="11">
        <f>VLOOKUP($A402,'By SKU - Old RTs'!$A:$V,18,FALSE)</f>
        <v>0</v>
      </c>
      <c r="D402" s="11">
        <f>VLOOKUP($A402,'By SKU - New RTs'!$A:$V,18,FALSE)</f>
        <v>0</v>
      </c>
      <c r="E402" s="12">
        <f t="shared" si="35"/>
        <v>0</v>
      </c>
      <c r="F402" s="11">
        <f>VLOOKUP($A402,'By SKU - Old RTs'!$A:$V,19,FALSE)</f>
        <v>0</v>
      </c>
      <c r="G402" s="11">
        <f>VLOOKUP($A402,'By SKU - New RTs'!$A:$V,19,FALSE)</f>
        <v>0</v>
      </c>
      <c r="H402" s="12">
        <f t="shared" si="36"/>
        <v>0</v>
      </c>
      <c r="I402" s="11">
        <f>VLOOKUP($A402,'By SKU - Old RTs'!$A:$V,20,FALSE)</f>
        <v>0</v>
      </c>
      <c r="J402" s="11">
        <f>VLOOKUP($A402,'By SKU - New RTs'!$A:$V,20,FALSE)</f>
        <v>0</v>
      </c>
      <c r="K402" s="12">
        <f t="shared" si="37"/>
        <v>0</v>
      </c>
      <c r="L402" s="11">
        <f>VLOOKUP($A402,'By SKU - Old RTs'!$A:$V,21,FALSE)</f>
        <v>0</v>
      </c>
      <c r="M402" s="11">
        <f>VLOOKUP($A402,'By SKU - New RTs'!$A:$V,21,FALSE)</f>
        <v>0</v>
      </c>
      <c r="N402" s="12">
        <f t="shared" si="38"/>
        <v>0</v>
      </c>
      <c r="O402" s="11">
        <f>VLOOKUP($A402,'By SKU - Old RTs'!$A:$V,22,FALSE)</f>
        <v>0</v>
      </c>
      <c r="P402" s="11">
        <f>VLOOKUP($A402,'By SKU - New RTs'!$A:$V,22,FALSE)</f>
        <v>0</v>
      </c>
      <c r="Q402" s="11">
        <f t="shared" si="39"/>
        <v>0</v>
      </c>
    </row>
    <row r="403" spans="1:17" x14ac:dyDescent="0.2">
      <c r="A403" s="3" t="s">
        <v>479</v>
      </c>
      <c r="B403" s="4" t="s">
        <v>275</v>
      </c>
      <c r="C403" s="11">
        <f>VLOOKUP($A403,'By SKU - Old RTs'!$A:$V,18,FALSE)</f>
        <v>0</v>
      </c>
      <c r="D403" s="11">
        <f>VLOOKUP($A403,'By SKU - New RTs'!$A:$V,18,FALSE)</f>
        <v>0</v>
      </c>
      <c r="E403" s="12">
        <f t="shared" si="35"/>
        <v>0</v>
      </c>
      <c r="F403" s="11">
        <f>VLOOKUP($A403,'By SKU - Old RTs'!$A:$V,19,FALSE)</f>
        <v>0</v>
      </c>
      <c r="G403" s="11">
        <f>VLOOKUP($A403,'By SKU - New RTs'!$A:$V,19,FALSE)</f>
        <v>0</v>
      </c>
      <c r="H403" s="12">
        <f t="shared" si="36"/>
        <v>0</v>
      </c>
      <c r="I403" s="11">
        <f>VLOOKUP($A403,'By SKU - Old RTs'!$A:$V,20,FALSE)</f>
        <v>0</v>
      </c>
      <c r="J403" s="11">
        <f>VLOOKUP($A403,'By SKU - New RTs'!$A:$V,20,FALSE)</f>
        <v>0</v>
      </c>
      <c r="K403" s="12">
        <f t="shared" si="37"/>
        <v>0</v>
      </c>
      <c r="L403" s="11">
        <f>VLOOKUP($A403,'By SKU - Old RTs'!$A:$V,21,FALSE)</f>
        <v>5</v>
      </c>
      <c r="M403" s="11">
        <f>VLOOKUP($A403,'By SKU - New RTs'!$A:$V,21,FALSE)</f>
        <v>5</v>
      </c>
      <c r="N403" s="12">
        <f t="shared" si="38"/>
        <v>0</v>
      </c>
      <c r="O403" s="11">
        <f>VLOOKUP($A403,'By SKU - Old RTs'!$A:$V,22,FALSE)</f>
        <v>0</v>
      </c>
      <c r="P403" s="11">
        <f>VLOOKUP($A403,'By SKU - New RTs'!$A:$V,22,FALSE)</f>
        <v>0</v>
      </c>
      <c r="Q403" s="11">
        <f t="shared" si="39"/>
        <v>0</v>
      </c>
    </row>
    <row r="404" spans="1:17" x14ac:dyDescent="0.2">
      <c r="A404" s="3" t="s">
        <v>480</v>
      </c>
      <c r="B404" s="4" t="s">
        <v>481</v>
      </c>
      <c r="C404" s="11">
        <f>VLOOKUP($A404,'By SKU - Old RTs'!$A:$V,18,FALSE)</f>
        <v>0</v>
      </c>
      <c r="D404" s="11">
        <f>VLOOKUP($A404,'By SKU - New RTs'!$A:$V,18,FALSE)</f>
        <v>0</v>
      </c>
      <c r="E404" s="12">
        <f t="shared" si="35"/>
        <v>0</v>
      </c>
      <c r="F404" s="11">
        <f>VLOOKUP($A404,'By SKU - Old RTs'!$A:$V,19,FALSE)</f>
        <v>0</v>
      </c>
      <c r="G404" s="11">
        <f>VLOOKUP($A404,'By SKU - New RTs'!$A:$V,19,FALSE)</f>
        <v>0</v>
      </c>
      <c r="H404" s="12">
        <f t="shared" si="36"/>
        <v>0</v>
      </c>
      <c r="I404" s="11">
        <f>VLOOKUP($A404,'By SKU - Old RTs'!$A:$V,20,FALSE)</f>
        <v>0</v>
      </c>
      <c r="J404" s="11">
        <f>VLOOKUP($A404,'By SKU - New RTs'!$A:$V,20,FALSE)</f>
        <v>0</v>
      </c>
      <c r="K404" s="12">
        <f t="shared" si="37"/>
        <v>0</v>
      </c>
      <c r="L404" s="11">
        <f>VLOOKUP($A404,'By SKU - Old RTs'!$A:$V,21,FALSE)</f>
        <v>0</v>
      </c>
      <c r="M404" s="11">
        <f>VLOOKUP($A404,'By SKU - New RTs'!$A:$V,21,FALSE)</f>
        <v>0</v>
      </c>
      <c r="N404" s="12">
        <f t="shared" si="38"/>
        <v>0</v>
      </c>
      <c r="O404" s="11">
        <f>VLOOKUP($A404,'By SKU - Old RTs'!$A:$V,22,FALSE)</f>
        <v>0</v>
      </c>
      <c r="P404" s="11">
        <f>VLOOKUP($A404,'By SKU - New RTs'!$A:$V,22,FALSE)</f>
        <v>0</v>
      </c>
      <c r="Q404" s="11">
        <f t="shared" si="39"/>
        <v>0</v>
      </c>
    </row>
    <row r="405" spans="1:17" x14ac:dyDescent="0.2">
      <c r="A405" s="3" t="s">
        <v>482</v>
      </c>
      <c r="B405" s="4" t="s">
        <v>276</v>
      </c>
      <c r="C405" s="11">
        <f>VLOOKUP($A405,'By SKU - Old RTs'!$A:$V,18,FALSE)</f>
        <v>0</v>
      </c>
      <c r="D405" s="11">
        <f>VLOOKUP($A405,'By SKU - New RTs'!$A:$V,18,FALSE)</f>
        <v>0</v>
      </c>
      <c r="E405" s="12">
        <f t="shared" si="35"/>
        <v>0</v>
      </c>
      <c r="F405" s="11">
        <f>VLOOKUP($A405,'By SKU - Old RTs'!$A:$V,19,FALSE)</f>
        <v>12.75</v>
      </c>
      <c r="G405" s="11">
        <f>VLOOKUP($A405,'By SKU - New RTs'!$A:$V,19,FALSE)</f>
        <v>12.75</v>
      </c>
      <c r="H405" s="12">
        <f t="shared" si="36"/>
        <v>0</v>
      </c>
      <c r="I405" s="11">
        <f>VLOOKUP($A405,'By SKU - Old RTs'!$A:$V,20,FALSE)</f>
        <v>0</v>
      </c>
      <c r="J405" s="11">
        <f>VLOOKUP($A405,'By SKU - New RTs'!$A:$V,20,FALSE)</f>
        <v>0</v>
      </c>
      <c r="K405" s="12">
        <f t="shared" si="37"/>
        <v>0</v>
      </c>
      <c r="L405" s="11">
        <f>VLOOKUP($A405,'By SKU - Old RTs'!$A:$V,21,FALSE)</f>
        <v>0</v>
      </c>
      <c r="M405" s="11">
        <f>VLOOKUP($A405,'By SKU - New RTs'!$A:$V,21,FALSE)</f>
        <v>22.5</v>
      </c>
      <c r="N405" s="12">
        <f t="shared" si="38"/>
        <v>22.5</v>
      </c>
      <c r="O405" s="11">
        <f>VLOOKUP($A405,'By SKU - Old RTs'!$A:$V,22,FALSE)</f>
        <v>22.5</v>
      </c>
      <c r="P405" s="11">
        <f>VLOOKUP($A405,'By SKU - New RTs'!$A:$V,22,FALSE)</f>
        <v>0</v>
      </c>
      <c r="Q405" s="11">
        <f t="shared" si="39"/>
        <v>-22.5</v>
      </c>
    </row>
    <row r="406" spans="1:17" x14ac:dyDescent="0.2">
      <c r="A406" s="3" t="s">
        <v>483</v>
      </c>
      <c r="B406" s="4" t="s">
        <v>277</v>
      </c>
      <c r="C406" s="11">
        <f>VLOOKUP($A406,'By SKU - Old RTs'!$A:$V,18,FALSE)</f>
        <v>0</v>
      </c>
      <c r="D406" s="11">
        <f>VLOOKUP($A406,'By SKU - New RTs'!$A:$V,18,FALSE)</f>
        <v>29</v>
      </c>
      <c r="E406" s="12">
        <f t="shared" si="35"/>
        <v>29</v>
      </c>
      <c r="F406" s="11">
        <f>VLOOKUP($A406,'By SKU - Old RTs'!$A:$V,19,FALSE)</f>
        <v>0</v>
      </c>
      <c r="G406" s="11">
        <f>VLOOKUP($A406,'By SKU - New RTs'!$A:$V,19,FALSE)</f>
        <v>0</v>
      </c>
      <c r="H406" s="12">
        <f t="shared" si="36"/>
        <v>0</v>
      </c>
      <c r="I406" s="11">
        <f>VLOOKUP($A406,'By SKU - Old RTs'!$A:$V,20,FALSE)</f>
        <v>0</v>
      </c>
      <c r="J406" s="11">
        <f>VLOOKUP($A406,'By SKU - New RTs'!$A:$V,20,FALSE)</f>
        <v>0</v>
      </c>
      <c r="K406" s="12">
        <f t="shared" si="37"/>
        <v>0</v>
      </c>
      <c r="L406" s="11">
        <f>VLOOKUP($A406,'By SKU - Old RTs'!$A:$V,21,FALSE)</f>
        <v>0</v>
      </c>
      <c r="M406" s="11">
        <f>VLOOKUP($A406,'By SKU - New RTs'!$A:$V,21,FALSE)</f>
        <v>10.25</v>
      </c>
      <c r="N406" s="12">
        <f t="shared" si="38"/>
        <v>10.25</v>
      </c>
      <c r="O406" s="11">
        <f>VLOOKUP($A406,'By SKU - Old RTs'!$A:$V,22,FALSE)</f>
        <v>39.25</v>
      </c>
      <c r="P406" s="11">
        <f>VLOOKUP($A406,'By SKU - New RTs'!$A:$V,22,FALSE)</f>
        <v>0</v>
      </c>
      <c r="Q406" s="11">
        <f t="shared" si="39"/>
        <v>-39.25</v>
      </c>
    </row>
    <row r="407" spans="1:17" x14ac:dyDescent="0.2">
      <c r="A407" s="3" t="s">
        <v>484</v>
      </c>
      <c r="B407" s="4" t="s">
        <v>278</v>
      </c>
      <c r="C407" s="11">
        <f>VLOOKUP($A407,'By SKU - Old RTs'!$A:$V,18,FALSE)</f>
        <v>0</v>
      </c>
      <c r="D407" s="11">
        <f>VLOOKUP($A407,'By SKU - New RTs'!$A:$V,18,FALSE)</f>
        <v>0</v>
      </c>
      <c r="E407" s="12">
        <f t="shared" si="35"/>
        <v>0</v>
      </c>
      <c r="F407" s="11">
        <f>VLOOKUP($A407,'By SKU - Old RTs'!$A:$V,19,FALSE)</f>
        <v>0</v>
      </c>
      <c r="G407" s="11">
        <f>VLOOKUP($A407,'By SKU - New RTs'!$A:$V,19,FALSE)</f>
        <v>9</v>
      </c>
      <c r="H407" s="12">
        <f t="shared" si="36"/>
        <v>9</v>
      </c>
      <c r="I407" s="11">
        <f>VLOOKUP($A407,'By SKU - Old RTs'!$A:$V,20,FALSE)</f>
        <v>9</v>
      </c>
      <c r="J407" s="11">
        <f>VLOOKUP($A407,'By SKU - New RTs'!$A:$V,20,FALSE)</f>
        <v>0</v>
      </c>
      <c r="K407" s="12">
        <f t="shared" si="37"/>
        <v>-9</v>
      </c>
      <c r="L407" s="11">
        <f>VLOOKUP($A407,'By SKU - Old RTs'!$A:$V,21,FALSE)</f>
        <v>0</v>
      </c>
      <c r="M407" s="11">
        <f>VLOOKUP($A407,'By SKU - New RTs'!$A:$V,21,FALSE)</f>
        <v>0</v>
      </c>
      <c r="N407" s="12">
        <f t="shared" si="38"/>
        <v>0</v>
      </c>
      <c r="O407" s="11">
        <f>VLOOKUP($A407,'By SKU - Old RTs'!$A:$V,22,FALSE)</f>
        <v>0</v>
      </c>
      <c r="P407" s="11">
        <f>VLOOKUP($A407,'By SKU - New RTs'!$A:$V,22,FALSE)</f>
        <v>0</v>
      </c>
      <c r="Q407" s="11">
        <f t="shared" si="39"/>
        <v>0</v>
      </c>
    </row>
    <row r="408" spans="1:17" x14ac:dyDescent="0.2">
      <c r="A408" s="3" t="s">
        <v>485</v>
      </c>
      <c r="B408" s="4" t="s">
        <v>267</v>
      </c>
      <c r="C408" s="11">
        <f>VLOOKUP($A408,'By SKU - Old RTs'!$A:$V,18,FALSE)</f>
        <v>0</v>
      </c>
      <c r="D408" s="11">
        <f>VLOOKUP($A408,'By SKU - New RTs'!$A:$V,18,FALSE)</f>
        <v>0</v>
      </c>
      <c r="E408" s="12">
        <f t="shared" si="35"/>
        <v>0</v>
      </c>
      <c r="F408" s="11">
        <f>VLOOKUP($A408,'By SKU - Old RTs'!$A:$V,19,FALSE)</f>
        <v>0</v>
      </c>
      <c r="G408" s="11">
        <f>VLOOKUP($A408,'By SKU - New RTs'!$A:$V,19,FALSE)</f>
        <v>0</v>
      </c>
      <c r="H408" s="12">
        <f t="shared" si="36"/>
        <v>0</v>
      </c>
      <c r="I408" s="11">
        <f>VLOOKUP($A408,'By SKU - Old RTs'!$A:$V,20,FALSE)</f>
        <v>0</v>
      </c>
      <c r="J408" s="11">
        <f>VLOOKUP($A408,'By SKU - New RTs'!$A:$V,20,FALSE)</f>
        <v>0</v>
      </c>
      <c r="K408" s="12">
        <f t="shared" si="37"/>
        <v>0</v>
      </c>
      <c r="L408" s="11">
        <f>VLOOKUP($A408,'By SKU - Old RTs'!$A:$V,21,FALSE)</f>
        <v>0</v>
      </c>
      <c r="M408" s="11">
        <f>VLOOKUP($A408,'By SKU - New RTs'!$A:$V,21,FALSE)</f>
        <v>0</v>
      </c>
      <c r="N408" s="12">
        <f t="shared" si="38"/>
        <v>0</v>
      </c>
      <c r="O408" s="11">
        <f>VLOOKUP($A408,'By SKU - Old RTs'!$A:$V,22,FALSE)</f>
        <v>0</v>
      </c>
      <c r="P408" s="11">
        <f>VLOOKUP($A408,'By SKU - New RTs'!$A:$V,22,FALSE)</f>
        <v>0</v>
      </c>
      <c r="Q408" s="11">
        <f t="shared" si="39"/>
        <v>0</v>
      </c>
    </row>
    <row r="409" spans="1:17" x14ac:dyDescent="0.2">
      <c r="A409" s="3" t="s">
        <v>486</v>
      </c>
      <c r="B409" s="4" t="s">
        <v>279</v>
      </c>
      <c r="C409" s="11">
        <f>VLOOKUP($A409,'By SKU - Old RTs'!$A:$V,18,FALSE)</f>
        <v>0</v>
      </c>
      <c r="D409" s="11">
        <f>VLOOKUP($A409,'By SKU - New RTs'!$A:$V,18,FALSE)</f>
        <v>0</v>
      </c>
      <c r="E409" s="12">
        <f t="shared" si="35"/>
        <v>0</v>
      </c>
      <c r="F409" s="11">
        <f>VLOOKUP($A409,'By SKU - Old RTs'!$A:$V,19,FALSE)</f>
        <v>0</v>
      </c>
      <c r="G409" s="11">
        <f>VLOOKUP($A409,'By SKU - New RTs'!$A:$V,19,FALSE)</f>
        <v>0</v>
      </c>
      <c r="H409" s="12">
        <f t="shared" si="36"/>
        <v>0</v>
      </c>
      <c r="I409" s="11">
        <f>VLOOKUP($A409,'By SKU - Old RTs'!$A:$V,20,FALSE)</f>
        <v>0</v>
      </c>
      <c r="J409" s="11">
        <f>VLOOKUP($A409,'By SKU - New RTs'!$A:$V,20,FALSE)</f>
        <v>0</v>
      </c>
      <c r="K409" s="12">
        <f t="shared" si="37"/>
        <v>0</v>
      </c>
      <c r="L409" s="11">
        <f>VLOOKUP($A409,'By SKU - Old RTs'!$A:$V,21,FALSE)</f>
        <v>0</v>
      </c>
      <c r="M409" s="11">
        <f>VLOOKUP($A409,'By SKU - New RTs'!$A:$V,21,FALSE)</f>
        <v>0</v>
      </c>
      <c r="N409" s="12">
        <f t="shared" si="38"/>
        <v>0</v>
      </c>
      <c r="O409" s="11">
        <f>VLOOKUP($A409,'By SKU - Old RTs'!$A:$V,22,FALSE)</f>
        <v>0</v>
      </c>
      <c r="P409" s="11">
        <f>VLOOKUP($A409,'By SKU - New RTs'!$A:$V,22,FALSE)</f>
        <v>0</v>
      </c>
      <c r="Q409" s="11">
        <f t="shared" si="39"/>
        <v>0</v>
      </c>
    </row>
    <row r="410" spans="1:17" x14ac:dyDescent="0.2">
      <c r="A410" s="3" t="s">
        <v>487</v>
      </c>
      <c r="B410" s="4" t="s">
        <v>279</v>
      </c>
      <c r="C410" s="11">
        <f>VLOOKUP($A410,'By SKU - Old RTs'!$A:$V,18,FALSE)</f>
        <v>0</v>
      </c>
      <c r="D410" s="11">
        <f>VLOOKUP($A410,'By SKU - New RTs'!$A:$V,18,FALSE)</f>
        <v>0</v>
      </c>
      <c r="E410" s="12">
        <f t="shared" si="35"/>
        <v>0</v>
      </c>
      <c r="F410" s="11">
        <f>VLOOKUP($A410,'By SKU - Old RTs'!$A:$V,19,FALSE)</f>
        <v>0</v>
      </c>
      <c r="G410" s="11">
        <f>VLOOKUP($A410,'By SKU - New RTs'!$A:$V,19,FALSE)</f>
        <v>0</v>
      </c>
      <c r="H410" s="12">
        <f t="shared" si="36"/>
        <v>0</v>
      </c>
      <c r="I410" s="11">
        <f>VLOOKUP($A410,'By SKU - Old RTs'!$A:$V,20,FALSE)</f>
        <v>0</v>
      </c>
      <c r="J410" s="11">
        <f>VLOOKUP($A410,'By SKU - New RTs'!$A:$V,20,FALSE)</f>
        <v>0</v>
      </c>
      <c r="K410" s="12">
        <f t="shared" si="37"/>
        <v>0</v>
      </c>
      <c r="L410" s="11">
        <f>VLOOKUP($A410,'By SKU - Old RTs'!$A:$V,21,FALSE)</f>
        <v>0</v>
      </c>
      <c r="M410" s="11">
        <f>VLOOKUP($A410,'By SKU - New RTs'!$A:$V,21,FALSE)</f>
        <v>0</v>
      </c>
      <c r="N410" s="12">
        <f t="shared" si="38"/>
        <v>0</v>
      </c>
      <c r="O410" s="11">
        <f>VLOOKUP($A410,'By SKU - Old RTs'!$A:$V,22,FALSE)</f>
        <v>0</v>
      </c>
      <c r="P410" s="11">
        <f>VLOOKUP($A410,'By SKU - New RTs'!$A:$V,22,FALSE)</f>
        <v>0</v>
      </c>
      <c r="Q410" s="11">
        <f t="shared" si="39"/>
        <v>0</v>
      </c>
    </row>
    <row r="411" spans="1:17" x14ac:dyDescent="0.2">
      <c r="A411" s="3" t="s">
        <v>488</v>
      </c>
      <c r="B411" s="4" t="s">
        <v>280</v>
      </c>
      <c r="C411" s="11">
        <f>VLOOKUP($A411,'By SKU - Old RTs'!$A:$V,18,FALSE)</f>
        <v>0</v>
      </c>
      <c r="D411" s="11">
        <f>VLOOKUP($A411,'By SKU - New RTs'!$A:$V,18,FALSE)</f>
        <v>0</v>
      </c>
      <c r="E411" s="12">
        <f t="shared" si="35"/>
        <v>0</v>
      </c>
      <c r="F411" s="11">
        <f>VLOOKUP($A411,'By SKU - Old RTs'!$A:$V,19,FALSE)</f>
        <v>0</v>
      </c>
      <c r="G411" s="11">
        <f>VLOOKUP($A411,'By SKU - New RTs'!$A:$V,19,FALSE)</f>
        <v>0</v>
      </c>
      <c r="H411" s="12">
        <f t="shared" si="36"/>
        <v>0</v>
      </c>
      <c r="I411" s="11">
        <f>VLOOKUP($A411,'By SKU - Old RTs'!$A:$V,20,FALSE)</f>
        <v>0</v>
      </c>
      <c r="J411" s="11">
        <f>VLOOKUP($A411,'By SKU - New RTs'!$A:$V,20,FALSE)</f>
        <v>0</v>
      </c>
      <c r="K411" s="12">
        <f t="shared" si="37"/>
        <v>0</v>
      </c>
      <c r="L411" s="11">
        <f>VLOOKUP($A411,'By SKU - Old RTs'!$A:$V,21,FALSE)</f>
        <v>0</v>
      </c>
      <c r="M411" s="11">
        <f>VLOOKUP($A411,'By SKU - New RTs'!$A:$V,21,FALSE)</f>
        <v>0</v>
      </c>
      <c r="N411" s="12">
        <f t="shared" si="38"/>
        <v>0</v>
      </c>
      <c r="O411" s="11">
        <f>VLOOKUP($A411,'By SKU - Old RTs'!$A:$V,22,FALSE)</f>
        <v>0</v>
      </c>
      <c r="P411" s="11">
        <f>VLOOKUP($A411,'By SKU - New RTs'!$A:$V,22,FALSE)</f>
        <v>0</v>
      </c>
      <c r="Q411" s="11">
        <f t="shared" si="39"/>
        <v>0</v>
      </c>
    </row>
    <row r="412" spans="1:17" x14ac:dyDescent="0.2">
      <c r="A412" s="3" t="s">
        <v>489</v>
      </c>
      <c r="B412" s="4" t="s">
        <v>281</v>
      </c>
      <c r="C412" s="11">
        <f>VLOOKUP($A412,'By SKU - Old RTs'!$A:$V,18,FALSE)</f>
        <v>0</v>
      </c>
      <c r="D412" s="11">
        <f>VLOOKUP($A412,'By SKU - New RTs'!$A:$V,18,FALSE)</f>
        <v>0</v>
      </c>
      <c r="E412" s="12">
        <f t="shared" si="35"/>
        <v>0</v>
      </c>
      <c r="F412" s="11">
        <f>VLOOKUP($A412,'By SKU - Old RTs'!$A:$V,19,FALSE)</f>
        <v>0</v>
      </c>
      <c r="G412" s="11">
        <f>VLOOKUP($A412,'By SKU - New RTs'!$A:$V,19,FALSE)</f>
        <v>0</v>
      </c>
      <c r="H412" s="12">
        <f t="shared" si="36"/>
        <v>0</v>
      </c>
      <c r="I412" s="11">
        <f>VLOOKUP($A412,'By SKU - Old RTs'!$A:$V,20,FALSE)</f>
        <v>0</v>
      </c>
      <c r="J412" s="11">
        <f>VLOOKUP($A412,'By SKU - New RTs'!$A:$V,20,FALSE)</f>
        <v>0</v>
      </c>
      <c r="K412" s="12">
        <f t="shared" si="37"/>
        <v>0</v>
      </c>
      <c r="L412" s="11">
        <f>VLOOKUP($A412,'By SKU - Old RTs'!$A:$V,21,FALSE)</f>
        <v>0</v>
      </c>
      <c r="M412" s="11">
        <f>VLOOKUP($A412,'By SKU - New RTs'!$A:$V,21,FALSE)</f>
        <v>0</v>
      </c>
      <c r="N412" s="12">
        <f t="shared" si="38"/>
        <v>0</v>
      </c>
      <c r="O412" s="11">
        <f>VLOOKUP($A412,'By SKU - Old RTs'!$A:$V,22,FALSE)</f>
        <v>0</v>
      </c>
      <c r="P412" s="11">
        <f>VLOOKUP($A412,'By SKU - New RTs'!$A:$V,22,FALSE)</f>
        <v>0</v>
      </c>
      <c r="Q412" s="11">
        <f t="shared" si="39"/>
        <v>0</v>
      </c>
    </row>
    <row r="413" spans="1:17" x14ac:dyDescent="0.2">
      <c r="A413" s="3" t="s">
        <v>490</v>
      </c>
      <c r="B413" s="4" t="s">
        <v>279</v>
      </c>
      <c r="C413" s="11">
        <f>VLOOKUP($A413,'By SKU - Old RTs'!$A:$V,18,FALSE)</f>
        <v>0</v>
      </c>
      <c r="D413" s="11">
        <f>VLOOKUP($A413,'By SKU - New RTs'!$A:$V,18,FALSE)</f>
        <v>0</v>
      </c>
      <c r="E413" s="12">
        <f t="shared" si="35"/>
        <v>0</v>
      </c>
      <c r="F413" s="11">
        <f>VLOOKUP($A413,'By SKU - Old RTs'!$A:$V,19,FALSE)</f>
        <v>0</v>
      </c>
      <c r="G413" s="11">
        <f>VLOOKUP($A413,'By SKU - New RTs'!$A:$V,19,FALSE)</f>
        <v>0</v>
      </c>
      <c r="H413" s="12">
        <f t="shared" si="36"/>
        <v>0</v>
      </c>
      <c r="I413" s="11">
        <f>VLOOKUP($A413,'By SKU - Old RTs'!$A:$V,20,FALSE)</f>
        <v>0</v>
      </c>
      <c r="J413" s="11">
        <f>VLOOKUP($A413,'By SKU - New RTs'!$A:$V,20,FALSE)</f>
        <v>0</v>
      </c>
      <c r="K413" s="12">
        <f t="shared" si="37"/>
        <v>0</v>
      </c>
      <c r="L413" s="11">
        <f>VLOOKUP($A413,'By SKU - Old RTs'!$A:$V,21,FALSE)</f>
        <v>0</v>
      </c>
      <c r="M413" s="11">
        <f>VLOOKUP($A413,'By SKU - New RTs'!$A:$V,21,FALSE)</f>
        <v>0</v>
      </c>
      <c r="N413" s="12">
        <f t="shared" si="38"/>
        <v>0</v>
      </c>
      <c r="O413" s="11">
        <f>VLOOKUP($A413,'By SKU - Old RTs'!$A:$V,22,FALSE)</f>
        <v>0</v>
      </c>
      <c r="P413" s="11">
        <f>VLOOKUP($A413,'By SKU - New RTs'!$A:$V,22,FALSE)</f>
        <v>0</v>
      </c>
      <c r="Q413" s="11">
        <f t="shared" si="39"/>
        <v>0</v>
      </c>
    </row>
    <row r="414" spans="1:17" x14ac:dyDescent="0.2">
      <c r="A414" s="3" t="s">
        <v>491</v>
      </c>
      <c r="B414" s="4" t="s">
        <v>280</v>
      </c>
      <c r="C414" s="11">
        <f>VLOOKUP($A414,'By SKU - Old RTs'!$A:$V,18,FALSE)</f>
        <v>0</v>
      </c>
      <c r="D414" s="11">
        <f>VLOOKUP($A414,'By SKU - New RTs'!$A:$V,18,FALSE)</f>
        <v>0</v>
      </c>
      <c r="E414" s="12">
        <f t="shared" si="35"/>
        <v>0</v>
      </c>
      <c r="F414" s="11">
        <f>VLOOKUP($A414,'By SKU - Old RTs'!$A:$V,19,FALSE)</f>
        <v>0</v>
      </c>
      <c r="G414" s="11">
        <f>VLOOKUP($A414,'By SKU - New RTs'!$A:$V,19,FALSE)</f>
        <v>23.5</v>
      </c>
      <c r="H414" s="12">
        <f t="shared" si="36"/>
        <v>23.5</v>
      </c>
      <c r="I414" s="11">
        <f>VLOOKUP($A414,'By SKU - Old RTs'!$A:$V,20,FALSE)</f>
        <v>23.5</v>
      </c>
      <c r="J414" s="11">
        <f>VLOOKUP($A414,'By SKU - New RTs'!$A:$V,20,FALSE)</f>
        <v>0</v>
      </c>
      <c r="K414" s="12">
        <f t="shared" si="37"/>
        <v>-23.5</v>
      </c>
      <c r="L414" s="11">
        <f>VLOOKUP($A414,'By SKU - Old RTs'!$A:$V,21,FALSE)</f>
        <v>0</v>
      </c>
      <c r="M414" s="11">
        <f>VLOOKUP($A414,'By SKU - New RTs'!$A:$V,21,FALSE)</f>
        <v>0</v>
      </c>
      <c r="N414" s="12">
        <f t="shared" si="38"/>
        <v>0</v>
      </c>
      <c r="O414" s="11">
        <f>VLOOKUP($A414,'By SKU - Old RTs'!$A:$V,22,FALSE)</f>
        <v>0</v>
      </c>
      <c r="P414" s="11">
        <f>VLOOKUP($A414,'By SKU - New RTs'!$A:$V,22,FALSE)</f>
        <v>0</v>
      </c>
      <c r="Q414" s="11">
        <f t="shared" si="39"/>
        <v>0</v>
      </c>
    </row>
    <row r="415" spans="1:17" x14ac:dyDescent="0.2">
      <c r="A415" s="3" t="s">
        <v>492</v>
      </c>
      <c r="B415" s="4" t="s">
        <v>282</v>
      </c>
      <c r="C415" s="11">
        <f>VLOOKUP($A415,'By SKU - Old RTs'!$A:$V,18,FALSE)</f>
        <v>0</v>
      </c>
      <c r="D415" s="11">
        <f>VLOOKUP($A415,'By SKU - New RTs'!$A:$V,18,FALSE)</f>
        <v>0</v>
      </c>
      <c r="E415" s="12">
        <f t="shared" si="35"/>
        <v>0</v>
      </c>
      <c r="F415" s="11">
        <f>VLOOKUP($A415,'By SKU - Old RTs'!$A:$V,19,FALSE)</f>
        <v>0</v>
      </c>
      <c r="G415" s="11">
        <f>VLOOKUP($A415,'By SKU - New RTs'!$A:$V,19,FALSE)</f>
        <v>0</v>
      </c>
      <c r="H415" s="12">
        <f t="shared" si="36"/>
        <v>0</v>
      </c>
      <c r="I415" s="11">
        <f>VLOOKUP($A415,'By SKU - Old RTs'!$A:$V,20,FALSE)</f>
        <v>0</v>
      </c>
      <c r="J415" s="11">
        <f>VLOOKUP($A415,'By SKU - New RTs'!$A:$V,20,FALSE)</f>
        <v>0</v>
      </c>
      <c r="K415" s="12">
        <f t="shared" si="37"/>
        <v>0</v>
      </c>
      <c r="L415" s="11">
        <f>VLOOKUP($A415,'By SKU - Old RTs'!$A:$V,21,FALSE)</f>
        <v>0</v>
      </c>
      <c r="M415" s="11">
        <f>VLOOKUP($A415,'By SKU - New RTs'!$A:$V,21,FALSE)</f>
        <v>0</v>
      </c>
      <c r="N415" s="12">
        <f t="shared" si="38"/>
        <v>0</v>
      </c>
      <c r="O415" s="11">
        <f>VLOOKUP($A415,'By SKU - Old RTs'!$A:$V,22,FALSE)</f>
        <v>0</v>
      </c>
      <c r="P415" s="11">
        <f>VLOOKUP($A415,'By SKU - New RTs'!$A:$V,22,FALSE)</f>
        <v>0</v>
      </c>
      <c r="Q415" s="11">
        <f t="shared" si="39"/>
        <v>0</v>
      </c>
    </row>
    <row r="416" spans="1:17" x14ac:dyDescent="0.2">
      <c r="A416" s="3" t="s">
        <v>493</v>
      </c>
      <c r="B416" s="4" t="s">
        <v>494</v>
      </c>
      <c r="C416" s="11">
        <f>VLOOKUP($A416,'By SKU - Old RTs'!$A:$V,18,FALSE)</f>
        <v>24.25</v>
      </c>
      <c r="D416" s="11">
        <f>VLOOKUP($A416,'By SKU - New RTs'!$A:$V,18,FALSE)</f>
        <v>15.25</v>
      </c>
      <c r="E416" s="12">
        <f t="shared" si="35"/>
        <v>-9</v>
      </c>
      <c r="F416" s="11">
        <f>VLOOKUP($A416,'By SKU - Old RTs'!$A:$V,19,FALSE)</f>
        <v>0</v>
      </c>
      <c r="G416" s="11">
        <f>VLOOKUP($A416,'By SKU - New RTs'!$A:$V,19,FALSE)</f>
        <v>0</v>
      </c>
      <c r="H416" s="12">
        <f t="shared" si="36"/>
        <v>0</v>
      </c>
      <c r="I416" s="11">
        <f>VLOOKUP($A416,'By SKU - Old RTs'!$A:$V,20,FALSE)</f>
        <v>0</v>
      </c>
      <c r="J416" s="11">
        <f>VLOOKUP($A416,'By SKU - New RTs'!$A:$V,20,FALSE)</f>
        <v>9</v>
      </c>
      <c r="K416" s="12">
        <f t="shared" si="37"/>
        <v>9</v>
      </c>
      <c r="L416" s="11">
        <f>VLOOKUP($A416,'By SKU - Old RTs'!$A:$V,21,FALSE)</f>
        <v>0</v>
      </c>
      <c r="M416" s="11">
        <f>VLOOKUP($A416,'By SKU - New RTs'!$A:$V,21,FALSE)</f>
        <v>0</v>
      </c>
      <c r="N416" s="12">
        <f t="shared" si="38"/>
        <v>0</v>
      </c>
      <c r="O416" s="11">
        <f>VLOOKUP($A416,'By SKU - Old RTs'!$A:$V,22,FALSE)</f>
        <v>0</v>
      </c>
      <c r="P416" s="11">
        <f>VLOOKUP($A416,'By SKU - New RTs'!$A:$V,22,FALSE)</f>
        <v>0</v>
      </c>
      <c r="Q416" s="11">
        <f t="shared" si="39"/>
        <v>0</v>
      </c>
    </row>
    <row r="417" spans="1:17" x14ac:dyDescent="0.2">
      <c r="A417" s="3" t="s">
        <v>495</v>
      </c>
      <c r="B417" s="4" t="s">
        <v>494</v>
      </c>
      <c r="C417" s="11">
        <f>VLOOKUP($A417,'By SKU - Old RTs'!$A:$V,18,FALSE)</f>
        <v>0</v>
      </c>
      <c r="D417" s="11">
        <f>VLOOKUP($A417,'By SKU - New RTs'!$A:$V,18,FALSE)</f>
        <v>0</v>
      </c>
      <c r="E417" s="12">
        <f t="shared" si="35"/>
        <v>0</v>
      </c>
      <c r="F417" s="11">
        <f>VLOOKUP($A417,'By SKU - Old RTs'!$A:$V,19,FALSE)</f>
        <v>0</v>
      </c>
      <c r="G417" s="11">
        <f>VLOOKUP($A417,'By SKU - New RTs'!$A:$V,19,FALSE)</f>
        <v>0</v>
      </c>
      <c r="H417" s="12">
        <f t="shared" si="36"/>
        <v>0</v>
      </c>
      <c r="I417" s="11">
        <f>VLOOKUP($A417,'By SKU - Old RTs'!$A:$V,20,FALSE)</f>
        <v>0</v>
      </c>
      <c r="J417" s="11">
        <f>VLOOKUP($A417,'By SKU - New RTs'!$A:$V,20,FALSE)</f>
        <v>0</v>
      </c>
      <c r="K417" s="12">
        <f t="shared" si="37"/>
        <v>0</v>
      </c>
      <c r="L417" s="11">
        <f>VLOOKUP($A417,'By SKU - Old RTs'!$A:$V,21,FALSE)</f>
        <v>0</v>
      </c>
      <c r="M417" s="11">
        <f>VLOOKUP($A417,'By SKU - New RTs'!$A:$V,21,FALSE)</f>
        <v>0</v>
      </c>
      <c r="N417" s="12">
        <f t="shared" si="38"/>
        <v>0</v>
      </c>
      <c r="O417" s="11">
        <f>VLOOKUP($A417,'By SKU - Old RTs'!$A:$V,22,FALSE)</f>
        <v>0</v>
      </c>
      <c r="P417" s="11">
        <f>VLOOKUP($A417,'By SKU - New RTs'!$A:$V,22,FALSE)</f>
        <v>0</v>
      </c>
      <c r="Q417" s="11">
        <f t="shared" si="39"/>
        <v>0</v>
      </c>
    </row>
    <row r="418" spans="1:17" x14ac:dyDescent="0.2">
      <c r="A418" s="3" t="s">
        <v>496</v>
      </c>
      <c r="B418" s="4" t="s">
        <v>497</v>
      </c>
      <c r="C418" s="11">
        <f>VLOOKUP($A418,'By SKU - Old RTs'!$A:$V,18,FALSE)</f>
        <v>0</v>
      </c>
      <c r="D418" s="11">
        <f>VLOOKUP($A418,'By SKU - New RTs'!$A:$V,18,FALSE)</f>
        <v>0</v>
      </c>
      <c r="E418" s="12">
        <f t="shared" si="35"/>
        <v>0</v>
      </c>
      <c r="F418" s="11">
        <f>VLOOKUP($A418,'By SKU - Old RTs'!$A:$V,19,FALSE)</f>
        <v>0</v>
      </c>
      <c r="G418" s="11">
        <f>VLOOKUP($A418,'By SKU - New RTs'!$A:$V,19,FALSE)</f>
        <v>0</v>
      </c>
      <c r="H418" s="12">
        <f t="shared" si="36"/>
        <v>0</v>
      </c>
      <c r="I418" s="11">
        <f>VLOOKUP($A418,'By SKU - Old RTs'!$A:$V,20,FALSE)</f>
        <v>0</v>
      </c>
      <c r="J418" s="11">
        <f>VLOOKUP($A418,'By SKU - New RTs'!$A:$V,20,FALSE)</f>
        <v>0</v>
      </c>
      <c r="K418" s="12">
        <f t="shared" si="37"/>
        <v>0</v>
      </c>
      <c r="L418" s="11">
        <f>VLOOKUP($A418,'By SKU - Old RTs'!$A:$V,21,FALSE)</f>
        <v>0</v>
      </c>
      <c r="M418" s="11">
        <f>VLOOKUP($A418,'By SKU - New RTs'!$A:$V,21,FALSE)</f>
        <v>0</v>
      </c>
      <c r="N418" s="12">
        <f t="shared" si="38"/>
        <v>0</v>
      </c>
      <c r="O418" s="11">
        <f>VLOOKUP($A418,'By SKU - Old RTs'!$A:$V,22,FALSE)</f>
        <v>0</v>
      </c>
      <c r="P418" s="11">
        <f>VLOOKUP($A418,'By SKU - New RTs'!$A:$V,22,FALSE)</f>
        <v>0</v>
      </c>
      <c r="Q418" s="11">
        <f t="shared" si="39"/>
        <v>0</v>
      </c>
    </row>
    <row r="419" spans="1:17" x14ac:dyDescent="0.2">
      <c r="A419" s="3" t="s">
        <v>498</v>
      </c>
      <c r="B419" s="4" t="s">
        <v>283</v>
      </c>
      <c r="C419" s="11">
        <f>VLOOKUP($A419,'By SKU - Old RTs'!$A:$V,18,FALSE)</f>
        <v>0</v>
      </c>
      <c r="D419" s="11">
        <f>VLOOKUP($A419,'By SKU - New RTs'!$A:$V,18,FALSE)</f>
        <v>0</v>
      </c>
      <c r="E419" s="12">
        <f t="shared" si="35"/>
        <v>0</v>
      </c>
      <c r="F419" s="11">
        <f>VLOOKUP($A419,'By SKU - Old RTs'!$A:$V,19,FALSE)</f>
        <v>0</v>
      </c>
      <c r="G419" s="11">
        <f>VLOOKUP($A419,'By SKU - New RTs'!$A:$V,19,FALSE)</f>
        <v>0</v>
      </c>
      <c r="H419" s="12">
        <f t="shared" si="36"/>
        <v>0</v>
      </c>
      <c r="I419" s="11">
        <f>VLOOKUP($A419,'By SKU - Old RTs'!$A:$V,20,FALSE)</f>
        <v>0</v>
      </c>
      <c r="J419" s="11">
        <f>VLOOKUP($A419,'By SKU - New RTs'!$A:$V,20,FALSE)</f>
        <v>0</v>
      </c>
      <c r="K419" s="12">
        <f t="shared" si="37"/>
        <v>0</v>
      </c>
      <c r="L419" s="11">
        <f>VLOOKUP($A419,'By SKU - Old RTs'!$A:$V,21,FALSE)</f>
        <v>0</v>
      </c>
      <c r="M419" s="11">
        <f>VLOOKUP($A419,'By SKU - New RTs'!$A:$V,21,FALSE)</f>
        <v>0</v>
      </c>
      <c r="N419" s="12">
        <f t="shared" si="38"/>
        <v>0</v>
      </c>
      <c r="O419" s="11">
        <f>VLOOKUP($A419,'By SKU - Old RTs'!$A:$V,22,FALSE)</f>
        <v>0</v>
      </c>
      <c r="P419" s="11">
        <f>VLOOKUP($A419,'By SKU - New RTs'!$A:$V,22,FALSE)</f>
        <v>0</v>
      </c>
      <c r="Q419" s="11">
        <f t="shared" si="39"/>
        <v>0</v>
      </c>
    </row>
    <row r="420" spans="1:17" x14ac:dyDescent="0.2">
      <c r="A420" s="3" t="s">
        <v>499</v>
      </c>
      <c r="B420" s="4" t="s">
        <v>283</v>
      </c>
      <c r="C420" s="11">
        <f>VLOOKUP($A420,'By SKU - Old RTs'!$A:$V,18,FALSE)</f>
        <v>0</v>
      </c>
      <c r="D420" s="11">
        <f>VLOOKUP($A420,'By SKU - New RTs'!$A:$V,18,FALSE)</f>
        <v>0</v>
      </c>
      <c r="E420" s="12">
        <f t="shared" si="35"/>
        <v>0</v>
      </c>
      <c r="F420" s="11">
        <f>VLOOKUP($A420,'By SKU - Old RTs'!$A:$V,19,FALSE)</f>
        <v>0</v>
      </c>
      <c r="G420" s="11">
        <f>VLOOKUP($A420,'By SKU - New RTs'!$A:$V,19,FALSE)</f>
        <v>0</v>
      </c>
      <c r="H420" s="12">
        <f t="shared" si="36"/>
        <v>0</v>
      </c>
      <c r="I420" s="11">
        <f>VLOOKUP($A420,'By SKU - Old RTs'!$A:$V,20,FALSE)</f>
        <v>0</v>
      </c>
      <c r="J420" s="11">
        <f>VLOOKUP($A420,'By SKU - New RTs'!$A:$V,20,FALSE)</f>
        <v>0</v>
      </c>
      <c r="K420" s="12">
        <f t="shared" si="37"/>
        <v>0</v>
      </c>
      <c r="L420" s="11">
        <f>VLOOKUP($A420,'By SKU - Old RTs'!$A:$V,21,FALSE)</f>
        <v>0</v>
      </c>
      <c r="M420" s="11">
        <f>VLOOKUP($A420,'By SKU - New RTs'!$A:$V,21,FALSE)</f>
        <v>0</v>
      </c>
      <c r="N420" s="12">
        <f t="shared" si="38"/>
        <v>0</v>
      </c>
      <c r="O420" s="11">
        <f>VLOOKUP($A420,'By SKU - Old RTs'!$A:$V,22,FALSE)</f>
        <v>0</v>
      </c>
      <c r="P420" s="11">
        <f>VLOOKUP($A420,'By SKU - New RTs'!$A:$V,22,FALSE)</f>
        <v>0</v>
      </c>
      <c r="Q420" s="11">
        <f t="shared" si="39"/>
        <v>0</v>
      </c>
    </row>
    <row r="421" spans="1:17" x14ac:dyDescent="0.2">
      <c r="A421" s="3" t="s">
        <v>500</v>
      </c>
      <c r="B421" s="4" t="s">
        <v>283</v>
      </c>
      <c r="C421" s="11">
        <f>VLOOKUP($A421,'By SKU - Old RTs'!$A:$V,18,FALSE)</f>
        <v>8.5</v>
      </c>
      <c r="D421" s="11">
        <f>VLOOKUP($A421,'By SKU - New RTs'!$A:$V,18,FALSE)</f>
        <v>0</v>
      </c>
      <c r="E421" s="12">
        <f t="shared" si="35"/>
        <v>-8.5</v>
      </c>
      <c r="F421" s="11">
        <f>VLOOKUP($A421,'By SKU - Old RTs'!$A:$V,19,FALSE)</f>
        <v>0</v>
      </c>
      <c r="G421" s="11">
        <f>VLOOKUP($A421,'By SKU - New RTs'!$A:$V,19,FALSE)</f>
        <v>8.5</v>
      </c>
      <c r="H421" s="12">
        <f t="shared" si="36"/>
        <v>8.5</v>
      </c>
      <c r="I421" s="11">
        <f>VLOOKUP($A421,'By SKU - Old RTs'!$A:$V,20,FALSE)</f>
        <v>3.25</v>
      </c>
      <c r="J421" s="11">
        <f>VLOOKUP($A421,'By SKU - New RTs'!$A:$V,20,FALSE)</f>
        <v>0</v>
      </c>
      <c r="K421" s="12">
        <f t="shared" si="37"/>
        <v>-3.25</v>
      </c>
      <c r="L421" s="11">
        <f>VLOOKUP($A421,'By SKU - Old RTs'!$A:$V,21,FALSE)</f>
        <v>0</v>
      </c>
      <c r="M421" s="11">
        <f>VLOOKUP($A421,'By SKU - New RTs'!$A:$V,21,FALSE)</f>
        <v>0</v>
      </c>
      <c r="N421" s="12">
        <f t="shared" si="38"/>
        <v>0</v>
      </c>
      <c r="O421" s="11">
        <f>VLOOKUP($A421,'By SKU - Old RTs'!$A:$V,22,FALSE)</f>
        <v>0</v>
      </c>
      <c r="P421" s="11">
        <f>VLOOKUP($A421,'By SKU - New RTs'!$A:$V,22,FALSE)</f>
        <v>3.25</v>
      </c>
      <c r="Q421" s="11">
        <f t="shared" si="39"/>
        <v>3.25</v>
      </c>
    </row>
    <row r="422" spans="1:17" x14ac:dyDescent="0.2">
      <c r="A422" s="3" t="s">
        <v>501</v>
      </c>
      <c r="B422" s="4" t="s">
        <v>283</v>
      </c>
      <c r="C422" s="11">
        <f>VLOOKUP($A422,'By SKU - Old RTs'!$A:$V,18,FALSE)</f>
        <v>0</v>
      </c>
      <c r="D422" s="11">
        <f>VLOOKUP($A422,'By SKU - New RTs'!$A:$V,18,FALSE)</f>
        <v>0</v>
      </c>
      <c r="E422" s="12">
        <f t="shared" si="35"/>
        <v>0</v>
      </c>
      <c r="F422" s="11">
        <f>VLOOKUP($A422,'By SKU - Old RTs'!$A:$V,19,FALSE)</f>
        <v>0</v>
      </c>
      <c r="G422" s="11">
        <f>VLOOKUP($A422,'By SKU - New RTs'!$A:$V,19,FALSE)</f>
        <v>0</v>
      </c>
      <c r="H422" s="12">
        <f t="shared" si="36"/>
        <v>0</v>
      </c>
      <c r="I422" s="11">
        <f>VLOOKUP($A422,'By SKU - Old RTs'!$A:$V,20,FALSE)</f>
        <v>0</v>
      </c>
      <c r="J422" s="11">
        <f>VLOOKUP($A422,'By SKU - New RTs'!$A:$V,20,FALSE)</f>
        <v>0</v>
      </c>
      <c r="K422" s="12">
        <f t="shared" si="37"/>
        <v>0</v>
      </c>
      <c r="L422" s="11">
        <f>VLOOKUP($A422,'By SKU - Old RTs'!$A:$V,21,FALSE)</f>
        <v>0</v>
      </c>
      <c r="M422" s="11">
        <f>VLOOKUP($A422,'By SKU - New RTs'!$A:$V,21,FALSE)</f>
        <v>0</v>
      </c>
      <c r="N422" s="12">
        <f t="shared" si="38"/>
        <v>0</v>
      </c>
      <c r="O422" s="11">
        <f>VLOOKUP($A422,'By SKU - Old RTs'!$A:$V,22,FALSE)</f>
        <v>0</v>
      </c>
      <c r="P422" s="11">
        <f>VLOOKUP($A422,'By SKU - New RTs'!$A:$V,22,FALSE)</f>
        <v>0</v>
      </c>
      <c r="Q422" s="11">
        <f t="shared" si="39"/>
        <v>0</v>
      </c>
    </row>
    <row r="423" spans="1:17" x14ac:dyDescent="0.2">
      <c r="A423" s="3" t="s">
        <v>502</v>
      </c>
      <c r="B423" s="4" t="s">
        <v>503</v>
      </c>
      <c r="C423" s="11">
        <f>VLOOKUP($A423,'By SKU - Old RTs'!$A:$V,18,FALSE)</f>
        <v>0</v>
      </c>
      <c r="D423" s="11">
        <f>VLOOKUP($A423,'By SKU - New RTs'!$A:$V,18,FALSE)</f>
        <v>8.25</v>
      </c>
      <c r="E423" s="12">
        <f t="shared" si="35"/>
        <v>8.25</v>
      </c>
      <c r="F423" s="11">
        <f>VLOOKUP($A423,'By SKU - Old RTs'!$A:$V,19,FALSE)</f>
        <v>0</v>
      </c>
      <c r="G423" s="11">
        <f>VLOOKUP($A423,'By SKU - New RTs'!$A:$V,19,FALSE)</f>
        <v>0</v>
      </c>
      <c r="H423" s="12">
        <f t="shared" si="36"/>
        <v>0</v>
      </c>
      <c r="I423" s="11">
        <f>VLOOKUP($A423,'By SKU - Old RTs'!$A:$V,20,FALSE)</f>
        <v>0</v>
      </c>
      <c r="J423" s="11">
        <f>VLOOKUP($A423,'By SKU - New RTs'!$A:$V,20,FALSE)</f>
        <v>0</v>
      </c>
      <c r="K423" s="12">
        <f t="shared" si="37"/>
        <v>0</v>
      </c>
      <c r="L423" s="11">
        <f>VLOOKUP($A423,'By SKU - Old RTs'!$A:$V,21,FALSE)</f>
        <v>8.25</v>
      </c>
      <c r="M423" s="11">
        <f>VLOOKUP($A423,'By SKU - New RTs'!$A:$V,21,FALSE)</f>
        <v>1.75</v>
      </c>
      <c r="N423" s="12">
        <f t="shared" si="38"/>
        <v>-6.5</v>
      </c>
      <c r="O423" s="11">
        <f>VLOOKUP($A423,'By SKU - Old RTs'!$A:$V,22,FALSE)</f>
        <v>1.75</v>
      </c>
      <c r="P423" s="11">
        <f>VLOOKUP($A423,'By SKU - New RTs'!$A:$V,22,FALSE)</f>
        <v>0</v>
      </c>
      <c r="Q423" s="11">
        <f t="shared" si="39"/>
        <v>-1.75</v>
      </c>
    </row>
    <row r="424" spans="1:17" x14ac:dyDescent="0.2">
      <c r="A424" s="3" t="s">
        <v>504</v>
      </c>
      <c r="B424" s="4" t="s">
        <v>283</v>
      </c>
      <c r="C424" s="11">
        <f>VLOOKUP($A424,'By SKU - Old RTs'!$A:$V,18,FALSE)</f>
        <v>0</v>
      </c>
      <c r="D424" s="11">
        <f>VLOOKUP($A424,'By SKU - New RTs'!$A:$V,18,FALSE)</f>
        <v>0</v>
      </c>
      <c r="E424" s="12">
        <f t="shared" si="35"/>
        <v>0</v>
      </c>
      <c r="F424" s="11">
        <f>VLOOKUP($A424,'By SKU - Old RTs'!$A:$V,19,FALSE)</f>
        <v>0</v>
      </c>
      <c r="G424" s="11">
        <f>VLOOKUP($A424,'By SKU - New RTs'!$A:$V,19,FALSE)</f>
        <v>0</v>
      </c>
      <c r="H424" s="12">
        <f t="shared" si="36"/>
        <v>0</v>
      </c>
      <c r="I424" s="11">
        <f>VLOOKUP($A424,'By SKU - Old RTs'!$A:$V,20,FALSE)</f>
        <v>0</v>
      </c>
      <c r="J424" s="11">
        <f>VLOOKUP($A424,'By SKU - New RTs'!$A:$V,20,FALSE)</f>
        <v>0</v>
      </c>
      <c r="K424" s="12">
        <f t="shared" si="37"/>
        <v>0</v>
      </c>
      <c r="L424" s="11">
        <f>VLOOKUP($A424,'By SKU - Old RTs'!$A:$V,21,FALSE)</f>
        <v>0</v>
      </c>
      <c r="M424" s="11">
        <f>VLOOKUP($A424,'By SKU - New RTs'!$A:$V,21,FALSE)</f>
        <v>0</v>
      </c>
      <c r="N424" s="12">
        <f t="shared" si="38"/>
        <v>0</v>
      </c>
      <c r="O424" s="11">
        <f>VLOOKUP($A424,'By SKU - Old RTs'!$A:$V,22,FALSE)</f>
        <v>0</v>
      </c>
      <c r="P424" s="11">
        <f>VLOOKUP($A424,'By SKU - New RTs'!$A:$V,22,FALSE)</f>
        <v>0</v>
      </c>
      <c r="Q424" s="11">
        <f t="shared" si="39"/>
        <v>0</v>
      </c>
    </row>
    <row r="425" spans="1:17" x14ac:dyDescent="0.2">
      <c r="A425" s="3" t="s">
        <v>505</v>
      </c>
      <c r="B425" s="4" t="s">
        <v>285</v>
      </c>
      <c r="C425" s="11">
        <f>VLOOKUP($A425,'By SKU - Old RTs'!$A:$V,18,FALSE)</f>
        <v>0</v>
      </c>
      <c r="D425" s="11">
        <f>VLOOKUP($A425,'By SKU - New RTs'!$A:$V,18,FALSE)</f>
        <v>0</v>
      </c>
      <c r="E425" s="12">
        <f t="shared" si="35"/>
        <v>0</v>
      </c>
      <c r="F425" s="11">
        <f>VLOOKUP($A425,'By SKU - Old RTs'!$A:$V,19,FALSE)</f>
        <v>0</v>
      </c>
      <c r="G425" s="11">
        <f>VLOOKUP($A425,'By SKU - New RTs'!$A:$V,19,FALSE)</f>
        <v>0</v>
      </c>
      <c r="H425" s="12">
        <f t="shared" si="36"/>
        <v>0</v>
      </c>
      <c r="I425" s="11">
        <f>VLOOKUP($A425,'By SKU - Old RTs'!$A:$V,20,FALSE)</f>
        <v>0</v>
      </c>
      <c r="J425" s="11">
        <f>VLOOKUP($A425,'By SKU - New RTs'!$A:$V,20,FALSE)</f>
        <v>0</v>
      </c>
      <c r="K425" s="12">
        <f t="shared" si="37"/>
        <v>0</v>
      </c>
      <c r="L425" s="11">
        <f>VLOOKUP($A425,'By SKU - Old RTs'!$A:$V,21,FALSE)</f>
        <v>0</v>
      </c>
      <c r="M425" s="11">
        <f>VLOOKUP($A425,'By SKU - New RTs'!$A:$V,21,FALSE)</f>
        <v>0</v>
      </c>
      <c r="N425" s="12">
        <f t="shared" si="38"/>
        <v>0</v>
      </c>
      <c r="O425" s="11">
        <f>VLOOKUP($A425,'By SKU - Old RTs'!$A:$V,22,FALSE)</f>
        <v>0</v>
      </c>
      <c r="P425" s="11">
        <f>VLOOKUP($A425,'By SKU - New RTs'!$A:$V,22,FALSE)</f>
        <v>0</v>
      </c>
      <c r="Q425" s="11">
        <f t="shared" si="39"/>
        <v>0</v>
      </c>
    </row>
    <row r="426" spans="1:17" x14ac:dyDescent="0.2">
      <c r="A426" s="3" t="s">
        <v>506</v>
      </c>
      <c r="B426" s="4" t="s">
        <v>284</v>
      </c>
      <c r="C426" s="11">
        <f>VLOOKUP($A426,'By SKU - Old RTs'!$A:$V,18,FALSE)</f>
        <v>0</v>
      </c>
      <c r="D426" s="11">
        <f>VLOOKUP($A426,'By SKU - New RTs'!$A:$V,18,FALSE)</f>
        <v>0</v>
      </c>
      <c r="E426" s="12">
        <f t="shared" si="35"/>
        <v>0</v>
      </c>
      <c r="F426" s="11">
        <f>VLOOKUP($A426,'By SKU - Old RTs'!$A:$V,19,FALSE)</f>
        <v>0</v>
      </c>
      <c r="G426" s="11">
        <f>VLOOKUP($A426,'By SKU - New RTs'!$A:$V,19,FALSE)</f>
        <v>3.5</v>
      </c>
      <c r="H426" s="12">
        <f t="shared" si="36"/>
        <v>3.5</v>
      </c>
      <c r="I426" s="11">
        <f>VLOOKUP($A426,'By SKU - Old RTs'!$A:$V,20,FALSE)</f>
        <v>3.5</v>
      </c>
      <c r="J426" s="11">
        <f>VLOOKUP($A426,'By SKU - New RTs'!$A:$V,20,FALSE)</f>
        <v>0</v>
      </c>
      <c r="K426" s="12">
        <f t="shared" si="37"/>
        <v>-3.5</v>
      </c>
      <c r="L426" s="11">
        <f>VLOOKUP($A426,'By SKU - Old RTs'!$A:$V,21,FALSE)</f>
        <v>4.25</v>
      </c>
      <c r="M426" s="11">
        <f>VLOOKUP($A426,'By SKU - New RTs'!$A:$V,21,FALSE)</f>
        <v>4.25</v>
      </c>
      <c r="N426" s="12">
        <f t="shared" si="38"/>
        <v>0</v>
      </c>
      <c r="O426" s="11">
        <f>VLOOKUP($A426,'By SKU - Old RTs'!$A:$V,22,FALSE)</f>
        <v>0</v>
      </c>
      <c r="P426" s="11">
        <f>VLOOKUP($A426,'By SKU - New RTs'!$A:$V,22,FALSE)</f>
        <v>0</v>
      </c>
      <c r="Q426" s="11">
        <f t="shared" si="39"/>
        <v>0</v>
      </c>
    </row>
    <row r="427" spans="1:17" x14ac:dyDescent="0.2">
      <c r="A427" s="3" t="s">
        <v>507</v>
      </c>
      <c r="B427" s="4" t="s">
        <v>284</v>
      </c>
      <c r="C427" s="11">
        <f>VLOOKUP($A427,'By SKU - Old RTs'!$A:$V,18,FALSE)</f>
        <v>0</v>
      </c>
      <c r="D427" s="11">
        <f>VLOOKUP($A427,'By SKU - New RTs'!$A:$V,18,FALSE)</f>
        <v>0</v>
      </c>
      <c r="E427" s="12">
        <f t="shared" si="35"/>
        <v>0</v>
      </c>
      <c r="F427" s="11">
        <f>VLOOKUP($A427,'By SKU - Old RTs'!$A:$V,19,FALSE)</f>
        <v>0</v>
      </c>
      <c r="G427" s="11">
        <f>VLOOKUP($A427,'By SKU - New RTs'!$A:$V,19,FALSE)</f>
        <v>0</v>
      </c>
      <c r="H427" s="12">
        <f t="shared" si="36"/>
        <v>0</v>
      </c>
      <c r="I427" s="11">
        <f>VLOOKUP($A427,'By SKU - Old RTs'!$A:$V,20,FALSE)</f>
        <v>0</v>
      </c>
      <c r="J427" s="11">
        <f>VLOOKUP($A427,'By SKU - New RTs'!$A:$V,20,FALSE)</f>
        <v>5.25</v>
      </c>
      <c r="K427" s="12">
        <f t="shared" si="37"/>
        <v>5.25</v>
      </c>
      <c r="L427" s="11">
        <f>VLOOKUP($A427,'By SKU - Old RTs'!$A:$V,21,FALSE)</f>
        <v>0</v>
      </c>
      <c r="M427" s="11">
        <f>VLOOKUP($A427,'By SKU - New RTs'!$A:$V,21,FALSE)</f>
        <v>0</v>
      </c>
      <c r="N427" s="12">
        <f t="shared" si="38"/>
        <v>0</v>
      </c>
      <c r="O427" s="11">
        <f>VLOOKUP($A427,'By SKU - Old RTs'!$A:$V,22,FALSE)</f>
        <v>5.25</v>
      </c>
      <c r="P427" s="11">
        <f>VLOOKUP($A427,'By SKU - New RTs'!$A:$V,22,FALSE)</f>
        <v>0</v>
      </c>
      <c r="Q427" s="11">
        <f t="shared" si="39"/>
        <v>-5.25</v>
      </c>
    </row>
    <row r="428" spans="1:17" x14ac:dyDescent="0.2">
      <c r="A428" s="3" t="s">
        <v>508</v>
      </c>
      <c r="B428" s="4" t="s">
        <v>284</v>
      </c>
      <c r="C428" s="11">
        <f>VLOOKUP($A428,'By SKU - Old RTs'!$A:$V,18,FALSE)</f>
        <v>0</v>
      </c>
      <c r="D428" s="11">
        <f>VLOOKUP($A428,'By SKU - New RTs'!$A:$V,18,FALSE)</f>
        <v>0</v>
      </c>
      <c r="E428" s="12">
        <f t="shared" si="35"/>
        <v>0</v>
      </c>
      <c r="F428" s="11">
        <f>VLOOKUP($A428,'By SKU - Old RTs'!$A:$V,19,FALSE)</f>
        <v>0</v>
      </c>
      <c r="G428" s="11">
        <f>VLOOKUP($A428,'By SKU - New RTs'!$A:$V,19,FALSE)</f>
        <v>0</v>
      </c>
      <c r="H428" s="12">
        <f t="shared" si="36"/>
        <v>0</v>
      </c>
      <c r="I428" s="11">
        <f>VLOOKUP($A428,'By SKU - Old RTs'!$A:$V,20,FALSE)</f>
        <v>0</v>
      </c>
      <c r="J428" s="11">
        <f>VLOOKUP($A428,'By SKU - New RTs'!$A:$V,20,FALSE)</f>
        <v>0</v>
      </c>
      <c r="K428" s="12">
        <f t="shared" si="37"/>
        <v>0</v>
      </c>
      <c r="L428" s="11">
        <f>VLOOKUP($A428,'By SKU - Old RTs'!$A:$V,21,FALSE)</f>
        <v>0</v>
      </c>
      <c r="M428" s="11">
        <f>VLOOKUP($A428,'By SKU - New RTs'!$A:$V,21,FALSE)</f>
        <v>0</v>
      </c>
      <c r="N428" s="12">
        <f t="shared" si="38"/>
        <v>0</v>
      </c>
      <c r="O428" s="11">
        <f>VLOOKUP($A428,'By SKU - Old RTs'!$A:$V,22,FALSE)</f>
        <v>0</v>
      </c>
      <c r="P428" s="11">
        <f>VLOOKUP($A428,'By SKU - New RTs'!$A:$V,22,FALSE)</f>
        <v>0</v>
      </c>
      <c r="Q428" s="11">
        <f t="shared" si="39"/>
        <v>0</v>
      </c>
    </row>
    <row r="429" spans="1:17" x14ac:dyDescent="0.2">
      <c r="A429" s="3" t="s">
        <v>509</v>
      </c>
      <c r="B429" s="4" t="s">
        <v>283</v>
      </c>
      <c r="C429" s="11">
        <f>VLOOKUP($A429,'By SKU - Old RTs'!$A:$V,18,FALSE)</f>
        <v>0.5</v>
      </c>
      <c r="D429" s="11">
        <f>VLOOKUP($A429,'By SKU - New RTs'!$A:$V,18,FALSE)</f>
        <v>0</v>
      </c>
      <c r="E429" s="12">
        <f t="shared" si="35"/>
        <v>-0.5</v>
      </c>
      <c r="F429" s="11">
        <f>VLOOKUP($A429,'By SKU - Old RTs'!$A:$V,19,FALSE)</f>
        <v>0</v>
      </c>
      <c r="G429" s="11">
        <f>VLOOKUP($A429,'By SKU - New RTs'!$A:$V,19,FALSE)</f>
        <v>0.5</v>
      </c>
      <c r="H429" s="12">
        <f t="shared" si="36"/>
        <v>0.5</v>
      </c>
      <c r="I429" s="11">
        <f>VLOOKUP($A429,'By SKU - Old RTs'!$A:$V,20,FALSE)</f>
        <v>0</v>
      </c>
      <c r="J429" s="11">
        <f>VLOOKUP($A429,'By SKU - New RTs'!$A:$V,20,FALSE)</f>
        <v>0</v>
      </c>
      <c r="K429" s="12">
        <f t="shared" si="37"/>
        <v>0</v>
      </c>
      <c r="L429" s="11">
        <f>VLOOKUP($A429,'By SKU - Old RTs'!$A:$V,21,FALSE)</f>
        <v>0</v>
      </c>
      <c r="M429" s="11">
        <f>VLOOKUP($A429,'By SKU - New RTs'!$A:$V,21,FALSE)</f>
        <v>0</v>
      </c>
      <c r="N429" s="12">
        <f t="shared" si="38"/>
        <v>0</v>
      </c>
      <c r="O429" s="11">
        <f>VLOOKUP($A429,'By SKU - Old RTs'!$A:$V,22,FALSE)</f>
        <v>0</v>
      </c>
      <c r="P429" s="11">
        <f>VLOOKUP($A429,'By SKU - New RTs'!$A:$V,22,FALSE)</f>
        <v>0</v>
      </c>
      <c r="Q429" s="11">
        <f t="shared" si="39"/>
        <v>0</v>
      </c>
    </row>
    <row r="430" spans="1:17" x14ac:dyDescent="0.2">
      <c r="A430" s="3" t="s">
        <v>510</v>
      </c>
      <c r="B430" s="4" t="s">
        <v>283</v>
      </c>
      <c r="C430" s="11">
        <f>VLOOKUP($A430,'By SKU - Old RTs'!$A:$V,18,FALSE)</f>
        <v>0</v>
      </c>
      <c r="D430" s="11">
        <f>VLOOKUP($A430,'By SKU - New RTs'!$A:$V,18,FALSE)</f>
        <v>0</v>
      </c>
      <c r="E430" s="12">
        <f t="shared" si="35"/>
        <v>0</v>
      </c>
      <c r="F430" s="11">
        <f>VLOOKUP($A430,'By SKU - Old RTs'!$A:$V,19,FALSE)</f>
        <v>0</v>
      </c>
      <c r="G430" s="11">
        <f>VLOOKUP($A430,'By SKU - New RTs'!$A:$V,19,FALSE)</f>
        <v>0</v>
      </c>
      <c r="H430" s="12">
        <f t="shared" si="36"/>
        <v>0</v>
      </c>
      <c r="I430" s="11">
        <f>VLOOKUP($A430,'By SKU - Old RTs'!$A:$V,20,FALSE)</f>
        <v>0</v>
      </c>
      <c r="J430" s="11">
        <f>VLOOKUP($A430,'By SKU - New RTs'!$A:$V,20,FALSE)</f>
        <v>0</v>
      </c>
      <c r="K430" s="12">
        <f t="shared" si="37"/>
        <v>0</v>
      </c>
      <c r="L430" s="11">
        <f>VLOOKUP($A430,'By SKU - Old RTs'!$A:$V,21,FALSE)</f>
        <v>0</v>
      </c>
      <c r="M430" s="11">
        <f>VLOOKUP($A430,'By SKU - New RTs'!$A:$V,21,FALSE)</f>
        <v>0</v>
      </c>
      <c r="N430" s="12">
        <f t="shared" si="38"/>
        <v>0</v>
      </c>
      <c r="O430" s="11">
        <f>VLOOKUP($A430,'By SKU - Old RTs'!$A:$V,22,FALSE)</f>
        <v>0</v>
      </c>
      <c r="P430" s="11">
        <f>VLOOKUP($A430,'By SKU - New RTs'!$A:$V,22,FALSE)</f>
        <v>0</v>
      </c>
      <c r="Q430" s="11">
        <f t="shared" si="39"/>
        <v>0</v>
      </c>
    </row>
    <row r="431" spans="1:17" x14ac:dyDescent="0.2">
      <c r="A431" s="3" t="s">
        <v>511</v>
      </c>
      <c r="B431" s="4" t="s">
        <v>283</v>
      </c>
      <c r="C431" s="11">
        <f>VLOOKUP($A431,'By SKU - Old RTs'!$A:$V,18,FALSE)</f>
        <v>0</v>
      </c>
      <c r="D431" s="11">
        <f>VLOOKUP($A431,'By SKU - New RTs'!$A:$V,18,FALSE)</f>
        <v>0</v>
      </c>
      <c r="E431" s="12">
        <f t="shared" si="35"/>
        <v>0</v>
      </c>
      <c r="F431" s="11">
        <f>VLOOKUP($A431,'By SKU - Old RTs'!$A:$V,19,FALSE)</f>
        <v>0</v>
      </c>
      <c r="G431" s="11">
        <f>VLOOKUP($A431,'By SKU - New RTs'!$A:$V,19,FALSE)</f>
        <v>0</v>
      </c>
      <c r="H431" s="12">
        <f t="shared" si="36"/>
        <v>0</v>
      </c>
      <c r="I431" s="11">
        <f>VLOOKUP($A431,'By SKU - Old RTs'!$A:$V,20,FALSE)</f>
        <v>0</v>
      </c>
      <c r="J431" s="11">
        <f>VLOOKUP($A431,'By SKU - New RTs'!$A:$V,20,FALSE)</f>
        <v>0</v>
      </c>
      <c r="K431" s="12">
        <f t="shared" si="37"/>
        <v>0</v>
      </c>
      <c r="L431" s="11">
        <f>VLOOKUP($A431,'By SKU - Old RTs'!$A:$V,21,FALSE)</f>
        <v>0</v>
      </c>
      <c r="M431" s="11">
        <f>VLOOKUP($A431,'By SKU - New RTs'!$A:$V,21,FALSE)</f>
        <v>0</v>
      </c>
      <c r="N431" s="12">
        <f t="shared" si="38"/>
        <v>0</v>
      </c>
      <c r="O431" s="11">
        <f>VLOOKUP($A431,'By SKU - Old RTs'!$A:$V,22,FALSE)</f>
        <v>0</v>
      </c>
      <c r="P431" s="11">
        <f>VLOOKUP($A431,'By SKU - New RTs'!$A:$V,22,FALSE)</f>
        <v>0</v>
      </c>
      <c r="Q431" s="11">
        <f t="shared" si="39"/>
        <v>0</v>
      </c>
    </row>
    <row r="432" spans="1:17" x14ac:dyDescent="0.2">
      <c r="A432" s="3" t="s">
        <v>512</v>
      </c>
      <c r="B432" s="4" t="s">
        <v>283</v>
      </c>
      <c r="C432" s="11">
        <f>VLOOKUP($A432,'By SKU - Old RTs'!$A:$V,18,FALSE)</f>
        <v>0</v>
      </c>
      <c r="D432" s="11">
        <f>VLOOKUP($A432,'By SKU - New RTs'!$A:$V,18,FALSE)</f>
        <v>0</v>
      </c>
      <c r="E432" s="12">
        <f t="shared" si="35"/>
        <v>0</v>
      </c>
      <c r="F432" s="11">
        <f>VLOOKUP($A432,'By SKU - Old RTs'!$A:$V,19,FALSE)</f>
        <v>0</v>
      </c>
      <c r="G432" s="11">
        <f>VLOOKUP($A432,'By SKU - New RTs'!$A:$V,19,FALSE)</f>
        <v>0</v>
      </c>
      <c r="H432" s="12">
        <f t="shared" si="36"/>
        <v>0</v>
      </c>
      <c r="I432" s="11">
        <f>VLOOKUP($A432,'By SKU - Old RTs'!$A:$V,20,FALSE)</f>
        <v>0</v>
      </c>
      <c r="J432" s="11">
        <f>VLOOKUP($A432,'By SKU - New RTs'!$A:$V,20,FALSE)</f>
        <v>0</v>
      </c>
      <c r="K432" s="12">
        <f t="shared" si="37"/>
        <v>0</v>
      </c>
      <c r="L432" s="11">
        <f>VLOOKUP($A432,'By SKU - Old RTs'!$A:$V,21,FALSE)</f>
        <v>0</v>
      </c>
      <c r="M432" s="11">
        <f>VLOOKUP($A432,'By SKU - New RTs'!$A:$V,21,FALSE)</f>
        <v>0</v>
      </c>
      <c r="N432" s="12">
        <f t="shared" si="38"/>
        <v>0</v>
      </c>
      <c r="O432" s="11">
        <f>VLOOKUP($A432,'By SKU - Old RTs'!$A:$V,22,FALSE)</f>
        <v>0</v>
      </c>
      <c r="P432" s="11">
        <f>VLOOKUP($A432,'By SKU - New RTs'!$A:$V,22,FALSE)</f>
        <v>0</v>
      </c>
      <c r="Q432" s="11">
        <f t="shared" si="39"/>
        <v>0</v>
      </c>
    </row>
    <row r="433" spans="1:17" x14ac:dyDescent="0.2">
      <c r="A433" s="3" t="s">
        <v>513</v>
      </c>
      <c r="B433" s="4" t="s">
        <v>283</v>
      </c>
      <c r="C433" s="11">
        <f>VLOOKUP($A433,'By SKU - Old RTs'!$A:$V,18,FALSE)</f>
        <v>0</v>
      </c>
      <c r="D433" s="11">
        <f>VLOOKUP($A433,'By SKU - New RTs'!$A:$V,18,FALSE)</f>
        <v>0</v>
      </c>
      <c r="E433" s="12">
        <f t="shared" si="35"/>
        <v>0</v>
      </c>
      <c r="F433" s="11">
        <f>VLOOKUP($A433,'By SKU - Old RTs'!$A:$V,19,FALSE)</f>
        <v>0</v>
      </c>
      <c r="G433" s="11">
        <f>VLOOKUP($A433,'By SKU - New RTs'!$A:$V,19,FALSE)</f>
        <v>0</v>
      </c>
      <c r="H433" s="12">
        <f t="shared" si="36"/>
        <v>0</v>
      </c>
      <c r="I433" s="11">
        <f>VLOOKUP($A433,'By SKU - Old RTs'!$A:$V,20,FALSE)</f>
        <v>0</v>
      </c>
      <c r="J433" s="11">
        <f>VLOOKUP($A433,'By SKU - New RTs'!$A:$V,20,FALSE)</f>
        <v>0</v>
      </c>
      <c r="K433" s="12">
        <f t="shared" si="37"/>
        <v>0</v>
      </c>
      <c r="L433" s="11">
        <f>VLOOKUP($A433,'By SKU - Old RTs'!$A:$V,21,FALSE)</f>
        <v>0</v>
      </c>
      <c r="M433" s="11">
        <f>VLOOKUP($A433,'By SKU - New RTs'!$A:$V,21,FALSE)</f>
        <v>2.5</v>
      </c>
      <c r="N433" s="12">
        <f t="shared" si="38"/>
        <v>2.5</v>
      </c>
      <c r="O433" s="11">
        <f>VLOOKUP($A433,'By SKU - Old RTs'!$A:$V,22,FALSE)</f>
        <v>2.5</v>
      </c>
      <c r="P433" s="11">
        <f>VLOOKUP($A433,'By SKU - New RTs'!$A:$V,22,FALSE)</f>
        <v>0</v>
      </c>
      <c r="Q433" s="11">
        <f t="shared" si="39"/>
        <v>-2.5</v>
      </c>
    </row>
    <row r="434" spans="1:17" x14ac:dyDescent="0.2">
      <c r="A434" s="3" t="s">
        <v>514</v>
      </c>
      <c r="B434" s="4" t="s">
        <v>284</v>
      </c>
      <c r="C434" s="11">
        <f>VLOOKUP($A434,'By SKU - Old RTs'!$A:$V,18,FALSE)</f>
        <v>0</v>
      </c>
      <c r="D434" s="11">
        <f>VLOOKUP($A434,'By SKU - New RTs'!$A:$V,18,FALSE)</f>
        <v>0</v>
      </c>
      <c r="E434" s="12">
        <f t="shared" si="35"/>
        <v>0</v>
      </c>
      <c r="F434" s="11">
        <f>VLOOKUP($A434,'By SKU - Old RTs'!$A:$V,19,FALSE)</f>
        <v>0</v>
      </c>
      <c r="G434" s="11">
        <f>VLOOKUP($A434,'By SKU - New RTs'!$A:$V,19,FALSE)</f>
        <v>0</v>
      </c>
      <c r="H434" s="12">
        <f t="shared" si="36"/>
        <v>0</v>
      </c>
      <c r="I434" s="11">
        <f>VLOOKUP($A434,'By SKU - Old RTs'!$A:$V,20,FALSE)</f>
        <v>0</v>
      </c>
      <c r="J434" s="11">
        <f>VLOOKUP($A434,'By SKU - New RTs'!$A:$V,20,FALSE)</f>
        <v>0</v>
      </c>
      <c r="K434" s="12">
        <f t="shared" si="37"/>
        <v>0</v>
      </c>
      <c r="L434" s="11">
        <f>VLOOKUP($A434,'By SKU - Old RTs'!$A:$V,21,FALSE)</f>
        <v>0</v>
      </c>
      <c r="M434" s="11">
        <f>VLOOKUP($A434,'By SKU - New RTs'!$A:$V,21,FALSE)</f>
        <v>0</v>
      </c>
      <c r="N434" s="12">
        <f t="shared" si="38"/>
        <v>0</v>
      </c>
      <c r="O434" s="11">
        <f>VLOOKUP($A434,'By SKU - Old RTs'!$A:$V,22,FALSE)</f>
        <v>0</v>
      </c>
      <c r="P434" s="11">
        <f>VLOOKUP($A434,'By SKU - New RTs'!$A:$V,22,FALSE)</f>
        <v>0</v>
      </c>
      <c r="Q434" s="11">
        <f t="shared" si="39"/>
        <v>0</v>
      </c>
    </row>
    <row r="435" spans="1:17" x14ac:dyDescent="0.2">
      <c r="A435" s="3" t="s">
        <v>515</v>
      </c>
      <c r="B435" s="4" t="s">
        <v>283</v>
      </c>
      <c r="C435" s="11">
        <f>VLOOKUP($A435,'By SKU - Old RTs'!$A:$V,18,FALSE)</f>
        <v>0</v>
      </c>
      <c r="D435" s="11">
        <f>VLOOKUP($A435,'By SKU - New RTs'!$A:$V,18,FALSE)</f>
        <v>0</v>
      </c>
      <c r="E435" s="12">
        <f t="shared" si="35"/>
        <v>0</v>
      </c>
      <c r="F435" s="11">
        <f>VLOOKUP($A435,'By SKU - Old RTs'!$A:$V,19,FALSE)</f>
        <v>0</v>
      </c>
      <c r="G435" s="11">
        <f>VLOOKUP($A435,'By SKU - New RTs'!$A:$V,19,FALSE)</f>
        <v>0</v>
      </c>
      <c r="H435" s="12">
        <f t="shared" si="36"/>
        <v>0</v>
      </c>
      <c r="I435" s="11">
        <f>VLOOKUP($A435,'By SKU - Old RTs'!$A:$V,20,FALSE)</f>
        <v>0</v>
      </c>
      <c r="J435" s="11">
        <f>VLOOKUP($A435,'By SKU - New RTs'!$A:$V,20,FALSE)</f>
        <v>1.25</v>
      </c>
      <c r="K435" s="12">
        <f t="shared" si="37"/>
        <v>1.25</v>
      </c>
      <c r="L435" s="11">
        <f>VLOOKUP($A435,'By SKU - Old RTs'!$A:$V,21,FALSE)</f>
        <v>1.25</v>
      </c>
      <c r="M435" s="11">
        <f>VLOOKUP($A435,'By SKU - New RTs'!$A:$V,21,FALSE)</f>
        <v>0</v>
      </c>
      <c r="N435" s="12">
        <f t="shared" si="38"/>
        <v>-1.25</v>
      </c>
      <c r="O435" s="11">
        <f>VLOOKUP($A435,'By SKU - Old RTs'!$A:$V,22,FALSE)</f>
        <v>0</v>
      </c>
      <c r="P435" s="11">
        <f>VLOOKUP($A435,'By SKU - New RTs'!$A:$V,22,FALSE)</f>
        <v>0</v>
      </c>
      <c r="Q435" s="11">
        <f t="shared" si="39"/>
        <v>0</v>
      </c>
    </row>
    <row r="436" spans="1:17" x14ac:dyDescent="0.2">
      <c r="A436" s="3" t="s">
        <v>516</v>
      </c>
      <c r="B436" s="4" t="s">
        <v>283</v>
      </c>
      <c r="C436" s="11">
        <f>VLOOKUP($A436,'By SKU - Old RTs'!$A:$V,18,FALSE)</f>
        <v>0</v>
      </c>
      <c r="D436" s="11">
        <f>VLOOKUP($A436,'By SKU - New RTs'!$A:$V,18,FALSE)</f>
        <v>0</v>
      </c>
      <c r="E436" s="12">
        <f t="shared" si="35"/>
        <v>0</v>
      </c>
      <c r="F436" s="11">
        <f>VLOOKUP($A436,'By SKU - Old RTs'!$A:$V,19,FALSE)</f>
        <v>0</v>
      </c>
      <c r="G436" s="11">
        <f>VLOOKUP($A436,'By SKU - New RTs'!$A:$V,19,FALSE)</f>
        <v>0</v>
      </c>
      <c r="H436" s="12">
        <f t="shared" si="36"/>
        <v>0</v>
      </c>
      <c r="I436" s="11">
        <f>VLOOKUP($A436,'By SKU - Old RTs'!$A:$V,20,FALSE)</f>
        <v>0</v>
      </c>
      <c r="J436" s="11">
        <f>VLOOKUP($A436,'By SKU - New RTs'!$A:$V,20,FALSE)</f>
        <v>0</v>
      </c>
      <c r="K436" s="12">
        <f t="shared" si="37"/>
        <v>0</v>
      </c>
      <c r="L436" s="11">
        <f>VLOOKUP($A436,'By SKU - Old RTs'!$A:$V,21,FALSE)</f>
        <v>0</v>
      </c>
      <c r="M436" s="11">
        <f>VLOOKUP($A436,'By SKU - New RTs'!$A:$V,21,FALSE)</f>
        <v>0</v>
      </c>
      <c r="N436" s="12">
        <f t="shared" si="38"/>
        <v>0</v>
      </c>
      <c r="O436" s="11">
        <f>VLOOKUP($A436,'By SKU - Old RTs'!$A:$V,22,FALSE)</f>
        <v>0</v>
      </c>
      <c r="P436" s="11">
        <f>VLOOKUP($A436,'By SKU - New RTs'!$A:$V,22,FALSE)</f>
        <v>0</v>
      </c>
      <c r="Q436" s="11">
        <f t="shared" si="39"/>
        <v>0</v>
      </c>
    </row>
    <row r="437" spans="1:17" x14ac:dyDescent="0.2">
      <c r="A437" s="3" t="s">
        <v>517</v>
      </c>
      <c r="B437" s="4" t="s">
        <v>518</v>
      </c>
      <c r="C437" s="11">
        <f>VLOOKUP($A437,'By SKU - Old RTs'!$A:$V,18,FALSE)</f>
        <v>0</v>
      </c>
      <c r="D437" s="11">
        <f>VLOOKUP($A437,'By SKU - New RTs'!$A:$V,18,FALSE)</f>
        <v>4.75</v>
      </c>
      <c r="E437" s="12">
        <f t="shared" si="35"/>
        <v>4.75</v>
      </c>
      <c r="F437" s="11">
        <f>VLOOKUP($A437,'By SKU - Old RTs'!$A:$V,19,FALSE)</f>
        <v>0</v>
      </c>
      <c r="G437" s="11">
        <f>VLOOKUP($A437,'By SKU - New RTs'!$A:$V,19,FALSE)</f>
        <v>0</v>
      </c>
      <c r="H437" s="12">
        <f t="shared" si="36"/>
        <v>0</v>
      </c>
      <c r="I437" s="11">
        <f>VLOOKUP($A437,'By SKU - Old RTs'!$A:$V,20,FALSE)</f>
        <v>0</v>
      </c>
      <c r="J437" s="11">
        <f>VLOOKUP($A437,'By SKU - New RTs'!$A:$V,20,FALSE)</f>
        <v>0</v>
      </c>
      <c r="K437" s="12">
        <f t="shared" si="37"/>
        <v>0</v>
      </c>
      <c r="L437" s="11">
        <f>VLOOKUP($A437,'By SKU - Old RTs'!$A:$V,21,FALSE)</f>
        <v>4.75</v>
      </c>
      <c r="M437" s="11">
        <f>VLOOKUP($A437,'By SKU - New RTs'!$A:$V,21,FALSE)</f>
        <v>0</v>
      </c>
      <c r="N437" s="12">
        <f t="shared" si="38"/>
        <v>-4.75</v>
      </c>
      <c r="O437" s="11">
        <f>VLOOKUP($A437,'By SKU - Old RTs'!$A:$V,22,FALSE)</f>
        <v>0</v>
      </c>
      <c r="P437" s="11">
        <f>VLOOKUP($A437,'By SKU - New RTs'!$A:$V,22,FALSE)</f>
        <v>0</v>
      </c>
      <c r="Q437" s="11">
        <f t="shared" si="39"/>
        <v>0</v>
      </c>
    </row>
    <row r="438" spans="1:17" x14ac:dyDescent="0.2">
      <c r="A438" s="3" t="s">
        <v>519</v>
      </c>
      <c r="B438" s="4" t="s">
        <v>283</v>
      </c>
      <c r="C438" s="11">
        <f>VLOOKUP($A438,'By SKU - Old RTs'!$A:$V,18,FALSE)</f>
        <v>0</v>
      </c>
      <c r="D438" s="11">
        <f>VLOOKUP($A438,'By SKU - New RTs'!$A:$V,18,FALSE)</f>
        <v>0</v>
      </c>
      <c r="E438" s="12">
        <f t="shared" si="35"/>
        <v>0</v>
      </c>
      <c r="F438" s="11">
        <f>VLOOKUP($A438,'By SKU - Old RTs'!$A:$V,19,FALSE)</f>
        <v>0</v>
      </c>
      <c r="G438" s="11">
        <f>VLOOKUP($A438,'By SKU - New RTs'!$A:$V,19,FALSE)</f>
        <v>0</v>
      </c>
      <c r="H438" s="12">
        <f t="shared" si="36"/>
        <v>0</v>
      </c>
      <c r="I438" s="11">
        <f>VLOOKUP($A438,'By SKU - Old RTs'!$A:$V,20,FALSE)</f>
        <v>0</v>
      </c>
      <c r="J438" s="11">
        <f>VLOOKUP($A438,'By SKU - New RTs'!$A:$V,20,FALSE)</f>
        <v>0</v>
      </c>
      <c r="K438" s="12">
        <f t="shared" si="37"/>
        <v>0</v>
      </c>
      <c r="L438" s="11">
        <f>VLOOKUP($A438,'By SKU - Old RTs'!$A:$V,21,FALSE)</f>
        <v>0</v>
      </c>
      <c r="M438" s="11">
        <f>VLOOKUP($A438,'By SKU - New RTs'!$A:$V,21,FALSE)</f>
        <v>0</v>
      </c>
      <c r="N438" s="12">
        <f t="shared" si="38"/>
        <v>0</v>
      </c>
      <c r="O438" s="11">
        <f>VLOOKUP($A438,'By SKU - Old RTs'!$A:$V,22,FALSE)</f>
        <v>0</v>
      </c>
      <c r="P438" s="11">
        <f>VLOOKUP($A438,'By SKU - New RTs'!$A:$V,22,FALSE)</f>
        <v>0</v>
      </c>
      <c r="Q438" s="11">
        <f t="shared" si="39"/>
        <v>0</v>
      </c>
    </row>
    <row r="439" spans="1:17" x14ac:dyDescent="0.2">
      <c r="A439" s="3" t="s">
        <v>520</v>
      </c>
      <c r="B439" s="4" t="s">
        <v>285</v>
      </c>
      <c r="C439" s="11">
        <f>VLOOKUP($A439,'By SKU - Old RTs'!$A:$V,18,FALSE)</f>
        <v>0</v>
      </c>
      <c r="D439" s="11">
        <f>VLOOKUP($A439,'By SKU - New RTs'!$A:$V,18,FALSE)</f>
        <v>0</v>
      </c>
      <c r="E439" s="12">
        <f t="shared" si="35"/>
        <v>0</v>
      </c>
      <c r="F439" s="11">
        <f>VLOOKUP($A439,'By SKU - Old RTs'!$A:$V,19,FALSE)</f>
        <v>0</v>
      </c>
      <c r="G439" s="11">
        <f>VLOOKUP($A439,'By SKU - New RTs'!$A:$V,19,FALSE)</f>
        <v>0</v>
      </c>
      <c r="H439" s="12">
        <f t="shared" si="36"/>
        <v>0</v>
      </c>
      <c r="I439" s="11">
        <f>VLOOKUP($A439,'By SKU - Old RTs'!$A:$V,20,FALSE)</f>
        <v>0</v>
      </c>
      <c r="J439" s="11">
        <f>VLOOKUP($A439,'By SKU - New RTs'!$A:$V,20,FALSE)</f>
        <v>0</v>
      </c>
      <c r="K439" s="12">
        <f t="shared" si="37"/>
        <v>0</v>
      </c>
      <c r="L439" s="11">
        <f>VLOOKUP($A439,'By SKU - Old RTs'!$A:$V,21,FALSE)</f>
        <v>0</v>
      </c>
      <c r="M439" s="11">
        <f>VLOOKUP($A439,'By SKU - New RTs'!$A:$V,21,FALSE)</f>
        <v>0</v>
      </c>
      <c r="N439" s="12">
        <f t="shared" si="38"/>
        <v>0</v>
      </c>
      <c r="O439" s="11">
        <f>VLOOKUP($A439,'By SKU - Old RTs'!$A:$V,22,FALSE)</f>
        <v>0</v>
      </c>
      <c r="P439" s="11">
        <f>VLOOKUP($A439,'By SKU - New RTs'!$A:$V,22,FALSE)</f>
        <v>0</v>
      </c>
      <c r="Q439" s="11">
        <f t="shared" si="39"/>
        <v>0</v>
      </c>
    </row>
    <row r="440" spans="1:17" x14ac:dyDescent="0.2">
      <c r="A440" s="3" t="s">
        <v>521</v>
      </c>
      <c r="B440" s="4" t="s">
        <v>284</v>
      </c>
      <c r="C440" s="11">
        <f>VLOOKUP($A440,'By SKU - Old RTs'!$A:$V,18,FALSE)</f>
        <v>0</v>
      </c>
      <c r="D440" s="11">
        <f>VLOOKUP($A440,'By SKU - New RTs'!$A:$V,18,FALSE)</f>
        <v>0</v>
      </c>
      <c r="E440" s="12">
        <f t="shared" si="35"/>
        <v>0</v>
      </c>
      <c r="F440" s="11">
        <f>VLOOKUP($A440,'By SKU - Old RTs'!$A:$V,19,FALSE)</f>
        <v>0</v>
      </c>
      <c r="G440" s="11">
        <f>VLOOKUP($A440,'By SKU - New RTs'!$A:$V,19,FALSE)</f>
        <v>0</v>
      </c>
      <c r="H440" s="12">
        <f t="shared" si="36"/>
        <v>0</v>
      </c>
      <c r="I440" s="11">
        <f>VLOOKUP($A440,'By SKU - Old RTs'!$A:$V,20,FALSE)</f>
        <v>0</v>
      </c>
      <c r="J440" s="11">
        <f>VLOOKUP($A440,'By SKU - New RTs'!$A:$V,20,FALSE)</f>
        <v>0</v>
      </c>
      <c r="K440" s="12">
        <f t="shared" si="37"/>
        <v>0</v>
      </c>
      <c r="L440" s="11">
        <f>VLOOKUP($A440,'By SKU - Old RTs'!$A:$V,21,FALSE)</f>
        <v>7</v>
      </c>
      <c r="M440" s="11">
        <f>VLOOKUP($A440,'By SKU - New RTs'!$A:$V,21,FALSE)</f>
        <v>7</v>
      </c>
      <c r="N440" s="12">
        <f t="shared" si="38"/>
        <v>0</v>
      </c>
      <c r="O440" s="11">
        <f>VLOOKUP($A440,'By SKU - Old RTs'!$A:$V,22,FALSE)</f>
        <v>0</v>
      </c>
      <c r="P440" s="11">
        <f>VLOOKUP($A440,'By SKU - New RTs'!$A:$V,22,FALSE)</f>
        <v>0</v>
      </c>
      <c r="Q440" s="11">
        <f t="shared" si="39"/>
        <v>0</v>
      </c>
    </row>
    <row r="441" spans="1:17" x14ac:dyDescent="0.2">
      <c r="A441" s="3" t="s">
        <v>522</v>
      </c>
      <c r="B441" s="4" t="s">
        <v>283</v>
      </c>
      <c r="C441" s="11">
        <f>VLOOKUP($A441,'By SKU - Old RTs'!$A:$V,18,FALSE)</f>
        <v>0</v>
      </c>
      <c r="D441" s="11">
        <f>VLOOKUP($A441,'By SKU - New RTs'!$A:$V,18,FALSE)</f>
        <v>0</v>
      </c>
      <c r="E441" s="12">
        <f t="shared" si="35"/>
        <v>0</v>
      </c>
      <c r="F441" s="11">
        <f>VLOOKUP($A441,'By SKU - Old RTs'!$A:$V,19,FALSE)</f>
        <v>3</v>
      </c>
      <c r="G441" s="11">
        <f>VLOOKUP($A441,'By SKU - New RTs'!$A:$V,19,FALSE)</f>
        <v>0</v>
      </c>
      <c r="H441" s="12">
        <f t="shared" si="36"/>
        <v>-3</v>
      </c>
      <c r="I441" s="11">
        <f>VLOOKUP($A441,'By SKU - Old RTs'!$A:$V,20,FALSE)</f>
        <v>0</v>
      </c>
      <c r="J441" s="11">
        <f>VLOOKUP($A441,'By SKU - New RTs'!$A:$V,20,FALSE)</f>
        <v>5.25</v>
      </c>
      <c r="K441" s="12">
        <f t="shared" si="37"/>
        <v>5.25</v>
      </c>
      <c r="L441" s="11">
        <f>VLOOKUP($A441,'By SKU - Old RTs'!$A:$V,21,FALSE)</f>
        <v>0</v>
      </c>
      <c r="M441" s="11">
        <f>VLOOKUP($A441,'By SKU - New RTs'!$A:$V,21,FALSE)</f>
        <v>3</v>
      </c>
      <c r="N441" s="12">
        <f t="shared" si="38"/>
        <v>3</v>
      </c>
      <c r="O441" s="11">
        <f>VLOOKUP($A441,'By SKU - Old RTs'!$A:$V,22,FALSE)</f>
        <v>5.25</v>
      </c>
      <c r="P441" s="11">
        <f>VLOOKUP($A441,'By SKU - New RTs'!$A:$V,22,FALSE)</f>
        <v>0</v>
      </c>
      <c r="Q441" s="11">
        <f t="shared" si="39"/>
        <v>-5.25</v>
      </c>
    </row>
    <row r="442" spans="1:17" x14ac:dyDescent="0.2">
      <c r="A442" s="3" t="s">
        <v>523</v>
      </c>
      <c r="B442" s="4" t="s">
        <v>283</v>
      </c>
      <c r="C442" s="11">
        <f>VLOOKUP($A442,'By SKU - Old RTs'!$A:$V,18,FALSE)</f>
        <v>0</v>
      </c>
      <c r="D442" s="11">
        <f>VLOOKUP($A442,'By SKU - New RTs'!$A:$V,18,FALSE)</f>
        <v>0</v>
      </c>
      <c r="E442" s="12">
        <f t="shared" si="35"/>
        <v>0</v>
      </c>
      <c r="F442" s="11">
        <f>VLOOKUP($A442,'By SKU - Old RTs'!$A:$V,19,FALSE)</f>
        <v>0</v>
      </c>
      <c r="G442" s="11">
        <f>VLOOKUP($A442,'By SKU - New RTs'!$A:$V,19,FALSE)</f>
        <v>0</v>
      </c>
      <c r="H442" s="12">
        <f t="shared" si="36"/>
        <v>0</v>
      </c>
      <c r="I442" s="11">
        <f>VLOOKUP($A442,'By SKU - Old RTs'!$A:$V,20,FALSE)</f>
        <v>0</v>
      </c>
      <c r="J442" s="11">
        <f>VLOOKUP($A442,'By SKU - New RTs'!$A:$V,20,FALSE)</f>
        <v>4.5</v>
      </c>
      <c r="K442" s="12">
        <f t="shared" si="37"/>
        <v>4.5</v>
      </c>
      <c r="L442" s="11">
        <f>VLOOKUP($A442,'By SKU - Old RTs'!$A:$V,21,FALSE)</f>
        <v>0.25</v>
      </c>
      <c r="M442" s="11">
        <f>VLOOKUP($A442,'By SKU - New RTs'!$A:$V,21,FALSE)</f>
        <v>0.25</v>
      </c>
      <c r="N442" s="12">
        <f t="shared" si="38"/>
        <v>0</v>
      </c>
      <c r="O442" s="11">
        <f>VLOOKUP($A442,'By SKU - Old RTs'!$A:$V,22,FALSE)</f>
        <v>4.5</v>
      </c>
      <c r="P442" s="11">
        <f>VLOOKUP($A442,'By SKU - New RTs'!$A:$V,22,FALSE)</f>
        <v>0</v>
      </c>
      <c r="Q442" s="11">
        <f t="shared" si="39"/>
        <v>-4.5</v>
      </c>
    </row>
    <row r="443" spans="1:17" x14ac:dyDescent="0.2">
      <c r="A443" s="3" t="s">
        <v>524</v>
      </c>
      <c r="B443" s="4" t="s">
        <v>283</v>
      </c>
      <c r="C443" s="11">
        <f>VLOOKUP($A443,'By SKU - Old RTs'!$A:$V,18,FALSE)</f>
        <v>0</v>
      </c>
      <c r="D443" s="11">
        <f>VLOOKUP($A443,'By SKU - New RTs'!$A:$V,18,FALSE)</f>
        <v>0</v>
      </c>
      <c r="E443" s="12">
        <f t="shared" si="35"/>
        <v>0</v>
      </c>
      <c r="F443" s="11">
        <f>VLOOKUP($A443,'By SKU - Old RTs'!$A:$V,19,FALSE)</f>
        <v>0</v>
      </c>
      <c r="G443" s="11">
        <f>VLOOKUP($A443,'By SKU - New RTs'!$A:$V,19,FALSE)</f>
        <v>2.75</v>
      </c>
      <c r="H443" s="12">
        <f t="shared" si="36"/>
        <v>2.75</v>
      </c>
      <c r="I443" s="11">
        <f>VLOOKUP($A443,'By SKU - Old RTs'!$A:$V,20,FALSE)</f>
        <v>0</v>
      </c>
      <c r="J443" s="11">
        <f>VLOOKUP($A443,'By SKU - New RTs'!$A:$V,20,FALSE)</f>
        <v>0</v>
      </c>
      <c r="K443" s="12">
        <f t="shared" si="37"/>
        <v>0</v>
      </c>
      <c r="L443" s="11">
        <f>VLOOKUP($A443,'By SKU - Old RTs'!$A:$V,21,FALSE)</f>
        <v>0</v>
      </c>
      <c r="M443" s="11">
        <f>VLOOKUP($A443,'By SKU - New RTs'!$A:$V,21,FALSE)</f>
        <v>0</v>
      </c>
      <c r="N443" s="12">
        <f t="shared" si="38"/>
        <v>0</v>
      </c>
      <c r="O443" s="11">
        <f>VLOOKUP($A443,'By SKU - Old RTs'!$A:$V,22,FALSE)</f>
        <v>2.75</v>
      </c>
      <c r="P443" s="11">
        <f>VLOOKUP($A443,'By SKU - New RTs'!$A:$V,22,FALSE)</f>
        <v>0</v>
      </c>
      <c r="Q443" s="11">
        <f t="shared" si="39"/>
        <v>-2.75</v>
      </c>
    </row>
    <row r="444" spans="1:17" x14ac:dyDescent="0.2">
      <c r="A444" s="3" t="s">
        <v>525</v>
      </c>
      <c r="B444" s="4" t="s">
        <v>283</v>
      </c>
      <c r="C444" s="11">
        <f>VLOOKUP($A444,'By SKU - Old RTs'!$A:$V,18,FALSE)</f>
        <v>0</v>
      </c>
      <c r="D444" s="11">
        <f>VLOOKUP($A444,'By SKU - New RTs'!$A:$V,18,FALSE)</f>
        <v>0</v>
      </c>
      <c r="E444" s="12">
        <f t="shared" si="35"/>
        <v>0</v>
      </c>
      <c r="F444" s="11">
        <f>VLOOKUP($A444,'By SKU - Old RTs'!$A:$V,19,FALSE)</f>
        <v>2.75</v>
      </c>
      <c r="G444" s="11">
        <f>VLOOKUP($A444,'By SKU - New RTs'!$A:$V,19,FALSE)</f>
        <v>2.75</v>
      </c>
      <c r="H444" s="12">
        <f t="shared" si="36"/>
        <v>0</v>
      </c>
      <c r="I444" s="11">
        <f>VLOOKUP($A444,'By SKU - Old RTs'!$A:$V,20,FALSE)</f>
        <v>0</v>
      </c>
      <c r="J444" s="11">
        <f>VLOOKUP($A444,'By SKU - New RTs'!$A:$V,20,FALSE)</f>
        <v>0</v>
      </c>
      <c r="K444" s="12">
        <f t="shared" si="37"/>
        <v>0</v>
      </c>
      <c r="L444" s="11">
        <f>VLOOKUP($A444,'By SKU - Old RTs'!$A:$V,21,FALSE)</f>
        <v>0</v>
      </c>
      <c r="M444" s="11">
        <f>VLOOKUP($A444,'By SKU - New RTs'!$A:$V,21,FALSE)</f>
        <v>0</v>
      </c>
      <c r="N444" s="12">
        <f t="shared" si="38"/>
        <v>0</v>
      </c>
      <c r="O444" s="11">
        <f>VLOOKUP($A444,'By SKU - Old RTs'!$A:$V,22,FALSE)</f>
        <v>0</v>
      </c>
      <c r="P444" s="11">
        <f>VLOOKUP($A444,'By SKU - New RTs'!$A:$V,22,FALSE)</f>
        <v>0</v>
      </c>
      <c r="Q444" s="11">
        <f t="shared" si="39"/>
        <v>0</v>
      </c>
    </row>
    <row r="445" spans="1:17" x14ac:dyDescent="0.2">
      <c r="A445" s="3" t="s">
        <v>526</v>
      </c>
      <c r="B445" s="4" t="s">
        <v>283</v>
      </c>
      <c r="C445" s="11">
        <f>VLOOKUP($A445,'By SKU - Old RTs'!$A:$V,18,FALSE)</f>
        <v>0</v>
      </c>
      <c r="D445" s="11">
        <f>VLOOKUP($A445,'By SKU - New RTs'!$A:$V,18,FALSE)</f>
        <v>0</v>
      </c>
      <c r="E445" s="12">
        <f t="shared" si="35"/>
        <v>0</v>
      </c>
      <c r="F445" s="11">
        <f>VLOOKUP($A445,'By SKU - Old RTs'!$A:$V,19,FALSE)</f>
        <v>0</v>
      </c>
      <c r="G445" s="11">
        <f>VLOOKUP($A445,'By SKU - New RTs'!$A:$V,19,FALSE)</f>
        <v>0</v>
      </c>
      <c r="H445" s="12">
        <f t="shared" si="36"/>
        <v>0</v>
      </c>
      <c r="I445" s="11">
        <f>VLOOKUP($A445,'By SKU - Old RTs'!$A:$V,20,FALSE)</f>
        <v>0</v>
      </c>
      <c r="J445" s="11">
        <f>VLOOKUP($A445,'By SKU - New RTs'!$A:$V,20,FALSE)</f>
        <v>0</v>
      </c>
      <c r="K445" s="12">
        <f t="shared" si="37"/>
        <v>0</v>
      </c>
      <c r="L445" s="11">
        <f>VLOOKUP($A445,'By SKU - Old RTs'!$A:$V,21,FALSE)</f>
        <v>0</v>
      </c>
      <c r="M445" s="11">
        <f>VLOOKUP($A445,'By SKU - New RTs'!$A:$V,21,FALSE)</f>
        <v>0</v>
      </c>
      <c r="N445" s="12">
        <f t="shared" si="38"/>
        <v>0</v>
      </c>
      <c r="O445" s="11">
        <f>VLOOKUP($A445,'By SKU - Old RTs'!$A:$V,22,FALSE)</f>
        <v>0</v>
      </c>
      <c r="P445" s="11">
        <f>VLOOKUP($A445,'By SKU - New RTs'!$A:$V,22,FALSE)</f>
        <v>0</v>
      </c>
      <c r="Q445" s="11">
        <f t="shared" si="39"/>
        <v>0</v>
      </c>
    </row>
    <row r="446" spans="1:17" x14ac:dyDescent="0.2">
      <c r="A446" s="3" t="s">
        <v>527</v>
      </c>
      <c r="B446" s="4" t="s">
        <v>283</v>
      </c>
      <c r="C446" s="11">
        <f>VLOOKUP($A446,'By SKU - Old RTs'!$A:$V,18,FALSE)</f>
        <v>0</v>
      </c>
      <c r="D446" s="11">
        <f>VLOOKUP($A446,'By SKU - New RTs'!$A:$V,18,FALSE)</f>
        <v>0</v>
      </c>
      <c r="E446" s="12">
        <f t="shared" si="35"/>
        <v>0</v>
      </c>
      <c r="F446" s="11">
        <f>VLOOKUP($A446,'By SKU - Old RTs'!$A:$V,19,FALSE)</f>
        <v>0</v>
      </c>
      <c r="G446" s="11">
        <f>VLOOKUP($A446,'By SKU - New RTs'!$A:$V,19,FALSE)</f>
        <v>0</v>
      </c>
      <c r="H446" s="12">
        <f t="shared" si="36"/>
        <v>0</v>
      </c>
      <c r="I446" s="11">
        <f>VLOOKUP($A446,'By SKU - Old RTs'!$A:$V,20,FALSE)</f>
        <v>0</v>
      </c>
      <c r="J446" s="11">
        <f>VLOOKUP($A446,'By SKU - New RTs'!$A:$V,20,FALSE)</f>
        <v>0</v>
      </c>
      <c r="K446" s="12">
        <f t="shared" si="37"/>
        <v>0</v>
      </c>
      <c r="L446" s="11">
        <f>VLOOKUP($A446,'By SKU - Old RTs'!$A:$V,21,FALSE)</f>
        <v>0</v>
      </c>
      <c r="M446" s="11">
        <f>VLOOKUP($A446,'By SKU - New RTs'!$A:$V,21,FALSE)</f>
        <v>0</v>
      </c>
      <c r="N446" s="12">
        <f t="shared" si="38"/>
        <v>0</v>
      </c>
      <c r="O446" s="11">
        <f>VLOOKUP($A446,'By SKU - Old RTs'!$A:$V,22,FALSE)</f>
        <v>0</v>
      </c>
      <c r="P446" s="11">
        <f>VLOOKUP($A446,'By SKU - New RTs'!$A:$V,22,FALSE)</f>
        <v>0</v>
      </c>
      <c r="Q446" s="11">
        <f t="shared" si="39"/>
        <v>0</v>
      </c>
    </row>
    <row r="447" spans="1:17" x14ac:dyDescent="0.2">
      <c r="A447" s="3" t="s">
        <v>528</v>
      </c>
      <c r="B447" s="4" t="s">
        <v>284</v>
      </c>
      <c r="C447" s="11">
        <f>VLOOKUP($A447,'By SKU - Old RTs'!$A:$V,18,FALSE)</f>
        <v>0</v>
      </c>
      <c r="D447" s="11">
        <f>VLOOKUP($A447,'By SKU - New RTs'!$A:$V,18,FALSE)</f>
        <v>0</v>
      </c>
      <c r="E447" s="12">
        <f t="shared" si="35"/>
        <v>0</v>
      </c>
      <c r="F447" s="11">
        <f>VLOOKUP($A447,'By SKU - Old RTs'!$A:$V,19,FALSE)</f>
        <v>0</v>
      </c>
      <c r="G447" s="11">
        <f>VLOOKUP($A447,'By SKU - New RTs'!$A:$V,19,FALSE)</f>
        <v>0</v>
      </c>
      <c r="H447" s="12">
        <f t="shared" si="36"/>
        <v>0</v>
      </c>
      <c r="I447" s="11">
        <f>VLOOKUP($A447,'By SKU - Old RTs'!$A:$V,20,FALSE)</f>
        <v>0</v>
      </c>
      <c r="J447" s="11">
        <f>VLOOKUP($A447,'By SKU - New RTs'!$A:$V,20,FALSE)</f>
        <v>0</v>
      </c>
      <c r="K447" s="12">
        <f t="shared" si="37"/>
        <v>0</v>
      </c>
      <c r="L447" s="11">
        <f>VLOOKUP($A447,'By SKU - Old RTs'!$A:$V,21,FALSE)</f>
        <v>0</v>
      </c>
      <c r="M447" s="11">
        <f>VLOOKUP($A447,'By SKU - New RTs'!$A:$V,21,FALSE)</f>
        <v>0</v>
      </c>
      <c r="N447" s="12">
        <f t="shared" si="38"/>
        <v>0</v>
      </c>
      <c r="O447" s="11">
        <f>VLOOKUP($A447,'By SKU - Old RTs'!$A:$V,22,FALSE)</f>
        <v>0</v>
      </c>
      <c r="P447" s="11">
        <f>VLOOKUP($A447,'By SKU - New RTs'!$A:$V,22,FALSE)</f>
        <v>0</v>
      </c>
      <c r="Q447" s="11">
        <f t="shared" si="39"/>
        <v>0</v>
      </c>
    </row>
    <row r="448" spans="1:17" x14ac:dyDescent="0.2">
      <c r="A448" s="3" t="s">
        <v>529</v>
      </c>
      <c r="B448" s="4" t="s">
        <v>284</v>
      </c>
      <c r="C448" s="11">
        <f>VLOOKUP($A448,'By SKU - Old RTs'!$A:$V,18,FALSE)</f>
        <v>0</v>
      </c>
      <c r="D448" s="11">
        <f>VLOOKUP($A448,'By SKU - New RTs'!$A:$V,18,FALSE)</f>
        <v>0</v>
      </c>
      <c r="E448" s="12">
        <f t="shared" si="35"/>
        <v>0</v>
      </c>
      <c r="F448" s="11">
        <f>VLOOKUP($A448,'By SKU - Old RTs'!$A:$V,19,FALSE)</f>
        <v>0</v>
      </c>
      <c r="G448" s="11">
        <f>VLOOKUP($A448,'By SKU - New RTs'!$A:$V,19,FALSE)</f>
        <v>0</v>
      </c>
      <c r="H448" s="12">
        <f t="shared" si="36"/>
        <v>0</v>
      </c>
      <c r="I448" s="11">
        <f>VLOOKUP($A448,'By SKU - Old RTs'!$A:$V,20,FALSE)</f>
        <v>0</v>
      </c>
      <c r="J448" s="11">
        <f>VLOOKUP($A448,'By SKU - New RTs'!$A:$V,20,FALSE)</f>
        <v>0</v>
      </c>
      <c r="K448" s="12">
        <f t="shared" si="37"/>
        <v>0</v>
      </c>
      <c r="L448" s="11">
        <f>VLOOKUP($A448,'By SKU - Old RTs'!$A:$V,21,FALSE)</f>
        <v>0</v>
      </c>
      <c r="M448" s="11">
        <f>VLOOKUP($A448,'By SKU - New RTs'!$A:$V,21,FALSE)</f>
        <v>0</v>
      </c>
      <c r="N448" s="12">
        <f t="shared" si="38"/>
        <v>0</v>
      </c>
      <c r="O448" s="11">
        <f>VLOOKUP($A448,'By SKU - Old RTs'!$A:$V,22,FALSE)</f>
        <v>0</v>
      </c>
      <c r="P448" s="11">
        <f>VLOOKUP($A448,'By SKU - New RTs'!$A:$V,22,FALSE)</f>
        <v>0</v>
      </c>
      <c r="Q448" s="11">
        <f t="shared" si="39"/>
        <v>0</v>
      </c>
    </row>
    <row r="449" spans="1:17" x14ac:dyDescent="0.2">
      <c r="A449" s="3" t="s">
        <v>530</v>
      </c>
      <c r="B449" s="4" t="s">
        <v>284</v>
      </c>
      <c r="C449" s="11">
        <f>VLOOKUP($A449,'By SKU - Old RTs'!$A:$V,18,FALSE)</f>
        <v>0</v>
      </c>
      <c r="D449" s="11">
        <f>VLOOKUP($A449,'By SKU - New RTs'!$A:$V,18,FALSE)</f>
        <v>0</v>
      </c>
      <c r="E449" s="12">
        <f t="shared" si="35"/>
        <v>0</v>
      </c>
      <c r="F449" s="11">
        <f>VLOOKUP($A449,'By SKU - Old RTs'!$A:$V,19,FALSE)</f>
        <v>0</v>
      </c>
      <c r="G449" s="11">
        <f>VLOOKUP($A449,'By SKU - New RTs'!$A:$V,19,FALSE)</f>
        <v>0</v>
      </c>
      <c r="H449" s="12">
        <f t="shared" si="36"/>
        <v>0</v>
      </c>
      <c r="I449" s="11">
        <f>VLOOKUP($A449,'By SKU - Old RTs'!$A:$V,20,FALSE)</f>
        <v>0</v>
      </c>
      <c r="J449" s="11">
        <f>VLOOKUP($A449,'By SKU - New RTs'!$A:$V,20,FALSE)</f>
        <v>0</v>
      </c>
      <c r="K449" s="12">
        <f t="shared" si="37"/>
        <v>0</v>
      </c>
      <c r="L449" s="11">
        <f>VLOOKUP($A449,'By SKU - Old RTs'!$A:$V,21,FALSE)</f>
        <v>8</v>
      </c>
      <c r="M449" s="11">
        <f>VLOOKUP($A449,'By SKU - New RTs'!$A:$V,21,FALSE)</f>
        <v>8</v>
      </c>
      <c r="N449" s="12">
        <f t="shared" si="38"/>
        <v>0</v>
      </c>
      <c r="O449" s="11">
        <f>VLOOKUP($A449,'By SKU - Old RTs'!$A:$V,22,FALSE)</f>
        <v>0</v>
      </c>
      <c r="P449" s="11">
        <f>VLOOKUP($A449,'By SKU - New RTs'!$A:$V,22,FALSE)</f>
        <v>0</v>
      </c>
      <c r="Q449" s="11">
        <f t="shared" si="39"/>
        <v>0</v>
      </c>
    </row>
    <row r="450" spans="1:17" x14ac:dyDescent="0.2">
      <c r="A450" s="3" t="s">
        <v>531</v>
      </c>
      <c r="B450" s="4" t="s">
        <v>283</v>
      </c>
      <c r="C450" s="11">
        <f>VLOOKUP($A450,'By SKU - Old RTs'!$A:$V,18,FALSE)</f>
        <v>0</v>
      </c>
      <c r="D450" s="11">
        <f>VLOOKUP($A450,'By SKU - New RTs'!$A:$V,18,FALSE)</f>
        <v>0</v>
      </c>
      <c r="E450" s="12">
        <f t="shared" si="35"/>
        <v>0</v>
      </c>
      <c r="F450" s="11">
        <f>VLOOKUP($A450,'By SKU - Old RTs'!$A:$V,19,FALSE)</f>
        <v>0</v>
      </c>
      <c r="G450" s="11">
        <f>VLOOKUP($A450,'By SKU - New RTs'!$A:$V,19,FALSE)</f>
        <v>0</v>
      </c>
      <c r="H450" s="12">
        <f t="shared" si="36"/>
        <v>0</v>
      </c>
      <c r="I450" s="11">
        <f>VLOOKUP($A450,'By SKU - Old RTs'!$A:$V,20,FALSE)</f>
        <v>0</v>
      </c>
      <c r="J450" s="11">
        <f>VLOOKUP($A450,'By SKU - New RTs'!$A:$V,20,FALSE)</f>
        <v>0</v>
      </c>
      <c r="K450" s="12">
        <f t="shared" si="37"/>
        <v>0</v>
      </c>
      <c r="L450" s="11">
        <f>VLOOKUP($A450,'By SKU - Old RTs'!$A:$V,21,FALSE)</f>
        <v>0</v>
      </c>
      <c r="M450" s="11">
        <f>VLOOKUP($A450,'By SKU - New RTs'!$A:$V,21,FALSE)</f>
        <v>18.5</v>
      </c>
      <c r="N450" s="12">
        <f t="shared" si="38"/>
        <v>18.5</v>
      </c>
      <c r="O450" s="11">
        <f>VLOOKUP($A450,'By SKU - Old RTs'!$A:$V,22,FALSE)</f>
        <v>18.5</v>
      </c>
      <c r="P450" s="11">
        <f>VLOOKUP($A450,'By SKU - New RTs'!$A:$V,22,FALSE)</f>
        <v>0</v>
      </c>
      <c r="Q450" s="11">
        <f t="shared" si="39"/>
        <v>-18.5</v>
      </c>
    </row>
    <row r="451" spans="1:17" x14ac:dyDescent="0.2">
      <c r="A451" s="3" t="s">
        <v>532</v>
      </c>
      <c r="B451" s="4" t="s">
        <v>284</v>
      </c>
      <c r="C451" s="11">
        <f>VLOOKUP($A451,'By SKU - Old RTs'!$A:$V,18,FALSE)</f>
        <v>5</v>
      </c>
      <c r="D451" s="11">
        <f>VLOOKUP($A451,'By SKU - New RTs'!$A:$V,18,FALSE)</f>
        <v>0</v>
      </c>
      <c r="E451" s="12">
        <f t="shared" si="35"/>
        <v>-5</v>
      </c>
      <c r="F451" s="11">
        <f>VLOOKUP($A451,'By SKU - Old RTs'!$A:$V,19,FALSE)</f>
        <v>0</v>
      </c>
      <c r="G451" s="11">
        <f>VLOOKUP($A451,'By SKU - New RTs'!$A:$V,19,FALSE)</f>
        <v>0</v>
      </c>
      <c r="H451" s="12">
        <f t="shared" si="36"/>
        <v>0</v>
      </c>
      <c r="I451" s="11">
        <f>VLOOKUP($A451,'By SKU - Old RTs'!$A:$V,20,FALSE)</f>
        <v>0</v>
      </c>
      <c r="J451" s="11">
        <f>VLOOKUP($A451,'By SKU - New RTs'!$A:$V,20,FALSE)</f>
        <v>5</v>
      </c>
      <c r="K451" s="12">
        <f t="shared" si="37"/>
        <v>5</v>
      </c>
      <c r="L451" s="11">
        <f>VLOOKUP($A451,'By SKU - Old RTs'!$A:$V,21,FALSE)</f>
        <v>0</v>
      </c>
      <c r="M451" s="11">
        <f>VLOOKUP($A451,'By SKU - New RTs'!$A:$V,21,FALSE)</f>
        <v>0</v>
      </c>
      <c r="N451" s="12">
        <f t="shared" si="38"/>
        <v>0</v>
      </c>
      <c r="O451" s="11">
        <f>VLOOKUP($A451,'By SKU - Old RTs'!$A:$V,22,FALSE)</f>
        <v>0</v>
      </c>
      <c r="P451" s="11">
        <f>VLOOKUP($A451,'By SKU - New RTs'!$A:$V,22,FALSE)</f>
        <v>0</v>
      </c>
      <c r="Q451" s="11">
        <f t="shared" si="39"/>
        <v>0</v>
      </c>
    </row>
    <row r="452" spans="1:17" x14ac:dyDescent="0.2">
      <c r="A452" s="3" t="s">
        <v>533</v>
      </c>
      <c r="B452" s="4" t="s">
        <v>285</v>
      </c>
      <c r="C452" s="11">
        <f>VLOOKUP($A452,'By SKU - Old RTs'!$A:$V,18,FALSE)</f>
        <v>0</v>
      </c>
      <c r="D452" s="11">
        <f>VLOOKUP($A452,'By SKU - New RTs'!$A:$V,18,FALSE)</f>
        <v>0</v>
      </c>
      <c r="E452" s="12">
        <f t="shared" si="35"/>
        <v>0</v>
      </c>
      <c r="F452" s="11">
        <f>VLOOKUP($A452,'By SKU - Old RTs'!$A:$V,19,FALSE)</f>
        <v>0</v>
      </c>
      <c r="G452" s="11">
        <f>VLOOKUP($A452,'By SKU - New RTs'!$A:$V,19,FALSE)</f>
        <v>0</v>
      </c>
      <c r="H452" s="12">
        <f t="shared" si="36"/>
        <v>0</v>
      </c>
      <c r="I452" s="11">
        <f>VLOOKUP($A452,'By SKU - Old RTs'!$A:$V,20,FALSE)</f>
        <v>0</v>
      </c>
      <c r="J452" s="11">
        <f>VLOOKUP($A452,'By SKU - New RTs'!$A:$V,20,FALSE)</f>
        <v>0</v>
      </c>
      <c r="K452" s="12">
        <f t="shared" si="37"/>
        <v>0</v>
      </c>
      <c r="L452" s="11">
        <f>VLOOKUP($A452,'By SKU - Old RTs'!$A:$V,21,FALSE)</f>
        <v>0</v>
      </c>
      <c r="M452" s="11">
        <f>VLOOKUP($A452,'By SKU - New RTs'!$A:$V,21,FALSE)</f>
        <v>0</v>
      </c>
      <c r="N452" s="12">
        <f t="shared" si="38"/>
        <v>0</v>
      </c>
      <c r="O452" s="11">
        <f>VLOOKUP($A452,'By SKU - Old RTs'!$A:$V,22,FALSE)</f>
        <v>0</v>
      </c>
      <c r="P452" s="11">
        <f>VLOOKUP($A452,'By SKU - New RTs'!$A:$V,22,FALSE)</f>
        <v>0</v>
      </c>
      <c r="Q452" s="11">
        <f t="shared" si="39"/>
        <v>0</v>
      </c>
    </row>
    <row r="453" spans="1:17" x14ac:dyDescent="0.2">
      <c r="A453" s="3" t="s">
        <v>534</v>
      </c>
      <c r="B453" s="4" t="s">
        <v>285</v>
      </c>
      <c r="C453" s="11">
        <f>VLOOKUP($A453,'By SKU - Old RTs'!$A:$V,18,FALSE)</f>
        <v>0</v>
      </c>
      <c r="D453" s="11">
        <f>VLOOKUP($A453,'By SKU - New RTs'!$A:$V,18,FALSE)</f>
        <v>0</v>
      </c>
      <c r="E453" s="12">
        <f t="shared" si="35"/>
        <v>0</v>
      </c>
      <c r="F453" s="11">
        <f>VLOOKUP($A453,'By SKU - Old RTs'!$A:$V,19,FALSE)</f>
        <v>0</v>
      </c>
      <c r="G453" s="11">
        <f>VLOOKUP($A453,'By SKU - New RTs'!$A:$V,19,FALSE)</f>
        <v>0</v>
      </c>
      <c r="H453" s="12">
        <f t="shared" si="36"/>
        <v>0</v>
      </c>
      <c r="I453" s="11">
        <f>VLOOKUP($A453,'By SKU - Old RTs'!$A:$V,20,FALSE)</f>
        <v>0</v>
      </c>
      <c r="J453" s="11">
        <f>VLOOKUP($A453,'By SKU - New RTs'!$A:$V,20,FALSE)</f>
        <v>0</v>
      </c>
      <c r="K453" s="12">
        <f t="shared" si="37"/>
        <v>0</v>
      </c>
      <c r="L453" s="11">
        <f>VLOOKUP($A453,'By SKU - Old RTs'!$A:$V,21,FALSE)</f>
        <v>1.5</v>
      </c>
      <c r="M453" s="11">
        <f>VLOOKUP($A453,'By SKU - New RTs'!$A:$V,21,FALSE)</f>
        <v>1.5</v>
      </c>
      <c r="N453" s="12">
        <f t="shared" si="38"/>
        <v>0</v>
      </c>
      <c r="O453" s="11">
        <f>VLOOKUP($A453,'By SKU - Old RTs'!$A:$V,22,FALSE)</f>
        <v>0</v>
      </c>
      <c r="P453" s="11">
        <f>VLOOKUP($A453,'By SKU - New RTs'!$A:$V,22,FALSE)</f>
        <v>0</v>
      </c>
      <c r="Q453" s="11">
        <f t="shared" si="39"/>
        <v>0</v>
      </c>
    </row>
    <row r="454" spans="1:17" x14ac:dyDescent="0.2">
      <c r="A454" s="3" t="s">
        <v>535</v>
      </c>
      <c r="B454" s="4" t="s">
        <v>283</v>
      </c>
      <c r="C454" s="11">
        <f>VLOOKUP($A454,'By SKU - Old RTs'!$A:$V,18,FALSE)</f>
        <v>0</v>
      </c>
      <c r="D454" s="11">
        <f>VLOOKUP($A454,'By SKU - New RTs'!$A:$V,18,FALSE)</f>
        <v>0</v>
      </c>
      <c r="E454" s="12">
        <f t="shared" si="35"/>
        <v>0</v>
      </c>
      <c r="F454" s="11">
        <f>VLOOKUP($A454,'By SKU - Old RTs'!$A:$V,19,FALSE)</f>
        <v>0</v>
      </c>
      <c r="G454" s="11">
        <f>VLOOKUP($A454,'By SKU - New RTs'!$A:$V,19,FALSE)</f>
        <v>0</v>
      </c>
      <c r="H454" s="12">
        <f t="shared" si="36"/>
        <v>0</v>
      </c>
      <c r="I454" s="11">
        <f>VLOOKUP($A454,'By SKU - Old RTs'!$A:$V,20,FALSE)</f>
        <v>0</v>
      </c>
      <c r="J454" s="11">
        <f>VLOOKUP($A454,'By SKU - New RTs'!$A:$V,20,FALSE)</f>
        <v>0</v>
      </c>
      <c r="K454" s="12">
        <f t="shared" si="37"/>
        <v>0</v>
      </c>
      <c r="L454" s="11">
        <f>VLOOKUP($A454,'By SKU - Old RTs'!$A:$V,21,FALSE)</f>
        <v>0</v>
      </c>
      <c r="M454" s="11">
        <f>VLOOKUP($A454,'By SKU - New RTs'!$A:$V,21,FALSE)</f>
        <v>0.5</v>
      </c>
      <c r="N454" s="12">
        <f t="shared" si="38"/>
        <v>0.5</v>
      </c>
      <c r="O454" s="11">
        <f>VLOOKUP($A454,'By SKU - Old RTs'!$A:$V,22,FALSE)</f>
        <v>0.5</v>
      </c>
      <c r="P454" s="11">
        <f>VLOOKUP($A454,'By SKU - New RTs'!$A:$V,22,FALSE)</f>
        <v>0</v>
      </c>
      <c r="Q454" s="11">
        <f t="shared" si="39"/>
        <v>-0.5</v>
      </c>
    </row>
    <row r="455" spans="1:17" x14ac:dyDescent="0.2">
      <c r="A455" s="3" t="s">
        <v>536</v>
      </c>
      <c r="B455" s="4" t="s">
        <v>285</v>
      </c>
      <c r="C455" s="11">
        <f>VLOOKUP($A455,'By SKU - Old RTs'!$A:$V,18,FALSE)</f>
        <v>2.25</v>
      </c>
      <c r="D455" s="11">
        <f>VLOOKUP($A455,'By SKU - New RTs'!$A:$V,18,FALSE)</f>
        <v>0</v>
      </c>
      <c r="E455" s="12">
        <f t="shared" si="35"/>
        <v>-2.25</v>
      </c>
      <c r="F455" s="11">
        <f>VLOOKUP($A455,'By SKU - Old RTs'!$A:$V,19,FALSE)</f>
        <v>0</v>
      </c>
      <c r="G455" s="11">
        <f>VLOOKUP($A455,'By SKU - New RTs'!$A:$V,19,FALSE)</f>
        <v>0</v>
      </c>
      <c r="H455" s="12">
        <f t="shared" si="36"/>
        <v>0</v>
      </c>
      <c r="I455" s="11">
        <f>VLOOKUP($A455,'By SKU - Old RTs'!$A:$V,20,FALSE)</f>
        <v>0</v>
      </c>
      <c r="J455" s="11">
        <f>VLOOKUP($A455,'By SKU - New RTs'!$A:$V,20,FALSE)</f>
        <v>2.25</v>
      </c>
      <c r="K455" s="12">
        <f t="shared" si="37"/>
        <v>2.25</v>
      </c>
      <c r="L455" s="11">
        <f>VLOOKUP($A455,'By SKU - Old RTs'!$A:$V,21,FALSE)</f>
        <v>0</v>
      </c>
      <c r="M455" s="11">
        <f>VLOOKUP($A455,'By SKU - New RTs'!$A:$V,21,FALSE)</f>
        <v>0</v>
      </c>
      <c r="N455" s="12">
        <f t="shared" si="38"/>
        <v>0</v>
      </c>
      <c r="O455" s="11">
        <f>VLOOKUP($A455,'By SKU - Old RTs'!$A:$V,22,FALSE)</f>
        <v>0</v>
      </c>
      <c r="P455" s="11">
        <f>VLOOKUP($A455,'By SKU - New RTs'!$A:$V,22,FALSE)</f>
        <v>0</v>
      </c>
      <c r="Q455" s="11">
        <f t="shared" si="39"/>
        <v>0</v>
      </c>
    </row>
    <row r="456" spans="1:17" x14ac:dyDescent="0.2">
      <c r="A456" s="3" t="s">
        <v>537</v>
      </c>
      <c r="B456" s="4" t="s">
        <v>284</v>
      </c>
      <c r="C456" s="11">
        <f>VLOOKUP($A456,'By SKU - Old RTs'!$A:$V,18,FALSE)</f>
        <v>0</v>
      </c>
      <c r="D456" s="11">
        <f>VLOOKUP($A456,'By SKU - New RTs'!$A:$V,18,FALSE)</f>
        <v>0</v>
      </c>
      <c r="E456" s="12">
        <f t="shared" si="35"/>
        <v>0</v>
      </c>
      <c r="F456" s="11">
        <f>VLOOKUP($A456,'By SKU - Old RTs'!$A:$V,19,FALSE)</f>
        <v>0</v>
      </c>
      <c r="G456" s="11">
        <f>VLOOKUP($A456,'By SKU - New RTs'!$A:$V,19,FALSE)</f>
        <v>0</v>
      </c>
      <c r="H456" s="12">
        <f t="shared" si="36"/>
        <v>0</v>
      </c>
      <c r="I456" s="11">
        <f>VLOOKUP($A456,'By SKU - Old RTs'!$A:$V,20,FALSE)</f>
        <v>0</v>
      </c>
      <c r="J456" s="11">
        <f>VLOOKUP($A456,'By SKU - New RTs'!$A:$V,20,FALSE)</f>
        <v>0</v>
      </c>
      <c r="K456" s="12">
        <f t="shared" si="37"/>
        <v>0</v>
      </c>
      <c r="L456" s="11">
        <f>VLOOKUP($A456,'By SKU - Old RTs'!$A:$V,21,FALSE)</f>
        <v>0</v>
      </c>
      <c r="M456" s="11">
        <f>VLOOKUP($A456,'By SKU - New RTs'!$A:$V,21,FALSE)</f>
        <v>0</v>
      </c>
      <c r="N456" s="12">
        <f t="shared" si="38"/>
        <v>0</v>
      </c>
      <c r="O456" s="11">
        <f>VLOOKUP($A456,'By SKU - Old RTs'!$A:$V,22,FALSE)</f>
        <v>0</v>
      </c>
      <c r="P456" s="11">
        <f>VLOOKUP($A456,'By SKU - New RTs'!$A:$V,22,FALSE)</f>
        <v>0</v>
      </c>
      <c r="Q456" s="11">
        <f t="shared" si="39"/>
        <v>0</v>
      </c>
    </row>
  </sheetData>
  <mergeCells count="5">
    <mergeCell ref="C1:E1"/>
    <mergeCell ref="F1:H1"/>
    <mergeCell ref="I1:K1"/>
    <mergeCell ref="L1:N1"/>
    <mergeCell ref="O1:Q1"/>
  </mergeCells>
  <conditionalFormatting sqref="E1 H1 K1 N1 Q1 Q3:Q1048576 N3:N1048576 K3:K1048576 H3:H1048576 E3:E104857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SKU - Old RTs</vt:lpstr>
      <vt:lpstr>By SKU - New RTs</vt:lpstr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Jeff Bridenstine</cp:lastModifiedBy>
  <dcterms:created xsi:type="dcterms:W3CDTF">2019-05-23T11:54:32Z</dcterms:created>
  <dcterms:modified xsi:type="dcterms:W3CDTF">2022-03-23T17:35:08Z</dcterms:modified>
</cp:coreProperties>
</file>