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53222"/>
  <mc:AlternateContent xmlns:mc="http://schemas.openxmlformats.org/markup-compatibility/2006">
    <mc:Choice Requires="x15">
      <x15ac:absPath xmlns:x15ac="http://schemas.microsoft.com/office/spreadsheetml/2010/11/ac" url="C:\Users\Internacional\Desktop\"/>
    </mc:Choice>
  </mc:AlternateContent>
  <bookViews>
    <workbookView xWindow="0" yWindow="0" windowWidth="28800" windowHeight="12435"/>
  </bookViews>
  <sheets>
    <sheet name="Vehículo suelto " sheetId="1" r:id="rId1"/>
    <sheet name="Coeficientes Correctores" sheetId="2" state="hidden" r:id="rId2"/>
    <sheet name="Plazos de Entrega" sheetId="3" r:id="rId3"/>
  </sheets>
  <definedNames>
    <definedName name="_xlnm._FilterDatabase" localSheetId="1" hidden="1">'Coeficientes Correctores'!$A$2:$C$937</definedName>
    <definedName name="_OTROS_">'Coeficientes Correctores'!$BA$941:$BA$944</definedName>
    <definedName name="AIXAM">'Coeficientes Correctores'!$F$943:$F$951</definedName>
    <definedName name="ALFA_ROMEO">'Coeficientes Correctores'!$G$943:$G$959</definedName>
    <definedName name="_xlnm.Extract" localSheetId="1">'Coeficientes Correctores'!$B$941</definedName>
    <definedName name="ASTON_MARTIN">'Coeficientes Correctores'!$H$943:$H$944</definedName>
    <definedName name="AUDI">'Coeficientes Correctores'!$I$943:$I$959</definedName>
    <definedName name="AUSTIN">'Coeficientes Correctores'!$J$943</definedName>
    <definedName name="BENTLEY">'Coeficientes Correctores'!$K$943:$K$945</definedName>
    <definedName name="BMW">'Coeficientes Correctores'!$L$943:$L$963</definedName>
    <definedName name="CADILLAC">'Coeficientes Correctores'!$M$943:$M$957</definedName>
    <definedName name="CHEVROLET">'Coeficientes Correctores'!$N$943:$N$960</definedName>
    <definedName name="CHRYSLER">'Coeficientes Correctores'!$O$943:$O$958</definedName>
    <definedName name="CITROEN">'Coeficientes Correctores'!$P$943:$P$981</definedName>
    <definedName name="DACIA">'Coeficientes Correctores'!$Q$943:$Q$949</definedName>
    <definedName name="DAEWOO">'Coeficientes Correctores'!$R$943:$R$953</definedName>
    <definedName name="DAF">'Coeficientes Correctores'!$S$943</definedName>
    <definedName name="DAHIATSU">'Coeficientes Correctores'!$T$943:$T$946</definedName>
    <definedName name="DODGE">'Coeficientes Correctores'!$U$943:$U$949</definedName>
    <definedName name="FERRARI">'Coeficientes Correctores'!$V$943:$V$952</definedName>
    <definedName name="FIAT">'Coeficientes Correctores'!$W$943:$W$976</definedName>
    <definedName name="FORD">'Coeficientes Correctores'!$X$943:$X$984</definedName>
    <definedName name="GALLOPER">'Coeficientes Correctores'!$Y$943:$Y$947</definedName>
    <definedName name="HONDA">'Coeficientes Correctores'!$Z$943:$Z$959</definedName>
    <definedName name="HUMMER">'Coeficientes Correctores'!$AA$943:$AA$944</definedName>
    <definedName name="HYUNDAI">'Coeficientes Correctores'!$AB$943:$AB$968</definedName>
    <definedName name="INFINITI">'Coeficientes Correctores'!$AC$943:$AC$951</definedName>
    <definedName name="ISUZU">'Coeficientes Correctores'!$AD$943:$AD$947</definedName>
    <definedName name="IVECO">'Coeficientes Correctores'!$AE$943:$AE$945</definedName>
    <definedName name="JAGUAR">'Coeficientes Correctores'!$AF$943:$AF$949</definedName>
    <definedName name="JDM">'Coeficientes Correctores'!$AG$943:$AG$944</definedName>
    <definedName name="JEEP">'Coeficientes Correctores'!$AH$943:$AH$953</definedName>
    <definedName name="KIA">'Coeficientes Correctores'!$AI$943:$AI$969</definedName>
    <definedName name="LADA">'Coeficientes Correctores'!$AJ$943:$AJ$947</definedName>
    <definedName name="LANCIA">'Coeficientes Correctores'!$AK$943:$AK$952</definedName>
    <definedName name="LAND_ROVER">'Coeficientes Correctores'!$AL$943:$AL$950</definedName>
    <definedName name="LEXUS">'Coeficientes Correctores'!$AM$943:$AM$953</definedName>
    <definedName name="LOTUS">'Coeficientes Correctores'!$AN$941:$AN$943</definedName>
    <definedName name="MAN">'Coeficientes Correctores'!$AO$941:$AO$943</definedName>
    <definedName name="MARCA">'Coeficientes Correctores'!$F$941:$BX$941</definedName>
    <definedName name="marcas">'Coeficientes Correctores'!$F$2:$K$2</definedName>
    <definedName name="MASERATI">'Coeficientes Correctores'!$AP$941:$AP$946</definedName>
    <definedName name="MAZDA">'Coeficientes Correctores'!$AQ$941:$AQ$967</definedName>
    <definedName name="MEMCAR">'Coeficientes Correctores'!$AR$941:$AR$944</definedName>
    <definedName name="MERCEDES">'Coeficientes Correctores'!$AS$941:$AS$991</definedName>
    <definedName name="MG">'Coeficientes Correctores'!$AT$941:$AT$949</definedName>
    <definedName name="MICROCOCHE">'Coeficientes Correctores'!$AU$941:$AU$966</definedName>
    <definedName name="MINI">'Coeficientes Correctores'!$AV$941:$AV$943</definedName>
    <definedName name="MITSUBISHI">'Coeficientes Correctores'!$AW$941:$AW$964</definedName>
    <definedName name="NISSAN">'Coeficientes Correctores'!$AX$941:$AX$984</definedName>
    <definedName name="OPEL">'Coeficientes Correctores'!$AY$941:$AY$967</definedName>
    <definedName name="Otros">'Coeficientes Correctores'!$AZ$941:$AZ$944</definedName>
    <definedName name="PEUGEOT">'Coeficientes Correctores'!$BB$941:$BB$974</definedName>
    <definedName name="PIAGGIO">'Coeficientes Correctores'!$BC$941:$BC$947</definedName>
    <definedName name="PONTIAC">'Coeficientes Correctores'!$BD$941:$BD$944</definedName>
    <definedName name="PORCHE">'Coeficientes Correctores'!$BE$941:$BE$943</definedName>
    <definedName name="PORSCHE">'Coeficientes Correctores'!$BF$941:$BF$950</definedName>
    <definedName name="RENAULT">'Coeficientes Correctores'!$BG$941:$BG$961</definedName>
    <definedName name="ROLLS_ROYCE">'Coeficientes Correctores'!$BH$941:$BH$949</definedName>
    <definedName name="ROVER">'Coeficientes Correctores'!$BI$941:$BI$956</definedName>
    <definedName name="SAAB">'Coeficientes Correctores'!$BJ$941:$BJ$948</definedName>
    <definedName name="SANTANA">'Coeficientes Correctores'!$BK$941:$BK$944</definedName>
    <definedName name="SAVEL">'Coeficientes Correctores'!$BL$941:$BL$943</definedName>
    <definedName name="SEAT">'Coeficientes Correctores'!$BM$941:$BM$963</definedName>
    <definedName name="SIMCA">'Coeficientes Correctores'!$BN$941:$BN$943</definedName>
    <definedName name="SKODA">'Coeficientes Correctores'!$BO$941:$BO$949</definedName>
    <definedName name="SMART">'Coeficientes Correctores'!$BP$941:$BP$946</definedName>
    <definedName name="SSANG_YONG">'Coeficientes Correctores'!$BQ$941:$BQ$949</definedName>
    <definedName name="SUBARU">'Coeficientes Correctores'!$BR$941:$BR$950</definedName>
    <definedName name="SUZUKI">'Coeficientes Correctores'!$BS$941:$BS$955</definedName>
    <definedName name="TATA">'Coeficientes Correctores'!$BT$941:$BT$950</definedName>
    <definedName name="TOYOTA">'Coeficientes Correctores'!$BU$941:$BU$976</definedName>
    <definedName name="TRIUMPH">'Coeficientes Correctores'!$BV$941:$BV$944</definedName>
    <definedName name="VOLKSWAGEN">'Coeficientes Correctores'!$BW$941:$BW$1004</definedName>
    <definedName name="VOLVO">'Coeficientes Correctores'!$BX$941:$BX$983</definedName>
  </definedNames>
  <calcPr calcId="152511"/>
</workbook>
</file>

<file path=xl/calcChain.xml><?xml version="1.0" encoding="utf-8"?>
<calcChain xmlns="http://schemas.openxmlformats.org/spreadsheetml/2006/main">
  <c r="E13" i="1" l="1"/>
  <c r="E14" i="1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5" i="3"/>
  <c r="D10" i="3"/>
  <c r="D12" i="3" s="1"/>
  <c r="D11" i="3"/>
  <c r="E9" i="1"/>
  <c r="E10" i="1"/>
  <c r="E11" i="1" l="1"/>
  <c r="E16" i="1"/>
</calcChain>
</file>

<file path=xl/comments1.xml><?xml version="1.0" encoding="utf-8"?>
<comments xmlns="http://schemas.openxmlformats.org/spreadsheetml/2006/main">
  <authors>
    <author>Groupe CAT</author>
  </authors>
  <commentList>
    <comment ref="U5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La fila Azul son las poblaciones de Destino (entrega)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La columna marron son las poblaciones de Origen (recogida) 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Elegir en el desplegalbe la población de origen, donde se debe hacer la recogida del vehiculo. 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Elegir en el desplegalbe la población de destino, donde se debe hacer la rentrega del vehiculo. 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Seleccionar una marca del desplegable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Seleccionar un modelo del desplegable</t>
        </r>
      </text>
    </comment>
  </commentList>
</comments>
</file>

<file path=xl/comments2.xml><?xml version="1.0" encoding="utf-8"?>
<comments xmlns="http://schemas.openxmlformats.org/spreadsheetml/2006/main">
  <authors>
    <author>Groupe CAT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Elegir en el despegable la Comunidad Autonoma de recogida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Groupe CAT:</t>
        </r>
        <r>
          <rPr>
            <sz val="8"/>
            <color indexed="81"/>
            <rFont val="Tahoma"/>
            <family val="2"/>
          </rPr>
          <t xml:space="preserve">
Elegir en el desplegable la Comunidad Autonoma de entrega</t>
        </r>
      </text>
    </comment>
  </commentList>
</comments>
</file>

<file path=xl/sharedStrings.xml><?xml version="1.0" encoding="utf-8"?>
<sst xmlns="http://schemas.openxmlformats.org/spreadsheetml/2006/main" count="3038" uniqueCount="918">
  <si>
    <t>Valencia</t>
  </si>
  <si>
    <t>Álava</t>
  </si>
  <si>
    <t>Albacete</t>
  </si>
  <si>
    <t>Alicante</t>
  </si>
  <si>
    <t>Almería</t>
  </si>
  <si>
    <t>Asturias</t>
  </si>
  <si>
    <t>Ávila</t>
  </si>
  <si>
    <t>Badajoz</t>
  </si>
  <si>
    <t>Barcelona</t>
  </si>
  <si>
    <t>Burgos</t>
  </si>
  <si>
    <t>Cáceres</t>
  </si>
  <si>
    <t>Cádiz</t>
  </si>
  <si>
    <t>Cantabria</t>
  </si>
  <si>
    <t>Castellón</t>
  </si>
  <si>
    <t>Ciudad Real</t>
  </si>
  <si>
    <t>Córdoba</t>
  </si>
  <si>
    <t>Coruña</t>
  </si>
  <si>
    <t>Cuenca</t>
  </si>
  <si>
    <t>Gerona</t>
  </si>
  <si>
    <t>Granada</t>
  </si>
  <si>
    <t>Guadalajara</t>
  </si>
  <si>
    <t>Guipúzcoa</t>
  </si>
  <si>
    <t>Huelva</t>
  </si>
  <si>
    <t>Huesca</t>
  </si>
  <si>
    <t>Jaén</t>
  </si>
  <si>
    <t>León</t>
  </si>
  <si>
    <t>Lérida</t>
  </si>
  <si>
    <t>Lugo</t>
  </si>
  <si>
    <t>Madrid</t>
  </si>
  <si>
    <t>Málaga</t>
  </si>
  <si>
    <t>Murcia</t>
  </si>
  <si>
    <t>Navarra</t>
  </si>
  <si>
    <t>Orense</t>
  </si>
  <si>
    <t>Palencia</t>
  </si>
  <si>
    <t>Pontevedra</t>
  </si>
  <si>
    <t>Rioja</t>
  </si>
  <si>
    <t>Salamanca</t>
  </si>
  <si>
    <t>Segovia</t>
  </si>
  <si>
    <t>Sevilla</t>
  </si>
  <si>
    <t>Soria</t>
  </si>
  <si>
    <t>Tarragona</t>
  </si>
  <si>
    <t>Teruel</t>
  </si>
  <si>
    <t>Toledo</t>
  </si>
  <si>
    <t>Valladolid</t>
  </si>
  <si>
    <t>Vizcaya</t>
  </si>
  <si>
    <t>Zamora</t>
  </si>
  <si>
    <t>Zaragoza</t>
  </si>
  <si>
    <t>Posición del Origen</t>
  </si>
  <si>
    <t>Posición del destino</t>
  </si>
  <si>
    <t>Ventas:</t>
  </si>
  <si>
    <t>Marca</t>
  </si>
  <si>
    <t>Modelo</t>
  </si>
  <si>
    <t>Coeficiente</t>
  </si>
  <si>
    <t>AIXAM</t>
  </si>
  <si>
    <t>A741</t>
  </si>
  <si>
    <t>CROSSLINE</t>
  </si>
  <si>
    <t>LINE</t>
  </si>
  <si>
    <t>MEGA</t>
  </si>
  <si>
    <t>MINAUTO</t>
  </si>
  <si>
    <t>R2727</t>
  </si>
  <si>
    <t>ROADLING</t>
  </si>
  <si>
    <t>SCOUTY</t>
  </si>
  <si>
    <t>ALFA ROMEO</t>
  </si>
  <si>
    <t>BRERA</t>
  </si>
  <si>
    <t>GIULIETTA</t>
  </si>
  <si>
    <t>GT</t>
  </si>
  <si>
    <t>GTA</t>
  </si>
  <si>
    <t>GTV</t>
  </si>
  <si>
    <t>MITO</t>
  </si>
  <si>
    <t>SPIDER</t>
  </si>
  <si>
    <t>SPORTWAGEN</t>
  </si>
  <si>
    <t>ASTON MARTIN</t>
  </si>
  <si>
    <t>DB9 COUPE</t>
  </si>
  <si>
    <t>VANTAGE 4.3</t>
  </si>
  <si>
    <t>AUDI</t>
  </si>
  <si>
    <t>A1</t>
  </si>
  <si>
    <t>A2</t>
  </si>
  <si>
    <t>A3</t>
  </si>
  <si>
    <t>A4</t>
  </si>
  <si>
    <t>A5</t>
  </si>
  <si>
    <t>A6</t>
  </si>
  <si>
    <t>A7</t>
  </si>
  <si>
    <t>A8</t>
  </si>
  <si>
    <t>ALLROAD</t>
  </si>
  <si>
    <t>CABRIO</t>
  </si>
  <si>
    <t>Q5</t>
  </si>
  <si>
    <t>Q7</t>
  </si>
  <si>
    <t>R8</t>
  </si>
  <si>
    <t>TT</t>
  </si>
  <si>
    <t>AUSTIN</t>
  </si>
  <si>
    <t>MORRIS</t>
  </si>
  <si>
    <t>BENTLEY</t>
  </si>
  <si>
    <t>ARNAGE</t>
  </si>
  <si>
    <t>AZURE</t>
  </si>
  <si>
    <t>CONTINENTAL</t>
  </si>
  <si>
    <t>BMW</t>
  </si>
  <si>
    <t>SERIE 1</t>
  </si>
  <si>
    <t>SERIE 3</t>
  </si>
  <si>
    <t>SERIE 3 COMPACT</t>
  </si>
  <si>
    <t>SERIE 3 COUPE</t>
  </si>
  <si>
    <t>SERIE 5</t>
  </si>
  <si>
    <t>SERIE 5 TOURING</t>
  </si>
  <si>
    <t>SERIE 6</t>
  </si>
  <si>
    <t>SERIE 7</t>
  </si>
  <si>
    <t>X1</t>
  </si>
  <si>
    <t>X3</t>
  </si>
  <si>
    <t>X5</t>
  </si>
  <si>
    <t>X6</t>
  </si>
  <si>
    <t>Z3</t>
  </si>
  <si>
    <t>Z4</t>
  </si>
  <si>
    <t>Z8</t>
  </si>
  <si>
    <t>STS</t>
  </si>
  <si>
    <t>CADILLAC</t>
  </si>
  <si>
    <t>BLEMD</t>
  </si>
  <si>
    <t>BLS</t>
  </si>
  <si>
    <t>BLSAD ELEGANCE</t>
  </si>
  <si>
    <t>BLSMD BUSINESS</t>
  </si>
  <si>
    <t>BLSMD ELGANCE</t>
  </si>
  <si>
    <t>CORVET</t>
  </si>
  <si>
    <t>CTS</t>
  </si>
  <si>
    <t>ELDORADO</t>
  </si>
  <si>
    <t>ESCALADE</t>
  </si>
  <si>
    <t>EXT PICK UP</t>
  </si>
  <si>
    <t>LUXURY</t>
  </si>
  <si>
    <t>SEVILLE</t>
  </si>
  <si>
    <t>SPORT LU</t>
  </si>
  <si>
    <t>SRX</t>
  </si>
  <si>
    <t>CHEVROLET</t>
  </si>
  <si>
    <t>ALERO</t>
  </si>
  <si>
    <t>AVEO</t>
  </si>
  <si>
    <t>BLAZER</t>
  </si>
  <si>
    <t>CAMARO</t>
  </si>
  <si>
    <t>CAPTIVA</t>
  </si>
  <si>
    <t>CORVETTE</t>
  </si>
  <si>
    <t>CRUZE</t>
  </si>
  <si>
    <t>EPICA</t>
  </si>
  <si>
    <t>LACETI</t>
  </si>
  <si>
    <t>MATIZ</t>
  </si>
  <si>
    <t>SPARK</t>
  </si>
  <si>
    <t>SUBURBAN</t>
  </si>
  <si>
    <t>TAHOE</t>
  </si>
  <si>
    <t>TRAILBLAZER</t>
  </si>
  <si>
    <t>TRANS SPORT</t>
  </si>
  <si>
    <t>CHRYSLER</t>
  </si>
  <si>
    <t>300 M</t>
  </si>
  <si>
    <t>300C</t>
  </si>
  <si>
    <t>CALIBER</t>
  </si>
  <si>
    <t>CROSSFIRE</t>
  </si>
  <si>
    <t>DAYTONA</t>
  </si>
  <si>
    <t>GRAND VOYAGER</t>
  </si>
  <si>
    <t>LEBARON</t>
  </si>
  <si>
    <t>NEON</t>
  </si>
  <si>
    <t>NEW YORKER</t>
  </si>
  <si>
    <t>PT CRUISER</t>
  </si>
  <si>
    <t>SARATOGA</t>
  </si>
  <si>
    <t>SEBRING</t>
  </si>
  <si>
    <t>STRATUS</t>
  </si>
  <si>
    <t>VIPER</t>
  </si>
  <si>
    <t>VISION</t>
  </si>
  <si>
    <t>VOYAGER</t>
  </si>
  <si>
    <t>CITROEN</t>
  </si>
  <si>
    <t>11 B</t>
  </si>
  <si>
    <t>2CV</t>
  </si>
  <si>
    <t>AMI 8</t>
  </si>
  <si>
    <t>AX</t>
  </si>
  <si>
    <t>BERLINGO</t>
  </si>
  <si>
    <t>BX</t>
  </si>
  <si>
    <t>C CROSSER</t>
  </si>
  <si>
    <t>C1</t>
  </si>
  <si>
    <t>C15</t>
  </si>
  <si>
    <t>C2</t>
  </si>
  <si>
    <t>C3</t>
  </si>
  <si>
    <t>C4</t>
  </si>
  <si>
    <t>C4 PICASSO</t>
  </si>
  <si>
    <t>C5</t>
  </si>
  <si>
    <t>C6</t>
  </si>
  <si>
    <t>C8</t>
  </si>
  <si>
    <t>CX</t>
  </si>
  <si>
    <t>CX25</t>
  </si>
  <si>
    <t>DIANG 6</t>
  </si>
  <si>
    <t>DS (TIBURON)</t>
  </si>
  <si>
    <t>DS4</t>
  </si>
  <si>
    <t>DS5</t>
  </si>
  <si>
    <t>EVASION</t>
  </si>
  <si>
    <t>JUMPER</t>
  </si>
  <si>
    <t>JUMPY</t>
  </si>
  <si>
    <t>MEHARI</t>
  </si>
  <si>
    <t>NEMO</t>
  </si>
  <si>
    <t>SAXO</t>
  </si>
  <si>
    <t>XANTIA</t>
  </si>
  <si>
    <t>XM</t>
  </si>
  <si>
    <t>XSARA</t>
  </si>
  <si>
    <t>XSARA PICASSO</t>
  </si>
  <si>
    <t>ZX</t>
  </si>
  <si>
    <t>DAEWOO</t>
  </si>
  <si>
    <t>ARANOS</t>
  </si>
  <si>
    <t>EVANDA</t>
  </si>
  <si>
    <t>KALOS</t>
  </si>
  <si>
    <t>LACETTI</t>
  </si>
  <si>
    <t>LANOS</t>
  </si>
  <si>
    <t>LEGANZA</t>
  </si>
  <si>
    <t>LUBLIN</t>
  </si>
  <si>
    <t>NEXIA</t>
  </si>
  <si>
    <t>NUBIRA</t>
  </si>
  <si>
    <t>NUBIRA COM</t>
  </si>
  <si>
    <t>TACUMA</t>
  </si>
  <si>
    <t>DAF</t>
  </si>
  <si>
    <t>FURGON</t>
  </si>
  <si>
    <t>DAHIATSU</t>
  </si>
  <si>
    <t>CUORE</t>
  </si>
  <si>
    <t>FEROZA</t>
  </si>
  <si>
    <t>ROCKY</t>
  </si>
  <si>
    <t>TERIOS</t>
  </si>
  <si>
    <t>DODGE</t>
  </si>
  <si>
    <t>AVENGER</t>
  </si>
  <si>
    <t>DURANGO</t>
  </si>
  <si>
    <t>JOURNEY</t>
  </si>
  <si>
    <t>NITRO</t>
  </si>
  <si>
    <t>RAM</t>
  </si>
  <si>
    <t>FERRARI</t>
  </si>
  <si>
    <t>360 MODENA</t>
  </si>
  <si>
    <t>360 SPORT</t>
  </si>
  <si>
    <t>456M</t>
  </si>
  <si>
    <t>575M</t>
  </si>
  <si>
    <t>F430</t>
  </si>
  <si>
    <t>MARANELLO</t>
  </si>
  <si>
    <t>FIAT</t>
  </si>
  <si>
    <t>850 SPIDER</t>
  </si>
  <si>
    <t>AUTOBIANCH</t>
  </si>
  <si>
    <t>BARCHETTA</t>
  </si>
  <si>
    <t>BRAVA</t>
  </si>
  <si>
    <t>BRAVO</t>
  </si>
  <si>
    <t>CINQUECENTO</t>
  </si>
  <si>
    <t>COUPE</t>
  </si>
  <si>
    <t>CROMA</t>
  </si>
  <si>
    <t>DOBLO</t>
  </si>
  <si>
    <t>DUCATO</t>
  </si>
  <si>
    <t>FIORINO</t>
  </si>
  <si>
    <t>IDEA</t>
  </si>
  <si>
    <t>LINEA</t>
  </si>
  <si>
    <t>MAREA</t>
  </si>
  <si>
    <t>MULTIPLA</t>
  </si>
  <si>
    <t>PALIO</t>
  </si>
  <si>
    <t>PANDA</t>
  </si>
  <si>
    <t>PANORAMA</t>
  </si>
  <si>
    <t>PUNTO</t>
  </si>
  <si>
    <t>QUBO</t>
  </si>
  <si>
    <t>REGATA</t>
  </si>
  <si>
    <t>SCUDO</t>
  </si>
  <si>
    <t>SEDICI</t>
  </si>
  <si>
    <t>SEICENTO</t>
  </si>
  <si>
    <t>STILO</t>
  </si>
  <si>
    <t>STRADA</t>
  </si>
  <si>
    <t>TEMPRA</t>
  </si>
  <si>
    <t>TIPO</t>
  </si>
  <si>
    <t>ULYSSE</t>
  </si>
  <si>
    <t>UNO</t>
  </si>
  <si>
    <t>FORD</t>
  </si>
  <si>
    <t>AEROSTAR</t>
  </si>
  <si>
    <t>BRONCO</t>
  </si>
  <si>
    <t>CABRIOLET</t>
  </si>
  <si>
    <t>CAPRI</t>
  </si>
  <si>
    <t>CLIPPER</t>
  </si>
  <si>
    <t>COBRA</t>
  </si>
  <si>
    <t>COUGAR</t>
  </si>
  <si>
    <t>COURIER</t>
  </si>
  <si>
    <t>ECOLINE</t>
  </si>
  <si>
    <t>ESCORT</t>
  </si>
  <si>
    <t>EXPLORER</t>
  </si>
  <si>
    <t>FIESTA</t>
  </si>
  <si>
    <t>FOCUS</t>
  </si>
  <si>
    <t>FOCUS C-MAX</t>
  </si>
  <si>
    <t>FOCUS X ROAD</t>
  </si>
  <si>
    <t>FUSION</t>
  </si>
  <si>
    <t>GALAXY</t>
  </si>
  <si>
    <t>KA</t>
  </si>
  <si>
    <t>KUGA</t>
  </si>
  <si>
    <t>MAVERICK</t>
  </si>
  <si>
    <t>MONDEO</t>
  </si>
  <si>
    <t>MUSTANG</t>
  </si>
  <si>
    <t>ORION</t>
  </si>
  <si>
    <t>PROBE</t>
  </si>
  <si>
    <t>PUMA</t>
  </si>
  <si>
    <t>RANGER</t>
  </si>
  <si>
    <t>SCORPIO</t>
  </si>
  <si>
    <t>SIERRA</t>
  </si>
  <si>
    <t>S-MAX</t>
  </si>
  <si>
    <t>STREETKA</t>
  </si>
  <si>
    <t>TOURNEO</t>
  </si>
  <si>
    <t>TOURNEOCORTA</t>
  </si>
  <si>
    <t>TRANSIT</t>
  </si>
  <si>
    <t>TRANSITCONNECT CORTA</t>
  </si>
  <si>
    <t>TRANSITCONNECT LARGO</t>
  </si>
  <si>
    <t>V8</t>
  </si>
  <si>
    <t>B-MAX</t>
  </si>
  <si>
    <t>GALLOPER</t>
  </si>
  <si>
    <t>EXCEED CORTO</t>
  </si>
  <si>
    <t>EXCEED LARGO</t>
  </si>
  <si>
    <t>SANTAMO</t>
  </si>
  <si>
    <t>SUPER EXCEED CORTO</t>
  </si>
  <si>
    <t>SUPER EXCEED LARGO</t>
  </si>
  <si>
    <t>HONDA</t>
  </si>
  <si>
    <t>ACCORD</t>
  </si>
  <si>
    <t>CIVIC</t>
  </si>
  <si>
    <t>CR-V</t>
  </si>
  <si>
    <t>CR-X</t>
  </si>
  <si>
    <t>FRV</t>
  </si>
  <si>
    <t>HR-V</t>
  </si>
  <si>
    <t>INSIGHT</t>
  </si>
  <si>
    <t>JAZZ</t>
  </si>
  <si>
    <t>LEGEND</t>
  </si>
  <si>
    <t>LOGO</t>
  </si>
  <si>
    <t>NSX</t>
  </si>
  <si>
    <t>PRELUDE</t>
  </si>
  <si>
    <t>S2000</t>
  </si>
  <si>
    <t>SHUTTLE</t>
  </si>
  <si>
    <t>STREAM</t>
  </si>
  <si>
    <t>HUMMER</t>
  </si>
  <si>
    <t>H2</t>
  </si>
  <si>
    <t>H3</t>
  </si>
  <si>
    <t>HYUNDAI</t>
  </si>
  <si>
    <t>ACCENT</t>
  </si>
  <si>
    <t>ATOS</t>
  </si>
  <si>
    <t>AZERA</t>
  </si>
  <si>
    <t>ELANTRA</t>
  </si>
  <si>
    <t>GENESIS</t>
  </si>
  <si>
    <t>GETZ</t>
  </si>
  <si>
    <t>GRANDEUR</t>
  </si>
  <si>
    <t>H 1</t>
  </si>
  <si>
    <t>H 100</t>
  </si>
  <si>
    <t>I10</t>
  </si>
  <si>
    <t>I100</t>
  </si>
  <si>
    <t>I20</t>
  </si>
  <si>
    <t>I30</t>
  </si>
  <si>
    <t>IX20</t>
  </si>
  <si>
    <t>IX35</t>
  </si>
  <si>
    <t>LANTRA</t>
  </si>
  <si>
    <t>MATRIX</t>
  </si>
  <si>
    <t>SANTA FE</t>
  </si>
  <si>
    <t>SONATA</t>
  </si>
  <si>
    <t>TERRACAN</t>
  </si>
  <si>
    <t>TRAJET</t>
  </si>
  <si>
    <t>TUCSON</t>
  </si>
  <si>
    <t>XG</t>
  </si>
  <si>
    <t>INFINITI</t>
  </si>
  <si>
    <t>G</t>
  </si>
  <si>
    <t>G CABRIO</t>
  </si>
  <si>
    <t>G COUPE</t>
  </si>
  <si>
    <t>M</t>
  </si>
  <si>
    <t>EX</t>
  </si>
  <si>
    <t>FX</t>
  </si>
  <si>
    <t>ISUZU</t>
  </si>
  <si>
    <t>D-MAX</t>
  </si>
  <si>
    <t>NPR</t>
  </si>
  <si>
    <t>PICK UP</t>
  </si>
  <si>
    <t>RODEO</t>
  </si>
  <si>
    <t>TROOPER</t>
  </si>
  <si>
    <t>IVECO</t>
  </si>
  <si>
    <t>DAILY</t>
  </si>
  <si>
    <t>EURORIDER</t>
  </si>
  <si>
    <t>MASSIF</t>
  </si>
  <si>
    <t>JAGUAR</t>
  </si>
  <si>
    <t>SOVEREING</t>
  </si>
  <si>
    <t>S-TYPE</t>
  </si>
  <si>
    <t>XF</t>
  </si>
  <si>
    <t>XJ</t>
  </si>
  <si>
    <t>XK</t>
  </si>
  <si>
    <t>X-TYPE</t>
  </si>
  <si>
    <t>JDM</t>
  </si>
  <si>
    <t>ALBIZIA</t>
  </si>
  <si>
    <t>TITANNE</t>
  </si>
  <si>
    <t>JEEP</t>
  </si>
  <si>
    <t>AMERICAN M</t>
  </si>
  <si>
    <t>CHEROKEE</t>
  </si>
  <si>
    <t>CJ3</t>
  </si>
  <si>
    <t>CLASICO</t>
  </si>
  <si>
    <t>COMANDO</t>
  </si>
  <si>
    <t>COMPASS</t>
  </si>
  <si>
    <t>GRAND CHEROKEE</t>
  </si>
  <si>
    <t>ICON</t>
  </si>
  <si>
    <t>LIBERTY</t>
  </si>
  <si>
    <t>PATRIOT</t>
  </si>
  <si>
    <t>WRANGLER</t>
  </si>
  <si>
    <t>KIA</t>
  </si>
  <si>
    <t>CARENS</t>
  </si>
  <si>
    <t>CARNIVAL</t>
  </si>
  <si>
    <t>CEED</t>
  </si>
  <si>
    <t>CEED SW</t>
  </si>
  <si>
    <t>CERATO</t>
  </si>
  <si>
    <t>CERRATO</t>
  </si>
  <si>
    <t>CLARUS</t>
  </si>
  <si>
    <t>FRONTIER</t>
  </si>
  <si>
    <t>JOICE</t>
  </si>
  <si>
    <t>K 2500</t>
  </si>
  <si>
    <t>K 2700</t>
  </si>
  <si>
    <t>K2900</t>
  </si>
  <si>
    <t>MAGENTIS</t>
  </si>
  <si>
    <t>MPV</t>
  </si>
  <si>
    <t>OPIRUS</t>
  </si>
  <si>
    <t>OPTIMA</t>
  </si>
  <si>
    <t>PICANTO</t>
  </si>
  <si>
    <t>PREGIO</t>
  </si>
  <si>
    <t>PRIDE</t>
  </si>
  <si>
    <t>PROCEED</t>
  </si>
  <si>
    <t>RIO</t>
  </si>
  <si>
    <t>SEPHIA</t>
  </si>
  <si>
    <t>SHUMA</t>
  </si>
  <si>
    <t>SORENTO</t>
  </si>
  <si>
    <t>SOUL</t>
  </si>
  <si>
    <t>SPORTAGE</t>
  </si>
  <si>
    <t>VENGA</t>
  </si>
  <si>
    <t>LADA</t>
  </si>
  <si>
    <t>KALINA</t>
  </si>
  <si>
    <t>NIVA</t>
  </si>
  <si>
    <t>STAWRA</t>
  </si>
  <si>
    <t>LANCIA</t>
  </si>
  <si>
    <t>DEDRA</t>
  </si>
  <si>
    <t>DELTA</t>
  </si>
  <si>
    <t>FULVIA</t>
  </si>
  <si>
    <t>KAPPA</t>
  </si>
  <si>
    <t>LYBRA</t>
  </si>
  <si>
    <t>MUSA</t>
  </si>
  <si>
    <t>PHEDRA</t>
  </si>
  <si>
    <t>THESIS</t>
  </si>
  <si>
    <t>YPSILON</t>
  </si>
  <si>
    <t>ZETA</t>
  </si>
  <si>
    <t>LAND ROVER</t>
  </si>
  <si>
    <t>DEFENDER</t>
  </si>
  <si>
    <t>DISCOVERY</t>
  </si>
  <si>
    <t>FREELANDER</t>
  </si>
  <si>
    <t>RANGE ROVER</t>
  </si>
  <si>
    <t>SANTANA</t>
  </si>
  <si>
    <t>RX450</t>
  </si>
  <si>
    <t>LEXUS</t>
  </si>
  <si>
    <t>CT200H</t>
  </si>
  <si>
    <t>GS</t>
  </si>
  <si>
    <t>GS 300</t>
  </si>
  <si>
    <t>GS 450</t>
  </si>
  <si>
    <t>GS 460</t>
  </si>
  <si>
    <t>IS</t>
  </si>
  <si>
    <t>LS 430</t>
  </si>
  <si>
    <t>RX 300</t>
  </si>
  <si>
    <t>RX400</t>
  </si>
  <si>
    <t>SC 430</t>
  </si>
  <si>
    <t>LOTUS</t>
  </si>
  <si>
    <t>ELISE</t>
  </si>
  <si>
    <t>MAN</t>
  </si>
  <si>
    <t>MASERATI</t>
  </si>
  <si>
    <t>GRANTURISMO</t>
  </si>
  <si>
    <t>QUATTROPORTE</t>
  </si>
  <si>
    <t>SPYDER</t>
  </si>
  <si>
    <t>MAZDA</t>
  </si>
  <si>
    <t>B2500</t>
  </si>
  <si>
    <t>BT50</t>
  </si>
  <si>
    <t>BT-50 PICK-UP</t>
  </si>
  <si>
    <t>CX7</t>
  </si>
  <si>
    <t>DEMIO</t>
  </si>
  <si>
    <t>FARGO</t>
  </si>
  <si>
    <t>MX-3</t>
  </si>
  <si>
    <t>MX-5</t>
  </si>
  <si>
    <t>MX-6</t>
  </si>
  <si>
    <t>PREMACY</t>
  </si>
  <si>
    <t>RX-7</t>
  </si>
  <si>
    <t>RX-8</t>
  </si>
  <si>
    <t>SERIE B</t>
  </si>
  <si>
    <t>SU-V</t>
  </si>
  <si>
    <t>TRIBUTE</t>
  </si>
  <si>
    <t>XEDOS 6</t>
  </si>
  <si>
    <t>XEDOS 9</t>
  </si>
  <si>
    <t>MEMCAR</t>
  </si>
  <si>
    <t>CARIBE</t>
  </si>
  <si>
    <t>CARROCERIA</t>
  </si>
  <si>
    <t>MERCEDES</t>
  </si>
  <si>
    <t>290 TDI</t>
  </si>
  <si>
    <t>300-D</t>
  </si>
  <si>
    <t>ATEGO</t>
  </si>
  <si>
    <t>ATROS</t>
  </si>
  <si>
    <t>C2000DI</t>
  </si>
  <si>
    <t>CL</t>
  </si>
  <si>
    <t>CLASE A</t>
  </si>
  <si>
    <t>CLASE B</t>
  </si>
  <si>
    <t>CLASE C</t>
  </si>
  <si>
    <t>CLASE CL</t>
  </si>
  <si>
    <t>CLASE CLK</t>
  </si>
  <si>
    <t>CLASE CLS</t>
  </si>
  <si>
    <t>CLASE E</t>
  </si>
  <si>
    <t>CLASE G</t>
  </si>
  <si>
    <t>CLASE G CORTO</t>
  </si>
  <si>
    <t>CLASE G LARGO</t>
  </si>
  <si>
    <t>CLASE GL</t>
  </si>
  <si>
    <t>CLASE ML</t>
  </si>
  <si>
    <t>CLASE R</t>
  </si>
  <si>
    <t>CLASE S</t>
  </si>
  <si>
    <t>CLASE V</t>
  </si>
  <si>
    <t>CLK</t>
  </si>
  <si>
    <t>CLS350</t>
  </si>
  <si>
    <t>G-55 AMG</t>
  </si>
  <si>
    <t>MB140</t>
  </si>
  <si>
    <t>SL</t>
  </si>
  <si>
    <t>SLK</t>
  </si>
  <si>
    <t>SLR</t>
  </si>
  <si>
    <t>SPRINTER</t>
  </si>
  <si>
    <t>UNI MOG</t>
  </si>
  <si>
    <t>VANEO</t>
  </si>
  <si>
    <t>VARIO</t>
  </si>
  <si>
    <t>VIANO</t>
  </si>
  <si>
    <t>VITO</t>
  </si>
  <si>
    <t>CITAN</t>
  </si>
  <si>
    <t>MG</t>
  </si>
  <si>
    <t>MGF</t>
  </si>
  <si>
    <t>TA</t>
  </si>
  <si>
    <t>TD</t>
  </si>
  <si>
    <t>TF</t>
  </si>
  <si>
    <t>ZR</t>
  </si>
  <si>
    <t>ZS</t>
  </si>
  <si>
    <t>ZT</t>
  </si>
  <si>
    <t>MICROCOCHE</t>
  </si>
  <si>
    <t>CAMPUS</t>
  </si>
  <si>
    <t>CAP</t>
  </si>
  <si>
    <t>CARGO</t>
  </si>
  <si>
    <t>CASALINI</t>
  </si>
  <si>
    <t>CHATENET</t>
  </si>
  <si>
    <t>GATEN</t>
  </si>
  <si>
    <t>GRECAV</t>
  </si>
  <si>
    <t>LIGIER</t>
  </si>
  <si>
    <t>LUXE</t>
  </si>
  <si>
    <t>LYRA</t>
  </si>
  <si>
    <t>MC2</t>
  </si>
  <si>
    <t>MEGA 200</t>
  </si>
  <si>
    <t>MICRO-VETTURA</t>
  </si>
  <si>
    <t>NEWSTREET</t>
  </si>
  <si>
    <t>ODYSSKY</t>
  </si>
  <si>
    <t>PRATIC</t>
  </si>
  <si>
    <t>SPRINT</t>
  </si>
  <si>
    <t>STELLA</t>
  </si>
  <si>
    <t>SULKYDEA</t>
  </si>
  <si>
    <t>VIRGO</t>
  </si>
  <si>
    <t>YDEA</t>
  </si>
  <si>
    <t>MINI</t>
  </si>
  <si>
    <t>MITSUBISHI</t>
  </si>
  <si>
    <t>3000 GT</t>
  </si>
  <si>
    <t>ASX</t>
  </si>
  <si>
    <t>CANTER</t>
  </si>
  <si>
    <t>CARISMA</t>
  </si>
  <si>
    <t>COLT</t>
  </si>
  <si>
    <t>ECLIPSE</t>
  </si>
  <si>
    <t>EVO II</t>
  </si>
  <si>
    <t>GALANT</t>
  </si>
  <si>
    <t>GRANDIS</t>
  </si>
  <si>
    <t>L200</t>
  </si>
  <si>
    <t>L300</t>
  </si>
  <si>
    <t>LANCER EVO VIII</t>
  </si>
  <si>
    <t>LANCER SPORBACK</t>
  </si>
  <si>
    <t>MONTERO CORTO</t>
  </si>
  <si>
    <t>MONTERO LARGO</t>
  </si>
  <si>
    <t>MONTERO SPORT</t>
  </si>
  <si>
    <t>OUTLANDER</t>
  </si>
  <si>
    <t>PAJERO</t>
  </si>
  <si>
    <t>SPACE GEAR</t>
  </si>
  <si>
    <t>SPACE RUNNER</t>
  </si>
  <si>
    <t>SPACE STAR</t>
  </si>
  <si>
    <t>SPACE WAGON</t>
  </si>
  <si>
    <t>NISSAN</t>
  </si>
  <si>
    <t>350 Z</t>
  </si>
  <si>
    <t>370 Z</t>
  </si>
  <si>
    <t>ALMERA</t>
  </si>
  <si>
    <t>ALMERA TINO</t>
  </si>
  <si>
    <t>ATLEON</t>
  </si>
  <si>
    <t>BLUEBIRD</t>
  </si>
  <si>
    <t>CUBE</t>
  </si>
  <si>
    <t>GT-R</t>
  </si>
  <si>
    <t>INTERSTAR</t>
  </si>
  <si>
    <t>JUKE</t>
  </si>
  <si>
    <t>KUBISTAR</t>
  </si>
  <si>
    <t>MAXIMA QX</t>
  </si>
  <si>
    <t>MICRA</t>
  </si>
  <si>
    <t>MURANO</t>
  </si>
  <si>
    <t>NAVARA</t>
  </si>
  <si>
    <t>NOTE</t>
  </si>
  <si>
    <t>NP300 PICK-UP</t>
  </si>
  <si>
    <t>NV 200</t>
  </si>
  <si>
    <t>PATHFINDER</t>
  </si>
  <si>
    <t>PATROL GR</t>
  </si>
  <si>
    <t>PIXO</t>
  </si>
  <si>
    <t>PRAIRIE</t>
  </si>
  <si>
    <t>PRIMASTAR</t>
  </si>
  <si>
    <t>PRIMERA</t>
  </si>
  <si>
    <t>QASHQAI</t>
  </si>
  <si>
    <t>SENTRA</t>
  </si>
  <si>
    <t>SERENA</t>
  </si>
  <si>
    <t>SUNNY</t>
  </si>
  <si>
    <t>TERRANO</t>
  </si>
  <si>
    <t>TIIDA</t>
  </si>
  <si>
    <t>TRADE</t>
  </si>
  <si>
    <t>VANETTE</t>
  </si>
  <si>
    <t>X-TRAIL</t>
  </si>
  <si>
    <t>OPEL</t>
  </si>
  <si>
    <t>AGILA</t>
  </si>
  <si>
    <t>ANTARA</t>
  </si>
  <si>
    <t>ASCONA</t>
  </si>
  <si>
    <t>ASTRA</t>
  </si>
  <si>
    <t>CALIBRA</t>
  </si>
  <si>
    <t>COMBO</t>
  </si>
  <si>
    <t>CORSA</t>
  </si>
  <si>
    <t>FRONTERA</t>
  </si>
  <si>
    <t>INSIGNIA</t>
  </si>
  <si>
    <t>KADETT</t>
  </si>
  <si>
    <t>MANTA</t>
  </si>
  <si>
    <t>MERIVA</t>
  </si>
  <si>
    <t>MONTERREY</t>
  </si>
  <si>
    <t>MOVANO</t>
  </si>
  <si>
    <t>OMEGA</t>
  </si>
  <si>
    <t>SENATOR</t>
  </si>
  <si>
    <t>SIGNUM</t>
  </si>
  <si>
    <t>SINTRA</t>
  </si>
  <si>
    <t>SPEEDSTER</t>
  </si>
  <si>
    <t>TIGRA</t>
  </si>
  <si>
    <t>VECTRA</t>
  </si>
  <si>
    <t>VIVARO</t>
  </si>
  <si>
    <t>ZAFIRA</t>
  </si>
  <si>
    <t>Otros</t>
  </si>
  <si>
    <t>BUGUI</t>
  </si>
  <si>
    <t>TRACTOCARRO</t>
  </si>
  <si>
    <t>-OTROS-</t>
  </si>
  <si>
    <t>OLDSMOBILE</t>
  </si>
  <si>
    <t>VARIOS</t>
  </si>
  <si>
    <t>PEUGEOT</t>
  </si>
  <si>
    <t>BIPPER</t>
  </si>
  <si>
    <t>BOXER</t>
  </si>
  <si>
    <t>EXPERT</t>
  </si>
  <si>
    <t>PARTNER</t>
  </si>
  <si>
    <t>RCZ</t>
  </si>
  <si>
    <t>PIAGGIO</t>
  </si>
  <si>
    <t>ALBICIA</t>
  </si>
  <si>
    <t>AP 50</t>
  </si>
  <si>
    <t>M500</t>
  </si>
  <si>
    <t>PORTER BIG</t>
  </si>
  <si>
    <t>TIPPER</t>
  </si>
  <si>
    <t>PONTIAC</t>
  </si>
  <si>
    <t>FIREBIRD</t>
  </si>
  <si>
    <t>PORCHE</t>
  </si>
  <si>
    <t>356C</t>
  </si>
  <si>
    <t>PORSCHE</t>
  </si>
  <si>
    <t>BOXSTER</t>
  </si>
  <si>
    <t>CARRERA GT</t>
  </si>
  <si>
    <t>CAYENNE</t>
  </si>
  <si>
    <t>PANAMERATURBO</t>
  </si>
  <si>
    <t>ROLLS ROYCE</t>
  </si>
  <si>
    <t>CAMARGE</t>
  </si>
  <si>
    <t>CORNICHE</t>
  </si>
  <si>
    <t>PARK WARD</t>
  </si>
  <si>
    <t>PHANTOM</t>
  </si>
  <si>
    <t>SILVER SER</t>
  </si>
  <si>
    <t>SILVER SHADOW</t>
  </si>
  <si>
    <t>ROVER</t>
  </si>
  <si>
    <t>MINI MOKE</t>
  </si>
  <si>
    <t>ROVER 78</t>
  </si>
  <si>
    <t>STREETWISE</t>
  </si>
  <si>
    <t>SAAB</t>
  </si>
  <si>
    <t>9 - - 3</t>
  </si>
  <si>
    <t>9 - -5</t>
  </si>
  <si>
    <t>ANIBAL</t>
  </si>
  <si>
    <t>SAVEL</t>
  </si>
  <si>
    <t>SPACIA</t>
  </si>
  <si>
    <t>SEAT</t>
  </si>
  <si>
    <t>ALHAMBRA</t>
  </si>
  <si>
    <t>ALTEA</t>
  </si>
  <si>
    <t>ALTEAXL</t>
  </si>
  <si>
    <t>AROSA</t>
  </si>
  <si>
    <t>CORDOBA</t>
  </si>
  <si>
    <t>EXEO</t>
  </si>
  <si>
    <t>IBIZA</t>
  </si>
  <si>
    <t>INCA</t>
  </si>
  <si>
    <t>LEON</t>
  </si>
  <si>
    <t>MARBELLA</t>
  </si>
  <si>
    <t>RONDA</t>
  </si>
  <si>
    <t>TERRA</t>
  </si>
  <si>
    <t>TOLEDO</t>
  </si>
  <si>
    <t>TOLEDO 04</t>
  </si>
  <si>
    <t>TRANS</t>
  </si>
  <si>
    <t>SIMCA</t>
  </si>
  <si>
    <t>SKODA</t>
  </si>
  <si>
    <t>FABIA</t>
  </si>
  <si>
    <t>FELICIA</t>
  </si>
  <si>
    <t>OCTAVIA</t>
  </si>
  <si>
    <t>ROOMSTER</t>
  </si>
  <si>
    <t>SCOUT</t>
  </si>
  <si>
    <t>SUPERB</t>
  </si>
  <si>
    <t>YETI</t>
  </si>
  <si>
    <t>SMART</t>
  </si>
  <si>
    <t>FORFOUR</t>
  </si>
  <si>
    <t>FORTWO</t>
  </si>
  <si>
    <t>PURE</t>
  </si>
  <si>
    <t>ROADSTER</t>
  </si>
  <si>
    <t>SSANG YONG</t>
  </si>
  <si>
    <t>ACTYON</t>
  </si>
  <si>
    <t>ACTYON PICK UP</t>
  </si>
  <si>
    <t>KORANDO</t>
  </si>
  <si>
    <t>KYRON</t>
  </si>
  <si>
    <t>MUSSO</t>
  </si>
  <si>
    <t>REXTON</t>
  </si>
  <si>
    <t>RODIUS</t>
  </si>
  <si>
    <t>SUBARU</t>
  </si>
  <si>
    <t>FORESTER</t>
  </si>
  <si>
    <t>IMPREZA</t>
  </si>
  <si>
    <t>JUSTY</t>
  </si>
  <si>
    <t>LEGACY</t>
  </si>
  <si>
    <t>LEGACY OUTBACK</t>
  </si>
  <si>
    <t>TRIBECA</t>
  </si>
  <si>
    <t>SUZUKI</t>
  </si>
  <si>
    <t>ALTO</t>
  </si>
  <si>
    <t>BALENO</t>
  </si>
  <si>
    <t>GRAND VITARA</t>
  </si>
  <si>
    <t>VITARA</t>
  </si>
  <si>
    <t>IGNIS</t>
  </si>
  <si>
    <t>JIMNY</t>
  </si>
  <si>
    <t>LIANA</t>
  </si>
  <si>
    <t>SAMURAI</t>
  </si>
  <si>
    <t>SWIFT</t>
  </si>
  <si>
    <t>SX-4</t>
  </si>
  <si>
    <t>WAGON R+</t>
  </si>
  <si>
    <t>XL 7</t>
  </si>
  <si>
    <t>TATA</t>
  </si>
  <si>
    <t>INDICA</t>
  </si>
  <si>
    <t>INDIGO</t>
  </si>
  <si>
    <t>SAFARI</t>
  </si>
  <si>
    <t>SUMO</t>
  </si>
  <si>
    <t>TELCOLINE</t>
  </si>
  <si>
    <t>TELCOSPORT</t>
  </si>
  <si>
    <t>TL PICK UP</t>
  </si>
  <si>
    <t>XENON</t>
  </si>
  <si>
    <t>TOYOTA</t>
  </si>
  <si>
    <t>AURIS</t>
  </si>
  <si>
    <t>AVALON</t>
  </si>
  <si>
    <t>AVENSIS</t>
  </si>
  <si>
    <t>AVENSIS VERSO</t>
  </si>
  <si>
    <t>AYGO</t>
  </si>
  <si>
    <t>CARINA</t>
  </si>
  <si>
    <t>CELICA</t>
  </si>
  <si>
    <t>COROLLA</t>
  </si>
  <si>
    <t>COROLLA SEDAN</t>
  </si>
  <si>
    <t>COROLLA VERSO</t>
  </si>
  <si>
    <t>DYNA</t>
  </si>
  <si>
    <t>HIACE</t>
  </si>
  <si>
    <t>HILUX</t>
  </si>
  <si>
    <t>IQ</t>
  </si>
  <si>
    <t>LAND CRUISER</t>
  </si>
  <si>
    <t>LAND CRUISER 100</t>
  </si>
  <si>
    <t>LAND CRUISER 200</t>
  </si>
  <si>
    <t>MR2</t>
  </si>
  <si>
    <t>PICNIC</t>
  </si>
  <si>
    <t>PREVIA</t>
  </si>
  <si>
    <t>PRIUS</t>
  </si>
  <si>
    <t>RAV4</t>
  </si>
  <si>
    <t>STARLET</t>
  </si>
  <si>
    <t>URBAN</t>
  </si>
  <si>
    <t>YARIS</t>
  </si>
  <si>
    <t>YARIS VERSO</t>
  </si>
  <si>
    <t>TRIUMPH</t>
  </si>
  <si>
    <t>SPITFIRE</t>
  </si>
  <si>
    <t>VOLKSWAGEN</t>
  </si>
  <si>
    <t>BORA</t>
  </si>
  <si>
    <t>CADDY</t>
  </si>
  <si>
    <t>CALIFORNIA</t>
  </si>
  <si>
    <t>CARAVELLE</t>
  </si>
  <si>
    <t>CRAFTER</t>
  </si>
  <si>
    <t>EOS</t>
  </si>
  <si>
    <t>EUROVAN</t>
  </si>
  <si>
    <t>FOX</t>
  </si>
  <si>
    <t>GOLF</t>
  </si>
  <si>
    <t>GOLF VARIANT</t>
  </si>
  <si>
    <t>JETTA</t>
  </si>
  <si>
    <t>KÄFER</t>
  </si>
  <si>
    <t>KARMAN</t>
  </si>
  <si>
    <t>LT</t>
  </si>
  <si>
    <t>LUPO</t>
  </si>
  <si>
    <t>MULTIVAN</t>
  </si>
  <si>
    <t>NEW BEETLE</t>
  </si>
  <si>
    <t>PASSAT</t>
  </si>
  <si>
    <t>PHAETON</t>
  </si>
  <si>
    <t>POLO</t>
  </si>
  <si>
    <t>RABBIT</t>
  </si>
  <si>
    <t>SCIROCCO</t>
  </si>
  <si>
    <t>SHARAN</t>
  </si>
  <si>
    <t>T4</t>
  </si>
  <si>
    <t>T5</t>
  </si>
  <si>
    <t>TIGUAN</t>
  </si>
  <si>
    <t>TOUAREG</t>
  </si>
  <si>
    <t>TOURAN</t>
  </si>
  <si>
    <t>TRANSPORTER</t>
  </si>
  <si>
    <t>VENTO</t>
  </si>
  <si>
    <t>VOLVO</t>
  </si>
  <si>
    <t>C30</t>
  </si>
  <si>
    <t>C70</t>
  </si>
  <si>
    <t>S40</t>
  </si>
  <si>
    <t>S60</t>
  </si>
  <si>
    <t>S80</t>
  </si>
  <si>
    <t>V40</t>
  </si>
  <si>
    <t>V50</t>
  </si>
  <si>
    <t>V70</t>
  </si>
  <si>
    <t>XC60</t>
  </si>
  <si>
    <t>XC70</t>
  </si>
  <si>
    <t>XC90</t>
  </si>
  <si>
    <t>RENAULT</t>
  </si>
  <si>
    <t>CLIO</t>
  </si>
  <si>
    <t>CLIO III</t>
  </si>
  <si>
    <t>FLUENCE</t>
  </si>
  <si>
    <t>LAGUNA</t>
  </si>
  <si>
    <t>LATITUDE</t>
  </si>
  <si>
    <t>DACIA</t>
  </si>
  <si>
    <t>LOGAN</t>
  </si>
  <si>
    <t>LOGAN VAN</t>
  </si>
  <si>
    <t>MEGANE</t>
  </si>
  <si>
    <t>MODUS</t>
  </si>
  <si>
    <t>SANDERO</t>
  </si>
  <si>
    <t>TWINGO</t>
  </si>
  <si>
    <t>KANGOO</t>
  </si>
  <si>
    <t>SCENIC</t>
  </si>
  <si>
    <t>DUSTER</t>
  </si>
  <si>
    <t>KOLEOS</t>
  </si>
  <si>
    <t>ESPACE</t>
  </si>
  <si>
    <t>TRAFIC</t>
  </si>
  <si>
    <t>MASCOTT</t>
  </si>
  <si>
    <t>MASTER</t>
  </si>
  <si>
    <t>TRAX</t>
  </si>
  <si>
    <t>CAPTUR</t>
  </si>
  <si>
    <t>ARAGON</t>
  </si>
  <si>
    <t>ANDALUCIA</t>
  </si>
  <si>
    <t>ASTURIAS</t>
  </si>
  <si>
    <t>BALEARES</t>
  </si>
  <si>
    <t>CANARIAS</t>
  </si>
  <si>
    <t>CANTABRIA</t>
  </si>
  <si>
    <t>C LA MANCHA</t>
  </si>
  <si>
    <t>C LEON</t>
  </si>
  <si>
    <t>CATALUÑA</t>
  </si>
  <si>
    <t>EXTREMADURA</t>
  </si>
  <si>
    <t>GALICIA</t>
  </si>
  <si>
    <t>LA RIOJA</t>
  </si>
  <si>
    <t>MADRID</t>
  </si>
  <si>
    <t>MURCIA</t>
  </si>
  <si>
    <t>NAVARRA</t>
  </si>
  <si>
    <t>P VASCO</t>
  </si>
  <si>
    <t>VALENCIA</t>
  </si>
  <si>
    <t>EVALIA</t>
  </si>
  <si>
    <t>EVOQUE</t>
  </si>
  <si>
    <t>F-TYPE</t>
  </si>
  <si>
    <t>RR SPORT</t>
  </si>
  <si>
    <t>CX5</t>
  </si>
  <si>
    <t>Q3</t>
  </si>
  <si>
    <t>i3</t>
  </si>
  <si>
    <t xml:space="preserve">BMW </t>
  </si>
  <si>
    <t>SERIE 3 TOURING</t>
  </si>
  <si>
    <t>X7</t>
  </si>
  <si>
    <t>BOLT</t>
  </si>
  <si>
    <t>ORLANDO</t>
  </si>
  <si>
    <t>C-ELISSE</t>
  </si>
  <si>
    <t>C3 PICASSO</t>
  </si>
  <si>
    <t>C4 CACTUS</t>
  </si>
  <si>
    <t>C4 AIRCROSS</t>
  </si>
  <si>
    <t>C-ZERO</t>
  </si>
  <si>
    <t>DS3</t>
  </si>
  <si>
    <t>LODGY</t>
  </si>
  <si>
    <t>DOKKER</t>
  </si>
  <si>
    <t>DOKKER VAN</t>
  </si>
  <si>
    <t>FREEMONT</t>
  </si>
  <si>
    <t>RENEGADE</t>
  </si>
  <si>
    <t>CUSTOM</t>
  </si>
  <si>
    <t>ECOSPORT</t>
  </si>
  <si>
    <t>GRAN C-MAX</t>
  </si>
  <si>
    <t>TRANSIT COURIER</t>
  </si>
  <si>
    <t>ACCORD TOURER</t>
  </si>
  <si>
    <t>TOURER</t>
  </si>
  <si>
    <t>I40</t>
  </si>
  <si>
    <t>IX55</t>
  </si>
  <si>
    <t>Q50</t>
  </si>
  <si>
    <t>M30</t>
  </si>
  <si>
    <t>LEXSUS</t>
  </si>
  <si>
    <t>C200</t>
  </si>
  <si>
    <t>CITAN 108</t>
  </si>
  <si>
    <t>CLC180</t>
  </si>
  <si>
    <t>GLA</t>
  </si>
  <si>
    <t>GLK</t>
  </si>
  <si>
    <t>ML 320</t>
  </si>
  <si>
    <t>SPRINTER 313</t>
  </si>
  <si>
    <t>LEAF</t>
  </si>
  <si>
    <t>NV 400</t>
  </si>
  <si>
    <t>PULSAR</t>
  </si>
  <si>
    <t>QASHQAI + 2</t>
  </si>
  <si>
    <t>VERSA</t>
  </si>
  <si>
    <t>MOKKA</t>
  </si>
  <si>
    <t>AVANTIME</t>
  </si>
  <si>
    <t>ZOE</t>
  </si>
  <si>
    <t>OUTBACK</t>
  </si>
  <si>
    <t>XV</t>
  </si>
  <si>
    <t>PLUS+</t>
  </si>
  <si>
    <t>BEETLE</t>
  </si>
  <si>
    <t>UP</t>
  </si>
  <si>
    <t>V60</t>
  </si>
  <si>
    <t>MODELO</t>
  </si>
  <si>
    <t>Ventas :</t>
  </si>
  <si>
    <t>Precio SIN IVA</t>
  </si>
  <si>
    <t>TARIFAS TRANSPORTE GROUPE CAT (Proassa)</t>
  </si>
  <si>
    <t>ALFA_ROMEO</t>
  </si>
  <si>
    <t>ASTON_MARTIN</t>
  </si>
  <si>
    <t>LAND_ROVER</t>
  </si>
  <si>
    <t>_OTROS_</t>
  </si>
  <si>
    <t>ROLLS_ROYCE</t>
  </si>
  <si>
    <t>SSANG_YONG</t>
  </si>
  <si>
    <t>MARCA</t>
  </si>
  <si>
    <t>COEFICIENTE CORRECTOR</t>
  </si>
  <si>
    <t>Precio Total SIN IVA</t>
  </si>
  <si>
    <t>Origen (recogida)</t>
  </si>
  <si>
    <t>**Para conocer los plazos de entrega en los que le podemos servir, consulte la pestaña 2 (Plazos de Entrega)</t>
  </si>
  <si>
    <t>PLAZOS DE ENTREGA GROUPE CAT</t>
  </si>
  <si>
    <t>Plazo de entrega desde recogida</t>
  </si>
  <si>
    <t>Destino (entrega)</t>
  </si>
  <si>
    <t>Dias laborables</t>
  </si>
  <si>
    <t>**Si desea hacer una solicitud de transporte, rellene la pestaña 3 (Solicitud de transporte) y enviela a la dirección de e-mail indicada, gracias.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</si>
</sst>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40A]"/>
    <numFmt numFmtId="165" formatCode="General_)"/>
    <numFmt numFmtId="166" formatCode="#,##0.00\ &quot;€&quot;"/>
    <numFmt numFmtId="167" formatCode=";;;"/>
  </numFmts>
  <fonts count="20" x14ac:knownFonts="1">
    <font>
      <sz val="10"/>
      <name val="Verdana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indexed="9"/>
      <name val="Verdana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Courier New"/>
      <family val="3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6"/>
      <color indexed="62"/>
      <name val="Arial"/>
      <family val="2"/>
    </font>
    <font>
      <sz val="10"/>
      <color indexed="62"/>
      <name val="Verdana"/>
      <family val="2"/>
    </font>
    <font>
      <b/>
      <sz val="14"/>
      <name val="Arial"/>
      <family val="2"/>
    </font>
    <font>
      <b/>
      <sz val="12"/>
      <name val="Arial"/>
      <family val="2"/>
    </font>
    <font>
      <sz val="26"/>
      <color indexed="12"/>
      <name val="Arial"/>
      <family val="2"/>
    </font>
    <font>
      <b/>
      <sz val="26"/>
      <color indexed="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3" fillId="0" borderId="0"/>
    <xf numFmtId="0" fontId="6" fillId="0" borderId="0"/>
    <xf numFmtId="0" fontId="1" fillId="0" borderId="0"/>
    <xf numFmtId="0" fontId="3" fillId="0" borderId="0"/>
  </cellStyleXfs>
  <cellXfs count="83">
    <xf numFmtId="0" fontId="0" fillId="0" borderId="0" xfId="0"/>
    <xf numFmtId="0" fontId="6" fillId="0" borderId="0" xfId="3"/>
    <xf numFmtId="0" fontId="3" fillId="0" borderId="0" xfId="0" applyFont="1"/>
    <xf numFmtId="0" fontId="6" fillId="0" borderId="0" xfId="3" applyFont="1"/>
    <xf numFmtId="0" fontId="9" fillId="2" borderId="1" xfId="4" applyFont="1" applyFill="1" applyBorder="1" applyAlignment="1">
      <alignment horizontal="center" vertical="center"/>
    </xf>
    <xf numFmtId="0" fontId="9" fillId="0" borderId="0" xfId="4" applyFont="1"/>
    <xf numFmtId="0" fontId="9" fillId="0" borderId="0" xfId="4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3" applyFont="1" applyAlignment="1">
      <alignment horizontal="left"/>
    </xf>
    <xf numFmtId="0" fontId="9" fillId="0" borderId="0" xfId="0" applyFont="1"/>
    <xf numFmtId="0" fontId="9" fillId="0" borderId="0" xfId="3" applyFont="1"/>
    <xf numFmtId="0" fontId="9" fillId="0" borderId="0" xfId="1" applyFont="1"/>
    <xf numFmtId="0" fontId="9" fillId="0" borderId="0" xfId="1" applyFont="1" applyAlignment="1">
      <alignment horizontal="left"/>
    </xf>
    <xf numFmtId="0" fontId="9" fillId="2" borderId="0" xfId="4" applyFont="1" applyFill="1" applyBorder="1" applyAlignment="1">
      <alignment horizontal="center" vertical="center"/>
    </xf>
    <xf numFmtId="0" fontId="9" fillId="0" borderId="0" xfId="4" applyFont="1" applyAlignment="1">
      <alignment horizontal="right"/>
    </xf>
    <xf numFmtId="0" fontId="3" fillId="0" borderId="0" xfId="2" applyAlignment="1" applyProtection="1"/>
    <xf numFmtId="0" fontId="14" fillId="0" borderId="0" xfId="2" applyFont="1" applyAlignment="1" applyProtection="1">
      <alignment horizontal="center" vertical="center" wrapText="1"/>
    </xf>
    <xf numFmtId="0" fontId="14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0" xfId="0" applyFont="1" applyAlignment="1" applyProtection="1">
      <alignment wrapText="1"/>
    </xf>
    <xf numFmtId="0" fontId="0" fillId="0" borderId="0" xfId="2" applyNumberFormat="1" applyFont="1" applyAlignment="1" applyProtection="1">
      <alignment horizontal="right"/>
    </xf>
    <xf numFmtId="0" fontId="3" fillId="0" borderId="1" xfId="2" applyBorder="1" applyAlignment="1" applyProtection="1"/>
    <xf numFmtId="164" fontId="4" fillId="3" borderId="1" xfId="0" applyNumberFormat="1" applyFont="1" applyFill="1" applyBorder="1" applyAlignment="1" applyProtection="1"/>
    <xf numFmtId="2" fontId="5" fillId="0" borderId="1" xfId="5" applyNumberFormat="1" applyFont="1" applyFill="1" applyBorder="1" applyAlignment="1" applyProtection="1">
      <alignment horizontal="center"/>
    </xf>
    <xf numFmtId="2" fontId="5" fillId="0" borderId="1" xfId="2" applyNumberFormat="1" applyFont="1" applyFill="1" applyBorder="1" applyAlignment="1" applyProtection="1">
      <alignment horizontal="center"/>
    </xf>
    <xf numFmtId="2" fontId="5" fillId="4" borderId="1" xfId="5" applyNumberFormat="1" applyFont="1" applyFill="1" applyBorder="1" applyAlignment="1" applyProtection="1">
      <alignment horizontal="center"/>
    </xf>
    <xf numFmtId="2" fontId="5" fillId="4" borderId="1" xfId="2" applyNumberFormat="1" applyFont="1" applyFill="1" applyBorder="1" applyAlignment="1" applyProtection="1">
      <alignment horizontal="center"/>
    </xf>
    <xf numFmtId="0" fontId="3" fillId="0" borderId="0" xfId="2" applyAlignment="1" applyProtection="1">
      <alignment horizontal="center"/>
    </xf>
    <xf numFmtId="2" fontId="3" fillId="0" borderId="0" xfId="2" applyNumberFormat="1" applyAlignment="1" applyProtection="1">
      <alignment horizontal="center"/>
    </xf>
    <xf numFmtId="0" fontId="5" fillId="0" borderId="1" xfId="2" applyFont="1" applyFill="1" applyBorder="1" applyAlignment="1" applyProtection="1">
      <alignment horizontal="center"/>
    </xf>
    <xf numFmtId="0" fontId="5" fillId="4" borderId="1" xfId="2" applyFont="1" applyFill="1" applyBorder="1" applyAlignment="1" applyProtection="1">
      <alignment horizontal="center"/>
    </xf>
    <xf numFmtId="0" fontId="3" fillId="0" borderId="0" xfId="2" applyFill="1" applyBorder="1" applyAlignment="1" applyProtection="1"/>
    <xf numFmtId="0" fontId="3" fillId="0" borderId="0" xfId="2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2" fontId="3" fillId="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164" fontId="8" fillId="5" borderId="1" xfId="0" applyNumberFormat="1" applyFont="1" applyFill="1" applyBorder="1" applyProtection="1"/>
    <xf numFmtId="1" fontId="0" fillId="6" borderId="1" xfId="0" applyNumberFormat="1" applyFill="1" applyBorder="1" applyProtection="1"/>
    <xf numFmtId="1" fontId="0" fillId="0" borderId="1" xfId="0" applyNumberFormat="1" applyBorder="1" applyProtection="1"/>
    <xf numFmtId="1" fontId="0" fillId="7" borderId="1" xfId="0" applyNumberFormat="1" applyFill="1" applyBorder="1" applyProtection="1"/>
    <xf numFmtId="1" fontId="0" fillId="4" borderId="1" xfId="0" applyNumberFormat="1" applyFill="1" applyBorder="1" applyProtection="1"/>
    <xf numFmtId="1" fontId="0" fillId="0" borderId="1" xfId="0" applyNumberFormat="1" applyFill="1" applyBorder="1" applyProtection="1"/>
    <xf numFmtId="3" fontId="3" fillId="0" borderId="0" xfId="2" quotePrefix="1" applyNumberFormat="1" applyFont="1" applyAlignment="1" applyProtection="1"/>
    <xf numFmtId="3" fontId="3" fillId="0" borderId="0" xfId="2" applyNumberFormat="1" applyFont="1" applyAlignment="1" applyProtection="1"/>
    <xf numFmtId="0" fontId="3" fillId="0" borderId="0" xfId="2" applyNumberFormat="1" applyAlignment="1" applyProtection="1"/>
    <xf numFmtId="0" fontId="3" fillId="0" borderId="0" xfId="2" applyFont="1" applyAlignment="1" applyProtection="1"/>
    <xf numFmtId="167" fontId="2" fillId="0" borderId="0" xfId="2" applyNumberFormat="1" applyFont="1" applyFill="1" applyAlignment="1" applyProtection="1">
      <alignment horizontal="right"/>
    </xf>
    <xf numFmtId="167" fontId="3" fillId="0" borderId="0" xfId="2" applyNumberFormat="1" applyFont="1" applyFill="1" applyBorder="1" applyAlignment="1" applyProtection="1"/>
    <xf numFmtId="0" fontId="3" fillId="0" borderId="0" xfId="2" applyBorder="1" applyAlignment="1" applyProtection="1"/>
    <xf numFmtId="167" fontId="2" fillId="0" borderId="0" xfId="2" applyNumberFormat="1" applyFont="1" applyFill="1" applyBorder="1" applyAlignment="1" applyProtection="1">
      <alignment horizontal="right"/>
    </xf>
    <xf numFmtId="0" fontId="2" fillId="0" borderId="0" xfId="2" applyFont="1" applyFill="1" applyBorder="1" applyAlignment="1" applyProtection="1"/>
    <xf numFmtId="166" fontId="3" fillId="0" borderId="0" xfId="2" quotePrefix="1" applyNumberFormat="1" applyFont="1" applyFill="1" applyBorder="1" applyAlignment="1" applyProtection="1"/>
    <xf numFmtId="0" fontId="14" fillId="0" borderId="0" xfId="0" applyFont="1" applyBorder="1" applyAlignment="1" applyProtection="1">
      <alignment horizontal="center" vertical="center" wrapText="1"/>
    </xf>
    <xf numFmtId="0" fontId="16" fillId="0" borderId="0" xfId="2" applyFont="1" applyAlignment="1" applyProtection="1"/>
    <xf numFmtId="2" fontId="16" fillId="0" borderId="0" xfId="2" applyNumberFormat="1" applyFont="1" applyAlignment="1" applyProtection="1">
      <alignment horizontal="center"/>
    </xf>
    <xf numFmtId="0" fontId="11" fillId="0" borderId="0" xfId="2" applyFont="1" applyAlignment="1" applyProtection="1"/>
    <xf numFmtId="0" fontId="7" fillId="8" borderId="1" xfId="0" applyFont="1" applyFill="1" applyBorder="1" applyProtection="1"/>
    <xf numFmtId="3" fontId="3" fillId="0" borderId="0" xfId="2" applyNumberFormat="1" applyFont="1" applyFill="1" applyBorder="1" applyAlignment="1" applyProtection="1"/>
    <xf numFmtId="0" fontId="18" fillId="0" borderId="0" xfId="2" applyFont="1" applyAlignment="1" applyProtection="1">
      <alignment horizontal="center" vertical="center"/>
    </xf>
    <xf numFmtId="3" fontId="3" fillId="0" borderId="0" xfId="2" quotePrefix="1" applyNumberFormat="1" applyFont="1" applyFill="1" applyAlignment="1" applyProtection="1"/>
    <xf numFmtId="0" fontId="8" fillId="0" borderId="0" xfId="2" applyFont="1" applyFill="1" applyBorder="1" applyAlignment="1" applyProtection="1">
      <alignment horizontal="right"/>
    </xf>
    <xf numFmtId="0" fontId="2" fillId="9" borderId="0" xfId="2" applyFont="1" applyFill="1" applyBorder="1" applyAlignment="1" applyProtection="1">
      <alignment horizontal="center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center"/>
    </xf>
    <xf numFmtId="164" fontId="4" fillId="5" borderId="1" xfId="0" applyNumberFormat="1" applyFont="1" applyFill="1" applyBorder="1" applyAlignment="1" applyProtection="1"/>
    <xf numFmtId="164" fontId="4" fillId="5" borderId="2" xfId="0" applyNumberFormat="1" applyFont="1" applyFill="1" applyBorder="1" applyAlignment="1" applyProtection="1"/>
    <xf numFmtId="0" fontId="14" fillId="0" borderId="0" xfId="2" applyFont="1" applyBorder="1" applyAlignment="1" applyProtection="1">
      <alignment horizontal="center" vertical="center" wrapText="1"/>
    </xf>
    <xf numFmtId="0" fontId="2" fillId="9" borderId="0" xfId="2" applyFont="1" applyFill="1" applyBorder="1" applyAlignment="1" applyProtection="1"/>
    <xf numFmtId="0" fontId="3" fillId="0" borderId="0" xfId="2" applyBorder="1" applyAlignment="1" applyProtection="1">
      <alignment horizontal="center"/>
    </xf>
    <xf numFmtId="2" fontId="3" fillId="0" borderId="0" xfId="2" applyNumberFormat="1" applyFont="1" applyBorder="1" applyAlignment="1" applyProtection="1">
      <alignment horizontal="center"/>
    </xf>
    <xf numFmtId="0" fontId="0" fillId="0" borderId="3" xfId="2" applyNumberFormat="1" applyFont="1" applyFill="1" applyBorder="1" applyAlignment="1" applyProtection="1">
      <alignment horizontal="right"/>
      <protection locked="0"/>
    </xf>
    <xf numFmtId="0" fontId="3" fillId="0" borderId="3" xfId="2" applyFill="1" applyBorder="1" applyAlignment="1" applyProtection="1">
      <protection locked="0"/>
    </xf>
    <xf numFmtId="0" fontId="17" fillId="0" borderId="0" xfId="2" applyFont="1" applyFill="1" applyBorder="1" applyAlignment="1" applyProtection="1">
      <alignment horizontal="center"/>
    </xf>
    <xf numFmtId="166" fontId="17" fillId="9" borderId="0" xfId="2" applyNumberFormat="1" applyFont="1" applyFill="1" applyBorder="1" applyAlignment="1" applyProtection="1">
      <alignment horizontal="center"/>
    </xf>
    <xf numFmtId="0" fontId="17" fillId="9" borderId="0" xfId="2" applyFont="1" applyFill="1" applyBorder="1" applyAlignment="1" applyProtection="1">
      <alignment horizontal="center"/>
    </xf>
    <xf numFmtId="0" fontId="17" fillId="0" borderId="0" xfId="2" applyFont="1" applyFill="1" applyBorder="1" applyAlignment="1" applyProtection="1"/>
    <xf numFmtId="3" fontId="16" fillId="9" borderId="0" xfId="2" quotePrefix="1" applyNumberFormat="1" applyFont="1" applyFill="1" applyBorder="1" applyAlignment="1" applyProtection="1"/>
    <xf numFmtId="3" fontId="16" fillId="9" borderId="0" xfId="2" applyNumberFormat="1" applyFont="1" applyFill="1" applyBorder="1" applyAlignment="1" applyProtection="1"/>
    <xf numFmtId="0" fontId="14" fillId="0" borderId="0" xfId="2" applyFont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19" fillId="0" borderId="0" xfId="2" applyFont="1" applyAlignment="1" applyProtection="1">
      <alignment horizontal="center" vertical="top" wrapText="1"/>
    </xf>
    <xf numFmtId="0" fontId="0" fillId="0" borderId="0" xfId="0" applyAlignment="1" applyProtection="1">
      <alignment horizontal="center" vertical="top" wrapText="1"/>
    </xf>
  </cellXfs>
  <cellStyles count="6">
    <cellStyle name="Normal" xfId="0" builtinId="0"/>
    <cellStyle name="Normal 2" xfId="1"/>
    <cellStyle name="Normal_búsqueda de dos variables" xfId="2"/>
    <cellStyle name="Normal_COEFICIENTES GENERAL MENSAJERIA V DEF 130130" xfId="3"/>
    <cellStyle name="Normal_Hoja4" xfId="4"/>
    <cellStyle name="Normal_TARFIFAS AGRUPACION CORREGIDAS ERRATA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30480</xdr:rowOff>
    </xdr:from>
    <xdr:to>
      <xdr:col>2</xdr:col>
      <xdr:colOff>701040</xdr:colOff>
      <xdr:row>1</xdr:row>
      <xdr:rowOff>350520</xdr:rowOff>
    </xdr:to>
    <xdr:pic>
      <xdr:nvPicPr>
        <xdr:cNvPr id="3107" name="Picture 35" descr="logoc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480"/>
          <a:ext cx="131826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914400</xdr:colOff>
      <xdr:row>29</xdr:row>
      <xdr:rowOff>129540</xdr:rowOff>
    </xdr:from>
    <xdr:to>
      <xdr:col>12</xdr:col>
      <xdr:colOff>274320</xdr:colOff>
      <xdr:row>51</xdr:row>
      <xdr:rowOff>99060</xdr:rowOff>
    </xdr:to>
    <xdr:pic>
      <xdr:nvPicPr>
        <xdr:cNvPr id="3110" name="Picture 38" descr="target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3320" y="5928360"/>
          <a:ext cx="65608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0</xdr:row>
      <xdr:rowOff>30480</xdr:rowOff>
    </xdr:from>
    <xdr:to>
      <xdr:col>2</xdr:col>
      <xdr:colOff>830580</xdr:colOff>
      <xdr:row>1</xdr:row>
      <xdr:rowOff>144780</xdr:rowOff>
    </xdr:to>
    <xdr:pic>
      <xdr:nvPicPr>
        <xdr:cNvPr id="2055" name="Picture 7" descr="logoc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0480"/>
          <a:ext cx="1341120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259080</xdr:colOff>
      <xdr:row>31</xdr:row>
      <xdr:rowOff>0</xdr:rowOff>
    </xdr:from>
    <xdr:to>
      <xdr:col>11</xdr:col>
      <xdr:colOff>342900</xdr:colOff>
      <xdr:row>52</xdr:row>
      <xdr:rowOff>137160</xdr:rowOff>
    </xdr:to>
    <xdr:pic>
      <xdr:nvPicPr>
        <xdr:cNvPr id="2060" name="Picture 12" descr="target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1040" y="6507480"/>
          <a:ext cx="64389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2"/>
    <pageSetUpPr autoPageBreaks="0"/>
  </sheetPr>
  <dimension ref="B1:BO63"/>
  <sheetViews>
    <sheetView showGridLines="0" tabSelected="1" topLeftCell="B1" zoomScaleNormal="100" workbookViewId="0">
      <selection activeCell="D4" sqref="D4"/>
    </sheetView>
  </sheetViews>
  <sheetFormatPr baseColWidth="10" defaultColWidth="8" defaultRowHeight="12.75" x14ac:dyDescent="0.2"/>
  <cols>
    <col min="1" max="2" width="8" style="15"/>
    <col min="3" max="3" width="19" style="15" customWidth="1"/>
    <col min="4" max="4" width="21.25" style="15" customWidth="1"/>
    <col min="5" max="5" width="22.5" style="15" customWidth="1"/>
    <col min="6" max="19" width="12.25" style="15" customWidth="1"/>
    <col min="20" max="20" width="10.625" style="15" customWidth="1"/>
    <col min="21" max="22" width="10.25" style="15" customWidth="1"/>
    <col min="23" max="23" width="11.375" style="15" customWidth="1"/>
    <col min="24" max="27" width="10.25" style="15" customWidth="1"/>
    <col min="28" max="28" width="10.375" style="15" customWidth="1"/>
    <col min="29" max="29" width="10.25" style="15" customWidth="1"/>
    <col min="30" max="33" width="11.125" style="15" customWidth="1"/>
    <col min="34" max="34" width="12" style="15" customWidth="1"/>
    <col min="35" max="39" width="11.125" style="15" customWidth="1"/>
    <col min="40" max="40" width="12.125" style="15" customWidth="1"/>
    <col min="41" max="53" width="11.125" style="15" customWidth="1"/>
    <col min="54" max="54" width="11.375" style="15" customWidth="1"/>
    <col min="55" max="55" width="11.125" style="15" customWidth="1"/>
    <col min="56" max="56" width="11.25" style="15" customWidth="1"/>
    <col min="57" max="67" width="11.125" style="15" customWidth="1"/>
    <col min="68" max="16384" width="8" style="15"/>
  </cols>
  <sheetData>
    <row r="1" spans="2:67" ht="29.25" customHeight="1" x14ac:dyDescent="0.2">
      <c r="B1" s="79" t="s">
        <v>901</v>
      </c>
      <c r="C1" s="80"/>
      <c r="D1" s="80"/>
      <c r="E1" s="80"/>
      <c r="F1" s="80"/>
      <c r="G1" s="80"/>
      <c r="H1" s="80"/>
      <c r="I1" s="80"/>
      <c r="J1" s="80"/>
      <c r="K1" s="80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2:67" ht="29.25" customHeight="1" x14ac:dyDescent="0.2">
      <c r="B2" s="16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</row>
    <row r="3" spans="2:67" ht="29.25" customHeight="1" x14ac:dyDescent="0.2">
      <c r="B3" s="16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</row>
    <row r="4" spans="2:67" ht="29.25" customHeight="1" x14ac:dyDescent="0.2">
      <c r="C4" s="49"/>
      <c r="D4" s="67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17"/>
      <c r="T4" s="17"/>
      <c r="U4" s="17"/>
      <c r="V4" s="17"/>
      <c r="W4" s="18"/>
      <c r="X4" s="18"/>
      <c r="Y4" s="18"/>
      <c r="Z4" s="19"/>
      <c r="AA4" s="19"/>
    </row>
    <row r="5" spans="2:67" ht="15.75" x14ac:dyDescent="0.25">
      <c r="C5" s="75" t="s">
        <v>911</v>
      </c>
      <c r="D5" s="75" t="s">
        <v>915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2:67" ht="13.5" thickBot="1" x14ac:dyDescent="0.25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T6" s="21"/>
      <c r="U6" s="22" t="s">
        <v>1</v>
      </c>
      <c r="V6" s="22" t="s">
        <v>2</v>
      </c>
      <c r="W6" s="22" t="s">
        <v>3</v>
      </c>
      <c r="X6" s="22" t="s">
        <v>4</v>
      </c>
      <c r="Y6" s="22" t="s">
        <v>5</v>
      </c>
      <c r="Z6" s="22" t="s">
        <v>6</v>
      </c>
      <c r="AA6" s="22" t="s">
        <v>7</v>
      </c>
      <c r="AB6" s="22" t="s">
        <v>8</v>
      </c>
      <c r="AC6" s="22" t="s">
        <v>9</v>
      </c>
      <c r="AD6" s="22" t="s">
        <v>10</v>
      </c>
      <c r="AE6" s="22" t="s">
        <v>11</v>
      </c>
      <c r="AF6" s="22" t="s">
        <v>12</v>
      </c>
      <c r="AG6" s="22" t="s">
        <v>13</v>
      </c>
      <c r="AH6" s="22" t="s">
        <v>14</v>
      </c>
      <c r="AI6" s="22" t="s">
        <v>15</v>
      </c>
      <c r="AJ6" s="22" t="s">
        <v>16</v>
      </c>
      <c r="AK6" s="22" t="s">
        <v>17</v>
      </c>
      <c r="AL6" s="22" t="s">
        <v>18</v>
      </c>
      <c r="AM6" s="22" t="s">
        <v>19</v>
      </c>
      <c r="AN6" s="22" t="s">
        <v>20</v>
      </c>
      <c r="AO6" s="22" t="s">
        <v>21</v>
      </c>
      <c r="AP6" s="22" t="s">
        <v>22</v>
      </c>
      <c r="AQ6" s="22" t="s">
        <v>23</v>
      </c>
      <c r="AR6" s="22" t="s">
        <v>24</v>
      </c>
      <c r="AS6" s="22" t="s">
        <v>25</v>
      </c>
      <c r="AT6" s="22" t="s">
        <v>26</v>
      </c>
      <c r="AU6" s="22" t="s">
        <v>27</v>
      </c>
      <c r="AV6" s="22" t="s">
        <v>28</v>
      </c>
      <c r="AW6" s="22" t="s">
        <v>29</v>
      </c>
      <c r="AX6" s="22" t="s">
        <v>30</v>
      </c>
      <c r="AY6" s="22" t="s">
        <v>31</v>
      </c>
      <c r="AZ6" s="22" t="s">
        <v>32</v>
      </c>
      <c r="BA6" s="22" t="s">
        <v>33</v>
      </c>
      <c r="BB6" s="22" t="s">
        <v>34</v>
      </c>
      <c r="BC6" s="22" t="s">
        <v>35</v>
      </c>
      <c r="BD6" s="22" t="s">
        <v>36</v>
      </c>
      <c r="BE6" s="22" t="s">
        <v>37</v>
      </c>
      <c r="BF6" s="22" t="s">
        <v>38</v>
      </c>
      <c r="BG6" s="22" t="s">
        <v>39</v>
      </c>
      <c r="BH6" s="22" t="s">
        <v>40</v>
      </c>
      <c r="BI6" s="22" t="s">
        <v>41</v>
      </c>
      <c r="BJ6" s="22" t="s">
        <v>42</v>
      </c>
      <c r="BK6" s="22" t="s">
        <v>0</v>
      </c>
      <c r="BL6" s="22" t="s">
        <v>43</v>
      </c>
      <c r="BM6" s="22" t="s">
        <v>44</v>
      </c>
      <c r="BN6" s="22" t="s">
        <v>45</v>
      </c>
      <c r="BO6" s="22" t="s">
        <v>46</v>
      </c>
    </row>
    <row r="7" spans="2:67" ht="13.5" thickBot="1" x14ac:dyDescent="0.25">
      <c r="C7" s="71" t="s">
        <v>8</v>
      </c>
      <c r="D7" s="71" t="s">
        <v>40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T7" s="65" t="s">
        <v>1</v>
      </c>
      <c r="U7" s="23">
        <v>47.905539688619932</v>
      </c>
      <c r="V7" s="23">
        <v>263.5209856277981</v>
      </c>
      <c r="W7" s="23">
        <v>276.14837484758812</v>
      </c>
      <c r="X7" s="24">
        <v>249</v>
      </c>
      <c r="Y7" s="23">
        <v>113.50884867855662</v>
      </c>
      <c r="Z7" s="23">
        <v>107.16282450088622</v>
      </c>
      <c r="AA7" s="23">
        <v>272.37001045960744</v>
      </c>
      <c r="AB7" s="23">
        <v>219.56121232903908</v>
      </c>
      <c r="AC7" s="23">
        <v>72.283642153905078</v>
      </c>
      <c r="AD7" s="23">
        <v>289.45486807398339</v>
      </c>
      <c r="AE7" s="23">
        <v>254.55553928174714</v>
      </c>
      <c r="AF7" s="23">
        <v>129.48449995335849</v>
      </c>
      <c r="AG7" s="23">
        <v>266.54321398332422</v>
      </c>
      <c r="AH7" s="23">
        <v>215.58464113821171</v>
      </c>
      <c r="AI7" s="23">
        <v>271.94345423739804</v>
      </c>
      <c r="AJ7" s="23">
        <v>151.28597523104091</v>
      </c>
      <c r="AK7" s="23">
        <v>231.35625027372947</v>
      </c>
      <c r="AL7" s="23">
        <v>199.17039441353759</v>
      </c>
      <c r="AM7" s="23">
        <v>188.79209622508068</v>
      </c>
      <c r="AN7" s="23">
        <v>179.02834934691958</v>
      </c>
      <c r="AO7" s="24">
        <v>75</v>
      </c>
      <c r="AP7" s="23">
        <v>313.27289915377082</v>
      </c>
      <c r="AQ7" s="23">
        <v>196.12583435051525</v>
      </c>
      <c r="AR7" s="23">
        <v>305.68383823267703</v>
      </c>
      <c r="AS7" s="23">
        <v>140.00995796309564</v>
      </c>
      <c r="AT7" s="23">
        <v>201.51661823226684</v>
      </c>
      <c r="AU7" s="23">
        <v>206.90962474421593</v>
      </c>
      <c r="AV7" s="23">
        <v>143.60937675089269</v>
      </c>
      <c r="AW7" s="23">
        <v>230.81604754854192</v>
      </c>
      <c r="AX7" s="23">
        <v>276.14837484758812</v>
      </c>
      <c r="AY7" s="23">
        <v>54.042450849437891</v>
      </c>
      <c r="AZ7" s="23">
        <v>182.75974286136753</v>
      </c>
      <c r="BA7" s="23">
        <v>60.457405878418491</v>
      </c>
      <c r="BB7" s="23">
        <v>238.19271879732381</v>
      </c>
      <c r="BC7" s="23">
        <v>89.660106708725621</v>
      </c>
      <c r="BD7" s="23">
        <v>123.7650962402971</v>
      </c>
      <c r="BE7" s="23">
        <v>139.19137373149974</v>
      </c>
      <c r="BF7" s="23">
        <v>274.72147986575186</v>
      </c>
      <c r="BG7" s="23">
        <v>182.83574850201356</v>
      </c>
      <c r="BH7" s="23">
        <v>201.51661823226684</v>
      </c>
      <c r="BI7" s="23">
        <v>252.41873549233921</v>
      </c>
      <c r="BJ7" s="23">
        <v>207.78091460038149</v>
      </c>
      <c r="BK7" s="23">
        <v>188.49419964287821</v>
      </c>
      <c r="BL7" s="23">
        <v>120</v>
      </c>
      <c r="BM7" s="24">
        <v>75</v>
      </c>
      <c r="BN7" s="23">
        <v>136.05538906961098</v>
      </c>
      <c r="BO7" s="23">
        <v>135</v>
      </c>
    </row>
    <row r="8" spans="2:67" x14ac:dyDescent="0.2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T8" s="65" t="s">
        <v>2</v>
      </c>
      <c r="U8" s="25">
        <v>263.5209856277981</v>
      </c>
      <c r="V8" s="25">
        <v>44.195862269265092</v>
      </c>
      <c r="W8" s="25">
        <v>63.136946098950141</v>
      </c>
      <c r="X8" s="26">
        <v>230</v>
      </c>
      <c r="Y8" s="25">
        <v>251.51233847977778</v>
      </c>
      <c r="Z8" s="25">
        <v>203.57382784915146</v>
      </c>
      <c r="AA8" s="25">
        <v>237.59695555956915</v>
      </c>
      <c r="AB8" s="26">
        <v>165</v>
      </c>
      <c r="AC8" s="25">
        <v>142.88330115730497</v>
      </c>
      <c r="AD8" s="25">
        <v>292.17253176750165</v>
      </c>
      <c r="AE8" s="25">
        <v>302.77953871212526</v>
      </c>
      <c r="AF8" s="25">
        <v>270.84487137527628</v>
      </c>
      <c r="AG8" s="25">
        <v>97.505405453683011</v>
      </c>
      <c r="AH8" s="26">
        <v>167.05</v>
      </c>
      <c r="AI8" s="25">
        <v>269.67052417783583</v>
      </c>
      <c r="AJ8" s="25">
        <v>307.23700710671119</v>
      </c>
      <c r="AK8" s="25">
        <v>130</v>
      </c>
      <c r="AL8" s="25">
        <v>208.2593578733852</v>
      </c>
      <c r="AM8" s="25">
        <v>277.90358194913898</v>
      </c>
      <c r="AN8" s="25">
        <v>149.93761959578677</v>
      </c>
      <c r="AO8" s="25">
        <v>263.5209856277981</v>
      </c>
      <c r="AP8" s="25">
        <v>306.47936375352378</v>
      </c>
      <c r="AQ8" s="25">
        <v>267.32182978295486</v>
      </c>
      <c r="AR8" s="25">
        <v>300.3550799819256</v>
      </c>
      <c r="AS8" s="25">
        <v>204.39241208074742</v>
      </c>
      <c r="AT8" s="25">
        <v>251.29580620550456</v>
      </c>
      <c r="AU8" s="25">
        <v>319.96541544025945</v>
      </c>
      <c r="AV8" s="26">
        <v>105</v>
      </c>
      <c r="AW8" s="26">
        <v>174</v>
      </c>
      <c r="AX8" s="25">
        <v>101.01911375832022</v>
      </c>
      <c r="AY8" s="25">
        <v>229.12397739309</v>
      </c>
      <c r="AZ8" s="25">
        <v>315.19226231517888</v>
      </c>
      <c r="BA8" s="25">
        <v>150</v>
      </c>
      <c r="BB8" s="25">
        <v>263.7609060229741</v>
      </c>
      <c r="BC8" s="25">
        <v>266.41265775912996</v>
      </c>
      <c r="BD8" s="25">
        <v>204.53076434524252</v>
      </c>
      <c r="BE8" s="25">
        <v>203.57382784915146</v>
      </c>
      <c r="BF8" s="25">
        <v>197.39134828375774</v>
      </c>
      <c r="BG8" s="25">
        <v>206.09875667618687</v>
      </c>
      <c r="BH8" s="25">
        <v>251.29580620550456</v>
      </c>
      <c r="BI8" s="25">
        <v>323.61473092477883</v>
      </c>
      <c r="BJ8" s="25">
        <v>210.49857829389975</v>
      </c>
      <c r="BK8" s="25">
        <v>97.505405453683011</v>
      </c>
      <c r="BL8" s="25">
        <v>128.80000000000001</v>
      </c>
      <c r="BM8" s="25">
        <v>263.5209856277981</v>
      </c>
      <c r="BN8" s="25">
        <v>184.05462919996904</v>
      </c>
      <c r="BO8" s="25">
        <v>216.40819644876152</v>
      </c>
    </row>
    <row r="9" spans="2:67" x14ac:dyDescent="0.2">
      <c r="C9" s="49"/>
      <c r="D9" s="50" t="s">
        <v>47</v>
      </c>
      <c r="E9" s="48">
        <f>MATCH(C7,T7:T53,0)</f>
        <v>8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T9" s="65" t="s">
        <v>3</v>
      </c>
      <c r="U9" s="23">
        <v>229.58277253474236</v>
      </c>
      <c r="V9" s="23">
        <v>81.333013964667558</v>
      </c>
      <c r="W9" s="23">
        <v>44.195862269265092</v>
      </c>
      <c r="X9" s="24">
        <v>220</v>
      </c>
      <c r="Y9" s="23">
        <v>233.00689957817551</v>
      </c>
      <c r="Z9" s="23">
        <v>215.10318322374235</v>
      </c>
      <c r="AA9" s="23">
        <v>267.94688554933447</v>
      </c>
      <c r="AB9" s="23">
        <v>116.749284785803</v>
      </c>
      <c r="AC9" s="23">
        <v>217.8356404475204</v>
      </c>
      <c r="AD9" s="23">
        <v>266.97457657941067</v>
      </c>
      <c r="AE9" s="23">
        <v>315.40692793191533</v>
      </c>
      <c r="AF9" s="23">
        <v>250.75890425633028</v>
      </c>
      <c r="AG9" s="23">
        <v>97.505405453683011</v>
      </c>
      <c r="AH9" s="23">
        <v>185.86254192608939</v>
      </c>
      <c r="AI9" s="23">
        <v>223.68157263936052</v>
      </c>
      <c r="AJ9" s="23">
        <v>291.89472920466631</v>
      </c>
      <c r="AK9" s="23">
        <v>190</v>
      </c>
      <c r="AL9" s="23">
        <v>138.28500992207228</v>
      </c>
      <c r="AM9" s="23">
        <v>218.62219869196468</v>
      </c>
      <c r="AN9" s="23">
        <v>122.29237924313726</v>
      </c>
      <c r="AO9" s="23">
        <v>254.10095326983472</v>
      </c>
      <c r="AP9" s="23">
        <v>304.58525537055527</v>
      </c>
      <c r="AQ9" s="23">
        <v>182.65518506426275</v>
      </c>
      <c r="AR9" s="23">
        <v>308.76492120230574</v>
      </c>
      <c r="AS9" s="23">
        <v>172.07562896576914</v>
      </c>
      <c r="AT9" s="23">
        <v>158.44628386223488</v>
      </c>
      <c r="AU9" s="23">
        <v>332.59280466004947</v>
      </c>
      <c r="AV9" s="23">
        <v>134.06993249881415</v>
      </c>
      <c r="AW9" s="23">
        <v>243.07035481411083</v>
      </c>
      <c r="AX9" s="23">
        <v>101.01911375832022</v>
      </c>
      <c r="AY9" s="23">
        <v>250.91885118644763</v>
      </c>
      <c r="AZ9" s="23">
        <v>273.19356577015725</v>
      </c>
      <c r="BA9" s="23">
        <v>203.21641783253912</v>
      </c>
      <c r="BB9" s="23">
        <v>261.21333024788146</v>
      </c>
      <c r="BC9" s="23">
        <v>277.27536933545434</v>
      </c>
      <c r="BD9" s="23">
        <v>216.06011971983341</v>
      </c>
      <c r="BE9" s="23">
        <v>215.10318322374235</v>
      </c>
      <c r="BF9" s="23">
        <v>285.07593902597966</v>
      </c>
      <c r="BG9" s="23">
        <v>143.04471213254922</v>
      </c>
      <c r="BH9" s="23">
        <v>130.74662326293449</v>
      </c>
      <c r="BI9" s="23">
        <v>336.24212014456884</v>
      </c>
      <c r="BJ9" s="23">
        <v>211.11521580079955</v>
      </c>
      <c r="BK9" s="23">
        <v>97.51</v>
      </c>
      <c r="BL9" s="23">
        <v>161.62426831870246</v>
      </c>
      <c r="BM9" s="23">
        <v>256.63905850301251</v>
      </c>
      <c r="BN9" s="23">
        <v>211.96719856185359</v>
      </c>
      <c r="BO9" s="23">
        <v>207.34646625990968</v>
      </c>
    </row>
    <row r="10" spans="2:67" x14ac:dyDescent="0.2">
      <c r="C10" s="49"/>
      <c r="D10" s="50" t="s">
        <v>48</v>
      </c>
      <c r="E10" s="48">
        <f>MATCH(D7,U6:BO6,4)</f>
        <v>40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65" t="s">
        <v>4</v>
      </c>
      <c r="U10" s="25">
        <v>325.33337349928456</v>
      </c>
      <c r="V10" s="25">
        <v>292.17494744196119</v>
      </c>
      <c r="W10" s="25">
        <v>300.682294067795</v>
      </c>
      <c r="X10" s="25">
        <v>44.195862269265092</v>
      </c>
      <c r="Y10" s="25">
        <v>294.29009003796824</v>
      </c>
      <c r="Z10" s="25">
        <v>242.15681561021989</v>
      </c>
      <c r="AA10" s="25">
        <v>341.80519881788581</v>
      </c>
      <c r="AB10" s="25">
        <v>303.65677086910011</v>
      </c>
      <c r="AC10" s="25">
        <v>289.99787573708483</v>
      </c>
      <c r="AD10" s="25">
        <v>336.46875433021802</v>
      </c>
      <c r="AE10" s="25">
        <v>190.00432559018054</v>
      </c>
      <c r="AF10" s="25">
        <v>311.05432176954599</v>
      </c>
      <c r="AG10" s="25">
        <v>333.75177938365727</v>
      </c>
      <c r="AH10" s="25">
        <v>273.28327513531008</v>
      </c>
      <c r="AI10" s="25">
        <v>185.47109286027595</v>
      </c>
      <c r="AJ10" s="25">
        <v>158.07734449024801</v>
      </c>
      <c r="AK10" s="25">
        <v>295.30730859216067</v>
      </c>
      <c r="AL10" s="25">
        <v>320.2797276284478</v>
      </c>
      <c r="AM10" s="25">
        <v>90.88</v>
      </c>
      <c r="AN10" s="25">
        <v>245.84769167578</v>
      </c>
      <c r="AO10" s="25">
        <v>333.56335677582103</v>
      </c>
      <c r="AP10" s="25">
        <v>174.80094896955336</v>
      </c>
      <c r="AQ10" s="25">
        <v>346.50983463102602</v>
      </c>
      <c r="AR10" s="25">
        <v>134.35542129856591</v>
      </c>
      <c r="AS10" s="25">
        <v>288.08400274490276</v>
      </c>
      <c r="AT10" s="25">
        <v>308.94060661753758</v>
      </c>
      <c r="AU10" s="25">
        <v>343.58401364710841</v>
      </c>
      <c r="AV10" s="26">
        <v>180</v>
      </c>
      <c r="AW10" s="25">
        <v>134.35542129856591</v>
      </c>
      <c r="AX10" s="25">
        <v>220</v>
      </c>
      <c r="AY10" s="25">
        <v>336.27901408176757</v>
      </c>
      <c r="AZ10" s="25">
        <v>374.32193389607482</v>
      </c>
      <c r="BA10" s="25">
        <v>275.37865312210351</v>
      </c>
      <c r="BB10" s="25">
        <v>316.52468246497426</v>
      </c>
      <c r="BC10" s="25">
        <v>336.27901408176757</v>
      </c>
      <c r="BD10" s="25">
        <v>284.61366677715085</v>
      </c>
      <c r="BE10" s="25">
        <v>287.26541851330671</v>
      </c>
      <c r="BF10" s="25">
        <v>168.0452957369657</v>
      </c>
      <c r="BG10" s="25">
        <v>193.00140897065157</v>
      </c>
      <c r="BH10" s="25">
        <v>272.83066558431892</v>
      </c>
      <c r="BI10" s="25">
        <v>356.30912787912109</v>
      </c>
      <c r="BJ10" s="25">
        <v>283.25320284294918</v>
      </c>
      <c r="BK10" s="25">
        <v>231.1382106787234</v>
      </c>
      <c r="BL10" s="25">
        <v>275.37865312210351</v>
      </c>
      <c r="BM10" s="25">
        <v>300.03072078405381</v>
      </c>
      <c r="BN10" s="25">
        <v>284.12943385141807</v>
      </c>
      <c r="BO10" s="25">
        <v>297.36711028236977</v>
      </c>
    </row>
    <row r="11" spans="2:67" x14ac:dyDescent="0.2">
      <c r="C11" s="49"/>
      <c r="D11" s="50" t="s">
        <v>899</v>
      </c>
      <c r="E11" s="48">
        <f>INDEX(U7:BO53,E9,E10)</f>
        <v>45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T11" s="65" t="s">
        <v>5</v>
      </c>
      <c r="U11" s="23">
        <v>160</v>
      </c>
      <c r="V11" s="23">
        <v>247.72412171384076</v>
      </c>
      <c r="W11" s="23">
        <v>264.1397276995678</v>
      </c>
      <c r="X11" s="23">
        <v>265</v>
      </c>
      <c r="Y11" s="23">
        <v>47.91</v>
      </c>
      <c r="Z11" s="23">
        <v>112.69691508068983</v>
      </c>
      <c r="AA11" s="23">
        <v>210</v>
      </c>
      <c r="AB11" s="23">
        <v>240.13424347098206</v>
      </c>
      <c r="AC11" s="23">
        <v>120.92455130988226</v>
      </c>
      <c r="AD11" s="23">
        <v>180</v>
      </c>
      <c r="AE11" s="23">
        <v>226.22809613201818</v>
      </c>
      <c r="AF11" s="23">
        <v>140</v>
      </c>
      <c r="AG11" s="23">
        <v>254.42816735570409</v>
      </c>
      <c r="AH11" s="23">
        <v>193.9394921027459</v>
      </c>
      <c r="AI11" s="23">
        <v>252.45307897665214</v>
      </c>
      <c r="AJ11" s="23">
        <v>157.50075529204756</v>
      </c>
      <c r="AK11" s="23">
        <v>219.34760312570918</v>
      </c>
      <c r="AL11" s="23">
        <v>254.8947336303174</v>
      </c>
      <c r="AM11" s="23">
        <v>240</v>
      </c>
      <c r="AN11" s="23">
        <v>180.68253733471209</v>
      </c>
      <c r="AO11" s="23">
        <v>150</v>
      </c>
      <c r="AP11" s="23">
        <v>274.62046075199351</v>
      </c>
      <c r="AQ11" s="23">
        <v>261.29579011385158</v>
      </c>
      <c r="AR11" s="23">
        <v>240.79168503217605</v>
      </c>
      <c r="AS11" s="23">
        <v>123.71897881879873</v>
      </c>
      <c r="AT11" s="23">
        <v>265.61423414238169</v>
      </c>
      <c r="AU11" s="23">
        <v>210.53909718853274</v>
      </c>
      <c r="AV11" s="23">
        <v>153.99935331316229</v>
      </c>
      <c r="AW11" s="23">
        <v>242.5757547376578</v>
      </c>
      <c r="AX11" s="23">
        <v>264.1397276995678</v>
      </c>
      <c r="AY11" s="23">
        <v>160</v>
      </c>
      <c r="AZ11" s="23">
        <v>218.50788174259307</v>
      </c>
      <c r="BA11" s="23">
        <v>95.483587506425621</v>
      </c>
      <c r="BB11" s="23">
        <v>185.51437068028463</v>
      </c>
      <c r="BC11" s="23">
        <v>165</v>
      </c>
      <c r="BD11" s="23">
        <v>114.19573127938665</v>
      </c>
      <c r="BE11" s="23">
        <v>137.57726397905699</v>
      </c>
      <c r="BF11" s="23">
        <v>262.71283271773154</v>
      </c>
      <c r="BG11" s="23">
        <v>121.30934354550924</v>
      </c>
      <c r="BH11" s="23">
        <v>241.10685989038257</v>
      </c>
      <c r="BI11" s="23">
        <v>317.58869125567554</v>
      </c>
      <c r="BJ11" s="23">
        <v>165</v>
      </c>
      <c r="BK11" s="23">
        <v>236.54463129472592</v>
      </c>
      <c r="BL11" s="23">
        <v>84.5</v>
      </c>
      <c r="BM11" s="23">
        <v>160</v>
      </c>
      <c r="BN11" s="23">
        <v>110.59857240251428</v>
      </c>
      <c r="BO11" s="23">
        <v>185.31219740047686</v>
      </c>
    </row>
    <row r="12" spans="2:67" ht="13.5" thickBot="1" x14ac:dyDescent="0.25">
      <c r="C12" s="62" t="s">
        <v>908</v>
      </c>
      <c r="D12" s="62" t="s">
        <v>898</v>
      </c>
      <c r="E12" s="68" t="s">
        <v>909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T12" s="65" t="s">
        <v>6</v>
      </c>
      <c r="U12" s="25">
        <v>114.03517703266031</v>
      </c>
      <c r="V12" s="25">
        <v>222.9618114538325</v>
      </c>
      <c r="W12" s="25">
        <v>235.58920067362254</v>
      </c>
      <c r="X12" s="25">
        <v>270</v>
      </c>
      <c r="Y12" s="25">
        <v>150.67986054849098</v>
      </c>
      <c r="Z12" s="25">
        <v>43.739840585261682</v>
      </c>
      <c r="AA12" s="25">
        <v>175.20225041332321</v>
      </c>
      <c r="AB12" s="25">
        <v>225.77494423858229</v>
      </c>
      <c r="AC12" s="25">
        <v>91.402195703820468</v>
      </c>
      <c r="AD12" s="25">
        <v>248.89569390001779</v>
      </c>
      <c r="AE12" s="25">
        <v>264.49329459772196</v>
      </c>
      <c r="AF12" s="25">
        <v>159.7715807867398</v>
      </c>
      <c r="AG12" s="25">
        <v>227.39479369367049</v>
      </c>
      <c r="AH12" s="25">
        <v>204.28312778649962</v>
      </c>
      <c r="AI12" s="25">
        <v>231.38428006343247</v>
      </c>
      <c r="AJ12" s="25">
        <v>176.25032371856574</v>
      </c>
      <c r="AK12" s="25">
        <v>190.7970760997639</v>
      </c>
      <c r="AL12" s="25">
        <v>225.77494423858229</v>
      </c>
      <c r="AM12" s="25">
        <v>239.61733783473554</v>
      </c>
      <c r="AN12" s="25">
        <v>138.46917517295401</v>
      </c>
      <c r="AO12" s="25">
        <v>152.44769503926159</v>
      </c>
      <c r="AP12" s="25">
        <v>272.71372497980525</v>
      </c>
      <c r="AQ12" s="25">
        <v>232.74526308790635</v>
      </c>
      <c r="AR12" s="25">
        <v>265.12466405871146</v>
      </c>
      <c r="AS12" s="25">
        <v>112.32797570870294</v>
      </c>
      <c r="AT12" s="25">
        <v>225.77494423858229</v>
      </c>
      <c r="AU12" s="25">
        <v>208.89212485172297</v>
      </c>
      <c r="AV12" s="26">
        <v>90</v>
      </c>
      <c r="AW12" s="25">
        <v>220.92880178944634</v>
      </c>
      <c r="AX12" s="25">
        <v>235.58920067362254</v>
      </c>
      <c r="AY12" s="25">
        <v>155.33936717059348</v>
      </c>
      <c r="AZ12" s="25">
        <v>179.04</v>
      </c>
      <c r="BA12" s="25">
        <v>60</v>
      </c>
      <c r="BB12" s="25">
        <v>188.22108869892674</v>
      </c>
      <c r="BC12" s="25">
        <v>155.33936717059348</v>
      </c>
      <c r="BD12" s="25">
        <v>112.46632797319802</v>
      </c>
      <c r="BE12" s="25">
        <v>111.50939147710697</v>
      </c>
      <c r="BF12" s="25">
        <v>234.16230569178629</v>
      </c>
      <c r="BG12" s="25">
        <v>89.949496926622004</v>
      </c>
      <c r="BH12" s="25">
        <v>254.40754929445615</v>
      </c>
      <c r="BI12" s="25">
        <v>289.03816422973028</v>
      </c>
      <c r="BJ12" s="25">
        <v>167.22174042641589</v>
      </c>
      <c r="BK12" s="25">
        <v>227.39479369367049</v>
      </c>
      <c r="BL12" s="25">
        <v>55</v>
      </c>
      <c r="BM12" s="25">
        <v>152.44769503926159</v>
      </c>
      <c r="BN12" s="25">
        <v>143.06523713736226</v>
      </c>
      <c r="BO12" s="25">
        <v>181.83162975371295</v>
      </c>
    </row>
    <row r="13" spans="2:67" ht="13.5" thickBot="1" x14ac:dyDescent="0.25">
      <c r="C13" s="72" t="s">
        <v>596</v>
      </c>
      <c r="D13" s="72" t="s">
        <v>618</v>
      </c>
      <c r="E13" s="49">
        <f>VLOOKUP(D13,'Coeficientes Correctores'!B2:C937,2,FALSE)</f>
        <v>2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T13" s="65" t="s">
        <v>7</v>
      </c>
      <c r="U13" s="23">
        <v>289.45486807398339</v>
      </c>
      <c r="V13" s="23">
        <v>148.49809722473074</v>
      </c>
      <c r="W13" s="23">
        <v>274.77198942263101</v>
      </c>
      <c r="X13" s="23">
        <v>245</v>
      </c>
      <c r="Y13" s="23">
        <v>285.17418312847457</v>
      </c>
      <c r="Z13" s="23">
        <v>210.92702287220425</v>
      </c>
      <c r="AA13" s="23">
        <v>47.905539688619932</v>
      </c>
      <c r="AB13" s="23">
        <v>254.42483655583197</v>
      </c>
      <c r="AC13" s="23">
        <v>229.98504730640298</v>
      </c>
      <c r="AD13" s="24">
        <v>140</v>
      </c>
      <c r="AE13" s="23">
        <v>311.64712279172284</v>
      </c>
      <c r="AF13" s="23">
        <v>245.87459102918302</v>
      </c>
      <c r="AG13" s="23">
        <v>294.19818460512499</v>
      </c>
      <c r="AH13" s="23">
        <v>220</v>
      </c>
      <c r="AI13" s="23">
        <v>254.67910730482652</v>
      </c>
      <c r="AJ13" s="23">
        <v>292.24552109155695</v>
      </c>
      <c r="AK13" s="23">
        <v>260.00779641343303</v>
      </c>
      <c r="AL13" s="23">
        <v>260.94162350573492</v>
      </c>
      <c r="AM13" s="23">
        <v>285.91656236546856</v>
      </c>
      <c r="AN13" s="23">
        <v>190.27935314175249</v>
      </c>
      <c r="AO13" s="23">
        <v>241.07933997296774</v>
      </c>
      <c r="AP13" s="23">
        <v>333.22417412103903</v>
      </c>
      <c r="AQ13" s="23">
        <v>293.25571222914022</v>
      </c>
      <c r="AR13" s="23">
        <v>316.78331335687244</v>
      </c>
      <c r="AS13" s="23">
        <v>222.11049758555745</v>
      </c>
      <c r="AT13" s="23">
        <v>268.85932595669686</v>
      </c>
      <c r="AU13" s="23">
        <v>269.46571093905578</v>
      </c>
      <c r="AV13" s="23">
        <v>170</v>
      </c>
      <c r="AW13" s="23">
        <v>263.44161346698797</v>
      </c>
      <c r="AX13" s="23">
        <v>240.69066591841775</v>
      </c>
      <c r="AY13" s="23">
        <v>262.49749665460166</v>
      </c>
      <c r="AZ13" s="23">
        <v>307.54991682594249</v>
      </c>
      <c r="BA13" s="23">
        <v>171.94627235071243</v>
      </c>
      <c r="BB13" s="23">
        <v>312.68926423839702</v>
      </c>
      <c r="BC13" s="23">
        <v>263.05520634514238</v>
      </c>
      <c r="BD13" s="23">
        <v>224.10507606536166</v>
      </c>
      <c r="BE13" s="23">
        <v>227.25259008262498</v>
      </c>
      <c r="BF13" s="23">
        <v>205</v>
      </c>
      <c r="BG13" s="23">
        <v>229.77751890966042</v>
      </c>
      <c r="BH13" s="23">
        <v>268.85932595669686</v>
      </c>
      <c r="BI13" s="23">
        <v>349.54861337096412</v>
      </c>
      <c r="BJ13" s="23">
        <v>244.24250097252519</v>
      </c>
      <c r="BK13" s="23">
        <v>234.3420538322454</v>
      </c>
      <c r="BL13" s="23">
        <v>190</v>
      </c>
      <c r="BM13" s="23">
        <v>271.70075883095859</v>
      </c>
      <c r="BN13" s="23">
        <v>199.59366653898141</v>
      </c>
      <c r="BO13" s="23">
        <v>272.88268246193093</v>
      </c>
    </row>
    <row r="14" spans="2:67" x14ac:dyDescent="0.2">
      <c r="C14" s="49"/>
      <c r="D14" s="51" t="s">
        <v>900</v>
      </c>
      <c r="E14" s="52">
        <f>+INDEX(U7:BO53,MATCH(C7,T7:T53,0),MATCH(D7,U6:BO6,0))</f>
        <v>45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T14" s="65" t="s">
        <v>8</v>
      </c>
      <c r="U14" s="25">
        <v>183.27823214215542</v>
      </c>
      <c r="V14" s="25">
        <v>176.78344907706037</v>
      </c>
      <c r="W14" s="25">
        <v>141.60222507011116</v>
      </c>
      <c r="X14" s="25">
        <v>217</v>
      </c>
      <c r="Y14" s="25">
        <v>210</v>
      </c>
      <c r="Z14" s="25">
        <v>170.55122035038698</v>
      </c>
      <c r="AA14" s="25">
        <v>277.2554070444196</v>
      </c>
      <c r="AB14" s="25">
        <v>33</v>
      </c>
      <c r="AC14" s="25">
        <v>212.3635805518783</v>
      </c>
      <c r="AD14" s="25">
        <v>273.99262997435045</v>
      </c>
      <c r="AE14" s="25">
        <v>260.88</v>
      </c>
      <c r="AF14" s="25">
        <v>163.56124187494919</v>
      </c>
      <c r="AG14" s="25">
        <v>98.643781062354748</v>
      </c>
      <c r="AH14" s="26">
        <v>190</v>
      </c>
      <c r="AI14" s="25">
        <v>240.58175468639703</v>
      </c>
      <c r="AJ14" s="25">
        <v>203.27779333707784</v>
      </c>
      <c r="AK14" s="26">
        <v>230</v>
      </c>
      <c r="AL14" s="25">
        <v>45</v>
      </c>
      <c r="AM14" s="25">
        <v>230.95455422404649</v>
      </c>
      <c r="AN14" s="25">
        <v>154.13315084797924</v>
      </c>
      <c r="AO14" s="25">
        <v>152.28492020113413</v>
      </c>
      <c r="AP14" s="25">
        <v>310.1034244596035</v>
      </c>
      <c r="AQ14" s="25">
        <v>195.75332636853148</v>
      </c>
      <c r="AR14" s="25">
        <v>230.92653720421507</v>
      </c>
      <c r="AS14" s="25">
        <v>192.92341039317267</v>
      </c>
      <c r="AT14" s="25">
        <v>45</v>
      </c>
      <c r="AU14" s="25">
        <v>272.01644356145329</v>
      </c>
      <c r="AV14" s="25">
        <v>144</v>
      </c>
      <c r="AW14" s="25">
        <v>231.7029359443319</v>
      </c>
      <c r="AX14" s="25">
        <v>141.60222507011116</v>
      </c>
      <c r="AY14" s="25">
        <v>136.3253063077189</v>
      </c>
      <c r="AZ14" s="25">
        <v>250.21946520322581</v>
      </c>
      <c r="BA14" s="25">
        <v>174.94390474810609</v>
      </c>
      <c r="BB14" s="25">
        <v>254.09908021494422</v>
      </c>
      <c r="BC14" s="25">
        <v>103.98097943605451</v>
      </c>
      <c r="BD14" s="25">
        <v>135.6480185130421</v>
      </c>
      <c r="BE14" s="25">
        <v>174.84014054973477</v>
      </c>
      <c r="BF14" s="25">
        <v>234.2567480403259</v>
      </c>
      <c r="BG14" s="25">
        <v>173.34478315765031</v>
      </c>
      <c r="BH14" s="25">
        <v>45</v>
      </c>
      <c r="BI14" s="25">
        <v>216.41804882671784</v>
      </c>
      <c r="BJ14" s="25">
        <v>180.06920700117945</v>
      </c>
      <c r="BK14" s="25">
        <v>102.59011990321332</v>
      </c>
      <c r="BL14" s="25">
        <v>131.04632759609646</v>
      </c>
      <c r="BM14" s="25">
        <v>156.3182583825606</v>
      </c>
      <c r="BN14" s="25">
        <v>207.16268834240032</v>
      </c>
      <c r="BO14" s="25">
        <v>110</v>
      </c>
    </row>
    <row r="15" spans="2:67" x14ac:dyDescent="0.2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T15" s="65" t="s">
        <v>9</v>
      </c>
      <c r="U15" s="23">
        <v>97.396487170716981</v>
      </c>
      <c r="V15" s="23">
        <v>225.95450269892274</v>
      </c>
      <c r="W15" s="23">
        <v>238.58189191871278</v>
      </c>
      <c r="X15" s="23">
        <v>260</v>
      </c>
      <c r="Y15" s="23">
        <v>116.15405294374106</v>
      </c>
      <c r="Z15" s="23">
        <v>114.24184870088503</v>
      </c>
      <c r="AA15" s="23">
        <v>239.86711060786794</v>
      </c>
      <c r="AB15" s="23">
        <v>204.7959940563496</v>
      </c>
      <c r="AC15" s="24">
        <v>47.91</v>
      </c>
      <c r="AD15" s="23">
        <v>237.35426015312973</v>
      </c>
      <c r="AE15" s="23">
        <v>242.90677272649089</v>
      </c>
      <c r="AF15" s="23">
        <v>140.16755902301577</v>
      </c>
      <c r="AG15" s="23">
        <v>230.28339133023584</v>
      </c>
      <c r="AH15" s="23">
        <v>192.56491059053448</v>
      </c>
      <c r="AI15" s="23">
        <v>234.37697130852271</v>
      </c>
      <c r="AJ15" s="23">
        <v>199.15640776326489</v>
      </c>
      <c r="AK15" s="23">
        <v>193.78976734485414</v>
      </c>
      <c r="AL15" s="23">
        <v>245.58731792443282</v>
      </c>
      <c r="AM15" s="23">
        <v>240.88639045132444</v>
      </c>
      <c r="AN15" s="23">
        <v>141.66390464556088</v>
      </c>
      <c r="AO15" s="23">
        <v>142.04114789850212</v>
      </c>
      <c r="AP15" s="23">
        <v>275.70641622489546</v>
      </c>
      <c r="AQ15" s="23">
        <v>235.73795433299659</v>
      </c>
      <c r="AR15" s="23">
        <v>268.11735530380167</v>
      </c>
      <c r="AS15" s="23">
        <v>98.262162151702043</v>
      </c>
      <c r="AT15" s="23">
        <v>228.76763548367248</v>
      </c>
      <c r="AU15" s="23">
        <v>211.88481609681327</v>
      </c>
      <c r="AV15" s="24">
        <v>130</v>
      </c>
      <c r="AW15" s="23">
        <v>223.92149303453655</v>
      </c>
      <c r="AX15" s="23">
        <v>238.58189191871278</v>
      </c>
      <c r="AY15" s="23">
        <v>142.06798110059415</v>
      </c>
      <c r="AZ15" s="23">
        <v>236.55873463228295</v>
      </c>
      <c r="BA15" s="23">
        <v>59.287176307897511</v>
      </c>
      <c r="BB15" s="23">
        <v>154.98580027243938</v>
      </c>
      <c r="BC15" s="23">
        <v>158.33205841568369</v>
      </c>
      <c r="BD15" s="23">
        <v>92.255368001540191</v>
      </c>
      <c r="BE15" s="23">
        <v>114.24184870088503</v>
      </c>
      <c r="BF15" s="23">
        <v>237.15499693687653</v>
      </c>
      <c r="BG15" s="23">
        <v>116.76677752792042</v>
      </c>
      <c r="BH15" s="23">
        <v>269.86347369947913</v>
      </c>
      <c r="BI15" s="23">
        <v>292.03085547482056</v>
      </c>
      <c r="BJ15" s="23">
        <v>215.94662629584573</v>
      </c>
      <c r="BK15" s="23">
        <v>230.28339133023584</v>
      </c>
      <c r="BL15" s="23">
        <v>72.5</v>
      </c>
      <c r="BM15" s="23">
        <v>122.01989614930754</v>
      </c>
      <c r="BN15" s="23">
        <v>111.10586403899629</v>
      </c>
      <c r="BO15" s="23">
        <v>227.80795390296845</v>
      </c>
    </row>
    <row r="16" spans="2:67" ht="15.75" x14ac:dyDescent="0.25">
      <c r="C16" s="49"/>
      <c r="D16" s="73" t="s">
        <v>910</v>
      </c>
      <c r="E16" s="74">
        <f>E13*E14</f>
        <v>90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T16" s="65" t="s">
        <v>10</v>
      </c>
      <c r="U16" s="25">
        <v>289.45486807398339</v>
      </c>
      <c r="V16" s="25">
        <v>292.17253176750165</v>
      </c>
      <c r="W16" s="25">
        <v>304.79992098729167</v>
      </c>
      <c r="X16" s="25">
        <v>220</v>
      </c>
      <c r="Y16" s="25">
        <v>247.61401389420911</v>
      </c>
      <c r="Z16" s="25">
        <v>227.25259008262498</v>
      </c>
      <c r="AA16" s="26">
        <v>160</v>
      </c>
      <c r="AB16" s="25">
        <v>246.25889061314734</v>
      </c>
      <c r="AC16" s="25">
        <v>229.98504730640298</v>
      </c>
      <c r="AD16" s="25">
        <v>47.905539688619932</v>
      </c>
      <c r="AE16" s="25">
        <v>313.13147239450916</v>
      </c>
      <c r="AF16" s="25">
        <v>224.42381359206473</v>
      </c>
      <c r="AG16" s="25">
        <v>294.19818460512499</v>
      </c>
      <c r="AH16" s="25">
        <v>252.57657785758664</v>
      </c>
      <c r="AI16" s="25">
        <v>258.30587388002482</v>
      </c>
      <c r="AJ16" s="25">
        <v>333.17088955289643</v>
      </c>
      <c r="AK16" s="25">
        <v>260.00779641343303</v>
      </c>
      <c r="AL16" s="25">
        <v>268.85932595669686</v>
      </c>
      <c r="AM16" s="25">
        <v>280.82050885891044</v>
      </c>
      <c r="AN16" s="25">
        <v>190.27935314175249</v>
      </c>
      <c r="AO16" s="25">
        <v>289.45486807398339</v>
      </c>
      <c r="AP16" s="25">
        <v>313.23817383341634</v>
      </c>
      <c r="AQ16" s="25">
        <v>293.25571222914022</v>
      </c>
      <c r="AR16" s="25">
        <v>325.63511319994524</v>
      </c>
      <c r="AS16" s="25">
        <v>228.07117431422094</v>
      </c>
      <c r="AT16" s="25">
        <v>268.85932595669686</v>
      </c>
      <c r="AU16" s="25">
        <v>345.8992978864448</v>
      </c>
      <c r="AV16" s="25">
        <v>179.25054070414797</v>
      </c>
      <c r="AW16" s="25">
        <v>244.51255572227419</v>
      </c>
      <c r="AX16" s="25">
        <v>304.79992098729167</v>
      </c>
      <c r="AY16" s="25">
        <v>259.71736646137788</v>
      </c>
      <c r="AZ16" s="25">
        <v>341.12614476136417</v>
      </c>
      <c r="BA16" s="25">
        <v>215.36582469142178</v>
      </c>
      <c r="BB16" s="25">
        <v>294.28484445055307</v>
      </c>
      <c r="BC16" s="25">
        <v>292.34654020531531</v>
      </c>
      <c r="BD16" s="25">
        <v>228.20952657871604</v>
      </c>
      <c r="BE16" s="25">
        <v>227.25259008262498</v>
      </c>
      <c r="BF16" s="25">
        <v>235</v>
      </c>
      <c r="BG16" s="25">
        <v>254.94610169239232</v>
      </c>
      <c r="BH16" s="25">
        <v>268.85932595669686</v>
      </c>
      <c r="BI16" s="25">
        <v>349.54861337096412</v>
      </c>
      <c r="BJ16" s="25">
        <v>236.43246074008508</v>
      </c>
      <c r="BK16" s="25">
        <v>254.96444708569936</v>
      </c>
      <c r="BL16" s="25">
        <v>138.97231597938247</v>
      </c>
      <c r="BM16" s="25">
        <v>246.13450479062374</v>
      </c>
      <c r="BN16" s="25">
        <v>224.11660542073622</v>
      </c>
      <c r="BO16" s="25">
        <v>260.92959582647768</v>
      </c>
    </row>
    <row r="17" spans="3:67" x14ac:dyDescent="0.2">
      <c r="C17" s="49"/>
      <c r="D17" s="69"/>
      <c r="E17" s="70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T17" s="65" t="s">
        <v>11</v>
      </c>
      <c r="U17" s="23">
        <v>286.48405762906305</v>
      </c>
      <c r="V17" s="23">
        <v>292.2480764960514</v>
      </c>
      <c r="W17" s="23">
        <v>242.06803957383553</v>
      </c>
      <c r="X17" s="23">
        <v>190.00432559018054</v>
      </c>
      <c r="Y17" s="23">
        <v>253.81546447008301</v>
      </c>
      <c r="Z17" s="23">
        <v>190.62636176348587</v>
      </c>
      <c r="AA17" s="23">
        <v>285.17959342096651</v>
      </c>
      <c r="AB17" s="24">
        <v>221</v>
      </c>
      <c r="AC17" s="23">
        <v>191.75623859019578</v>
      </c>
      <c r="AD17" s="23">
        <v>281.21876573456416</v>
      </c>
      <c r="AE17" s="23">
        <v>44.195862269265092</v>
      </c>
      <c r="AF17" s="23">
        <v>232.51539217821829</v>
      </c>
      <c r="AG17" s="23">
        <v>272.36949136933532</v>
      </c>
      <c r="AH17" s="23">
        <v>218.11146654943445</v>
      </c>
      <c r="AI17" s="23">
        <v>90.88</v>
      </c>
      <c r="AJ17" s="23">
        <v>233.87857374618685</v>
      </c>
      <c r="AK17" s="23">
        <v>257.62146938431221</v>
      </c>
      <c r="AL17" s="23">
        <v>258.05003199409344</v>
      </c>
      <c r="AM17" s="23">
        <v>155</v>
      </c>
      <c r="AN17" s="23">
        <v>183.26140955019721</v>
      </c>
      <c r="AO17" s="23">
        <v>256.18491170463818</v>
      </c>
      <c r="AP17" s="23">
        <v>105.93</v>
      </c>
      <c r="AQ17" s="23">
        <v>282.77786399136244</v>
      </c>
      <c r="AR17" s="23">
        <v>140.50495984860362</v>
      </c>
      <c r="AS17" s="23">
        <v>237.87366008855935</v>
      </c>
      <c r="AT17" s="23">
        <v>275.63229894034453</v>
      </c>
      <c r="AU17" s="23">
        <v>284.93055934487535</v>
      </c>
      <c r="AV17" s="24">
        <v>165</v>
      </c>
      <c r="AW17" s="24">
        <v>145</v>
      </c>
      <c r="AX17" s="23">
        <v>239.14188917976435</v>
      </c>
      <c r="AY17" s="23">
        <v>124.99731804947179</v>
      </c>
      <c r="AZ17" s="23">
        <v>335.02198493578362</v>
      </c>
      <c r="BA17" s="23">
        <v>186.5564993162553</v>
      </c>
      <c r="BB17" s="23">
        <v>299.05039616706</v>
      </c>
      <c r="BC17" s="23">
        <v>278.29360357095368</v>
      </c>
      <c r="BD17" s="23">
        <v>242.45081417227195</v>
      </c>
      <c r="BE17" s="23">
        <v>241.49387767618094</v>
      </c>
      <c r="BF17" s="23">
        <v>105.93</v>
      </c>
      <c r="BG17" s="23">
        <v>244.01880650321633</v>
      </c>
      <c r="BH17" s="23">
        <v>258.98967445712259</v>
      </c>
      <c r="BI17" s="23">
        <v>352.45766436370064</v>
      </c>
      <c r="BJ17" s="23">
        <v>118.48328716452019</v>
      </c>
      <c r="BK17" s="23">
        <v>266.45108894371202</v>
      </c>
      <c r="BL17" s="23">
        <v>202.29406940257186</v>
      </c>
      <c r="BM17" s="23">
        <v>286.48405762906305</v>
      </c>
      <c r="BN17" s="23">
        <v>209.41921102406903</v>
      </c>
      <c r="BO17" s="23">
        <v>248.98005282597956</v>
      </c>
    </row>
    <row r="18" spans="3:67" x14ac:dyDescent="0.2">
      <c r="D18" s="27"/>
      <c r="E18" s="28"/>
      <c r="T18" s="65" t="s">
        <v>12</v>
      </c>
      <c r="U18" s="25">
        <v>115.19268771114108</v>
      </c>
      <c r="V18" s="25">
        <v>270.84487137527628</v>
      </c>
      <c r="W18" s="25">
        <v>283.47226059506636</v>
      </c>
      <c r="X18" s="25">
        <v>260</v>
      </c>
      <c r="Y18" s="25">
        <v>115</v>
      </c>
      <c r="Z18" s="25">
        <v>145.87839984876243</v>
      </c>
      <c r="AA18" s="25">
        <v>301.324613940586</v>
      </c>
      <c r="AB18" s="25">
        <v>195.6552137453352</v>
      </c>
      <c r="AC18" s="25">
        <v>148.61085707254048</v>
      </c>
      <c r="AD18" s="25">
        <v>273.7337684953448</v>
      </c>
      <c r="AE18" s="25">
        <v>268.60350978876357</v>
      </c>
      <c r="AF18" s="25">
        <v>47.905539688619932</v>
      </c>
      <c r="AG18" s="25">
        <v>273.61235587871624</v>
      </c>
      <c r="AH18" s="25">
        <v>216.94839917394907</v>
      </c>
      <c r="AI18" s="25">
        <v>253.72213159324102</v>
      </c>
      <c r="AJ18" s="25">
        <v>245.02918732091814</v>
      </c>
      <c r="AK18" s="25">
        <v>238.68013602120769</v>
      </c>
      <c r="AL18" s="25">
        <v>208.58576012765883</v>
      </c>
      <c r="AM18" s="25">
        <v>210.81426302439451</v>
      </c>
      <c r="AN18" s="25">
        <v>186.3522350943978</v>
      </c>
      <c r="AO18" s="25">
        <v>104.28367570767745</v>
      </c>
      <c r="AP18" s="25">
        <v>295.48932600256649</v>
      </c>
      <c r="AQ18" s="25">
        <v>203.44972009799349</v>
      </c>
      <c r="AR18" s="25">
        <v>313.00772398015516</v>
      </c>
      <c r="AS18" s="25">
        <v>140.74783670706947</v>
      </c>
      <c r="AT18" s="25">
        <v>208.58576012765883</v>
      </c>
      <c r="AU18" s="25">
        <v>266.96548787353731</v>
      </c>
      <c r="AV18" s="25">
        <v>126.32</v>
      </c>
      <c r="AW18" s="25">
        <v>211.47404411112853</v>
      </c>
      <c r="AX18" s="25">
        <v>283.47226059506636</v>
      </c>
      <c r="AY18" s="25">
        <v>116.70460711372391</v>
      </c>
      <c r="AZ18" s="25">
        <v>239.37464242829611</v>
      </c>
      <c r="BA18" s="25">
        <v>70</v>
      </c>
      <c r="BB18" s="25">
        <v>246.26498781256154</v>
      </c>
      <c r="BC18" s="25">
        <v>115</v>
      </c>
      <c r="BD18" s="25">
        <v>203.82493996145627</v>
      </c>
      <c r="BE18" s="25">
        <v>145.87839984876243</v>
      </c>
      <c r="BF18" s="25">
        <v>211.55086072888227</v>
      </c>
      <c r="BG18" s="25">
        <v>207.01857140021798</v>
      </c>
      <c r="BH18" s="25">
        <v>223.21766503355218</v>
      </c>
      <c r="BI18" s="25">
        <v>259.74262123981742</v>
      </c>
      <c r="BJ18" s="25">
        <v>215.10480034785965</v>
      </c>
      <c r="BK18" s="25">
        <v>222.48539652907752</v>
      </c>
      <c r="BL18" s="25">
        <v>75</v>
      </c>
      <c r="BM18" s="25">
        <v>100.88164659537902</v>
      </c>
      <c r="BN18" s="25">
        <v>142.74241518687373</v>
      </c>
      <c r="BO18" s="25">
        <v>160.88279103808128</v>
      </c>
    </row>
    <row r="19" spans="3:67" x14ac:dyDescent="0.2">
      <c r="E19" s="28"/>
      <c r="T19" s="65" t="s">
        <v>13</v>
      </c>
      <c r="U19" s="23">
        <v>276.14837484758812</v>
      </c>
      <c r="V19" s="23">
        <v>101.01911375832022</v>
      </c>
      <c r="W19" s="23">
        <v>101.01911375832022</v>
      </c>
      <c r="X19" s="23">
        <v>200</v>
      </c>
      <c r="Y19" s="23">
        <v>264.1397276995678</v>
      </c>
      <c r="Z19" s="23">
        <v>215.10318322374235</v>
      </c>
      <c r="AA19" s="23">
        <v>273.18093838093745</v>
      </c>
      <c r="AB19" s="24">
        <v>90</v>
      </c>
      <c r="AC19" s="23">
        <v>217.8356404475204</v>
      </c>
      <c r="AD19" s="23">
        <v>248.59541157000629</v>
      </c>
      <c r="AE19" s="23">
        <v>315.40692793191533</v>
      </c>
      <c r="AF19" s="23">
        <v>257.24096405582253</v>
      </c>
      <c r="AG19" s="23">
        <v>42.658614885986317</v>
      </c>
      <c r="AH19" s="23">
        <v>260.18735487377353</v>
      </c>
      <c r="AI19" s="23">
        <v>282.29791339762585</v>
      </c>
      <c r="AJ19" s="23">
        <v>271.99396379427719</v>
      </c>
      <c r="AK19" s="23">
        <v>246.70130318703778</v>
      </c>
      <c r="AL19" s="23">
        <v>134.97795158710159</v>
      </c>
      <c r="AM19" s="23">
        <v>290.53097116892894</v>
      </c>
      <c r="AN19" s="23">
        <v>194.37340226022792</v>
      </c>
      <c r="AO19" s="23">
        <v>276.14837484758812</v>
      </c>
      <c r="AP19" s="23">
        <v>323.62735831399857</v>
      </c>
      <c r="AQ19" s="23">
        <v>259.54335802356422</v>
      </c>
      <c r="AR19" s="23">
        <v>316.03829739290484</v>
      </c>
      <c r="AS19" s="23">
        <v>215.92176745533831</v>
      </c>
      <c r="AT19" s="23">
        <v>146.25810818052452</v>
      </c>
      <c r="AU19" s="23">
        <v>332.59280466004947</v>
      </c>
      <c r="AV19" s="23">
        <v>134.06993249881415</v>
      </c>
      <c r="AW19" s="23">
        <v>227.52029896217672</v>
      </c>
      <c r="AX19" s="23">
        <v>101.01911375832022</v>
      </c>
      <c r="AY19" s="23">
        <v>279.04004697892003</v>
      </c>
      <c r="AZ19" s="23">
        <v>327.8196515349689</v>
      </c>
      <c r="BA19" s="23">
        <v>157.8906787365641</v>
      </c>
      <c r="BB19" s="23">
        <v>220.31005971767661</v>
      </c>
      <c r="BC19" s="23">
        <v>279.04004697892003</v>
      </c>
      <c r="BD19" s="23">
        <v>216.06011971983341</v>
      </c>
      <c r="BE19" s="23">
        <v>215.10318322374235</v>
      </c>
      <c r="BF19" s="23">
        <v>268.15523747146102</v>
      </c>
      <c r="BG19" s="23">
        <v>217.62811205077776</v>
      </c>
      <c r="BH19" s="23">
        <v>115</v>
      </c>
      <c r="BI19" s="23">
        <v>336.24212014456884</v>
      </c>
      <c r="BJ19" s="23">
        <v>173.75287566431081</v>
      </c>
      <c r="BK19" s="23">
        <v>89.379954999209431</v>
      </c>
      <c r="BL19" s="23">
        <v>203.21641783253912</v>
      </c>
      <c r="BM19" s="23">
        <v>276.14837484758812</v>
      </c>
      <c r="BN19" s="23">
        <v>211.96719856185359</v>
      </c>
      <c r="BO19" s="23">
        <v>229.03558566855153</v>
      </c>
    </row>
    <row r="20" spans="3:67" x14ac:dyDescent="0.2">
      <c r="D20" s="27"/>
      <c r="E20" s="28"/>
      <c r="T20" s="65" t="s">
        <v>14</v>
      </c>
      <c r="U20" s="25">
        <v>150</v>
      </c>
      <c r="V20" s="25">
        <v>76.509351282707783</v>
      </c>
      <c r="W20" s="25">
        <v>81.560306970623799</v>
      </c>
      <c r="X20" s="25">
        <v>173</v>
      </c>
      <c r="Y20" s="25">
        <v>131.08916769561006</v>
      </c>
      <c r="Z20" s="26">
        <v>110</v>
      </c>
      <c r="AA20" s="25">
        <v>226.97274230171664</v>
      </c>
      <c r="AB20" s="25">
        <v>137.17478739460364</v>
      </c>
      <c r="AC20" s="26">
        <v>135</v>
      </c>
      <c r="AD20" s="25">
        <v>234.47521541101759</v>
      </c>
      <c r="AE20" s="25">
        <v>160.24914563266731</v>
      </c>
      <c r="AF20" s="26">
        <v>145</v>
      </c>
      <c r="AG20" s="25">
        <v>146.5902359678511</v>
      </c>
      <c r="AH20" s="25">
        <v>52.261988969447501</v>
      </c>
      <c r="AI20" s="25">
        <v>90.331607207420419</v>
      </c>
      <c r="AJ20" s="25">
        <v>163.96247096446342</v>
      </c>
      <c r="AK20" s="25">
        <v>188.19162479074723</v>
      </c>
      <c r="AL20" s="25">
        <v>157.28369732072625</v>
      </c>
      <c r="AM20" s="25">
        <v>96.435371471536456</v>
      </c>
      <c r="AN20" s="25">
        <v>120.70243854070945</v>
      </c>
      <c r="AO20" s="26">
        <v>170</v>
      </c>
      <c r="AP20" s="25">
        <v>145.388151651171</v>
      </c>
      <c r="AQ20" s="25">
        <v>154.10188302705407</v>
      </c>
      <c r="AR20" s="25">
        <v>184.62505778255002</v>
      </c>
      <c r="AS20" s="25">
        <v>177.1</v>
      </c>
      <c r="AT20" s="25">
        <v>181.2476820735825</v>
      </c>
      <c r="AU20" s="25">
        <v>150.31366626111705</v>
      </c>
      <c r="AV20" s="26">
        <v>95</v>
      </c>
      <c r="AW20" s="25">
        <v>121.56808514865851</v>
      </c>
      <c r="AX20" s="25">
        <v>120.8845224788939</v>
      </c>
      <c r="AY20" s="25">
        <v>190</v>
      </c>
      <c r="AZ20" s="25">
        <v>163.067329373105</v>
      </c>
      <c r="BA20" s="25">
        <v>137.9</v>
      </c>
      <c r="BB20" s="25">
        <v>183.60367337422349</v>
      </c>
      <c r="BC20" s="26">
        <v>184.33</v>
      </c>
      <c r="BD20" s="25">
        <v>157</v>
      </c>
      <c r="BE20" s="25">
        <v>118</v>
      </c>
      <c r="BF20" s="25">
        <v>105.93</v>
      </c>
      <c r="BG20" s="25">
        <v>113.8729093288981</v>
      </c>
      <c r="BH20" s="25">
        <v>114.33916814687315</v>
      </c>
      <c r="BI20" s="25">
        <v>203.17191753515812</v>
      </c>
      <c r="BJ20" s="25">
        <v>100</v>
      </c>
      <c r="BK20" s="25">
        <v>120.9328202818849</v>
      </c>
      <c r="BL20" s="25">
        <v>120.65</v>
      </c>
      <c r="BM20" s="26">
        <v>155</v>
      </c>
      <c r="BN20" s="25">
        <v>157</v>
      </c>
      <c r="BO20" s="25">
        <v>149.5</v>
      </c>
    </row>
    <row r="21" spans="3:67" x14ac:dyDescent="0.2">
      <c r="E21" s="28"/>
      <c r="T21" s="65" t="s">
        <v>15</v>
      </c>
      <c r="U21" s="23">
        <v>255.39</v>
      </c>
      <c r="V21" s="23">
        <v>222.02387094326343</v>
      </c>
      <c r="W21" s="23">
        <v>189.8193068872645</v>
      </c>
      <c r="X21" s="23">
        <v>142</v>
      </c>
      <c r="Y21" s="23">
        <v>220.58539170436001</v>
      </c>
      <c r="Z21" s="23">
        <v>211.26390788400357</v>
      </c>
      <c r="AA21" s="23">
        <v>263.00709010204713</v>
      </c>
      <c r="AB21" s="23">
        <v>239.88841494026912</v>
      </c>
      <c r="AC21" s="23">
        <v>196.4371568722797</v>
      </c>
      <c r="AD21" s="23">
        <v>258.50448624194451</v>
      </c>
      <c r="AE21" s="23">
        <v>82.078029928635175</v>
      </c>
      <c r="AF21" s="23">
        <v>167.46388681593277</v>
      </c>
      <c r="AG21" s="23">
        <v>233.40603488090539</v>
      </c>
      <c r="AH21" s="24">
        <v>100</v>
      </c>
      <c r="AI21" s="23">
        <v>44.195862269265092</v>
      </c>
      <c r="AJ21" s="23">
        <v>296.45727943823772</v>
      </c>
      <c r="AK21" s="23">
        <v>190</v>
      </c>
      <c r="AL21" s="23">
        <v>232.8929785667361</v>
      </c>
      <c r="AM21" s="23">
        <v>108.6649979309031</v>
      </c>
      <c r="AN21" s="23">
        <v>175.15627272185984</v>
      </c>
      <c r="AO21" s="23">
        <v>178.4566330503749</v>
      </c>
      <c r="AP21" s="23">
        <v>105.93</v>
      </c>
      <c r="AQ21" s="23">
        <v>266.1653805371912</v>
      </c>
      <c r="AR21" s="23">
        <v>90.88</v>
      </c>
      <c r="AS21" s="23">
        <v>160.2465103514389</v>
      </c>
      <c r="AT21" s="23">
        <v>245.40232914816721</v>
      </c>
      <c r="AU21" s="23">
        <v>308.41091509061357</v>
      </c>
      <c r="AV21" s="24">
        <v>125</v>
      </c>
      <c r="AW21" s="23">
        <v>90.88</v>
      </c>
      <c r="AX21" s="23">
        <v>206.77404749098432</v>
      </c>
      <c r="AY21" s="23">
        <v>258.10603172019859</v>
      </c>
      <c r="AZ21" s="23">
        <v>283.44821365385656</v>
      </c>
      <c r="BA21" s="23">
        <v>199.37714249280037</v>
      </c>
      <c r="BB21" s="23">
        <v>246.11173744315482</v>
      </c>
      <c r="BC21" s="23">
        <v>234.33810091040269</v>
      </c>
      <c r="BD21" s="23">
        <v>212.22084438009463</v>
      </c>
      <c r="BE21" s="23">
        <v>211.26390788400357</v>
      </c>
      <c r="BF21" s="23">
        <v>90.88</v>
      </c>
      <c r="BG21" s="23">
        <v>213.78883671103898</v>
      </c>
      <c r="BH21" s="23">
        <v>245.40232914816721</v>
      </c>
      <c r="BI21" s="23">
        <v>320.50026772625603</v>
      </c>
      <c r="BJ21" s="23">
        <v>202.90874874911435</v>
      </c>
      <c r="BK21" s="23">
        <v>218.26914420960503</v>
      </c>
      <c r="BL21" s="23">
        <v>180.26915751864507</v>
      </c>
      <c r="BM21" s="23">
        <v>120.34275257967265</v>
      </c>
      <c r="BN21" s="23">
        <v>208.12792322211487</v>
      </c>
      <c r="BO21" s="23">
        <v>217.02265618853497</v>
      </c>
    </row>
    <row r="22" spans="3:67" x14ac:dyDescent="0.2">
      <c r="D22" s="27"/>
      <c r="E22" s="28"/>
      <c r="T22" s="65" t="s">
        <v>16</v>
      </c>
      <c r="U22" s="25">
        <v>193.85</v>
      </c>
      <c r="V22" s="25">
        <v>290.59410811502789</v>
      </c>
      <c r="W22" s="25">
        <v>253.19809494061971</v>
      </c>
      <c r="X22" s="25">
        <v>290</v>
      </c>
      <c r="Y22" s="25">
        <v>218.10290333118698</v>
      </c>
      <c r="Z22" s="25">
        <v>158.69904302530753</v>
      </c>
      <c r="AA22" s="25">
        <v>299.87246418031015</v>
      </c>
      <c r="AB22" s="25">
        <v>241.06113126760357</v>
      </c>
      <c r="AC22" s="25">
        <v>183.33151078312093</v>
      </c>
      <c r="AD22" s="25">
        <v>333.17088955289643</v>
      </c>
      <c r="AE22" s="25">
        <v>241.98181646614123</v>
      </c>
      <c r="AF22" s="25">
        <v>244.32962995814174</v>
      </c>
      <c r="AG22" s="25">
        <v>241.50870113309114</v>
      </c>
      <c r="AH22" s="25">
        <v>239.52617109893359</v>
      </c>
      <c r="AI22" s="25">
        <v>232.3692164225761</v>
      </c>
      <c r="AJ22" s="25">
        <v>47.91</v>
      </c>
      <c r="AK22" s="25">
        <v>275.07227175264251</v>
      </c>
      <c r="AL22" s="25">
        <v>291.17752268067642</v>
      </c>
      <c r="AM22" s="25">
        <v>270</v>
      </c>
      <c r="AN22" s="25">
        <v>182.49667225262198</v>
      </c>
      <c r="AO22" s="25">
        <v>197.65374844610986</v>
      </c>
      <c r="AP22" s="25">
        <v>310</v>
      </c>
      <c r="AQ22" s="25">
        <v>317.03308613000479</v>
      </c>
      <c r="AR22" s="25">
        <v>250</v>
      </c>
      <c r="AS22" s="25">
        <v>179.92458626992936</v>
      </c>
      <c r="AT22" s="25">
        <v>291.17752268067642</v>
      </c>
      <c r="AU22" s="25">
        <v>159.40538649936587</v>
      </c>
      <c r="AV22" s="25">
        <v>155.08514360306685</v>
      </c>
      <c r="AW22" s="25">
        <v>270</v>
      </c>
      <c r="AX22" s="25">
        <v>319.86439632650115</v>
      </c>
      <c r="AY22" s="25">
        <v>229.34849538778283</v>
      </c>
      <c r="AZ22" s="25">
        <v>82.83</v>
      </c>
      <c r="BA22" s="25">
        <v>167.21923664713017</v>
      </c>
      <c r="BB22" s="25">
        <v>82.83</v>
      </c>
      <c r="BC22" s="25">
        <v>244.55187200841004</v>
      </c>
      <c r="BD22" s="25">
        <v>180.06293853442446</v>
      </c>
      <c r="BE22" s="25">
        <v>208.6211517972861</v>
      </c>
      <c r="BF22" s="25">
        <v>255.11114440741795</v>
      </c>
      <c r="BG22" s="25">
        <v>170.61463180494721</v>
      </c>
      <c r="BH22" s="25">
        <v>276.47858280853364</v>
      </c>
      <c r="BI22" s="25">
        <v>373.32598727182869</v>
      </c>
      <c r="BJ22" s="25">
        <v>255.6008375757263</v>
      </c>
      <c r="BK22" s="25">
        <v>224.97979374073728</v>
      </c>
      <c r="BL22" s="25">
        <v>140.28730301182887</v>
      </c>
      <c r="BM22" s="25">
        <v>197.18400956713364</v>
      </c>
      <c r="BN22" s="25">
        <v>149.02591386602575</v>
      </c>
      <c r="BO22" s="25">
        <v>229.01597413832832</v>
      </c>
    </row>
    <row r="23" spans="3:67" ht="18" x14ac:dyDescent="0.25">
      <c r="C23" s="54" t="s">
        <v>912</v>
      </c>
      <c r="D23" s="54"/>
      <c r="E23" s="55"/>
      <c r="F23" s="54"/>
      <c r="G23" s="54"/>
      <c r="H23" s="56"/>
      <c r="L23" s="20"/>
      <c r="T23" s="65" t="s">
        <v>17</v>
      </c>
      <c r="U23" s="23">
        <v>213.51374930616615</v>
      </c>
      <c r="V23" s="23">
        <v>130</v>
      </c>
      <c r="W23" s="23">
        <v>190</v>
      </c>
      <c r="X23" s="23">
        <v>206</v>
      </c>
      <c r="Y23" s="23">
        <v>236.81970067615862</v>
      </c>
      <c r="Z23" s="23">
        <v>174.2060260041323</v>
      </c>
      <c r="AA23" s="23">
        <v>260.00779641343303</v>
      </c>
      <c r="AB23" s="23">
        <v>143.02033963187517</v>
      </c>
      <c r="AC23" s="23">
        <v>176.9384832279103</v>
      </c>
      <c r="AD23" s="23">
        <v>260.00779641343303</v>
      </c>
      <c r="AE23" s="23">
        <v>266.90512593870181</v>
      </c>
      <c r="AF23" s="23">
        <v>238.68013602120769</v>
      </c>
      <c r="AG23" s="23">
        <v>151.03587304775499</v>
      </c>
      <c r="AH23" s="23">
        <v>180</v>
      </c>
      <c r="AI23" s="23">
        <v>220.56260750207238</v>
      </c>
      <c r="AJ23" s="23">
        <v>197.66637583532966</v>
      </c>
      <c r="AK23" s="23">
        <v>47.905539688619932</v>
      </c>
      <c r="AL23" s="23">
        <v>220.24984425505571</v>
      </c>
      <c r="AM23" s="23">
        <v>242.02916917571542</v>
      </c>
      <c r="AN23" s="23">
        <v>149.58127768636925</v>
      </c>
      <c r="AO23" s="23">
        <v>159.7715807867398</v>
      </c>
      <c r="AP23" s="23">
        <v>275.12555632078511</v>
      </c>
      <c r="AQ23" s="23">
        <v>224.86577221475738</v>
      </c>
      <c r="AR23" s="23">
        <v>267.53649539969132</v>
      </c>
      <c r="AS23" s="23">
        <v>175.02461023572823</v>
      </c>
      <c r="AT23" s="23">
        <v>220.24984425505571</v>
      </c>
      <c r="AU23" s="23">
        <v>287.80068008619088</v>
      </c>
      <c r="AV23" s="24">
        <v>110</v>
      </c>
      <c r="AW23" s="23">
        <v>223.34063313042623</v>
      </c>
      <c r="AX23" s="23">
        <v>246.70130318703778</v>
      </c>
      <c r="AY23" s="23">
        <v>234.24792240506136</v>
      </c>
      <c r="AZ23" s="23">
        <v>283.0275269611102</v>
      </c>
      <c r="BA23" s="23">
        <v>144.6447588236812</v>
      </c>
      <c r="BB23" s="23">
        <v>245.1</v>
      </c>
      <c r="BC23" s="23">
        <v>234.24792240506136</v>
      </c>
      <c r="BD23" s="23">
        <v>175.1629625002233</v>
      </c>
      <c r="BE23" s="23">
        <v>174.2060260041323</v>
      </c>
      <c r="BF23" s="23">
        <v>236.57413703276617</v>
      </c>
      <c r="BG23" s="23">
        <v>176.73095483116765</v>
      </c>
      <c r="BH23" s="23">
        <v>220.24984425505571</v>
      </c>
      <c r="BI23" s="23">
        <v>291.4499955707102</v>
      </c>
      <c r="BJ23" s="23">
        <v>178.3338429398311</v>
      </c>
      <c r="BK23" s="23">
        <v>139.53632929206123</v>
      </c>
      <c r="BL23" s="23">
        <v>162.31926061292907</v>
      </c>
      <c r="BM23" s="23">
        <v>231.35625027372947</v>
      </c>
      <c r="BN23" s="23">
        <v>171.80792008621736</v>
      </c>
      <c r="BO23" s="23">
        <v>184.24346109469289</v>
      </c>
    </row>
    <row r="24" spans="3:67" x14ac:dyDescent="0.2">
      <c r="D24" s="27"/>
      <c r="E24" s="28"/>
      <c r="T24" s="65" t="s">
        <v>18</v>
      </c>
      <c r="U24" s="25">
        <v>176.88431517953015</v>
      </c>
      <c r="V24" s="25">
        <v>158.76837379015996</v>
      </c>
      <c r="W24" s="25">
        <v>158.44628386223488</v>
      </c>
      <c r="X24" s="25">
        <v>249</v>
      </c>
      <c r="Y24" s="25">
        <v>229.87561074382302</v>
      </c>
      <c r="Z24" s="25">
        <v>252.74</v>
      </c>
      <c r="AA24" s="25">
        <v>272.13009006443144</v>
      </c>
      <c r="AB24" s="26">
        <v>67.22</v>
      </c>
      <c r="AC24" s="25">
        <v>208.87479761552706</v>
      </c>
      <c r="AD24" s="25">
        <v>281.59221371979413</v>
      </c>
      <c r="AE24" s="25">
        <v>287.64561273220693</v>
      </c>
      <c r="AF24" s="25">
        <v>150.95947907582325</v>
      </c>
      <c r="AG24" s="25">
        <v>101.69813788819137</v>
      </c>
      <c r="AH24" s="25">
        <v>241.6728272662979</v>
      </c>
      <c r="AI24" s="25">
        <v>268.77397954323078</v>
      </c>
      <c r="AJ24" s="25">
        <v>295.85695440841693</v>
      </c>
      <c r="AK24" s="25">
        <v>228.18677557956218</v>
      </c>
      <c r="AL24" s="25">
        <v>47.905539688619932</v>
      </c>
      <c r="AM24" s="25">
        <v>270.23370573703846</v>
      </c>
      <c r="AN24" s="25">
        <v>175.85887465275232</v>
      </c>
      <c r="AO24" s="25">
        <v>205.30714086927873</v>
      </c>
      <c r="AP24" s="25">
        <v>310.1034244596035</v>
      </c>
      <c r="AQ24" s="25">
        <v>177.1468683531709</v>
      </c>
      <c r="AR24" s="25">
        <v>302.51436353850966</v>
      </c>
      <c r="AS24" s="25">
        <v>203.36837748862249</v>
      </c>
      <c r="AT24" s="25">
        <v>75.3</v>
      </c>
      <c r="AU24" s="25">
        <v>255.34828979133053</v>
      </c>
      <c r="AV24" s="25">
        <v>153.43</v>
      </c>
      <c r="AW24" s="25">
        <v>232.35406355551231</v>
      </c>
      <c r="AX24" s="25">
        <v>155.92333149612085</v>
      </c>
      <c r="AY24" s="25">
        <v>198.78588045085476</v>
      </c>
      <c r="AZ24" s="25">
        <v>288.47624540944958</v>
      </c>
      <c r="BA24" s="25">
        <v>194.25557500054586</v>
      </c>
      <c r="BB24" s="25">
        <v>204.78401422555132</v>
      </c>
      <c r="BC24" s="25">
        <v>201.59640788102647</v>
      </c>
      <c r="BD24" s="25">
        <v>207.09927688784006</v>
      </c>
      <c r="BE24" s="25">
        <v>206.14234039174906</v>
      </c>
      <c r="BF24" s="25">
        <v>254.15687456495093</v>
      </c>
      <c r="BG24" s="25">
        <v>221.96061596568779</v>
      </c>
      <c r="BH24" s="25">
        <v>75.3</v>
      </c>
      <c r="BI24" s="25">
        <v>233.43976949499483</v>
      </c>
      <c r="BJ24" s="25">
        <v>230</v>
      </c>
      <c r="BK24" s="25">
        <v>112.20434532582571</v>
      </c>
      <c r="BL24" s="25">
        <v>194.25557500054586</v>
      </c>
      <c r="BM24" s="25">
        <v>160</v>
      </c>
      <c r="BN24" s="25">
        <v>203.20235477122839</v>
      </c>
      <c r="BO24" s="25">
        <v>174.44039793039585</v>
      </c>
    </row>
    <row r="25" spans="3:67" x14ac:dyDescent="0.2">
      <c r="D25" s="27"/>
      <c r="E25" s="28"/>
      <c r="T25" s="65" t="s">
        <v>19</v>
      </c>
      <c r="U25" s="23">
        <v>115.39237679197691</v>
      </c>
      <c r="V25" s="23">
        <v>268.23737040308197</v>
      </c>
      <c r="W25" s="23">
        <v>145.86858067394013</v>
      </c>
      <c r="X25" s="23">
        <v>118.69745866602625</v>
      </c>
      <c r="Y25" s="23">
        <v>243.97268908171793</v>
      </c>
      <c r="Z25" s="23">
        <v>218.78104758823682</v>
      </c>
      <c r="AA25" s="23">
        <v>276.27603226243099</v>
      </c>
      <c r="AB25" s="23">
        <v>232.89682168519428</v>
      </c>
      <c r="AC25" s="23">
        <v>221.51350481201487</v>
      </c>
      <c r="AD25" s="23">
        <v>277.11563286182411</v>
      </c>
      <c r="AE25" s="23">
        <v>160</v>
      </c>
      <c r="AF25" s="23">
        <v>262.50036316868551</v>
      </c>
      <c r="AG25" s="23">
        <v>265.26740845858734</v>
      </c>
      <c r="AH25" s="23">
        <v>131.5469801327001</v>
      </c>
      <c r="AI25" s="23">
        <v>108.06519694296306</v>
      </c>
      <c r="AJ25" s="23">
        <v>245.71362174328115</v>
      </c>
      <c r="AK25" s="23">
        <v>233.61076329134278</v>
      </c>
      <c r="AL25" s="23">
        <v>217.1669378357941</v>
      </c>
      <c r="AM25" s="23">
        <v>44.195862269265092</v>
      </c>
      <c r="AN25" s="23">
        <v>183.10296326633497</v>
      </c>
      <c r="AO25" s="23">
        <v>227.68829814049224</v>
      </c>
      <c r="AP25" s="23">
        <v>170</v>
      </c>
      <c r="AQ25" s="23">
        <v>274.11207108166639</v>
      </c>
      <c r="AR25" s="23">
        <v>90.88</v>
      </c>
      <c r="AS25" s="23">
        <v>219.59963181983281</v>
      </c>
      <c r="AT25" s="23">
        <v>252.91946885240051</v>
      </c>
      <c r="AU25" s="23">
        <v>316.14283021496777</v>
      </c>
      <c r="AV25" s="23">
        <v>166.29557880464088</v>
      </c>
      <c r="AW25" s="23">
        <v>90.88</v>
      </c>
      <c r="AX25" s="23">
        <v>195</v>
      </c>
      <c r="AY25" s="23">
        <v>245.06138963923291</v>
      </c>
      <c r="AZ25" s="23">
        <v>281.39664721748647</v>
      </c>
      <c r="BA25" s="23">
        <v>148.41739173710857</v>
      </c>
      <c r="BB25" s="23">
        <v>253.77758230242361</v>
      </c>
      <c r="BC25" s="23">
        <v>217.66764126920495</v>
      </c>
      <c r="BD25" s="23">
        <v>219.73798408432791</v>
      </c>
      <c r="BE25" s="23">
        <v>218.78104758823682</v>
      </c>
      <c r="BF25" s="23">
        <v>93.038603771412937</v>
      </c>
      <c r="BG25" s="23">
        <v>221.30597641527226</v>
      </c>
      <c r="BH25" s="23">
        <v>221.95162031624932</v>
      </c>
      <c r="BI25" s="23">
        <v>328.44695827073122</v>
      </c>
      <c r="BJ25" s="23">
        <v>210.85543929358951</v>
      </c>
      <c r="BK25" s="23">
        <v>262.0763390987978</v>
      </c>
      <c r="BL25" s="23">
        <v>206.89428219703359</v>
      </c>
      <c r="BM25" s="23">
        <v>243.79546641910284</v>
      </c>
      <c r="BN25" s="23">
        <v>215.64506292634812</v>
      </c>
      <c r="BO25" s="23">
        <v>224.96934673301016</v>
      </c>
    </row>
    <row r="26" spans="3:67" x14ac:dyDescent="0.2">
      <c r="D26" s="27"/>
      <c r="E26" s="28"/>
      <c r="T26" s="65" t="s">
        <v>20</v>
      </c>
      <c r="U26" s="25">
        <v>179.02834934691958</v>
      </c>
      <c r="V26" s="25">
        <v>181.74601304043787</v>
      </c>
      <c r="W26" s="25">
        <v>155.6249957003802</v>
      </c>
      <c r="X26" s="25">
        <v>195</v>
      </c>
      <c r="Y26" s="25">
        <v>139.74138463684787</v>
      </c>
      <c r="Z26" s="25">
        <v>126.42837733182759</v>
      </c>
      <c r="AA26" s="25">
        <v>190.27935314175249</v>
      </c>
      <c r="AB26" s="25">
        <v>115</v>
      </c>
      <c r="AC26" s="25">
        <v>164.94795363833575</v>
      </c>
      <c r="AD26" s="25">
        <v>207.67989548662317</v>
      </c>
      <c r="AE26" s="25">
        <v>160.58093028441729</v>
      </c>
      <c r="AF26" s="25">
        <v>131.08215247937684</v>
      </c>
      <c r="AG26" s="25">
        <v>187.61258826856783</v>
      </c>
      <c r="AH26" s="25">
        <v>163.067329373105</v>
      </c>
      <c r="AI26" s="25">
        <v>166.22695168931591</v>
      </c>
      <c r="AJ26" s="25">
        <v>170.94471568138397</v>
      </c>
      <c r="AK26" s="25">
        <v>149.58127768636925</v>
      </c>
      <c r="AL26" s="25">
        <v>153.22706618133034</v>
      </c>
      <c r="AM26" s="25">
        <v>137.62907195379645</v>
      </c>
      <c r="AN26" s="25">
        <v>47.905539688619932</v>
      </c>
      <c r="AO26" s="25">
        <v>158.19999999999999</v>
      </c>
      <c r="AP26" s="25">
        <v>191.76584638634128</v>
      </c>
      <c r="AQ26" s="25">
        <v>182.82919350207638</v>
      </c>
      <c r="AR26" s="25">
        <v>215.20859447288143</v>
      </c>
      <c r="AS26" s="25">
        <v>127.24696156342355</v>
      </c>
      <c r="AT26" s="25">
        <v>169.7420442300479</v>
      </c>
      <c r="AU26" s="25">
        <v>235.47277915938099</v>
      </c>
      <c r="AV26" s="25">
        <v>40.488375400584154</v>
      </c>
      <c r="AW26" s="25">
        <v>168.0326683477459</v>
      </c>
      <c r="AX26" s="25">
        <v>164.3454706955672</v>
      </c>
      <c r="AY26" s="25">
        <v>219.69696089412332</v>
      </c>
      <c r="AZ26" s="25">
        <v>118.51790020568576</v>
      </c>
      <c r="BA26" s="25">
        <v>117.09454063071236</v>
      </c>
      <c r="BB26" s="25">
        <v>179.74600596757762</v>
      </c>
      <c r="BC26" s="25">
        <v>181.92002147825147</v>
      </c>
      <c r="BD26" s="25">
        <v>127.38531382791864</v>
      </c>
      <c r="BE26" s="25">
        <v>126.42837733182759</v>
      </c>
      <c r="BF26" s="25">
        <v>124.6946538751543</v>
      </c>
      <c r="BG26" s="25">
        <v>128.953306158863</v>
      </c>
      <c r="BH26" s="25">
        <v>169.7420442300479</v>
      </c>
      <c r="BI26" s="25">
        <v>239.12209464390034</v>
      </c>
      <c r="BJ26" s="25">
        <v>126.00594201302125</v>
      </c>
      <c r="BK26" s="25">
        <v>114.49470667268046</v>
      </c>
      <c r="BL26" s="25">
        <v>103.5</v>
      </c>
      <c r="BM26" s="25">
        <v>115.48732679293616</v>
      </c>
      <c r="BN26" s="25">
        <v>117.72371402401146</v>
      </c>
      <c r="BO26" s="25">
        <v>112.33521475894608</v>
      </c>
    </row>
    <row r="27" spans="3:67" x14ac:dyDescent="0.2">
      <c r="D27" s="27"/>
      <c r="E27" s="28"/>
      <c r="T27" s="65" t="s">
        <v>21</v>
      </c>
      <c r="U27" s="23">
        <v>75</v>
      </c>
      <c r="V27" s="23">
        <v>263.5209856277981</v>
      </c>
      <c r="W27" s="23">
        <v>212.38005928764846</v>
      </c>
      <c r="X27" s="23">
        <v>268</v>
      </c>
      <c r="Y27" s="23">
        <v>184.67012180500674</v>
      </c>
      <c r="Z27" s="23">
        <v>139.19137373149974</v>
      </c>
      <c r="AA27" s="23">
        <v>231.38150505216908</v>
      </c>
      <c r="AB27" s="23">
        <v>164.58157064641173</v>
      </c>
      <c r="AC27" s="23">
        <v>119.23405957808288</v>
      </c>
      <c r="AD27" s="23">
        <v>197.89998253589576</v>
      </c>
      <c r="AE27" s="23">
        <v>305.05246877168747</v>
      </c>
      <c r="AF27" s="23">
        <v>65.130932353927719</v>
      </c>
      <c r="AG27" s="23">
        <v>252.75838728730977</v>
      </c>
      <c r="AH27" s="23">
        <v>244.84230196046522</v>
      </c>
      <c r="AI27" s="23">
        <v>271.94345423739804</v>
      </c>
      <c r="AJ27" s="23">
        <v>181.44649438250937</v>
      </c>
      <c r="AK27" s="23">
        <v>231.35625027372947</v>
      </c>
      <c r="AL27" s="23">
        <v>197.56764931139267</v>
      </c>
      <c r="AM27" s="23">
        <v>237.07923260155778</v>
      </c>
      <c r="AN27" s="23">
        <v>179.02834934691958</v>
      </c>
      <c r="AO27" s="23">
        <v>47.905539688619932</v>
      </c>
      <c r="AP27" s="23">
        <v>278.02985584133683</v>
      </c>
      <c r="AQ27" s="23">
        <v>215.86244370104708</v>
      </c>
      <c r="AR27" s="23">
        <v>305.68383823267703</v>
      </c>
      <c r="AS27" s="23">
        <v>140.00995796309564</v>
      </c>
      <c r="AT27" s="23">
        <v>147.5839408406984</v>
      </c>
      <c r="AU27" s="23">
        <v>257.02773255756262</v>
      </c>
      <c r="AV27" s="23">
        <v>139.7187849887147</v>
      </c>
      <c r="AW27" s="23">
        <v>235.30508441617727</v>
      </c>
      <c r="AX27" s="23">
        <v>276.14837484758812</v>
      </c>
      <c r="AY27" s="23">
        <v>98.819173022813317</v>
      </c>
      <c r="AZ27" s="23">
        <v>244.67814590060797</v>
      </c>
      <c r="BA27" s="23">
        <v>127.30460834029651</v>
      </c>
      <c r="BB27" s="23">
        <v>203.04564364296021</v>
      </c>
      <c r="BC27" s="23">
        <v>170.78266418639672</v>
      </c>
      <c r="BD27" s="23">
        <v>177.44193174593411</v>
      </c>
      <c r="BE27" s="23">
        <v>139.19137373149974</v>
      </c>
      <c r="BF27" s="23">
        <v>242.26488044115155</v>
      </c>
      <c r="BG27" s="23">
        <v>145.59016596439764</v>
      </c>
      <c r="BH27" s="23">
        <v>186.93956011694121</v>
      </c>
      <c r="BI27" s="23">
        <v>245.9661396010265</v>
      </c>
      <c r="BJ27" s="23">
        <v>215.66882373301027</v>
      </c>
      <c r="BK27" s="23">
        <v>186.74966543030277</v>
      </c>
      <c r="BL27" s="23">
        <v>133.85328219306413</v>
      </c>
      <c r="BM27" s="23">
        <v>75</v>
      </c>
      <c r="BN27" s="23">
        <v>156.2663490412688</v>
      </c>
      <c r="BO27" s="23">
        <v>140</v>
      </c>
    </row>
    <row r="28" spans="3:67" x14ac:dyDescent="0.2">
      <c r="D28" s="27"/>
      <c r="E28" s="28"/>
      <c r="T28" s="65" t="s">
        <v>22</v>
      </c>
      <c r="U28" s="25">
        <v>294.20411398788917</v>
      </c>
      <c r="V28" s="25">
        <v>300.1825788648448</v>
      </c>
      <c r="W28" s="25">
        <v>295.48584889539006</v>
      </c>
      <c r="X28" s="25">
        <v>174.80094896955336</v>
      </c>
      <c r="Y28" s="25">
        <v>261.95560112723615</v>
      </c>
      <c r="Z28" s="25">
        <v>248.9994880250396</v>
      </c>
      <c r="AA28" s="25">
        <v>226.27710504264229</v>
      </c>
      <c r="AB28" s="25">
        <v>230.26099143979374</v>
      </c>
      <c r="AC28" s="25">
        <v>251.73194524881762</v>
      </c>
      <c r="AD28" s="25">
        <v>312.9409635223671</v>
      </c>
      <c r="AE28" s="25">
        <v>105.93</v>
      </c>
      <c r="AF28" s="25">
        <v>276.52005930418807</v>
      </c>
      <c r="AG28" s="25">
        <v>295.48584889539006</v>
      </c>
      <c r="AH28" s="25">
        <v>210</v>
      </c>
      <c r="AI28" s="25">
        <v>105.93</v>
      </c>
      <c r="AJ28" s="25">
        <v>335.27101901187484</v>
      </c>
      <c r="AK28" s="25">
        <v>265.55597175310567</v>
      </c>
      <c r="AL28" s="25">
        <v>283.13790928920321</v>
      </c>
      <c r="AM28" s="25">
        <v>105.93</v>
      </c>
      <c r="AN28" s="25">
        <v>215.04817172809786</v>
      </c>
      <c r="AO28" s="25">
        <v>219.12626942916745</v>
      </c>
      <c r="AP28" s="25">
        <v>44.195862269265092</v>
      </c>
      <c r="AQ28" s="25">
        <v>306.05727954342927</v>
      </c>
      <c r="AR28" s="25">
        <v>105.93</v>
      </c>
      <c r="AS28" s="25">
        <v>249.81807225663553</v>
      </c>
      <c r="AT28" s="25">
        <v>283.13790928920321</v>
      </c>
      <c r="AU28" s="25">
        <v>347.22465466425069</v>
      </c>
      <c r="AV28" s="26">
        <v>185</v>
      </c>
      <c r="AW28" s="25">
        <v>105.93</v>
      </c>
      <c r="AX28" s="25">
        <v>265.11176216103036</v>
      </c>
      <c r="AY28" s="25">
        <v>296.91977129383565</v>
      </c>
      <c r="AZ28" s="25">
        <v>262.43448113797359</v>
      </c>
      <c r="BA28" s="25">
        <v>237.11272263383637</v>
      </c>
      <c r="BB28" s="25">
        <v>316.83063861560061</v>
      </c>
      <c r="BC28" s="25">
        <v>257.57238727143181</v>
      </c>
      <c r="BD28" s="25">
        <v>235.03743866641</v>
      </c>
      <c r="BE28" s="25">
        <v>248.9994880250396</v>
      </c>
      <c r="BF28" s="25">
        <v>90.88</v>
      </c>
      <c r="BG28" s="25">
        <v>251.52441685207498</v>
      </c>
      <c r="BH28" s="25">
        <v>283.13790928920321</v>
      </c>
      <c r="BI28" s="25">
        <v>360.3921667324941</v>
      </c>
      <c r="BJ28" s="25">
        <v>242.8006477553524</v>
      </c>
      <c r="BK28" s="25">
        <v>208.44498049491608</v>
      </c>
      <c r="BL28" s="25">
        <v>237.11272263383637</v>
      </c>
      <c r="BM28" s="25">
        <v>294.20411398788917</v>
      </c>
      <c r="BN28" s="25">
        <v>245.86350336315084</v>
      </c>
      <c r="BO28" s="25">
        <v>197.03404807052993</v>
      </c>
    </row>
    <row r="29" spans="3:67" x14ac:dyDescent="0.2">
      <c r="D29" s="27"/>
      <c r="E29" s="28"/>
      <c r="T29" s="65" t="s">
        <v>23</v>
      </c>
      <c r="U29" s="23">
        <v>179.01572195769981</v>
      </c>
      <c r="V29" s="23">
        <v>267.32182978295486</v>
      </c>
      <c r="W29" s="23">
        <v>279.94921900274494</v>
      </c>
      <c r="X29" s="23">
        <v>310</v>
      </c>
      <c r="Y29" s="23">
        <v>303.17452646128527</v>
      </c>
      <c r="Z29" s="23">
        <v>166.28535886178832</v>
      </c>
      <c r="AA29" s="23">
        <v>297.06918377351673</v>
      </c>
      <c r="AB29" s="23">
        <v>168.67460233821799</v>
      </c>
      <c r="AC29" s="23">
        <v>215.23900178230127</v>
      </c>
      <c r="AD29" s="23">
        <v>293.25571222914022</v>
      </c>
      <c r="AE29" s="23">
        <v>308.86594031606404</v>
      </c>
      <c r="AF29" s="23">
        <v>187.059368890706</v>
      </c>
      <c r="AG29" s="23">
        <v>203.34752307365594</v>
      </c>
      <c r="AH29" s="23">
        <v>161.02169231949895</v>
      </c>
      <c r="AI29" s="23">
        <v>275.75692578177461</v>
      </c>
      <c r="AJ29" s="23">
        <v>317.03308613000479</v>
      </c>
      <c r="AK29" s="23">
        <v>235.15709442888624</v>
      </c>
      <c r="AL29" s="23">
        <v>195.84095367803067</v>
      </c>
      <c r="AM29" s="23">
        <v>283.98998355307771</v>
      </c>
      <c r="AN29" s="23">
        <v>182.82919350207638</v>
      </c>
      <c r="AO29" s="23">
        <v>209.59925864803125</v>
      </c>
      <c r="AP29" s="23">
        <v>317.08637069814739</v>
      </c>
      <c r="AQ29" s="23">
        <v>47.905539688619932</v>
      </c>
      <c r="AR29" s="23">
        <v>247.91353255213764</v>
      </c>
      <c r="AS29" s="23">
        <v>213.32512879011918</v>
      </c>
      <c r="AT29" s="23">
        <v>166.36401549689094</v>
      </c>
      <c r="AU29" s="23">
        <v>329.76149446355311</v>
      </c>
      <c r="AV29" s="23">
        <v>163.17522928953784</v>
      </c>
      <c r="AW29" s="23">
        <v>128.67940984427025</v>
      </c>
      <c r="AX29" s="23">
        <v>279.94921900274494</v>
      </c>
      <c r="AY29" s="23">
        <v>199.26374057163315</v>
      </c>
      <c r="AZ29" s="23">
        <v>324.98834133847254</v>
      </c>
      <c r="BA29" s="23">
        <v>196.89195426286898</v>
      </c>
      <c r="BB29" s="23">
        <v>309.09045831075684</v>
      </c>
      <c r="BC29" s="23">
        <v>199.01750648184719</v>
      </c>
      <c r="BD29" s="23">
        <v>133.11540344909031</v>
      </c>
      <c r="BE29" s="23">
        <v>212.50654455852322</v>
      </c>
      <c r="BF29" s="23">
        <v>278.53495141012843</v>
      </c>
      <c r="BG29" s="23">
        <v>190.03583093344554</v>
      </c>
      <c r="BH29" s="23">
        <v>196.08445366354201</v>
      </c>
      <c r="BI29" s="23">
        <v>169.86086477335206</v>
      </c>
      <c r="BJ29" s="23">
        <v>205.03445744507712</v>
      </c>
      <c r="BK29" s="23">
        <v>225.42030923323341</v>
      </c>
      <c r="BL29" s="23">
        <v>200.61977916731999</v>
      </c>
      <c r="BM29" s="23">
        <v>261.41575031143964</v>
      </c>
      <c r="BN29" s="23">
        <v>262.47477075200015</v>
      </c>
      <c r="BO29" s="23">
        <v>74.75</v>
      </c>
    </row>
    <row r="30" spans="3:67" x14ac:dyDescent="0.2">
      <c r="D30" s="27"/>
      <c r="E30" s="28"/>
      <c r="T30" s="65" t="s">
        <v>24</v>
      </c>
      <c r="U30" s="25">
        <v>287.07699590547065</v>
      </c>
      <c r="V30" s="25">
        <v>292.85748528013693</v>
      </c>
      <c r="W30" s="25">
        <v>288.55670631526095</v>
      </c>
      <c r="X30" s="25">
        <v>134.35542129856591</v>
      </c>
      <c r="Y30" s="25">
        <v>268.13821794686049</v>
      </c>
      <c r="Z30" s="25">
        <v>242.07034544491049</v>
      </c>
      <c r="AA30" s="25">
        <v>305.81384543994864</v>
      </c>
      <c r="AB30" s="25">
        <v>220.29395522128033</v>
      </c>
      <c r="AC30" s="25">
        <v>244.80280266868851</v>
      </c>
      <c r="AD30" s="25">
        <v>291.06549404477192</v>
      </c>
      <c r="AE30" s="25">
        <v>140.50495984860362</v>
      </c>
      <c r="AF30" s="25">
        <v>231.98907710536818</v>
      </c>
      <c r="AG30" s="25">
        <v>203.89664979963999</v>
      </c>
      <c r="AH30" s="26">
        <v>135</v>
      </c>
      <c r="AI30" s="25">
        <v>90.88</v>
      </c>
      <c r="AJ30" s="25">
        <v>328.14390092945627</v>
      </c>
      <c r="AK30" s="25">
        <v>258.23087816839774</v>
      </c>
      <c r="AL30" s="25">
        <v>265.37693733464596</v>
      </c>
      <c r="AM30" s="25">
        <v>90.88</v>
      </c>
      <c r="AN30" s="25">
        <v>207.72307814338993</v>
      </c>
      <c r="AO30" s="25">
        <v>287.07699590547065</v>
      </c>
      <c r="AP30" s="25">
        <v>125.30158322797645</v>
      </c>
      <c r="AQ30" s="25">
        <v>298.73218595872135</v>
      </c>
      <c r="AR30" s="25">
        <v>44.195862269265092</v>
      </c>
      <c r="AS30" s="25">
        <v>236.55931357585604</v>
      </c>
      <c r="AT30" s="25">
        <v>276.2087667090741</v>
      </c>
      <c r="AU30" s="25">
        <v>270.81862836637606</v>
      </c>
      <c r="AV30" s="26">
        <v>130</v>
      </c>
      <c r="AW30" s="25">
        <v>90.88</v>
      </c>
      <c r="AX30" s="25">
        <v>235</v>
      </c>
      <c r="AY30" s="25">
        <v>248.76132448401592</v>
      </c>
      <c r="AZ30" s="25">
        <v>335.61492321219112</v>
      </c>
      <c r="BA30" s="25">
        <v>230.18358005370726</v>
      </c>
      <c r="BB30" s="25">
        <v>289.67406555613559</v>
      </c>
      <c r="BC30" s="25">
        <v>289.79265321141713</v>
      </c>
      <c r="BD30" s="25">
        <v>243.02728194100149</v>
      </c>
      <c r="BE30" s="25">
        <v>242.07034544491049</v>
      </c>
      <c r="BF30" s="25">
        <v>118.55855738460858</v>
      </c>
      <c r="BG30" s="25">
        <v>244.59527427194587</v>
      </c>
      <c r="BH30" s="25">
        <v>267.00834112015053</v>
      </c>
      <c r="BI30" s="25">
        <v>353.06707314778623</v>
      </c>
      <c r="BJ30" s="25">
        <v>206.99178760248734</v>
      </c>
      <c r="BK30" s="25">
        <v>210.19167783416665</v>
      </c>
      <c r="BL30" s="25">
        <v>230.18358005370726</v>
      </c>
      <c r="BM30" s="25">
        <v>227.25545319871469</v>
      </c>
      <c r="BN30" s="25">
        <v>238.93436078302173</v>
      </c>
      <c r="BO30" s="25">
        <v>249.58946161006509</v>
      </c>
    </row>
    <row r="31" spans="3:67" x14ac:dyDescent="0.2">
      <c r="D31" s="27"/>
      <c r="E31" s="28"/>
      <c r="T31" s="65" t="s">
        <v>25</v>
      </c>
      <c r="U31" s="23">
        <v>106.76180084206126</v>
      </c>
      <c r="V31" s="23">
        <v>224.76752811226248</v>
      </c>
      <c r="W31" s="23">
        <v>215.85259132309071</v>
      </c>
      <c r="X31" s="23">
        <v>247</v>
      </c>
      <c r="Y31" s="23">
        <v>106.75674988637334</v>
      </c>
      <c r="Z31" s="23">
        <v>112.32797570870294</v>
      </c>
      <c r="AA31" s="23">
        <v>220.04842322740748</v>
      </c>
      <c r="AB31" s="23">
        <v>230.2592458352602</v>
      </c>
      <c r="AC31" s="23">
        <v>98.135339242581551</v>
      </c>
      <c r="AD31" s="23">
        <v>249.7922385346229</v>
      </c>
      <c r="AE31" s="23">
        <v>265.38983923232701</v>
      </c>
      <c r="AF31" s="23">
        <v>150.16213759047957</v>
      </c>
      <c r="AG31" s="23">
        <v>228.26015416707193</v>
      </c>
      <c r="AH31" s="23">
        <v>175.80836509587311</v>
      </c>
      <c r="AI31" s="23">
        <v>232.28082469803755</v>
      </c>
      <c r="AJ31" s="23">
        <v>186.4785089865957</v>
      </c>
      <c r="AK31" s="23">
        <v>191.69362073436898</v>
      </c>
      <c r="AL31" s="23">
        <v>257.79484645266484</v>
      </c>
      <c r="AM31" s="23">
        <v>228.2779423153641</v>
      </c>
      <c r="AN31" s="23">
        <v>139.36571980755912</v>
      </c>
      <c r="AO31" s="23">
        <v>147.19891025356884</v>
      </c>
      <c r="AP31" s="23">
        <v>273.6102696144103</v>
      </c>
      <c r="AQ31" s="23">
        <v>233.64180772251143</v>
      </c>
      <c r="AR31" s="23">
        <v>266.02120869331651</v>
      </c>
      <c r="AS31" s="23">
        <v>44.2</v>
      </c>
      <c r="AT31" s="23">
        <v>226.67148887318734</v>
      </c>
      <c r="AU31" s="23">
        <v>153.65992440436142</v>
      </c>
      <c r="AV31" s="24">
        <v>130</v>
      </c>
      <c r="AW31" s="23">
        <v>221.82534642405136</v>
      </c>
      <c r="AX31" s="23">
        <v>236.48574530822762</v>
      </c>
      <c r="AY31" s="23">
        <v>132.67951721568028</v>
      </c>
      <c r="AZ31" s="23">
        <v>128.80922241981463</v>
      </c>
      <c r="BA31" s="23">
        <v>60.581922916464059</v>
      </c>
      <c r="BB31" s="23">
        <v>194.46533266811289</v>
      </c>
      <c r="BC31" s="23">
        <v>156.23591180519861</v>
      </c>
      <c r="BD31" s="23">
        <v>113.28491220479397</v>
      </c>
      <c r="BE31" s="23">
        <v>92.566660596654117</v>
      </c>
      <c r="BF31" s="23">
        <v>223.27749618432725</v>
      </c>
      <c r="BG31" s="23">
        <v>97.84710535821678</v>
      </c>
      <c r="BH31" s="23">
        <v>226.67148887318734</v>
      </c>
      <c r="BI31" s="23">
        <v>289.93470886433539</v>
      </c>
      <c r="BJ31" s="23">
        <v>168.11828506102094</v>
      </c>
      <c r="BK31" s="23">
        <v>179.36119333204988</v>
      </c>
      <c r="BL31" s="23">
        <v>79.02351114996803</v>
      </c>
      <c r="BM31" s="23">
        <v>106.2</v>
      </c>
      <c r="BN31" s="23">
        <v>90.54</v>
      </c>
      <c r="BO31" s="23">
        <v>207.93665240075887</v>
      </c>
    </row>
    <row r="32" spans="3:67" x14ac:dyDescent="0.2">
      <c r="D32" s="27"/>
      <c r="E32" s="28"/>
      <c r="T32" s="65" t="s">
        <v>26</v>
      </c>
      <c r="U32" s="25">
        <v>201.51661823226684</v>
      </c>
      <c r="V32" s="25">
        <v>176.78344907706037</v>
      </c>
      <c r="W32" s="25">
        <v>158.44628386223488</v>
      </c>
      <c r="X32" s="25">
        <v>232</v>
      </c>
      <c r="Y32" s="25">
        <v>254.7473949781976</v>
      </c>
      <c r="Z32" s="25">
        <v>206.14234039174906</v>
      </c>
      <c r="AA32" s="25">
        <v>286.28539337981607</v>
      </c>
      <c r="AB32" s="25">
        <v>75.176754344235206</v>
      </c>
      <c r="AC32" s="25">
        <v>195.82356733149018</v>
      </c>
      <c r="AD32" s="25">
        <v>286.28539337981607</v>
      </c>
      <c r="AE32" s="25">
        <v>280.8794366752694</v>
      </c>
      <c r="AF32" s="25">
        <v>202.94830715123561</v>
      </c>
      <c r="AG32" s="25">
        <v>123.1</v>
      </c>
      <c r="AH32" s="25">
        <v>241.6728272662979</v>
      </c>
      <c r="AI32" s="25">
        <v>268.77397954323078</v>
      </c>
      <c r="AJ32" s="25">
        <v>311.24974186734102</v>
      </c>
      <c r="AK32" s="25">
        <v>228.18677557956218</v>
      </c>
      <c r="AL32" s="25">
        <v>75.3</v>
      </c>
      <c r="AM32" s="25">
        <v>273.5976422251905</v>
      </c>
      <c r="AN32" s="25">
        <v>175.85887465275232</v>
      </c>
      <c r="AO32" s="25">
        <v>201.51661823226684</v>
      </c>
      <c r="AP32" s="25">
        <v>310.1034244596035</v>
      </c>
      <c r="AQ32" s="25">
        <v>177.1468683531709</v>
      </c>
      <c r="AR32" s="25">
        <v>302.51436353850966</v>
      </c>
      <c r="AS32" s="25">
        <v>195.23557020738605</v>
      </c>
      <c r="AT32" s="25">
        <v>47.905539688619932</v>
      </c>
      <c r="AU32" s="25">
        <v>308.05501239473409</v>
      </c>
      <c r="AV32" s="25">
        <v>163.21511795698265</v>
      </c>
      <c r="AW32" s="25">
        <v>253.03015066399655</v>
      </c>
      <c r="AX32" s="25">
        <v>167.55085109647257</v>
      </c>
      <c r="AY32" s="25">
        <v>198.78588045085476</v>
      </c>
      <c r="AZ32" s="25">
        <v>319.20499707580871</v>
      </c>
      <c r="BA32" s="25">
        <v>165.44371591944318</v>
      </c>
      <c r="BB32" s="25">
        <v>283.24850627245661</v>
      </c>
      <c r="BC32" s="25">
        <v>214.07775859940503</v>
      </c>
      <c r="BD32" s="25">
        <v>207.09927688784006</v>
      </c>
      <c r="BE32" s="25">
        <v>206.14234039174906</v>
      </c>
      <c r="BF32" s="25">
        <v>271.5520051715846</v>
      </c>
      <c r="BG32" s="25">
        <v>208.66726921878447</v>
      </c>
      <c r="BH32" s="25">
        <v>107.83332501299773</v>
      </c>
      <c r="BI32" s="25">
        <v>211.69540525851639</v>
      </c>
      <c r="BJ32" s="25">
        <v>220.38936273634181</v>
      </c>
      <c r="BK32" s="25">
        <v>128.80000000000001</v>
      </c>
      <c r="BL32" s="25">
        <v>194.25557500054586</v>
      </c>
      <c r="BM32" s="25">
        <v>158.77268611650854</v>
      </c>
      <c r="BN32" s="25">
        <v>281.23303194645962</v>
      </c>
      <c r="BO32" s="25">
        <v>205.39433803784112</v>
      </c>
    </row>
    <row r="33" spans="4:67" x14ac:dyDescent="0.2">
      <c r="D33" s="27"/>
      <c r="E33" s="28"/>
      <c r="T33" s="65" t="s">
        <v>27</v>
      </c>
      <c r="U33" s="23">
        <v>209.03944439262057</v>
      </c>
      <c r="V33" s="23">
        <v>319.96541544025945</v>
      </c>
      <c r="W33" s="23">
        <v>332.59280466004947</v>
      </c>
      <c r="X33" s="23">
        <v>295</v>
      </c>
      <c r="Y33" s="23">
        <v>224.949954809556</v>
      </c>
      <c r="Z33" s="23">
        <v>190.727592255921</v>
      </c>
      <c r="AA33" s="23">
        <v>285.88131692478282</v>
      </c>
      <c r="AB33" s="23">
        <v>250.00388876693737</v>
      </c>
      <c r="AC33" s="23">
        <v>180.13211466667201</v>
      </c>
      <c r="AD33" s="23">
        <v>294.84676327083378</v>
      </c>
      <c r="AE33" s="23">
        <v>288.73788189971879</v>
      </c>
      <c r="AF33" s="23">
        <v>172.15063135187395</v>
      </c>
      <c r="AG33" s="23">
        <v>321.02435928056957</v>
      </c>
      <c r="AH33" s="23">
        <v>214.96589906644201</v>
      </c>
      <c r="AI33" s="23">
        <v>222.30518721440342</v>
      </c>
      <c r="AJ33" s="23">
        <v>82.83</v>
      </c>
      <c r="AK33" s="23">
        <v>287.80068008619088</v>
      </c>
      <c r="AL33" s="23">
        <v>303.13115833305221</v>
      </c>
      <c r="AM33" s="23">
        <v>293.15746812664526</v>
      </c>
      <c r="AN33" s="23">
        <v>235.47277915938099</v>
      </c>
      <c r="AO33" s="23">
        <v>210</v>
      </c>
      <c r="AP33" s="23">
        <v>369.72995635545209</v>
      </c>
      <c r="AQ33" s="23">
        <v>329.76149446355311</v>
      </c>
      <c r="AR33" s="23">
        <v>296.86992055726353</v>
      </c>
      <c r="AS33" s="23">
        <v>172.6265043178133</v>
      </c>
      <c r="AT33" s="23">
        <v>282.52062384512647</v>
      </c>
      <c r="AU33" s="23">
        <v>47.905539688619932</v>
      </c>
      <c r="AV33" s="23">
        <v>184.27075144439837</v>
      </c>
      <c r="AW33" s="23">
        <v>274.54890554641469</v>
      </c>
      <c r="AX33" s="23">
        <v>332.59280466004947</v>
      </c>
      <c r="AY33" s="23">
        <v>242.0516489428916</v>
      </c>
      <c r="AZ33" s="23">
        <v>82.83</v>
      </c>
      <c r="BA33" s="23">
        <v>177.15754098002753</v>
      </c>
      <c r="BB33" s="23">
        <v>151.46275868011796</v>
      </c>
      <c r="BC33" s="23">
        <v>260</v>
      </c>
      <c r="BD33" s="23">
        <v>183.72927354354434</v>
      </c>
      <c r="BE33" s="23">
        <v>170.05545806927952</v>
      </c>
      <c r="BF33" s="23">
        <v>274.3552855783779</v>
      </c>
      <c r="BG33" s="23">
        <v>193.25252108295643</v>
      </c>
      <c r="BH33" s="23">
        <v>267.87504841786034</v>
      </c>
      <c r="BI33" s="23">
        <v>386.05439560537707</v>
      </c>
      <c r="BJ33" s="23">
        <v>292.77587143878816</v>
      </c>
      <c r="BK33" s="23">
        <v>288.76835233892314</v>
      </c>
      <c r="BL33" s="23">
        <v>144.31040751781808</v>
      </c>
      <c r="BM33" s="23">
        <v>220</v>
      </c>
      <c r="BN33" s="23">
        <v>187.5916075940323</v>
      </c>
      <c r="BO33" s="23">
        <v>261.13794774860423</v>
      </c>
    </row>
    <row r="34" spans="4:67" x14ac:dyDescent="0.2">
      <c r="D34" s="27"/>
      <c r="E34" s="28"/>
      <c r="T34" s="65" t="s">
        <v>28</v>
      </c>
      <c r="U34" s="25">
        <v>139.25128409275476</v>
      </c>
      <c r="V34" s="25">
        <v>126.27389219790028</v>
      </c>
      <c r="W34" s="25">
        <v>138.90128141769031</v>
      </c>
      <c r="X34" s="26">
        <v>220</v>
      </c>
      <c r="Y34" s="25">
        <v>161.63795843259814</v>
      </c>
      <c r="Z34" s="25">
        <v>90.449870949879241</v>
      </c>
      <c r="AA34" s="25">
        <v>180.63951067514836</v>
      </c>
      <c r="AB34" s="25">
        <v>145</v>
      </c>
      <c r="AC34" s="25">
        <v>126.82924414946723</v>
      </c>
      <c r="AD34" s="25">
        <v>173.54611975026614</v>
      </c>
      <c r="AE34" s="25">
        <v>185</v>
      </c>
      <c r="AF34" s="25">
        <v>126.32294602298668</v>
      </c>
      <c r="AG34" s="25">
        <v>134.06993249881415</v>
      </c>
      <c r="AH34" s="26">
        <v>90</v>
      </c>
      <c r="AI34" s="25">
        <v>178.1070290561893</v>
      </c>
      <c r="AJ34" s="25">
        <v>195.63107028199443</v>
      </c>
      <c r="AK34" s="25">
        <v>105.99153009965406</v>
      </c>
      <c r="AL34" s="25">
        <v>168.87600663577524</v>
      </c>
      <c r="AM34" s="25">
        <v>169.82231378353254</v>
      </c>
      <c r="AN34" s="25">
        <v>38</v>
      </c>
      <c r="AO34" s="25">
        <v>146.58928796290235</v>
      </c>
      <c r="AP34" s="25">
        <v>190.72829590544853</v>
      </c>
      <c r="AQ34" s="25">
        <v>132</v>
      </c>
      <c r="AR34" s="25">
        <v>175</v>
      </c>
      <c r="AS34" s="25">
        <v>121.07356822809885</v>
      </c>
      <c r="AT34" s="25">
        <v>164.96969632978707</v>
      </c>
      <c r="AU34" s="26">
        <v>190</v>
      </c>
      <c r="AV34" s="25">
        <v>26.5</v>
      </c>
      <c r="AW34" s="25">
        <v>167.7787772240714</v>
      </c>
      <c r="AX34" s="25">
        <v>138.36005748529763</v>
      </c>
      <c r="AY34" s="25">
        <v>140</v>
      </c>
      <c r="AZ34" s="25">
        <v>170</v>
      </c>
      <c r="BA34" s="25">
        <v>90.693390986443418</v>
      </c>
      <c r="BB34" s="25">
        <v>175</v>
      </c>
      <c r="BC34" s="25">
        <v>134.80528962395033</v>
      </c>
      <c r="BD34" s="25">
        <v>109.15062100694067</v>
      </c>
      <c r="BE34" s="25">
        <v>64.100682176789206</v>
      </c>
      <c r="BF34" s="25">
        <v>165</v>
      </c>
      <c r="BG34" s="25">
        <v>75.313254787040123</v>
      </c>
      <c r="BH34" s="25">
        <v>170.75754086752858</v>
      </c>
      <c r="BI34" s="25">
        <v>227.52113177640473</v>
      </c>
      <c r="BJ34" s="25">
        <v>45</v>
      </c>
      <c r="BK34" s="26">
        <v>118</v>
      </c>
      <c r="BL34" s="26">
        <v>90.69</v>
      </c>
      <c r="BM34" s="25">
        <v>124.91272579131792</v>
      </c>
      <c r="BN34" s="25">
        <v>116.20875672779022</v>
      </c>
      <c r="BO34" s="25">
        <v>115</v>
      </c>
    </row>
    <row r="35" spans="4:67" x14ac:dyDescent="0.2">
      <c r="D35" s="27"/>
      <c r="E35" s="28"/>
      <c r="T35" s="65" t="s">
        <v>29</v>
      </c>
      <c r="U35" s="23">
        <v>238.05285921209588</v>
      </c>
      <c r="V35" s="23">
        <v>194.32827306919023</v>
      </c>
      <c r="W35" s="23">
        <v>186.89085062211845</v>
      </c>
      <c r="X35" s="23">
        <v>124</v>
      </c>
      <c r="Y35" s="24">
        <v>240</v>
      </c>
      <c r="Z35" s="23">
        <v>176.6758417602309</v>
      </c>
      <c r="AA35" s="23">
        <v>223.53773020563949</v>
      </c>
      <c r="AB35" s="23">
        <v>193.66791551468751</v>
      </c>
      <c r="AC35" s="23">
        <v>204.45005885762038</v>
      </c>
      <c r="AD35" s="23">
        <v>264.30816609142141</v>
      </c>
      <c r="AE35" s="23">
        <v>105.93</v>
      </c>
      <c r="AF35" s="23">
        <v>233.38489772938527</v>
      </c>
      <c r="AG35" s="23">
        <v>248.20396250419279</v>
      </c>
      <c r="AH35" s="23">
        <v>129.0727804693129</v>
      </c>
      <c r="AI35" s="23">
        <v>90.876163367523887</v>
      </c>
      <c r="AJ35" s="23">
        <v>230</v>
      </c>
      <c r="AK35" s="23">
        <v>200.67831259936136</v>
      </c>
      <c r="AL35" s="23">
        <v>226.27512858172094</v>
      </c>
      <c r="AM35" s="23">
        <v>90.88</v>
      </c>
      <c r="AN35" s="23">
        <v>140.62717101557433</v>
      </c>
      <c r="AO35" s="23">
        <v>245.36971754296479</v>
      </c>
      <c r="AP35" s="23">
        <v>105.93</v>
      </c>
      <c r="AQ35" s="23">
        <v>256.07357107273498</v>
      </c>
      <c r="AR35" s="23">
        <v>90.88</v>
      </c>
      <c r="AS35" s="23">
        <v>202.53618586543826</v>
      </c>
      <c r="AT35" s="23">
        <v>235.85602289800593</v>
      </c>
      <c r="AU35" s="23">
        <v>260</v>
      </c>
      <c r="AV35" s="23">
        <v>144.84283039677047</v>
      </c>
      <c r="AW35" s="23">
        <v>44.195862269265092</v>
      </c>
      <c r="AX35" s="23">
        <v>214.0271100554472</v>
      </c>
      <c r="AY35" s="23">
        <v>215.81767384681342</v>
      </c>
      <c r="AZ35" s="23">
        <v>230</v>
      </c>
      <c r="BA35" s="23">
        <v>189.83083624263909</v>
      </c>
      <c r="BB35" s="23">
        <v>250</v>
      </c>
      <c r="BC35" s="23">
        <v>248.28697386288985</v>
      </c>
      <c r="BD35" s="23">
        <v>202.67453812993338</v>
      </c>
      <c r="BE35" s="23">
        <v>201.71760163384232</v>
      </c>
      <c r="BF35" s="23">
        <v>90.88</v>
      </c>
      <c r="BG35" s="23">
        <v>197.75150338498307</v>
      </c>
      <c r="BH35" s="23">
        <v>226.28665793709555</v>
      </c>
      <c r="BI35" s="23">
        <v>298.68343325599449</v>
      </c>
      <c r="BJ35" s="23">
        <v>192.81693928465813</v>
      </c>
      <c r="BK35" s="23">
        <v>193.5894060947557</v>
      </c>
      <c r="BL35" s="23">
        <v>178.38218635567034</v>
      </c>
      <c r="BM35" s="23">
        <v>184.2306659860314</v>
      </c>
      <c r="BN35" s="23">
        <v>198.58161697195362</v>
      </c>
      <c r="BO35" s="23">
        <v>206.93084672407875</v>
      </c>
    </row>
    <row r="36" spans="4:67" x14ac:dyDescent="0.2">
      <c r="D36" s="27"/>
      <c r="E36" s="28"/>
      <c r="T36" s="65" t="s">
        <v>30</v>
      </c>
      <c r="U36" s="25">
        <v>233.72666076370351</v>
      </c>
      <c r="V36" s="25">
        <v>101.01911375832022</v>
      </c>
      <c r="W36" s="25">
        <v>101.01911375832022</v>
      </c>
      <c r="X36" s="25">
        <v>190</v>
      </c>
      <c r="Y36" s="25">
        <v>263.56939061980734</v>
      </c>
      <c r="Z36" s="25">
        <v>215.10318322374235</v>
      </c>
      <c r="AA36" s="25">
        <v>304.79992098729167</v>
      </c>
      <c r="AB36" s="25">
        <v>141.60222507011116</v>
      </c>
      <c r="AC36" s="25">
        <v>217.8356404475204</v>
      </c>
      <c r="AD36" s="25">
        <v>276.75448953013802</v>
      </c>
      <c r="AE36" s="25">
        <v>255.00254886012772</v>
      </c>
      <c r="AF36" s="25">
        <v>246.49926495952113</v>
      </c>
      <c r="AG36" s="25">
        <v>97.51</v>
      </c>
      <c r="AH36" s="25">
        <v>184.47352911191251</v>
      </c>
      <c r="AI36" s="25">
        <v>258.51843493189125</v>
      </c>
      <c r="AJ36" s="25">
        <v>257.76289614357381</v>
      </c>
      <c r="AK36" s="25">
        <v>210</v>
      </c>
      <c r="AL36" s="25">
        <v>158.44628386223488</v>
      </c>
      <c r="AM36" s="25">
        <v>207.19525327400268</v>
      </c>
      <c r="AN36" s="25">
        <v>194.37340226022792</v>
      </c>
      <c r="AO36" s="25">
        <v>276.14837484758812</v>
      </c>
      <c r="AP36" s="25">
        <v>267.14504633387781</v>
      </c>
      <c r="AQ36" s="25">
        <v>279.94921900274494</v>
      </c>
      <c r="AR36" s="25">
        <v>235</v>
      </c>
      <c r="AS36" s="25">
        <v>215.92176745533831</v>
      </c>
      <c r="AT36" s="25">
        <v>158.44628386223488</v>
      </c>
      <c r="AU36" s="25">
        <v>268.23100180677977</v>
      </c>
      <c r="AV36" s="25">
        <v>134.06993249881415</v>
      </c>
      <c r="AW36" s="25">
        <v>252.67225437525278</v>
      </c>
      <c r="AX36" s="25">
        <v>44.195862269265092</v>
      </c>
      <c r="AY36" s="25">
        <v>279.04004697892003</v>
      </c>
      <c r="AZ36" s="25">
        <v>327.8196515349689</v>
      </c>
      <c r="BA36" s="25">
        <v>203.21641783253912</v>
      </c>
      <c r="BB36" s="25">
        <v>212.02964923679932</v>
      </c>
      <c r="BC36" s="25">
        <v>279.04004697892003</v>
      </c>
      <c r="BD36" s="25">
        <v>216.06011971983341</v>
      </c>
      <c r="BE36" s="25">
        <v>215.10318322374235</v>
      </c>
      <c r="BF36" s="25">
        <v>247.7662130112401</v>
      </c>
      <c r="BG36" s="25">
        <v>217.62811205077776</v>
      </c>
      <c r="BH36" s="25">
        <v>158.44628386223488</v>
      </c>
      <c r="BI36" s="25">
        <v>336.24212014456884</v>
      </c>
      <c r="BJ36" s="25">
        <v>204.61926587316552</v>
      </c>
      <c r="BK36" s="25">
        <v>97.505405453683011</v>
      </c>
      <c r="BL36" s="25">
        <v>180.23841257097948</v>
      </c>
      <c r="BM36" s="25">
        <v>256.60117633535316</v>
      </c>
      <c r="BN36" s="25">
        <v>205.1</v>
      </c>
      <c r="BO36" s="25">
        <v>220.47000664779395</v>
      </c>
    </row>
    <row r="37" spans="4:67" x14ac:dyDescent="0.2">
      <c r="D37" s="27"/>
      <c r="E37" s="28"/>
      <c r="T37" s="65" t="s">
        <v>31</v>
      </c>
      <c r="U37" s="23">
        <v>96.914962728468993</v>
      </c>
      <c r="V37" s="23">
        <v>266.41265775912996</v>
      </c>
      <c r="W37" s="23">
        <v>235.74072934426002</v>
      </c>
      <c r="X37" s="23">
        <v>258</v>
      </c>
      <c r="Y37" s="23">
        <v>162.80215419948937</v>
      </c>
      <c r="Z37" s="23">
        <v>141.83159611228103</v>
      </c>
      <c r="AA37" s="23">
        <v>251.26648622603338</v>
      </c>
      <c r="AB37" s="23">
        <v>187.90161575166604</v>
      </c>
      <c r="AC37" s="23">
        <v>144.56405333605903</v>
      </c>
      <c r="AD37" s="23">
        <v>292.34654020531531</v>
      </c>
      <c r="AE37" s="23">
        <v>289.45764308524679</v>
      </c>
      <c r="AF37" s="23">
        <v>92.669634472775584</v>
      </c>
      <c r="AG37" s="23">
        <v>240.77741059218849</v>
      </c>
      <c r="AH37" s="23">
        <v>225</v>
      </c>
      <c r="AI37" s="23">
        <v>216.05462955060736</v>
      </c>
      <c r="AJ37" s="23">
        <v>239.61456282347211</v>
      </c>
      <c r="AK37" s="23">
        <v>234.24792240506136</v>
      </c>
      <c r="AL37" s="23">
        <v>179.28089713131536</v>
      </c>
      <c r="AM37" s="23">
        <v>283.068184140033</v>
      </c>
      <c r="AN37" s="23">
        <v>181.92002147825147</v>
      </c>
      <c r="AO37" s="23">
        <v>97.943674036907879</v>
      </c>
      <c r="AP37" s="23">
        <v>316.16457128510274</v>
      </c>
      <c r="AQ37" s="23">
        <v>199.01750648184719</v>
      </c>
      <c r="AR37" s="23">
        <v>260</v>
      </c>
      <c r="AS37" s="23">
        <v>142.650180343877</v>
      </c>
      <c r="AT37" s="23">
        <v>211.67015048007679</v>
      </c>
      <c r="AU37" s="23">
        <v>291.4247407922706</v>
      </c>
      <c r="AV37" s="24">
        <v>145</v>
      </c>
      <c r="AW37" s="23">
        <v>219.01575232264813</v>
      </c>
      <c r="AX37" s="23">
        <v>279.04004697892003</v>
      </c>
      <c r="AY37" s="23">
        <v>47.905539688619932</v>
      </c>
      <c r="AZ37" s="23">
        <v>247.56981803193989</v>
      </c>
      <c r="BA37" s="23">
        <v>100</v>
      </c>
      <c r="BB37" s="23">
        <v>257.03404625217246</v>
      </c>
      <c r="BC37" s="23">
        <v>79.540000000000006</v>
      </c>
      <c r="BD37" s="23">
        <v>144.13746718719918</v>
      </c>
      <c r="BE37" s="23">
        <v>141.83159611228103</v>
      </c>
      <c r="BF37" s="23">
        <v>277.61315199708378</v>
      </c>
      <c r="BG37" s="23">
        <v>144.35652493931642</v>
      </c>
      <c r="BH37" s="23">
        <v>207.30107381002944</v>
      </c>
      <c r="BI37" s="23">
        <v>255.31040762367115</v>
      </c>
      <c r="BJ37" s="23">
        <v>210.67258673171338</v>
      </c>
      <c r="BK37" s="23">
        <v>246.30271690123055</v>
      </c>
      <c r="BL37" s="23">
        <v>105</v>
      </c>
      <c r="BM37" s="23">
        <v>89.41</v>
      </c>
      <c r="BN37" s="23">
        <v>138.69561145039228</v>
      </c>
      <c r="BO37" s="23">
        <v>100</v>
      </c>
    </row>
    <row r="38" spans="4:67" x14ac:dyDescent="0.2">
      <c r="D38" s="27"/>
      <c r="E38" s="28"/>
      <c r="T38" s="65" t="s">
        <v>32</v>
      </c>
      <c r="U38" s="25">
        <v>219.30972095804978</v>
      </c>
      <c r="V38" s="25">
        <v>315.19226231517888</v>
      </c>
      <c r="W38" s="25">
        <v>327.8196515349689</v>
      </c>
      <c r="X38" s="25">
        <v>276</v>
      </c>
      <c r="Y38" s="25">
        <v>228.85181807847113</v>
      </c>
      <c r="Z38" s="25">
        <v>186.36949592432569</v>
      </c>
      <c r="AA38" s="25">
        <v>286.50005899655247</v>
      </c>
      <c r="AB38" s="25">
        <v>257.73382743037024</v>
      </c>
      <c r="AC38" s="25">
        <v>189.10195314810372</v>
      </c>
      <c r="AD38" s="25">
        <v>341.12614476136417</v>
      </c>
      <c r="AE38" s="25">
        <v>356.73637284828806</v>
      </c>
      <c r="AF38" s="25">
        <v>223.8176989095148</v>
      </c>
      <c r="AG38" s="25">
        <v>316.41722887288313</v>
      </c>
      <c r="AH38" s="25">
        <v>252.75967500127356</v>
      </c>
      <c r="AI38" s="25">
        <v>323.62735831399857</v>
      </c>
      <c r="AJ38" s="25">
        <v>82.83</v>
      </c>
      <c r="AK38" s="25">
        <v>283.0275269611102</v>
      </c>
      <c r="AL38" s="25">
        <v>298.64854496341127</v>
      </c>
      <c r="AM38" s="25">
        <v>249.84552310276553</v>
      </c>
      <c r="AN38" s="25">
        <v>230.69962603430037</v>
      </c>
      <c r="AO38" s="25">
        <v>237.80379520935421</v>
      </c>
      <c r="AP38" s="25">
        <v>364.95680323037135</v>
      </c>
      <c r="AQ38" s="25">
        <v>324.98834133847254</v>
      </c>
      <c r="AR38" s="25">
        <v>357.36774230927756</v>
      </c>
      <c r="AS38" s="25">
        <v>187.1880801559216</v>
      </c>
      <c r="AT38" s="25">
        <v>298.64854496341127</v>
      </c>
      <c r="AU38" s="25">
        <v>167.36064170783357</v>
      </c>
      <c r="AV38" s="25">
        <v>196.22621152224013</v>
      </c>
      <c r="AW38" s="25">
        <v>313.17188004001247</v>
      </c>
      <c r="AX38" s="25">
        <v>274.06485562632275</v>
      </c>
      <c r="AY38" s="25">
        <v>294.23433489367386</v>
      </c>
      <c r="AZ38" s="25">
        <v>47.91</v>
      </c>
      <c r="BA38" s="25">
        <v>174.48273053312246</v>
      </c>
      <c r="BB38" s="25">
        <v>146.6896055550373</v>
      </c>
      <c r="BC38" s="25">
        <v>247.56981803193989</v>
      </c>
      <c r="BD38" s="25">
        <v>187.32643242041669</v>
      </c>
      <c r="BE38" s="25">
        <v>186.36949592432569</v>
      </c>
      <c r="BF38" s="25">
        <v>326.40538394235244</v>
      </c>
      <c r="BG38" s="25">
        <v>188.89442475136107</v>
      </c>
      <c r="BH38" s="25">
        <v>298.64854496341127</v>
      </c>
      <c r="BI38" s="25">
        <v>362.80737205174358</v>
      </c>
      <c r="BJ38" s="25">
        <v>259.45219128776228</v>
      </c>
      <c r="BK38" s="25">
        <v>256.28381710324453</v>
      </c>
      <c r="BL38" s="25">
        <v>174.50578924387162</v>
      </c>
      <c r="BM38" s="25">
        <v>239.19785897921906</v>
      </c>
      <c r="BN38" s="25">
        <v>215.07759080705699</v>
      </c>
      <c r="BO38" s="25">
        <v>274.0747080042791</v>
      </c>
    </row>
    <row r="39" spans="4:67" x14ac:dyDescent="0.2">
      <c r="D39" s="27"/>
      <c r="E39" s="28"/>
      <c r="T39" s="65" t="s">
        <v>33</v>
      </c>
      <c r="U39" s="23">
        <v>139.42885675365807</v>
      </c>
      <c r="V39" s="29">
        <v>184.54</v>
      </c>
      <c r="W39" s="24">
        <v>195</v>
      </c>
      <c r="X39" s="23">
        <v>200</v>
      </c>
      <c r="Y39" s="23">
        <v>99.834415116084429</v>
      </c>
      <c r="Z39" s="23">
        <v>99.622626085903761</v>
      </c>
      <c r="AA39" s="24">
        <v>227.36</v>
      </c>
      <c r="AB39" s="24">
        <v>138</v>
      </c>
      <c r="AC39" s="23">
        <v>65.541851598613064</v>
      </c>
      <c r="AD39" s="24">
        <v>195</v>
      </c>
      <c r="AE39" s="23">
        <v>251.47445631211843</v>
      </c>
      <c r="AF39" s="23">
        <v>59.217737754287221</v>
      </c>
      <c r="AG39" s="23">
        <v>160</v>
      </c>
      <c r="AH39" s="23">
        <v>125.9428050669223</v>
      </c>
      <c r="AI39" s="23">
        <v>218.36544177782892</v>
      </c>
      <c r="AJ39" s="23">
        <v>90.67</v>
      </c>
      <c r="AK39" s="23">
        <v>177.77823781416038</v>
      </c>
      <c r="AL39" s="24">
        <v>190</v>
      </c>
      <c r="AM39" s="23">
        <v>213.75644471260557</v>
      </c>
      <c r="AN39" s="23">
        <v>80.926162498370857</v>
      </c>
      <c r="AO39" s="23">
        <v>112.00216736827413</v>
      </c>
      <c r="AP39" s="23">
        <v>259.69488669420173</v>
      </c>
      <c r="AQ39" s="24">
        <v>197.76</v>
      </c>
      <c r="AR39" s="23">
        <v>196.8862527149661</v>
      </c>
      <c r="AS39" s="23">
        <v>78.86</v>
      </c>
      <c r="AT39" s="24">
        <v>198</v>
      </c>
      <c r="AU39" s="23">
        <v>195.8732865661195</v>
      </c>
      <c r="AV39" s="23">
        <v>109.71818834314459</v>
      </c>
      <c r="AW39" s="23">
        <v>207.90996350384282</v>
      </c>
      <c r="AX39" s="23">
        <v>222.57036238801902</v>
      </c>
      <c r="AY39" s="23">
        <v>126.1</v>
      </c>
      <c r="AZ39" s="23">
        <v>191.10013344103888</v>
      </c>
      <c r="BA39" s="23">
        <v>40</v>
      </c>
      <c r="BB39" s="23">
        <v>143.01503529207841</v>
      </c>
      <c r="BC39" s="23">
        <v>142.32052888498995</v>
      </c>
      <c r="BD39" s="23">
        <v>65.14985351587697</v>
      </c>
      <c r="BE39" s="23">
        <v>99.622626085903761</v>
      </c>
      <c r="BF39" s="23">
        <v>221.14346740618274</v>
      </c>
      <c r="BG39" s="23">
        <v>67.824663962782068</v>
      </c>
      <c r="BH39" s="24">
        <v>195</v>
      </c>
      <c r="BI39" s="23">
        <v>276.01932594412682</v>
      </c>
      <c r="BJ39" s="23">
        <v>106.43348872234671</v>
      </c>
      <c r="BK39" s="23">
        <v>145</v>
      </c>
      <c r="BL39" s="23">
        <v>41.433969510343502</v>
      </c>
      <c r="BM39" s="23">
        <v>139.42885675365807</v>
      </c>
      <c r="BN39" s="23">
        <v>72.400000000000006</v>
      </c>
      <c r="BO39" s="23">
        <v>100</v>
      </c>
    </row>
    <row r="40" spans="4:67" x14ac:dyDescent="0.2">
      <c r="D40" s="27"/>
      <c r="E40" s="28"/>
      <c r="T40" s="65" t="s">
        <v>34</v>
      </c>
      <c r="U40" s="25">
        <v>206.47524255505513</v>
      </c>
      <c r="V40" s="25">
        <v>253.62111247948269</v>
      </c>
      <c r="W40" s="25">
        <v>254.45452016798882</v>
      </c>
      <c r="X40" s="25">
        <v>292</v>
      </c>
      <c r="Y40" s="25">
        <v>211.02705558624032</v>
      </c>
      <c r="Z40" s="25">
        <v>161.70820477807573</v>
      </c>
      <c r="AA40" s="25">
        <v>288.46993171483973</v>
      </c>
      <c r="AB40" s="25">
        <v>244.38061038805742</v>
      </c>
      <c r="AC40" s="25">
        <v>182.84727785738812</v>
      </c>
      <c r="AD40" s="25">
        <v>325.22826173364848</v>
      </c>
      <c r="AE40" s="25">
        <v>319.57216246170032</v>
      </c>
      <c r="AF40" s="25">
        <v>170.11130799287784</v>
      </c>
      <c r="AG40" s="25">
        <v>286.13570639167364</v>
      </c>
      <c r="AH40" s="25">
        <v>241.84119245589514</v>
      </c>
      <c r="AI40" s="25">
        <v>307.72947528628299</v>
      </c>
      <c r="AJ40" s="25">
        <v>82.83</v>
      </c>
      <c r="AK40" s="25">
        <v>267.12964393339462</v>
      </c>
      <c r="AL40" s="25">
        <v>274.25506427200543</v>
      </c>
      <c r="AM40" s="25">
        <v>203.06104604344344</v>
      </c>
      <c r="AN40" s="25">
        <v>159.3548769424867</v>
      </c>
      <c r="AO40" s="25">
        <v>189.27758026364916</v>
      </c>
      <c r="AP40" s="25">
        <v>349.05892020265571</v>
      </c>
      <c r="AQ40" s="25">
        <v>274.64294051916971</v>
      </c>
      <c r="AR40" s="25">
        <v>250.4516377853154</v>
      </c>
      <c r="AS40" s="25">
        <v>171.36403990429562</v>
      </c>
      <c r="AT40" s="25">
        <v>232.09715281942988</v>
      </c>
      <c r="AU40" s="25">
        <v>151.46275868011796</v>
      </c>
      <c r="AV40" s="25">
        <v>166.18074366600135</v>
      </c>
      <c r="AW40" s="25">
        <v>222.20837723038503</v>
      </c>
      <c r="AX40" s="25">
        <v>301.06221377823385</v>
      </c>
      <c r="AY40" s="25">
        <v>274.26411884257595</v>
      </c>
      <c r="AZ40" s="25">
        <v>82.83</v>
      </c>
      <c r="BA40" s="25">
        <v>129.82953716733192</v>
      </c>
      <c r="BB40" s="25">
        <v>47.91</v>
      </c>
      <c r="BC40" s="25">
        <v>173.58594459319008</v>
      </c>
      <c r="BD40" s="25">
        <v>172.81097400380673</v>
      </c>
      <c r="BE40" s="25">
        <v>170.06122274696685</v>
      </c>
      <c r="BF40" s="25">
        <v>273.78200210779943</v>
      </c>
      <c r="BG40" s="25">
        <v>174.37896633475111</v>
      </c>
      <c r="BH40" s="25">
        <v>254.02401028098043</v>
      </c>
      <c r="BI40" s="25">
        <v>365.38335945258081</v>
      </c>
      <c r="BJ40" s="25">
        <v>258.46725492861862</v>
      </c>
      <c r="BK40" s="25">
        <v>257.14003644488469</v>
      </c>
      <c r="BL40" s="25">
        <v>120.75</v>
      </c>
      <c r="BM40" s="25">
        <v>250.77015967753331</v>
      </c>
      <c r="BN40" s="25">
        <v>165.06324719208169</v>
      </c>
      <c r="BO40" s="25">
        <v>258.86712225391199</v>
      </c>
    </row>
    <row r="41" spans="4:67" x14ac:dyDescent="0.2">
      <c r="D41" s="27"/>
      <c r="E41" s="28"/>
      <c r="T41" s="65" t="s">
        <v>35</v>
      </c>
      <c r="U41" s="23">
        <v>73.332892447537105</v>
      </c>
      <c r="V41" s="23">
        <v>266.41265775912996</v>
      </c>
      <c r="W41" s="23">
        <v>219.21147685555485</v>
      </c>
      <c r="X41" s="23">
        <v>247</v>
      </c>
      <c r="Y41" s="23">
        <v>220</v>
      </c>
      <c r="Z41" s="23">
        <v>141.83159611228103</v>
      </c>
      <c r="AA41" s="23">
        <v>292.34654020531531</v>
      </c>
      <c r="AB41" s="23">
        <v>209.34671086363545</v>
      </c>
      <c r="AC41" s="23">
        <v>183.16433513018941</v>
      </c>
      <c r="AD41" s="23">
        <v>292.34654020531531</v>
      </c>
      <c r="AE41" s="23">
        <v>307.94414090301939</v>
      </c>
      <c r="AF41" s="23">
        <v>137.04228019111775</v>
      </c>
      <c r="AG41" s="23">
        <v>269.33430621443591</v>
      </c>
      <c r="AH41" s="23">
        <v>247.73397409179711</v>
      </c>
      <c r="AI41" s="23">
        <v>213.3649956467921</v>
      </c>
      <c r="AJ41" s="23">
        <v>239.61456282347211</v>
      </c>
      <c r="AK41" s="23">
        <v>234.24792240506136</v>
      </c>
      <c r="AL41" s="23">
        <v>221.36798540087557</v>
      </c>
      <c r="AM41" s="23">
        <v>283.068184140033</v>
      </c>
      <c r="AN41" s="23">
        <v>161.05957448715836</v>
      </c>
      <c r="AO41" s="23">
        <v>116.64904660115684</v>
      </c>
      <c r="AP41" s="23">
        <v>262.51079449021483</v>
      </c>
      <c r="AQ41" s="23">
        <v>199.01750648184719</v>
      </c>
      <c r="AR41" s="23">
        <v>283.86370966087981</v>
      </c>
      <c r="AS41" s="23">
        <v>127.18355010886329</v>
      </c>
      <c r="AT41" s="23">
        <v>181.3075931010917</v>
      </c>
      <c r="AU41" s="23">
        <v>221.8351988020078</v>
      </c>
      <c r="AV41" s="24">
        <v>135</v>
      </c>
      <c r="AW41" s="23">
        <v>264.3796480947438</v>
      </c>
      <c r="AX41" s="23">
        <v>279.04004697892003</v>
      </c>
      <c r="AY41" s="23">
        <v>79.540000000000006</v>
      </c>
      <c r="AZ41" s="23">
        <v>247.56981803193989</v>
      </c>
      <c r="BA41" s="23">
        <v>129.94483072107781</v>
      </c>
      <c r="BB41" s="23">
        <v>238.71801818886703</v>
      </c>
      <c r="BC41" s="23">
        <v>47.905539688619932</v>
      </c>
      <c r="BD41" s="23">
        <v>142.78853260837207</v>
      </c>
      <c r="BE41" s="23">
        <v>97.893222779715117</v>
      </c>
      <c r="BF41" s="23">
        <v>277.61315199708378</v>
      </c>
      <c r="BG41" s="23">
        <v>144.35652493931642</v>
      </c>
      <c r="BH41" s="23">
        <v>211.67015048007679</v>
      </c>
      <c r="BI41" s="23">
        <v>255.31040762367115</v>
      </c>
      <c r="BJ41" s="23">
        <v>193.12051571620526</v>
      </c>
      <c r="BK41" s="23">
        <v>124.79473080503254</v>
      </c>
      <c r="BL41" s="23">
        <v>129.94483072107781</v>
      </c>
      <c r="BM41" s="23">
        <v>116.64904660115684</v>
      </c>
      <c r="BN41" s="23">
        <v>138.69561145039228</v>
      </c>
      <c r="BO41" s="23">
        <v>148.10387314765379</v>
      </c>
    </row>
    <row r="42" spans="4:67" x14ac:dyDescent="0.2">
      <c r="D42" s="27"/>
      <c r="E42" s="28"/>
      <c r="T42" s="65" t="s">
        <v>36</v>
      </c>
      <c r="U42" s="25">
        <v>123.22791638466745</v>
      </c>
      <c r="V42" s="25">
        <v>224.00988475907511</v>
      </c>
      <c r="W42" s="25">
        <v>236.63727397886512</v>
      </c>
      <c r="X42" s="25">
        <v>245</v>
      </c>
      <c r="Y42" s="25">
        <v>150.18739236891915</v>
      </c>
      <c r="Z42" s="25">
        <v>112.46632797319802</v>
      </c>
      <c r="AA42" s="25">
        <v>184.53073419944309</v>
      </c>
      <c r="AB42" s="25">
        <v>244.54345374893018</v>
      </c>
      <c r="AC42" s="25">
        <v>92.255368001540191</v>
      </c>
      <c r="AD42" s="25">
        <v>210</v>
      </c>
      <c r="AE42" s="25">
        <v>265.54136790296445</v>
      </c>
      <c r="AF42" s="25">
        <v>149.72438809752683</v>
      </c>
      <c r="AG42" s="25">
        <v>228.40641227525245</v>
      </c>
      <c r="AH42" s="25">
        <v>205.3312010917422</v>
      </c>
      <c r="AI42" s="25">
        <v>232.43235336867505</v>
      </c>
      <c r="AJ42" s="25">
        <v>197.21178982341721</v>
      </c>
      <c r="AK42" s="25">
        <v>191.84514940500645</v>
      </c>
      <c r="AL42" s="25">
        <v>226.82301754382482</v>
      </c>
      <c r="AM42" s="25">
        <v>240.66541113997815</v>
      </c>
      <c r="AN42" s="25">
        <v>139.51724847819659</v>
      </c>
      <c r="AO42" s="25">
        <v>138.20399999933844</v>
      </c>
      <c r="AP42" s="25">
        <v>273.7617982850478</v>
      </c>
      <c r="AQ42" s="25">
        <v>233.25035865669795</v>
      </c>
      <c r="AR42" s="25">
        <v>245.02186042080569</v>
      </c>
      <c r="AS42" s="25">
        <v>113.28491220479397</v>
      </c>
      <c r="AT42" s="25">
        <v>226.82301754382482</v>
      </c>
      <c r="AU42" s="25">
        <v>209.94019815696555</v>
      </c>
      <c r="AV42" s="26">
        <v>115</v>
      </c>
      <c r="AW42" s="25">
        <v>221.97687509468889</v>
      </c>
      <c r="AX42" s="25">
        <v>236.63727397886512</v>
      </c>
      <c r="AY42" s="25">
        <v>193.62561128499686</v>
      </c>
      <c r="AZ42" s="25">
        <v>197.93155100894529</v>
      </c>
      <c r="BA42" s="25">
        <v>59.843467704721526</v>
      </c>
      <c r="BB42" s="25">
        <v>131.99132450320175</v>
      </c>
      <c r="BC42" s="25">
        <v>156.38744047583606</v>
      </c>
      <c r="BD42" s="25">
        <v>43.739840585261682</v>
      </c>
      <c r="BE42" s="25">
        <v>112.46632797319802</v>
      </c>
      <c r="BF42" s="25">
        <v>235.21037899702887</v>
      </c>
      <c r="BG42" s="25">
        <v>93.690772745676739</v>
      </c>
      <c r="BH42" s="25">
        <v>226.82301754382482</v>
      </c>
      <c r="BI42" s="25">
        <v>278.93625285389828</v>
      </c>
      <c r="BJ42" s="25">
        <v>168.26981373165847</v>
      </c>
      <c r="BK42" s="25">
        <v>147.90757462278265</v>
      </c>
      <c r="BL42" s="25">
        <v>63.36280343281539</v>
      </c>
      <c r="BM42" s="25">
        <v>117.38143517590466</v>
      </c>
      <c r="BN42" s="25">
        <v>109.33034331130931</v>
      </c>
      <c r="BO42" s="25">
        <v>223.83032629873458</v>
      </c>
    </row>
    <row r="43" spans="4:67" x14ac:dyDescent="0.2">
      <c r="D43" s="27"/>
      <c r="E43" s="28"/>
      <c r="T43" s="65" t="s">
        <v>37</v>
      </c>
      <c r="U43" s="23">
        <v>152.44769503926159</v>
      </c>
      <c r="V43" s="23">
        <v>160</v>
      </c>
      <c r="W43" s="23">
        <v>235.58920067362254</v>
      </c>
      <c r="X43" s="23">
        <v>270</v>
      </c>
      <c r="Y43" s="23">
        <v>127.98844212052829</v>
      </c>
      <c r="Z43" s="23">
        <v>111.50939147710697</v>
      </c>
      <c r="AA43" s="23">
        <v>217.57976863493855</v>
      </c>
      <c r="AB43" s="23">
        <v>221.24802520328754</v>
      </c>
      <c r="AC43" s="23">
        <v>114.24184870088503</v>
      </c>
      <c r="AD43" s="23">
        <v>248.89569390001779</v>
      </c>
      <c r="AE43" s="23">
        <v>264.49329459772196</v>
      </c>
      <c r="AF43" s="23">
        <v>159.7715807867398</v>
      </c>
      <c r="AG43" s="23">
        <v>227.39479369367049</v>
      </c>
      <c r="AH43" s="23">
        <v>204.28312778649962</v>
      </c>
      <c r="AI43" s="23">
        <v>231.38428006343247</v>
      </c>
      <c r="AJ43" s="23">
        <v>120.54670074033206</v>
      </c>
      <c r="AK43" s="23">
        <v>190.7970760997639</v>
      </c>
      <c r="AL43" s="23">
        <v>225.77494423858229</v>
      </c>
      <c r="AM43" s="23">
        <v>239.61733783473554</v>
      </c>
      <c r="AN43" s="23">
        <v>138.46917517295401</v>
      </c>
      <c r="AO43" s="23">
        <v>121.72525706751243</v>
      </c>
      <c r="AP43" s="23">
        <v>272.71372497980525</v>
      </c>
      <c r="AQ43" s="23">
        <v>232.74526308790635</v>
      </c>
      <c r="AR43" s="23">
        <v>265.12466405871146</v>
      </c>
      <c r="AS43" s="23">
        <v>86.582925157241448</v>
      </c>
      <c r="AT43" s="23">
        <v>225.77494423858229</v>
      </c>
      <c r="AU43" s="23">
        <v>208.89212485172297</v>
      </c>
      <c r="AV43" s="24">
        <v>90</v>
      </c>
      <c r="AW43" s="23">
        <v>220.92880178944634</v>
      </c>
      <c r="AX43" s="23">
        <v>235.58920067362254</v>
      </c>
      <c r="AY43" s="23">
        <v>155.33936717059348</v>
      </c>
      <c r="AZ43" s="23">
        <v>204.1189717266424</v>
      </c>
      <c r="BA43" s="23">
        <v>99.622626085903761</v>
      </c>
      <c r="BB43" s="23">
        <v>188.22108869892674</v>
      </c>
      <c r="BC43" s="23">
        <v>155.33936717059348</v>
      </c>
      <c r="BD43" s="23">
        <v>112.46632797319802</v>
      </c>
      <c r="BE43" s="23">
        <v>43.739840585261682</v>
      </c>
      <c r="BF43" s="23">
        <v>234.16230569178629</v>
      </c>
      <c r="BG43" s="23">
        <v>114.03432030414238</v>
      </c>
      <c r="BH43" s="23">
        <v>225.77494423858229</v>
      </c>
      <c r="BI43" s="23">
        <v>289.03816422973028</v>
      </c>
      <c r="BJ43" s="23">
        <v>167.22174042641589</v>
      </c>
      <c r="BK43" s="23">
        <v>165.51542575762693</v>
      </c>
      <c r="BL43" s="23">
        <v>145.53251918752471</v>
      </c>
      <c r="BM43" s="23">
        <v>152.44769503926159</v>
      </c>
      <c r="BN43" s="23">
        <v>108.37340681521826</v>
      </c>
      <c r="BO43" s="23">
        <v>152.08150075188766</v>
      </c>
    </row>
    <row r="44" spans="4:67" x14ac:dyDescent="0.2">
      <c r="D44" s="27"/>
      <c r="E44" s="28"/>
      <c r="T44" s="65" t="s">
        <v>38</v>
      </c>
      <c r="U44" s="26">
        <v>220</v>
      </c>
      <c r="V44" s="25">
        <v>190.81076556744864</v>
      </c>
      <c r="W44" s="25">
        <v>146.25467682475823</v>
      </c>
      <c r="X44" s="25">
        <v>168.0452957369657</v>
      </c>
      <c r="Y44" s="25">
        <v>233.54534792501505</v>
      </c>
      <c r="Z44" s="25">
        <v>136.7727428087718</v>
      </c>
      <c r="AA44" s="25">
        <v>251.61251053885559</v>
      </c>
      <c r="AB44" s="25">
        <v>211.37689556667459</v>
      </c>
      <c r="AC44" s="25">
        <v>216.53282329019163</v>
      </c>
      <c r="AD44" s="25">
        <v>248.63324981631183</v>
      </c>
      <c r="AE44" s="25">
        <v>49.246817957181108</v>
      </c>
      <c r="AF44" s="25">
        <v>206.8853149206312</v>
      </c>
      <c r="AG44" s="25">
        <v>169.25093689899435</v>
      </c>
      <c r="AH44" s="26">
        <v>95</v>
      </c>
      <c r="AI44" s="25">
        <v>90.88</v>
      </c>
      <c r="AJ44" s="25">
        <v>224.48405969478591</v>
      </c>
      <c r="AK44" s="25">
        <v>228.34547139684392</v>
      </c>
      <c r="AL44" s="25">
        <v>239.73565098155581</v>
      </c>
      <c r="AM44" s="25">
        <v>93.038603771412937</v>
      </c>
      <c r="AN44" s="25">
        <v>138.67435442301581</v>
      </c>
      <c r="AO44" s="25">
        <v>232.41105151207819</v>
      </c>
      <c r="AP44" s="25">
        <v>105.93</v>
      </c>
      <c r="AQ44" s="25">
        <v>268.8467791871675</v>
      </c>
      <c r="AR44" s="25">
        <v>118.54592999538878</v>
      </c>
      <c r="AS44" s="25">
        <v>186.94273272130411</v>
      </c>
      <c r="AT44" s="25">
        <v>247.93878733057724</v>
      </c>
      <c r="AU44" s="25">
        <v>311.01984350680675</v>
      </c>
      <c r="AV44" s="25">
        <v>134.07434958950958</v>
      </c>
      <c r="AW44" s="25">
        <v>90.88</v>
      </c>
      <c r="AX44" s="25">
        <v>252.07782591005534</v>
      </c>
      <c r="AY44" s="25">
        <v>232</v>
      </c>
      <c r="AZ44" s="25">
        <v>306.53723013716581</v>
      </c>
      <c r="BA44" s="26">
        <v>177</v>
      </c>
      <c r="BB44" s="25">
        <v>201.64860517986034</v>
      </c>
      <c r="BC44" s="25">
        <v>232.80337900496781</v>
      </c>
      <c r="BD44" s="25">
        <v>214.75730256250463</v>
      </c>
      <c r="BE44" s="25">
        <v>213.8003660664136</v>
      </c>
      <c r="BF44" s="25">
        <v>44.195862269265092</v>
      </c>
      <c r="BG44" s="25">
        <v>216.32529489344898</v>
      </c>
      <c r="BH44" s="25">
        <v>232.26347576328345</v>
      </c>
      <c r="BI44" s="25">
        <v>312.01729745178562</v>
      </c>
      <c r="BJ44" s="25">
        <v>157.11777271292846</v>
      </c>
      <c r="BK44" s="25">
        <v>199.95855141383331</v>
      </c>
      <c r="BL44" s="25">
        <v>166.75</v>
      </c>
      <c r="BM44" s="26">
        <v>230</v>
      </c>
      <c r="BN44" s="25">
        <v>210.66438140452485</v>
      </c>
      <c r="BO44" s="25">
        <v>219.70405483851124</v>
      </c>
    </row>
    <row r="45" spans="4:67" x14ac:dyDescent="0.2">
      <c r="D45" s="27"/>
      <c r="E45" s="28"/>
      <c r="T45" s="65" t="s">
        <v>39</v>
      </c>
      <c r="U45" s="23">
        <v>155.2130932783956</v>
      </c>
      <c r="V45" s="23">
        <v>225.72720969296651</v>
      </c>
      <c r="W45" s="23">
        <v>238.35459891275653</v>
      </c>
      <c r="X45" s="23">
        <v>280</v>
      </c>
      <c r="Y45" s="23">
        <v>105.62533581228014</v>
      </c>
      <c r="Z45" s="23">
        <v>114.03432030414238</v>
      </c>
      <c r="AA45" s="23">
        <v>280</v>
      </c>
      <c r="AB45" s="23">
        <v>205.38960276688374</v>
      </c>
      <c r="AC45" s="23">
        <v>116.76677752792042</v>
      </c>
      <c r="AD45" s="23">
        <v>251.66109213915183</v>
      </c>
      <c r="AE45" s="23">
        <v>267.25869283685591</v>
      </c>
      <c r="AF45" s="23">
        <v>162.53697902587382</v>
      </c>
      <c r="AG45" s="23">
        <v>230.06400416796504</v>
      </c>
      <c r="AH45" s="23">
        <v>207.04852602563363</v>
      </c>
      <c r="AI45" s="23">
        <v>234.14967830256649</v>
      </c>
      <c r="AJ45" s="23">
        <v>198.92911475730864</v>
      </c>
      <c r="AK45" s="23">
        <v>193.56247433889789</v>
      </c>
      <c r="AL45" s="23">
        <v>244.26144205635484</v>
      </c>
      <c r="AM45" s="23">
        <v>238.55663714027318</v>
      </c>
      <c r="AN45" s="23">
        <v>141.23457341208803</v>
      </c>
      <c r="AO45" s="23">
        <v>169.41890615065935</v>
      </c>
      <c r="AP45" s="23">
        <v>275.47912321893926</v>
      </c>
      <c r="AQ45" s="23">
        <v>235.5106613270404</v>
      </c>
      <c r="AR45" s="23">
        <v>267.89006229784547</v>
      </c>
      <c r="AS45" s="23">
        <v>114.85290453573835</v>
      </c>
      <c r="AT45" s="23">
        <v>221.59527840683177</v>
      </c>
      <c r="AU45" s="23">
        <v>211.65752309085701</v>
      </c>
      <c r="AV45" s="24">
        <v>130</v>
      </c>
      <c r="AW45" s="23">
        <v>203.06104604344344</v>
      </c>
      <c r="AX45" s="23">
        <v>238.35459891275653</v>
      </c>
      <c r="AY45" s="23">
        <v>164.77202691777663</v>
      </c>
      <c r="AZ45" s="23">
        <v>206.88436996577639</v>
      </c>
      <c r="BA45" s="23">
        <v>65</v>
      </c>
      <c r="BB45" s="23">
        <v>190.98648693806072</v>
      </c>
      <c r="BC45" s="23">
        <v>158.10476540972752</v>
      </c>
      <c r="BD45" s="23">
        <v>69.738536954964147</v>
      </c>
      <c r="BE45" s="23">
        <v>114.03432030414238</v>
      </c>
      <c r="BF45" s="23">
        <v>214.7161262933096</v>
      </c>
      <c r="BG45" s="23">
        <v>43.739840585261682</v>
      </c>
      <c r="BH45" s="23">
        <v>211.6</v>
      </c>
      <c r="BI45" s="23">
        <v>291.8035624688643</v>
      </c>
      <c r="BJ45" s="23">
        <v>169.98713866554994</v>
      </c>
      <c r="BK45" s="23">
        <v>154.14385784659115</v>
      </c>
      <c r="BL45" s="23">
        <v>65</v>
      </c>
      <c r="BM45" s="23">
        <v>140.69790937024698</v>
      </c>
      <c r="BN45" s="23">
        <v>97.75</v>
      </c>
      <c r="BO45" s="23">
        <v>90</v>
      </c>
    </row>
    <row r="46" spans="4:67" x14ac:dyDescent="0.2">
      <c r="D46" s="27"/>
      <c r="E46" s="28"/>
      <c r="T46" s="65" t="s">
        <v>40</v>
      </c>
      <c r="U46" s="25">
        <v>151.02100638294073</v>
      </c>
      <c r="V46" s="25">
        <v>176.78344907706037</v>
      </c>
      <c r="W46" s="25">
        <v>154.48918949090626</v>
      </c>
      <c r="X46" s="25">
        <v>217</v>
      </c>
      <c r="Y46" s="25">
        <v>208.01674353796722</v>
      </c>
      <c r="Z46" s="25">
        <v>206.14234039174906</v>
      </c>
      <c r="AA46" s="25">
        <v>290.53450985227539</v>
      </c>
      <c r="AB46" s="26">
        <v>75.252741277761459</v>
      </c>
      <c r="AC46" s="25">
        <v>208.87479761552706</v>
      </c>
      <c r="AD46" s="25">
        <v>278.24174644680977</v>
      </c>
      <c r="AE46" s="25">
        <v>301.88299407752015</v>
      </c>
      <c r="AF46" s="25">
        <v>198.76216291979844</v>
      </c>
      <c r="AG46" s="25">
        <v>95</v>
      </c>
      <c r="AH46" s="25">
        <v>169.18740401496316</v>
      </c>
      <c r="AI46" s="25">
        <v>268.77397954323078</v>
      </c>
      <c r="AJ46" s="25">
        <v>311.24974186734102</v>
      </c>
      <c r="AK46" s="25">
        <v>228.18677557956218</v>
      </c>
      <c r="AL46" s="25">
        <v>75.3</v>
      </c>
      <c r="AM46" s="25">
        <v>267.9574083736843</v>
      </c>
      <c r="AN46" s="25">
        <v>169.05</v>
      </c>
      <c r="AO46" s="25">
        <v>157.37917136356634</v>
      </c>
      <c r="AP46" s="25">
        <v>310.1034244596035</v>
      </c>
      <c r="AQ46" s="25">
        <v>177.1468683531709</v>
      </c>
      <c r="AR46" s="25">
        <v>302.51436353850966</v>
      </c>
      <c r="AS46" s="25">
        <v>177.80318488100463</v>
      </c>
      <c r="AT46" s="25">
        <v>75.3</v>
      </c>
      <c r="AU46" s="25">
        <v>323.97815020088927</v>
      </c>
      <c r="AV46" s="25">
        <v>139.79825675582845</v>
      </c>
      <c r="AW46" s="25">
        <v>258.31850126924456</v>
      </c>
      <c r="AX46" s="25">
        <v>161.89553758015896</v>
      </c>
      <c r="AY46" s="25">
        <v>125.52637993978286</v>
      </c>
      <c r="AZ46" s="25">
        <v>269.69721307475191</v>
      </c>
      <c r="BA46" s="25">
        <v>194.25557500054586</v>
      </c>
      <c r="BB46" s="25">
        <v>300.15973728506037</v>
      </c>
      <c r="BC46" s="25">
        <v>198.78588045085476</v>
      </c>
      <c r="BD46" s="25">
        <v>207.0877475324655</v>
      </c>
      <c r="BE46" s="25">
        <v>206.14234039174906</v>
      </c>
      <c r="BF46" s="25">
        <v>210.8748744926495</v>
      </c>
      <c r="BG46" s="25">
        <v>200.2200948476675</v>
      </c>
      <c r="BH46" s="25">
        <v>44.8</v>
      </c>
      <c r="BI46" s="25">
        <v>233.43976949499483</v>
      </c>
      <c r="BJ46" s="25">
        <v>214.03508008966892</v>
      </c>
      <c r="BK46" s="25">
        <v>94.417734280983055</v>
      </c>
      <c r="BL46" s="25">
        <v>178.25</v>
      </c>
      <c r="BM46" s="25">
        <v>178.07875639633775</v>
      </c>
      <c r="BN46" s="25">
        <v>236.99489537415428</v>
      </c>
      <c r="BO46" s="25">
        <v>134.66472319230587</v>
      </c>
    </row>
    <row r="47" spans="4:67" x14ac:dyDescent="0.2">
      <c r="D47" s="27"/>
      <c r="E47" s="28"/>
      <c r="T47" s="65" t="s">
        <v>41</v>
      </c>
      <c r="U47" s="23">
        <v>230</v>
      </c>
      <c r="V47" s="23">
        <v>323.61473092477883</v>
      </c>
      <c r="W47" s="23">
        <v>336.24212014456884</v>
      </c>
      <c r="X47" s="23">
        <v>360</v>
      </c>
      <c r="Y47" s="23">
        <v>270.81684158557329</v>
      </c>
      <c r="Z47" s="23">
        <v>263.90441081844943</v>
      </c>
      <c r="AA47" s="23">
        <v>349.54861337096412</v>
      </c>
      <c r="AB47" s="23">
        <v>223.55884163916147</v>
      </c>
      <c r="AC47" s="23">
        <v>266.63686804222749</v>
      </c>
      <c r="AD47" s="23">
        <v>349.54861337096412</v>
      </c>
      <c r="AE47" s="23">
        <v>365.158841457888</v>
      </c>
      <c r="AF47" s="23">
        <v>270.70319508259519</v>
      </c>
      <c r="AG47" s="23">
        <v>315.03996502084982</v>
      </c>
      <c r="AH47" s="23">
        <v>226.04011941219781</v>
      </c>
      <c r="AI47" s="23">
        <v>332.04982692359852</v>
      </c>
      <c r="AJ47" s="23">
        <v>309.73445516096615</v>
      </c>
      <c r="AK47" s="23">
        <v>291.4499955707102</v>
      </c>
      <c r="AL47" s="23">
        <v>155.43023367993604</v>
      </c>
      <c r="AM47" s="23">
        <v>340.28288469490167</v>
      </c>
      <c r="AN47" s="23">
        <v>239.12209464390034</v>
      </c>
      <c r="AO47" s="23">
        <v>252.41873549233921</v>
      </c>
      <c r="AP47" s="23">
        <v>262.97800789134709</v>
      </c>
      <c r="AQ47" s="23">
        <v>215.42048507835443</v>
      </c>
      <c r="AR47" s="23">
        <v>365.79021091887756</v>
      </c>
      <c r="AS47" s="23">
        <v>264.72299505004537</v>
      </c>
      <c r="AT47" s="23">
        <v>219.23039222138647</v>
      </c>
      <c r="AU47" s="23">
        <v>386.05439560537707</v>
      </c>
      <c r="AV47" s="23">
        <v>213.43360700505914</v>
      </c>
      <c r="AW47" s="23">
        <v>284.59609823562766</v>
      </c>
      <c r="AX47" s="23">
        <v>336.24212014456884</v>
      </c>
      <c r="AY47" s="23">
        <v>255.31040762367115</v>
      </c>
      <c r="AZ47" s="23">
        <v>381.28124248029644</v>
      </c>
      <c r="BA47" s="23">
        <v>252.01764542724624</v>
      </c>
      <c r="BB47" s="23">
        <v>408.40487452440544</v>
      </c>
      <c r="BC47" s="23">
        <v>278.11547255461193</v>
      </c>
      <c r="BD47" s="23">
        <v>264.86134731454047</v>
      </c>
      <c r="BE47" s="23">
        <v>263.90441081844943</v>
      </c>
      <c r="BF47" s="23">
        <v>334.82785255195245</v>
      </c>
      <c r="BG47" s="23">
        <v>266.42933964548484</v>
      </c>
      <c r="BH47" s="23">
        <v>219.23039222138647</v>
      </c>
      <c r="BI47" s="23">
        <v>47.905539688619932</v>
      </c>
      <c r="BJ47" s="23">
        <v>267.87465989736222</v>
      </c>
      <c r="BK47" s="23">
        <v>271.81459996566394</v>
      </c>
      <c r="BL47" s="23">
        <v>252.01764542724624</v>
      </c>
      <c r="BM47" s="23">
        <v>282.14360971572501</v>
      </c>
      <c r="BN47" s="23">
        <v>290.81392626274464</v>
      </c>
      <c r="BO47" s="23">
        <v>175.24013258098259</v>
      </c>
    </row>
    <row r="48" spans="4:67" x14ac:dyDescent="0.2">
      <c r="D48" s="27"/>
      <c r="E48" s="28"/>
      <c r="T48" s="65" t="s">
        <v>42</v>
      </c>
      <c r="U48" s="25">
        <v>231.7982088964221</v>
      </c>
      <c r="V48" s="25">
        <v>173.47507310147537</v>
      </c>
      <c r="W48" s="25">
        <v>177.33905420273115</v>
      </c>
      <c r="X48" s="25">
        <v>220</v>
      </c>
      <c r="Y48" s="25">
        <v>215.91800421361418</v>
      </c>
      <c r="Z48" s="25">
        <v>152.68071951977109</v>
      </c>
      <c r="AA48" s="25">
        <v>203.12561710801884</v>
      </c>
      <c r="AB48" s="25">
        <v>186.07896892967611</v>
      </c>
      <c r="AC48" s="25">
        <v>197.55297063767881</v>
      </c>
      <c r="AD48" s="25">
        <v>236.43246074008508</v>
      </c>
      <c r="AE48" s="25">
        <v>222.61297982663581</v>
      </c>
      <c r="AF48" s="25">
        <v>160.40295024772928</v>
      </c>
      <c r="AG48" s="25">
        <v>201.13415036985734</v>
      </c>
      <c r="AH48" s="26">
        <v>140</v>
      </c>
      <c r="AI48" s="25">
        <v>177.63579784939623</v>
      </c>
      <c r="AJ48" s="25">
        <v>207.61675854052419</v>
      </c>
      <c r="AK48" s="25">
        <v>160.93330059496046</v>
      </c>
      <c r="AL48" s="25">
        <v>250</v>
      </c>
      <c r="AM48" s="25">
        <v>218.45383350236747</v>
      </c>
      <c r="AN48" s="25">
        <v>126.00594201302125</v>
      </c>
      <c r="AO48" s="25">
        <v>180.48891736667528</v>
      </c>
      <c r="AP48" s="25">
        <v>248.70905807298439</v>
      </c>
      <c r="AQ48" s="25">
        <v>211.58175875553826</v>
      </c>
      <c r="AR48" s="25">
        <v>243.96115972634331</v>
      </c>
      <c r="AS48" s="25">
        <v>153.49930375136697</v>
      </c>
      <c r="AT48" s="25">
        <v>234.53438615402024</v>
      </c>
      <c r="AU48" s="25">
        <v>254.69166555190142</v>
      </c>
      <c r="AV48" s="26">
        <v>70</v>
      </c>
      <c r="AW48" s="25">
        <v>180.96732403855083</v>
      </c>
      <c r="AX48" s="25">
        <v>182.29530447149875</v>
      </c>
      <c r="AY48" s="25">
        <v>187.41293578886015</v>
      </c>
      <c r="AZ48" s="25">
        <v>259.45219128776228</v>
      </c>
      <c r="BA48" s="25">
        <v>140.79395412856786</v>
      </c>
      <c r="BB48" s="25">
        <v>220</v>
      </c>
      <c r="BC48" s="25">
        <v>205</v>
      </c>
      <c r="BD48" s="25">
        <v>122.18557455397814</v>
      </c>
      <c r="BE48" s="25">
        <v>152.68071951977109</v>
      </c>
      <c r="BF48" s="25">
        <v>204.29011192750301</v>
      </c>
      <c r="BG48" s="25">
        <v>152.5308378999014</v>
      </c>
      <c r="BH48" s="25">
        <v>184.00220977764903</v>
      </c>
      <c r="BI48" s="25">
        <v>361.35522229146784</v>
      </c>
      <c r="BJ48" s="25">
        <v>47.905539688619932</v>
      </c>
      <c r="BK48" s="25">
        <v>179.71922099270017</v>
      </c>
      <c r="BL48" s="25">
        <v>140.79395412856786</v>
      </c>
      <c r="BM48" s="25">
        <v>166.58279453189451</v>
      </c>
      <c r="BN48" s="25">
        <v>149.5447348578823</v>
      </c>
      <c r="BO48" s="25">
        <v>155.75186188510665</v>
      </c>
    </row>
    <row r="49" spans="4:67" x14ac:dyDescent="0.2">
      <c r="D49" s="27"/>
      <c r="E49" s="28"/>
      <c r="T49" s="65" t="s">
        <v>0</v>
      </c>
      <c r="U49" s="23">
        <v>276.14837484758812</v>
      </c>
      <c r="V49" s="23">
        <v>101.01911375832022</v>
      </c>
      <c r="W49" s="23">
        <v>99.503827051945407</v>
      </c>
      <c r="X49" s="24">
        <v>200</v>
      </c>
      <c r="Y49" s="23">
        <v>204.57791117347068</v>
      </c>
      <c r="Z49" s="23">
        <v>215.10318322374235</v>
      </c>
      <c r="AA49" s="23">
        <v>274.77198942263101</v>
      </c>
      <c r="AB49" s="23">
        <v>104.99610587546616</v>
      </c>
      <c r="AC49" s="23">
        <v>217.8356404475204</v>
      </c>
      <c r="AD49" s="23">
        <v>268.43724916403636</v>
      </c>
      <c r="AE49" s="23">
        <v>315.40692793191533</v>
      </c>
      <c r="AF49" s="23">
        <v>180.94206926011123</v>
      </c>
      <c r="AG49" s="23">
        <v>40</v>
      </c>
      <c r="AH49" s="24">
        <v>190</v>
      </c>
      <c r="AI49" s="23">
        <v>281.64549828793668</v>
      </c>
      <c r="AJ49" s="23">
        <v>265.930291490934</v>
      </c>
      <c r="AK49" s="23">
        <v>170</v>
      </c>
      <c r="AL49" s="23">
        <v>140</v>
      </c>
      <c r="AM49" s="23">
        <v>249.23940842021557</v>
      </c>
      <c r="AN49" s="23">
        <v>170</v>
      </c>
      <c r="AO49" s="23">
        <v>259.10139940087157</v>
      </c>
      <c r="AP49" s="23">
        <v>243.63284760662879</v>
      </c>
      <c r="AQ49" s="23">
        <v>271.79613469650047</v>
      </c>
      <c r="AR49" s="23">
        <v>240</v>
      </c>
      <c r="AS49" s="23">
        <v>215.92176745533831</v>
      </c>
      <c r="AT49" s="23">
        <v>146.25810818052452</v>
      </c>
      <c r="AU49" s="23">
        <v>269.10229166294528</v>
      </c>
      <c r="AV49" s="23">
        <v>134.06993249881415</v>
      </c>
      <c r="AW49" s="23">
        <v>232.11092891580768</v>
      </c>
      <c r="AX49" s="23">
        <v>101.01911375832022</v>
      </c>
      <c r="AY49" s="23">
        <v>209.25478045575045</v>
      </c>
      <c r="AZ49" s="23">
        <v>235.1</v>
      </c>
      <c r="BA49" s="23">
        <v>203.21641783253912</v>
      </c>
      <c r="BB49" s="23">
        <v>240.82114894035553</v>
      </c>
      <c r="BC49" s="23">
        <v>251.48708370133818</v>
      </c>
      <c r="BD49" s="23">
        <v>216.06011971983341</v>
      </c>
      <c r="BE49" s="23">
        <v>215.10318322374235</v>
      </c>
      <c r="BF49" s="23">
        <v>241.40884868029329</v>
      </c>
      <c r="BG49" s="23">
        <v>217.62811205077776</v>
      </c>
      <c r="BH49" s="23">
        <v>80</v>
      </c>
      <c r="BI49" s="23">
        <v>336.24212014456884</v>
      </c>
      <c r="BJ49" s="23">
        <v>207.85314025235371</v>
      </c>
      <c r="BK49" s="23">
        <v>30</v>
      </c>
      <c r="BL49" s="23">
        <v>172.31543955756064</v>
      </c>
      <c r="BM49" s="23">
        <v>241.66838662657855</v>
      </c>
      <c r="BN49" s="23">
        <v>185.27674086967571</v>
      </c>
      <c r="BO49" s="23">
        <v>218.87474647636046</v>
      </c>
    </row>
    <row r="50" spans="4:67" x14ac:dyDescent="0.2">
      <c r="D50" s="27"/>
      <c r="E50" s="28"/>
      <c r="T50" s="65" t="s">
        <v>43</v>
      </c>
      <c r="U50" s="25">
        <v>127.44546438407731</v>
      </c>
      <c r="V50" s="30">
        <v>174.48</v>
      </c>
      <c r="W50" s="26">
        <v>180</v>
      </c>
      <c r="X50" s="25">
        <v>190</v>
      </c>
      <c r="Y50" s="25">
        <v>98.200430951043629</v>
      </c>
      <c r="Z50" s="25">
        <v>99.622626085903761</v>
      </c>
      <c r="AA50" s="26">
        <v>217.3</v>
      </c>
      <c r="AB50" s="25">
        <v>120.14322558954726</v>
      </c>
      <c r="AC50" s="25">
        <v>66.175966144215565</v>
      </c>
      <c r="AD50" s="26">
        <v>186.04</v>
      </c>
      <c r="AE50" s="25">
        <v>251.47445631211843</v>
      </c>
      <c r="AF50" s="25">
        <v>75</v>
      </c>
      <c r="AG50" s="25">
        <v>165</v>
      </c>
      <c r="AH50" s="25">
        <v>125.3240629951526</v>
      </c>
      <c r="AI50" s="25">
        <v>218.36544177782892</v>
      </c>
      <c r="AJ50" s="25">
        <v>90.67</v>
      </c>
      <c r="AK50" s="25">
        <v>177.77823781416038</v>
      </c>
      <c r="AL50" s="26">
        <v>180</v>
      </c>
      <c r="AM50" s="25">
        <v>240</v>
      </c>
      <c r="AN50" s="25">
        <v>142.81299706456176</v>
      </c>
      <c r="AO50" s="25">
        <v>114.22879700069707</v>
      </c>
      <c r="AP50" s="25">
        <v>259.69488669420173</v>
      </c>
      <c r="AQ50" s="26">
        <v>208.72</v>
      </c>
      <c r="AR50" s="25">
        <v>220</v>
      </c>
      <c r="AS50" s="25">
        <v>100.44121031749972</v>
      </c>
      <c r="AT50" s="26">
        <v>210</v>
      </c>
      <c r="AU50" s="25">
        <v>195.8732865661195</v>
      </c>
      <c r="AV50" s="25">
        <v>112.09463244417385</v>
      </c>
      <c r="AW50" s="25">
        <v>205.22538055571542</v>
      </c>
      <c r="AX50" s="25">
        <v>212.21590322779119</v>
      </c>
      <c r="AY50" s="25">
        <v>161.98137390020304</v>
      </c>
      <c r="AZ50" s="25">
        <v>154.05137347017489</v>
      </c>
      <c r="BA50" s="25">
        <v>41.433969510343502</v>
      </c>
      <c r="BB50" s="25">
        <v>160</v>
      </c>
      <c r="BC50" s="25">
        <v>119.31342572653253</v>
      </c>
      <c r="BD50" s="25">
        <v>55.707311464087041</v>
      </c>
      <c r="BE50" s="25">
        <v>99.622626085903761</v>
      </c>
      <c r="BF50" s="25">
        <v>200</v>
      </c>
      <c r="BG50" s="25">
        <v>102.14755491293917</v>
      </c>
      <c r="BH50" s="26">
        <v>200</v>
      </c>
      <c r="BI50" s="25">
        <v>276.01932594412682</v>
      </c>
      <c r="BJ50" s="25">
        <v>163.38301410359975</v>
      </c>
      <c r="BK50" s="25">
        <v>150</v>
      </c>
      <c r="BL50" s="25">
        <v>35.200000000000003</v>
      </c>
      <c r="BM50" s="25">
        <v>120.75</v>
      </c>
      <c r="BN50" s="25">
        <v>72.400000000000006</v>
      </c>
      <c r="BO50" s="25">
        <v>105</v>
      </c>
    </row>
    <row r="51" spans="4:67" x14ac:dyDescent="0.2">
      <c r="D51" s="27"/>
      <c r="E51" s="28"/>
      <c r="T51" s="65" t="s">
        <v>44</v>
      </c>
      <c r="U51" s="24">
        <v>75</v>
      </c>
      <c r="V51" s="23">
        <v>221.20029065767181</v>
      </c>
      <c r="W51" s="23">
        <v>226.73950539541968</v>
      </c>
      <c r="X51" s="23">
        <v>256</v>
      </c>
      <c r="Y51" s="23">
        <v>174.85904665375264</v>
      </c>
      <c r="Z51" s="23">
        <v>139.19137373149974</v>
      </c>
      <c r="AA51" s="23">
        <v>234.95505620136959</v>
      </c>
      <c r="AB51" s="23">
        <v>181.54222965255721</v>
      </c>
      <c r="AC51" s="23">
        <v>132.29681921749437</v>
      </c>
      <c r="AD51" s="23">
        <v>256.77097564342682</v>
      </c>
      <c r="AE51" s="23">
        <v>268.02896357926312</v>
      </c>
      <c r="AF51" s="23">
        <v>66.388055617098431</v>
      </c>
      <c r="AG51" s="23">
        <v>228.89393930252089</v>
      </c>
      <c r="AH51" s="23">
        <v>158.25629408036497</v>
      </c>
      <c r="AI51" s="23">
        <v>242.32906966968548</v>
      </c>
      <c r="AJ51" s="23">
        <v>179.51636080088446</v>
      </c>
      <c r="AK51" s="23">
        <v>231.35625027372947</v>
      </c>
      <c r="AL51" s="23">
        <v>219.07734175447513</v>
      </c>
      <c r="AM51" s="23">
        <v>251.49550196081805</v>
      </c>
      <c r="AN51" s="23">
        <v>127.91612161863311</v>
      </c>
      <c r="AO51" s="23">
        <v>75</v>
      </c>
      <c r="AP51" s="23">
        <v>313.27289915377082</v>
      </c>
      <c r="AQ51" s="23">
        <v>196.12583435051525</v>
      </c>
      <c r="AR51" s="23">
        <v>282.14638472698834</v>
      </c>
      <c r="AS51" s="23">
        <v>162.84961096016022</v>
      </c>
      <c r="AT51" s="23">
        <v>211.14527702081801</v>
      </c>
      <c r="AU51" s="23">
        <v>248.90832128923759</v>
      </c>
      <c r="AV51" s="23">
        <v>141.91934109529404</v>
      </c>
      <c r="AW51" s="23">
        <v>220.3335105833705</v>
      </c>
      <c r="AX51" s="23">
        <v>228.22858070295945</v>
      </c>
      <c r="AY51" s="23">
        <v>100.22712692081991</v>
      </c>
      <c r="AZ51" s="23">
        <v>197.3683694497426</v>
      </c>
      <c r="BA51" s="23">
        <v>127.30460834029651</v>
      </c>
      <c r="BB51" s="23">
        <v>239.73557530349515</v>
      </c>
      <c r="BC51" s="23">
        <v>131.33049113403271</v>
      </c>
      <c r="BD51" s="23">
        <v>142.92688487286716</v>
      </c>
      <c r="BE51" s="23">
        <v>110.09128076603228</v>
      </c>
      <c r="BF51" s="23">
        <v>244.97315477667223</v>
      </c>
      <c r="BG51" s="24">
        <v>165</v>
      </c>
      <c r="BH51" s="23">
        <v>193.73649942210841</v>
      </c>
      <c r="BI51" s="23">
        <v>244.51398984075067</v>
      </c>
      <c r="BJ51" s="23">
        <v>182.99515347467934</v>
      </c>
      <c r="BK51" s="23">
        <v>194.86861552441277</v>
      </c>
      <c r="BL51" s="23">
        <v>127.95217380050271</v>
      </c>
      <c r="BM51" s="23">
        <v>47.905539688619932</v>
      </c>
      <c r="BN51" s="23">
        <v>155.00964930543842</v>
      </c>
      <c r="BO51" s="23">
        <v>155</v>
      </c>
    </row>
    <row r="52" spans="4:67" x14ac:dyDescent="0.2">
      <c r="D52" s="27"/>
      <c r="E52" s="28"/>
      <c r="T52" s="65" t="s">
        <v>45</v>
      </c>
      <c r="U52" s="25">
        <v>146.99266289631225</v>
      </c>
      <c r="V52" s="25">
        <v>203.16206515720174</v>
      </c>
      <c r="W52" s="25">
        <v>182.49102900440548</v>
      </c>
      <c r="X52" s="25">
        <v>240</v>
      </c>
      <c r="Y52" s="25">
        <v>129.84887746557735</v>
      </c>
      <c r="Z52" s="25">
        <v>108.37340681521826</v>
      </c>
      <c r="AA52" s="25">
        <v>245.46104403223492</v>
      </c>
      <c r="AB52" s="25">
        <v>214.85856625807378</v>
      </c>
      <c r="AC52" s="25">
        <v>88.785032033788312</v>
      </c>
      <c r="AD52" s="25">
        <v>245.46104403223492</v>
      </c>
      <c r="AE52" s="25">
        <v>261.05864472993903</v>
      </c>
      <c r="AF52" s="25">
        <v>154.83427160180187</v>
      </c>
      <c r="AG52" s="25">
        <v>224.07960990824523</v>
      </c>
      <c r="AH52" s="25">
        <v>193.95392340471142</v>
      </c>
      <c r="AI52" s="25">
        <v>227.9496301956496</v>
      </c>
      <c r="AJ52" s="25">
        <v>192.72906665039173</v>
      </c>
      <c r="AK52" s="25">
        <v>187.36242623198098</v>
      </c>
      <c r="AL52" s="25">
        <v>222.34029437079937</v>
      </c>
      <c r="AM52" s="25">
        <v>236.18268796695267</v>
      </c>
      <c r="AN52" s="25">
        <v>135.03452530517112</v>
      </c>
      <c r="AO52" s="25">
        <v>138.57019428671234</v>
      </c>
      <c r="AP52" s="25">
        <v>260.91974344852133</v>
      </c>
      <c r="AQ52" s="25">
        <v>229.31061322012349</v>
      </c>
      <c r="AR52" s="25">
        <v>261.69001419092854</v>
      </c>
      <c r="AS52" s="25">
        <v>109.19199104681421</v>
      </c>
      <c r="AT52" s="25">
        <v>222.34029437079937</v>
      </c>
      <c r="AU52" s="25">
        <v>205.4574749839401</v>
      </c>
      <c r="AV52" s="26">
        <v>135</v>
      </c>
      <c r="AW52" s="25">
        <v>217.49415192166344</v>
      </c>
      <c r="AX52" s="25">
        <v>232.15455080583965</v>
      </c>
      <c r="AY52" s="25">
        <v>152.94647691344326</v>
      </c>
      <c r="AZ52" s="25">
        <v>200.68432185885948</v>
      </c>
      <c r="BA52" s="25">
        <v>56.825658935422354</v>
      </c>
      <c r="BB52" s="25">
        <v>148.27644746699096</v>
      </c>
      <c r="BC52" s="25">
        <v>151.90471730281058</v>
      </c>
      <c r="BD52" s="25">
        <v>80.668365850076327</v>
      </c>
      <c r="BE52" s="25">
        <v>108.37340681521826</v>
      </c>
      <c r="BF52" s="25">
        <v>230.72765582400339</v>
      </c>
      <c r="BG52" s="25">
        <v>110.89833564225366</v>
      </c>
      <c r="BH52" s="25">
        <v>221.10281022725994</v>
      </c>
      <c r="BI52" s="25">
        <v>285.60351436194742</v>
      </c>
      <c r="BJ52" s="25">
        <v>163.787090558633</v>
      </c>
      <c r="BK52" s="25">
        <v>224.07960990824523</v>
      </c>
      <c r="BL52" s="25">
        <v>83.95</v>
      </c>
      <c r="BM52" s="25">
        <v>139.01215290940499</v>
      </c>
      <c r="BN52" s="25">
        <v>43.739840585261682</v>
      </c>
      <c r="BO52" s="25">
        <v>178.39697988593008</v>
      </c>
    </row>
    <row r="53" spans="4:67" x14ac:dyDescent="0.2">
      <c r="D53" s="27"/>
      <c r="E53" s="28"/>
      <c r="T53" s="66" t="s">
        <v>46</v>
      </c>
      <c r="U53" s="23">
        <v>126.25</v>
      </c>
      <c r="V53" s="23">
        <v>199.15918277452832</v>
      </c>
      <c r="W53" s="23">
        <v>229.03558566855153</v>
      </c>
      <c r="X53" s="23">
        <v>225</v>
      </c>
      <c r="Y53" s="23">
        <v>239.10946725468051</v>
      </c>
      <c r="Z53" s="23">
        <v>149.98285036211681</v>
      </c>
      <c r="AA53" s="23">
        <v>235.88948300363407</v>
      </c>
      <c r="AB53" s="23">
        <v>126.55914665322332</v>
      </c>
      <c r="AC53" s="23">
        <v>168.75264091195075</v>
      </c>
      <c r="AD53" s="23">
        <v>261.78825829342344</v>
      </c>
      <c r="AE53" s="23">
        <v>233.67615120682436</v>
      </c>
      <c r="AF53" s="23">
        <v>211.53124919865914</v>
      </c>
      <c r="AG53" s="23">
        <v>135</v>
      </c>
      <c r="AH53" s="23">
        <v>169.20844966366286</v>
      </c>
      <c r="AI53" s="23">
        <v>166.15750104860709</v>
      </c>
      <c r="AJ53" s="23">
        <v>273.03294839364645</v>
      </c>
      <c r="AK53" s="23">
        <v>184.24346109469289</v>
      </c>
      <c r="AL53" s="23">
        <v>138.22655311731179</v>
      </c>
      <c r="AM53" s="23">
        <v>174.25255949486535</v>
      </c>
      <c r="AN53" s="23">
        <v>131.91556016788297</v>
      </c>
      <c r="AO53" s="23">
        <v>183.80150247200024</v>
      </c>
      <c r="AP53" s="23">
        <v>201.33109372033221</v>
      </c>
      <c r="AQ53" s="23">
        <v>117.35618039746508</v>
      </c>
      <c r="AR53" s="23">
        <v>258.58367644286022</v>
      </c>
      <c r="AS53" s="23">
        <v>196.15791863735333</v>
      </c>
      <c r="AT53" s="23">
        <v>144.92336742199456</v>
      </c>
      <c r="AU53" s="23">
        <v>278.84786112935967</v>
      </c>
      <c r="AV53" s="23">
        <v>106.11211413097541</v>
      </c>
      <c r="AW53" s="23">
        <v>166.94039918023407</v>
      </c>
      <c r="AX53" s="23">
        <v>229.03558566855153</v>
      </c>
      <c r="AY53" s="23">
        <v>186.13756947766137</v>
      </c>
      <c r="AZ53" s="23">
        <v>244.32457900245382</v>
      </c>
      <c r="BA53" s="23">
        <v>198.65978875363959</v>
      </c>
      <c r="BB53" s="23">
        <v>250.49095407145123</v>
      </c>
      <c r="BC53" s="23">
        <v>148.10387314765379</v>
      </c>
      <c r="BD53" s="23">
        <v>166.97712018426373</v>
      </c>
      <c r="BE53" s="23">
        <v>166.02018368817272</v>
      </c>
      <c r="BF53" s="23">
        <v>227.62131807593502</v>
      </c>
      <c r="BG53" s="23">
        <v>168.54511251520813</v>
      </c>
      <c r="BH53" s="23">
        <v>169.09045349877209</v>
      </c>
      <c r="BI53" s="23">
        <v>175.24013258098259</v>
      </c>
      <c r="BJ53" s="23">
        <v>203.67701310394972</v>
      </c>
      <c r="BK53" s="23">
        <v>157</v>
      </c>
      <c r="BL53" s="23">
        <v>122.56604328133965</v>
      </c>
      <c r="BM53" s="23">
        <v>119.32100216006442</v>
      </c>
      <c r="BN53" s="23">
        <v>162.88419902628399</v>
      </c>
      <c r="BO53" s="23">
        <v>30.504997343749277</v>
      </c>
    </row>
    <row r="54" spans="4:67" x14ac:dyDescent="0.2">
      <c r="D54" s="27"/>
      <c r="E54" s="28"/>
      <c r="T54" s="31"/>
      <c r="U54" s="31"/>
      <c r="V54" s="31"/>
      <c r="W54" s="31"/>
      <c r="X54" s="31"/>
      <c r="Y54" s="31"/>
    </row>
    <row r="55" spans="4:67" x14ac:dyDescent="0.2">
      <c r="D55" s="27"/>
      <c r="E55" s="28"/>
      <c r="T55" s="31"/>
      <c r="U55" s="31"/>
      <c r="V55" s="32"/>
      <c r="W55" s="31"/>
      <c r="X55" s="31"/>
      <c r="Y55" s="31"/>
    </row>
    <row r="56" spans="4:67" x14ac:dyDescent="0.2">
      <c r="D56" s="27"/>
      <c r="E56" s="28"/>
      <c r="T56" s="31"/>
      <c r="U56" s="31"/>
      <c r="V56" s="32"/>
      <c r="W56" s="31"/>
      <c r="X56" s="31"/>
      <c r="Y56" s="31"/>
    </row>
    <row r="57" spans="4:67" x14ac:dyDescent="0.2">
      <c r="D57" s="27"/>
      <c r="E57" s="28"/>
      <c r="T57" s="31"/>
      <c r="U57" s="31"/>
      <c r="V57" s="31"/>
      <c r="W57" s="31"/>
      <c r="X57" s="31"/>
      <c r="Y57" s="31"/>
    </row>
    <row r="58" spans="4:67" x14ac:dyDescent="0.2">
      <c r="D58" s="27"/>
      <c r="E58" s="28"/>
      <c r="T58" s="31"/>
      <c r="U58" s="33"/>
      <c r="V58" s="33"/>
      <c r="W58" s="33"/>
      <c r="X58" s="33"/>
      <c r="Y58" s="33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</row>
    <row r="59" spans="4:67" x14ac:dyDescent="0.2">
      <c r="D59" s="27"/>
      <c r="E59" s="28"/>
      <c r="T59" s="31"/>
      <c r="U59" s="35"/>
      <c r="V59" s="35"/>
      <c r="W59" s="35"/>
      <c r="X59" s="35"/>
      <c r="Y59" s="35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</row>
    <row r="60" spans="4:67" x14ac:dyDescent="0.2">
      <c r="D60" s="27"/>
      <c r="E60" s="28"/>
    </row>
    <row r="61" spans="4:67" x14ac:dyDescent="0.2">
      <c r="D61" s="27"/>
      <c r="E61" s="28"/>
    </row>
    <row r="62" spans="4:67" x14ac:dyDescent="0.2">
      <c r="E62" s="28"/>
    </row>
    <row r="63" spans="4:67" x14ac:dyDescent="0.2">
      <c r="E63" s="28"/>
    </row>
  </sheetData>
  <sheetProtection password="CC75" sheet="1" objects="1" scenarios="1"/>
  <mergeCells count="1">
    <mergeCell ref="B1:K1"/>
  </mergeCells>
  <phoneticPr fontId="0" type="noConversion"/>
  <dataValidations count="7">
    <dataValidation type="list" allowBlank="1" showInputMessage="1" showErrorMessage="1" sqref="L23">
      <formula1>$E$5:$E$21</formula1>
    </dataValidation>
    <dataValidation type="list" allowBlank="1" showInputMessage="1" showErrorMessage="1" sqref="C7">
      <formula1>$T$7:$T$53</formula1>
    </dataValidation>
    <dataValidation type="list" allowBlank="1" showInputMessage="1" showErrorMessage="1" sqref="D7">
      <formula1>$U$6:$BO$6</formula1>
    </dataValidation>
    <dataValidation type="list" allowBlank="1" showDropDown="1" showInputMessage="1" showErrorMessage="1" sqref="D19">
      <formula1>marcas</formula1>
    </dataValidation>
    <dataValidation type="list" allowBlank="1" showInputMessage="1" showErrorMessage="1" sqref="F18:S18">
      <formula1>INDIRECT($D$19)</formula1>
    </dataValidation>
    <dataValidation type="list" allowBlank="1" showInputMessage="1" showErrorMessage="1" sqref="C13">
      <formula1>MARCA</formula1>
    </dataValidation>
    <dataValidation type="list" allowBlank="1" showInputMessage="1" showErrorMessage="1" sqref="D13">
      <formula1>INDIRECT($C$13)</formula1>
    </dataValidation>
  </dataValidations>
  <pageMargins left="0.75" right="0.75" top="1" bottom="1" header="0" footer="0"/>
  <pageSetup paperSize="9" orientation="portrait" r:id="rId1"/>
  <headerFooter alignWithMargins="0"/>
  <cellWatches>
    <cellWatch r="C13"/>
  </cellWatche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42"/>
  <sheetViews>
    <sheetView topLeftCell="A731" workbookViewId="0">
      <selection activeCell="D934" sqref="D934"/>
    </sheetView>
  </sheetViews>
  <sheetFormatPr baseColWidth="10" defaultColWidth="11" defaultRowHeight="13.5" x14ac:dyDescent="0.25"/>
  <cols>
    <col min="1" max="4" width="10.875" customWidth="1"/>
    <col min="5" max="5" width="24.5" style="3" customWidth="1"/>
    <col min="6" max="7" width="11" style="1"/>
    <col min="8" max="8" width="13.625" style="1" customWidth="1"/>
    <col min="9" max="16384" width="11" style="1"/>
  </cols>
  <sheetData>
    <row r="1" spans="1:16" x14ac:dyDescent="0.25">
      <c r="A1" s="4" t="s">
        <v>50</v>
      </c>
      <c r="B1" s="4" t="s">
        <v>51</v>
      </c>
      <c r="C1" s="4" t="s">
        <v>52</v>
      </c>
      <c r="D1" s="13"/>
    </row>
    <row r="2" spans="1:16" x14ac:dyDescent="0.25">
      <c r="A2" s="5" t="s">
        <v>53</v>
      </c>
      <c r="B2" s="6">
        <v>540</v>
      </c>
      <c r="C2" s="5">
        <v>1</v>
      </c>
      <c r="D2" s="5"/>
      <c r="E2" s="3" t="str">
        <f>CONCATENATE(A2," ",B2)</f>
        <v>AIXAM 540</v>
      </c>
      <c r="F2" s="3" t="s">
        <v>53</v>
      </c>
      <c r="G2" s="5" t="s">
        <v>62</v>
      </c>
      <c r="H2" s="5" t="s">
        <v>74</v>
      </c>
      <c r="I2" s="5" t="s">
        <v>89</v>
      </c>
      <c r="J2" s="5" t="s">
        <v>91</v>
      </c>
      <c r="K2" s="5" t="s">
        <v>95</v>
      </c>
      <c r="L2" s="9" t="s">
        <v>112</v>
      </c>
      <c r="M2" s="5" t="s">
        <v>143</v>
      </c>
      <c r="N2" s="5" t="s">
        <v>160</v>
      </c>
      <c r="O2" s="5" t="s">
        <v>809</v>
      </c>
      <c r="P2" s="5" t="s">
        <v>194</v>
      </c>
    </row>
    <row r="3" spans="1:16" x14ac:dyDescent="0.25">
      <c r="A3" s="5" t="s">
        <v>53</v>
      </c>
      <c r="B3" s="6" t="s">
        <v>54</v>
      </c>
      <c r="C3" s="5">
        <v>1</v>
      </c>
      <c r="D3" s="5"/>
      <c r="E3" s="3" t="str">
        <f>CONCATENATE(A3," ",B3)</f>
        <v>AIXAM A741</v>
      </c>
      <c r="F3" s="6">
        <v>540</v>
      </c>
      <c r="G3" s="6">
        <v>145</v>
      </c>
      <c r="H3" s="6">
        <v>100</v>
      </c>
      <c r="I3" s="6" t="s">
        <v>90</v>
      </c>
      <c r="J3" s="6" t="s">
        <v>92</v>
      </c>
      <c r="K3" s="6" t="s">
        <v>849</v>
      </c>
      <c r="L3" s="6" t="s">
        <v>111</v>
      </c>
      <c r="M3" s="6" t="s">
        <v>144</v>
      </c>
      <c r="N3" s="6" t="s">
        <v>161</v>
      </c>
      <c r="O3" s="5" t="s">
        <v>861</v>
      </c>
      <c r="P3" s="6" t="s">
        <v>195</v>
      </c>
    </row>
    <row r="4" spans="1:16" x14ac:dyDescent="0.25">
      <c r="A4" s="5" t="s">
        <v>53</v>
      </c>
      <c r="B4" s="6" t="s">
        <v>55</v>
      </c>
      <c r="C4" s="5">
        <v>1</v>
      </c>
      <c r="D4" s="5"/>
      <c r="E4" s="3" t="str">
        <f>CONCATENATE(A4," ",B4)</f>
        <v>AIXAM CROSSLINE</v>
      </c>
      <c r="F4" s="6" t="s">
        <v>54</v>
      </c>
      <c r="G4" s="6">
        <v>146</v>
      </c>
      <c r="H4" s="6">
        <v>80</v>
      </c>
      <c r="J4" s="6" t="s">
        <v>93</v>
      </c>
      <c r="K4" s="6">
        <v>2002</v>
      </c>
      <c r="L4" s="6" t="s">
        <v>113</v>
      </c>
      <c r="M4" s="6" t="s">
        <v>145</v>
      </c>
      <c r="N4" s="6" t="s">
        <v>162</v>
      </c>
      <c r="O4" s="5" t="s">
        <v>810</v>
      </c>
      <c r="P4" s="6" t="s">
        <v>196</v>
      </c>
    </row>
    <row r="5" spans="1:16" x14ac:dyDescent="0.25">
      <c r="A5" s="5" t="s">
        <v>53</v>
      </c>
      <c r="B5" s="6" t="s">
        <v>56</v>
      </c>
      <c r="C5" s="5">
        <v>1</v>
      </c>
      <c r="D5" s="5"/>
      <c r="E5" s="3" t="str">
        <f t="shared" ref="E5:E68" si="0">CONCATENATE(A5," ",B5)</f>
        <v>AIXAM LINE</v>
      </c>
      <c r="F5" s="6" t="s">
        <v>55</v>
      </c>
      <c r="G5" s="6">
        <v>147</v>
      </c>
      <c r="H5" s="6" t="s">
        <v>75</v>
      </c>
      <c r="J5" s="6" t="s">
        <v>94</v>
      </c>
      <c r="K5" s="6">
        <v>318</v>
      </c>
      <c r="L5" s="6" t="s">
        <v>114</v>
      </c>
      <c r="M5" s="6" t="s">
        <v>146</v>
      </c>
      <c r="N5" s="6" t="s">
        <v>163</v>
      </c>
      <c r="O5" s="5" t="s">
        <v>811</v>
      </c>
      <c r="P5" s="6" t="s">
        <v>197</v>
      </c>
    </row>
    <row r="6" spans="1:16" x14ac:dyDescent="0.25">
      <c r="A6" s="5" t="s">
        <v>53</v>
      </c>
      <c r="B6" s="6" t="s">
        <v>57</v>
      </c>
      <c r="C6" s="5">
        <v>1</v>
      </c>
      <c r="D6" s="5"/>
      <c r="E6" s="3" t="str">
        <f t="shared" si="0"/>
        <v>AIXAM MEGA</v>
      </c>
      <c r="F6" s="6" t="s">
        <v>56</v>
      </c>
      <c r="G6" s="6">
        <v>155</v>
      </c>
      <c r="H6" s="6" t="s">
        <v>76</v>
      </c>
      <c r="K6" s="6">
        <v>730</v>
      </c>
      <c r="L6" s="6" t="s">
        <v>115</v>
      </c>
      <c r="M6" s="6" t="s">
        <v>147</v>
      </c>
      <c r="N6" s="6" t="s">
        <v>164</v>
      </c>
      <c r="O6" s="5" t="s">
        <v>814</v>
      </c>
      <c r="P6" s="6" t="s">
        <v>198</v>
      </c>
    </row>
    <row r="7" spans="1:16" x14ac:dyDescent="0.25">
      <c r="A7" s="5" t="s">
        <v>53</v>
      </c>
      <c r="B7" s="6" t="s">
        <v>58</v>
      </c>
      <c r="C7" s="5">
        <v>1</v>
      </c>
      <c r="D7" s="5"/>
      <c r="E7" s="3" t="str">
        <f t="shared" si="0"/>
        <v>AIXAM MINAUTO</v>
      </c>
      <c r="F7" s="6" t="s">
        <v>57</v>
      </c>
      <c r="G7" s="6">
        <v>156</v>
      </c>
      <c r="H7" s="6" t="s">
        <v>77</v>
      </c>
      <c r="K7" s="6" t="s">
        <v>96</v>
      </c>
      <c r="L7" s="6" t="s">
        <v>116</v>
      </c>
      <c r="M7" s="6" t="s">
        <v>148</v>
      </c>
      <c r="N7" s="6" t="s">
        <v>165</v>
      </c>
      <c r="O7" s="5" t="s">
        <v>862</v>
      </c>
      <c r="P7" s="6" t="s">
        <v>199</v>
      </c>
    </row>
    <row r="8" spans="1:16" x14ac:dyDescent="0.25">
      <c r="A8" s="5" t="s">
        <v>53</v>
      </c>
      <c r="B8" s="6" t="s">
        <v>59</v>
      </c>
      <c r="C8" s="5">
        <v>1</v>
      </c>
      <c r="D8" s="5"/>
      <c r="E8" s="3" t="str">
        <f t="shared" si="0"/>
        <v>AIXAM R2727</v>
      </c>
      <c r="F8" s="6" t="s">
        <v>58</v>
      </c>
      <c r="G8" s="6">
        <v>159</v>
      </c>
      <c r="H8" s="6" t="s">
        <v>78</v>
      </c>
      <c r="K8" s="6" t="s">
        <v>97</v>
      </c>
      <c r="L8" s="6" t="s">
        <v>117</v>
      </c>
      <c r="M8" s="6" t="s">
        <v>149</v>
      </c>
      <c r="N8" s="6" t="s">
        <v>166</v>
      </c>
      <c r="O8" s="5" t="s">
        <v>863</v>
      </c>
      <c r="P8" s="6" t="s">
        <v>200</v>
      </c>
    </row>
    <row r="9" spans="1:16" x14ac:dyDescent="0.25">
      <c r="A9" s="5" t="s">
        <v>53</v>
      </c>
      <c r="B9" s="6" t="s">
        <v>60</v>
      </c>
      <c r="C9" s="5">
        <v>1</v>
      </c>
      <c r="D9" s="5"/>
      <c r="E9" s="3" t="str">
        <f t="shared" si="0"/>
        <v>AIXAM ROADLING</v>
      </c>
      <c r="F9" s="6" t="s">
        <v>59</v>
      </c>
      <c r="G9" s="6">
        <v>164</v>
      </c>
      <c r="H9" s="6" t="s">
        <v>79</v>
      </c>
      <c r="K9" s="6" t="s">
        <v>98</v>
      </c>
      <c r="L9" s="6" t="s">
        <v>118</v>
      </c>
      <c r="M9" s="6" t="s">
        <v>150</v>
      </c>
      <c r="N9" s="6" t="s">
        <v>167</v>
      </c>
      <c r="O9" s="5" t="s">
        <v>818</v>
      </c>
      <c r="P9" s="6" t="s">
        <v>201</v>
      </c>
    </row>
    <row r="10" spans="1:16" x14ac:dyDescent="0.25">
      <c r="A10" s="5" t="s">
        <v>53</v>
      </c>
      <c r="B10" s="6" t="s">
        <v>61</v>
      </c>
      <c r="C10" s="5">
        <v>1</v>
      </c>
      <c r="D10" s="5"/>
      <c r="E10" s="3" t="str">
        <f t="shared" si="0"/>
        <v>AIXAM SCOUTY</v>
      </c>
      <c r="F10" s="6" t="s">
        <v>60</v>
      </c>
      <c r="G10" s="6">
        <v>166</v>
      </c>
      <c r="H10" s="6" t="s">
        <v>80</v>
      </c>
      <c r="K10" s="6" t="s">
        <v>99</v>
      </c>
      <c r="L10" s="6" t="s">
        <v>119</v>
      </c>
      <c r="M10" s="6" t="s">
        <v>151</v>
      </c>
      <c r="N10" s="6" t="s">
        <v>855</v>
      </c>
      <c r="P10" s="6" t="s">
        <v>202</v>
      </c>
    </row>
    <row r="11" spans="1:16" x14ac:dyDescent="0.25">
      <c r="A11" s="5" t="s">
        <v>62</v>
      </c>
      <c r="B11" s="6">
        <v>145</v>
      </c>
      <c r="C11" s="5">
        <v>1</v>
      </c>
      <c r="D11" s="5"/>
      <c r="E11" s="3" t="str">
        <f t="shared" si="0"/>
        <v>ALFA ROMEO 145</v>
      </c>
      <c r="F11" s="6" t="s">
        <v>61</v>
      </c>
      <c r="G11" s="6">
        <v>33</v>
      </c>
      <c r="H11" s="6" t="s">
        <v>81</v>
      </c>
      <c r="K11" s="6" t="s">
        <v>851</v>
      </c>
      <c r="L11" s="6" t="s">
        <v>120</v>
      </c>
      <c r="M11" s="6" t="s">
        <v>152</v>
      </c>
      <c r="N11" s="6" t="s">
        <v>168</v>
      </c>
      <c r="P11" s="6" t="s">
        <v>203</v>
      </c>
    </row>
    <row r="12" spans="1:16" x14ac:dyDescent="0.25">
      <c r="A12" s="5" t="s">
        <v>62</v>
      </c>
      <c r="B12" s="6">
        <v>146</v>
      </c>
      <c r="C12" s="5">
        <v>1</v>
      </c>
      <c r="D12" s="5"/>
      <c r="E12" s="3" t="str">
        <f t="shared" si="0"/>
        <v>ALFA ROMEO 146</v>
      </c>
      <c r="G12" s="6" t="s">
        <v>63</v>
      </c>
      <c r="H12" s="6" t="s">
        <v>82</v>
      </c>
      <c r="K12" s="6" t="s">
        <v>100</v>
      </c>
      <c r="L12" s="6" t="s">
        <v>121</v>
      </c>
      <c r="M12" s="6" t="s">
        <v>153</v>
      </c>
      <c r="N12" s="6" t="s">
        <v>169</v>
      </c>
      <c r="P12" s="6" t="s">
        <v>204</v>
      </c>
    </row>
    <row r="13" spans="1:16" x14ac:dyDescent="0.25">
      <c r="A13" s="5" t="s">
        <v>62</v>
      </c>
      <c r="B13" s="6">
        <v>147</v>
      </c>
      <c r="C13" s="5">
        <v>1</v>
      </c>
      <c r="D13" s="5"/>
      <c r="E13" s="3" t="str">
        <f t="shared" si="0"/>
        <v>ALFA ROMEO 147</v>
      </c>
      <c r="G13" s="6" t="s">
        <v>64</v>
      </c>
      <c r="H13" s="6" t="s">
        <v>83</v>
      </c>
      <c r="K13" s="6" t="s">
        <v>101</v>
      </c>
      <c r="L13" s="6" t="s">
        <v>122</v>
      </c>
      <c r="M13" s="6" t="s">
        <v>154</v>
      </c>
      <c r="N13" s="6" t="s">
        <v>170</v>
      </c>
      <c r="P13" s="6" t="s">
        <v>205</v>
      </c>
    </row>
    <row r="14" spans="1:16" x14ac:dyDescent="0.25">
      <c r="A14" s="5" t="s">
        <v>62</v>
      </c>
      <c r="B14" s="6">
        <v>155</v>
      </c>
      <c r="C14" s="5">
        <v>1</v>
      </c>
      <c r="D14" s="5"/>
      <c r="E14" s="3" t="str">
        <f t="shared" si="0"/>
        <v>ALFA ROMEO 155</v>
      </c>
      <c r="G14" s="6" t="s">
        <v>65</v>
      </c>
      <c r="H14" s="6" t="s">
        <v>84</v>
      </c>
      <c r="K14" s="6" t="s">
        <v>102</v>
      </c>
      <c r="L14" s="6" t="s">
        <v>123</v>
      </c>
      <c r="M14" s="6" t="s">
        <v>155</v>
      </c>
      <c r="N14" s="6" t="s">
        <v>171</v>
      </c>
    </row>
    <row r="15" spans="1:16" x14ac:dyDescent="0.25">
      <c r="A15" s="5" t="s">
        <v>62</v>
      </c>
      <c r="B15" s="6">
        <v>156</v>
      </c>
      <c r="C15" s="5">
        <v>1</v>
      </c>
      <c r="D15" s="5"/>
      <c r="E15" s="3" t="str">
        <f t="shared" si="0"/>
        <v>ALFA ROMEO 156</v>
      </c>
      <c r="G15" s="6" t="s">
        <v>66</v>
      </c>
      <c r="H15" s="6" t="s">
        <v>848</v>
      </c>
      <c r="K15" s="6" t="s">
        <v>103</v>
      </c>
      <c r="L15" s="6" t="s">
        <v>124</v>
      </c>
      <c r="M15" s="6" t="s">
        <v>156</v>
      </c>
      <c r="N15" s="6" t="s">
        <v>856</v>
      </c>
    </row>
    <row r="16" spans="1:16" x14ac:dyDescent="0.25">
      <c r="A16" s="5" t="s">
        <v>62</v>
      </c>
      <c r="B16" s="6">
        <v>159</v>
      </c>
      <c r="C16" s="5">
        <v>1</v>
      </c>
      <c r="D16" s="5"/>
      <c r="E16" s="3" t="str">
        <f t="shared" si="0"/>
        <v>ALFA ROMEO 159</v>
      </c>
      <c r="G16" s="6" t="s">
        <v>67</v>
      </c>
      <c r="H16" s="6" t="s">
        <v>85</v>
      </c>
      <c r="K16" s="6" t="s">
        <v>104</v>
      </c>
      <c r="L16" s="6" t="s">
        <v>125</v>
      </c>
      <c r="M16" s="6" t="s">
        <v>157</v>
      </c>
      <c r="N16" s="6" t="s">
        <v>172</v>
      </c>
    </row>
    <row r="17" spans="1:14" x14ac:dyDescent="0.25">
      <c r="A17" s="5" t="s">
        <v>62</v>
      </c>
      <c r="B17" s="6">
        <v>164</v>
      </c>
      <c r="C17" s="5">
        <v>1</v>
      </c>
      <c r="D17" s="5"/>
      <c r="E17" s="3" t="str">
        <f t="shared" si="0"/>
        <v>ALFA ROMEO 164</v>
      </c>
      <c r="G17" s="6" t="s">
        <v>68</v>
      </c>
      <c r="H17" s="6" t="s">
        <v>86</v>
      </c>
      <c r="K17" s="6" t="s">
        <v>105</v>
      </c>
      <c r="L17" s="6" t="s">
        <v>126</v>
      </c>
      <c r="M17" s="6" t="s">
        <v>158</v>
      </c>
      <c r="N17" s="6" t="s">
        <v>857</v>
      </c>
    </row>
    <row r="18" spans="1:14" x14ac:dyDescent="0.25">
      <c r="A18" s="5" t="s">
        <v>62</v>
      </c>
      <c r="B18" s="6">
        <v>166</v>
      </c>
      <c r="C18" s="5">
        <v>1</v>
      </c>
      <c r="D18" s="5"/>
      <c r="E18" s="3" t="str">
        <f t="shared" si="0"/>
        <v>ALFA ROMEO 166</v>
      </c>
      <c r="G18" s="6" t="s">
        <v>69</v>
      </c>
      <c r="H18" s="6" t="s">
        <v>87</v>
      </c>
      <c r="K18" s="6" t="s">
        <v>106</v>
      </c>
      <c r="M18" s="6" t="s">
        <v>159</v>
      </c>
      <c r="N18" s="6" t="s">
        <v>173</v>
      </c>
    </row>
    <row r="19" spans="1:14" x14ac:dyDescent="0.25">
      <c r="A19" s="5" t="s">
        <v>62</v>
      </c>
      <c r="B19" s="6">
        <v>33</v>
      </c>
      <c r="C19" s="5">
        <v>1</v>
      </c>
      <c r="D19" s="5"/>
      <c r="E19" s="3" t="str">
        <f t="shared" si="0"/>
        <v>ALFA ROMEO 33</v>
      </c>
      <c r="G19" s="6" t="s">
        <v>70</v>
      </c>
      <c r="H19" s="6" t="s">
        <v>88</v>
      </c>
      <c r="K19" s="6" t="s">
        <v>107</v>
      </c>
      <c r="N19" s="6" t="s">
        <v>858</v>
      </c>
    </row>
    <row r="20" spans="1:14" x14ac:dyDescent="0.25">
      <c r="A20" s="5" t="s">
        <v>62</v>
      </c>
      <c r="B20" s="6" t="s">
        <v>63</v>
      </c>
      <c r="C20" s="5">
        <v>1</v>
      </c>
      <c r="D20" s="5"/>
      <c r="E20" s="3" t="str">
        <f t="shared" si="0"/>
        <v>ALFA ROMEO BRERA</v>
      </c>
      <c r="K20" s="6" t="s">
        <v>852</v>
      </c>
      <c r="N20" s="6" t="s">
        <v>174</v>
      </c>
    </row>
    <row r="21" spans="1:14" x14ac:dyDescent="0.25">
      <c r="A21" s="5" t="s">
        <v>62</v>
      </c>
      <c r="B21" s="6" t="s">
        <v>64</v>
      </c>
      <c r="C21" s="5">
        <v>1</v>
      </c>
      <c r="D21" s="5"/>
      <c r="E21" s="3" t="str">
        <f t="shared" si="0"/>
        <v>ALFA ROMEO GIULIETTA</v>
      </c>
      <c r="K21" s="6" t="s">
        <v>108</v>
      </c>
      <c r="N21" s="6" t="s">
        <v>175</v>
      </c>
    </row>
    <row r="22" spans="1:14" x14ac:dyDescent="0.25">
      <c r="A22" s="5" t="s">
        <v>62</v>
      </c>
      <c r="B22" s="6" t="s">
        <v>65</v>
      </c>
      <c r="C22" s="5">
        <v>1</v>
      </c>
      <c r="D22" s="5"/>
      <c r="E22" s="3" t="str">
        <f t="shared" si="0"/>
        <v>ALFA ROMEO GT</v>
      </c>
      <c r="K22" s="6" t="s">
        <v>109</v>
      </c>
      <c r="N22" s="6" t="s">
        <v>176</v>
      </c>
    </row>
    <row r="23" spans="1:14" x14ac:dyDescent="0.25">
      <c r="A23" s="5" t="s">
        <v>62</v>
      </c>
      <c r="B23" s="6" t="s">
        <v>66</v>
      </c>
      <c r="C23" s="5">
        <v>1</v>
      </c>
      <c r="D23" s="5"/>
      <c r="E23" s="3" t="str">
        <f t="shared" si="0"/>
        <v>ALFA ROMEO GTA</v>
      </c>
      <c r="K23" s="6" t="s">
        <v>110</v>
      </c>
      <c r="N23" s="6" t="s">
        <v>859</v>
      </c>
    </row>
    <row r="24" spans="1:14" x14ac:dyDescent="0.25">
      <c r="A24" s="5" t="s">
        <v>62</v>
      </c>
      <c r="B24" s="6" t="s">
        <v>67</v>
      </c>
      <c r="C24" s="5">
        <v>1</v>
      </c>
      <c r="D24" s="5"/>
      <c r="E24" s="3" t="str">
        <f t="shared" si="0"/>
        <v>ALFA ROMEO GTV</v>
      </c>
      <c r="N24" s="6" t="s">
        <v>855</v>
      </c>
    </row>
    <row r="25" spans="1:14" x14ac:dyDescent="0.25">
      <c r="A25" s="5" t="s">
        <v>62</v>
      </c>
      <c r="B25" s="6" t="s">
        <v>68</v>
      </c>
      <c r="C25" s="5">
        <v>1</v>
      </c>
      <c r="D25" s="5"/>
      <c r="E25" s="3" t="str">
        <f t="shared" si="0"/>
        <v>ALFA ROMEO MITO</v>
      </c>
      <c r="N25" s="6" t="s">
        <v>177</v>
      </c>
    </row>
    <row r="26" spans="1:14" x14ac:dyDescent="0.25">
      <c r="A26" s="5" t="s">
        <v>62</v>
      </c>
      <c r="B26" s="6" t="s">
        <v>69</v>
      </c>
      <c r="C26" s="5">
        <v>1</v>
      </c>
      <c r="D26" s="5"/>
      <c r="E26" s="3" t="str">
        <f t="shared" si="0"/>
        <v>ALFA ROMEO SPIDER</v>
      </c>
      <c r="N26" s="6" t="s">
        <v>178</v>
      </c>
    </row>
    <row r="27" spans="1:14" x14ac:dyDescent="0.25">
      <c r="A27" s="5" t="s">
        <v>62</v>
      </c>
      <c r="B27" s="6" t="s">
        <v>70</v>
      </c>
      <c r="C27" s="5">
        <v>1</v>
      </c>
      <c r="D27" s="5"/>
      <c r="E27" s="3" t="str">
        <f t="shared" si="0"/>
        <v>ALFA ROMEO SPORTWAGEN</v>
      </c>
      <c r="N27" s="6" t="s">
        <v>179</v>
      </c>
    </row>
    <row r="28" spans="1:14" x14ac:dyDescent="0.25">
      <c r="A28" s="5" t="s">
        <v>71</v>
      </c>
      <c r="B28" s="6" t="s">
        <v>72</v>
      </c>
      <c r="C28" s="5">
        <v>1</v>
      </c>
      <c r="D28" s="5"/>
      <c r="E28" s="3" t="str">
        <f t="shared" si="0"/>
        <v>ASTON MARTIN DB9 COUPE</v>
      </c>
      <c r="N28" s="6" t="s">
        <v>180</v>
      </c>
    </row>
    <row r="29" spans="1:14" x14ac:dyDescent="0.25">
      <c r="A29" s="5" t="s">
        <v>71</v>
      </c>
      <c r="B29" s="6" t="s">
        <v>73</v>
      </c>
      <c r="C29" s="5">
        <v>1</v>
      </c>
      <c r="D29" s="5"/>
      <c r="E29" s="3" t="str">
        <f t="shared" si="0"/>
        <v>ASTON MARTIN VANTAGE 4.3</v>
      </c>
      <c r="N29" s="6" t="s">
        <v>860</v>
      </c>
    </row>
    <row r="30" spans="1:14" x14ac:dyDescent="0.25">
      <c r="A30" s="5" t="s">
        <v>74</v>
      </c>
      <c r="B30" s="6">
        <v>100</v>
      </c>
      <c r="C30" s="5">
        <v>1</v>
      </c>
      <c r="D30" s="5"/>
      <c r="E30" s="3" t="str">
        <f t="shared" si="0"/>
        <v>AUDI 100</v>
      </c>
      <c r="N30" s="6" t="s">
        <v>181</v>
      </c>
    </row>
    <row r="31" spans="1:14" x14ac:dyDescent="0.25">
      <c r="A31" s="5" t="s">
        <v>74</v>
      </c>
      <c r="B31" s="6">
        <v>80</v>
      </c>
      <c r="C31" s="5">
        <v>1</v>
      </c>
      <c r="D31" s="5"/>
      <c r="E31" s="3" t="str">
        <f t="shared" si="0"/>
        <v>AUDI 80</v>
      </c>
      <c r="N31" s="6" t="s">
        <v>182</v>
      </c>
    </row>
    <row r="32" spans="1:14" x14ac:dyDescent="0.25">
      <c r="A32" s="5" t="s">
        <v>74</v>
      </c>
      <c r="B32" s="6" t="s">
        <v>75</v>
      </c>
      <c r="C32" s="5">
        <v>1</v>
      </c>
      <c r="D32" s="5"/>
      <c r="E32" s="3" t="str">
        <f t="shared" si="0"/>
        <v>AUDI A1</v>
      </c>
      <c r="N32" s="6" t="s">
        <v>183</v>
      </c>
    </row>
    <row r="33" spans="1:14" x14ac:dyDescent="0.25">
      <c r="A33" s="5" t="s">
        <v>74</v>
      </c>
      <c r="B33" s="6" t="s">
        <v>76</v>
      </c>
      <c r="C33" s="5">
        <v>1</v>
      </c>
      <c r="D33" s="5"/>
      <c r="E33" s="3" t="str">
        <f t="shared" si="0"/>
        <v>AUDI A2</v>
      </c>
      <c r="N33" s="6" t="s">
        <v>184</v>
      </c>
    </row>
    <row r="34" spans="1:14" x14ac:dyDescent="0.25">
      <c r="A34" s="5" t="s">
        <v>74</v>
      </c>
      <c r="B34" s="6" t="s">
        <v>77</v>
      </c>
      <c r="C34" s="5">
        <v>1</v>
      </c>
      <c r="D34" s="5"/>
      <c r="E34" s="3" t="str">
        <f t="shared" si="0"/>
        <v>AUDI A3</v>
      </c>
      <c r="N34" s="6" t="s">
        <v>185</v>
      </c>
    </row>
    <row r="35" spans="1:14" x14ac:dyDescent="0.25">
      <c r="A35" s="5" t="s">
        <v>74</v>
      </c>
      <c r="B35" s="6" t="s">
        <v>78</v>
      </c>
      <c r="C35" s="5">
        <v>1</v>
      </c>
      <c r="D35" s="5"/>
      <c r="E35" s="3" t="str">
        <f t="shared" si="0"/>
        <v>AUDI A4</v>
      </c>
      <c r="N35" s="6" t="s">
        <v>186</v>
      </c>
    </row>
    <row r="36" spans="1:14" x14ac:dyDescent="0.25">
      <c r="A36" s="5" t="s">
        <v>74</v>
      </c>
      <c r="B36" s="6" t="s">
        <v>79</v>
      </c>
      <c r="C36" s="5">
        <v>1</v>
      </c>
      <c r="D36" s="5"/>
      <c r="E36" s="3" t="str">
        <f t="shared" si="0"/>
        <v>AUDI A5</v>
      </c>
      <c r="N36" s="6" t="s">
        <v>187</v>
      </c>
    </row>
    <row r="37" spans="1:14" x14ac:dyDescent="0.25">
      <c r="A37" s="5" t="s">
        <v>74</v>
      </c>
      <c r="B37" s="6" t="s">
        <v>80</v>
      </c>
      <c r="C37" s="5">
        <v>1.1499999999999999</v>
      </c>
      <c r="D37" s="5"/>
      <c r="E37" s="3" t="str">
        <f t="shared" si="0"/>
        <v>AUDI A6</v>
      </c>
      <c r="N37" s="6" t="s">
        <v>188</v>
      </c>
    </row>
    <row r="38" spans="1:14" x14ac:dyDescent="0.25">
      <c r="A38" s="5" t="s">
        <v>74</v>
      </c>
      <c r="B38" s="6" t="s">
        <v>81</v>
      </c>
      <c r="C38" s="5">
        <v>1</v>
      </c>
      <c r="D38" s="5"/>
      <c r="E38" s="3" t="str">
        <f t="shared" si="0"/>
        <v>AUDI A7</v>
      </c>
      <c r="N38" s="6" t="s">
        <v>189</v>
      </c>
    </row>
    <row r="39" spans="1:14" x14ac:dyDescent="0.25">
      <c r="A39" s="5" t="s">
        <v>74</v>
      </c>
      <c r="B39" s="6" t="s">
        <v>82</v>
      </c>
      <c r="C39" s="5">
        <v>1.1499999999999999</v>
      </c>
      <c r="D39" s="5"/>
      <c r="E39" s="3" t="str">
        <f t="shared" si="0"/>
        <v>AUDI A8</v>
      </c>
      <c r="N39" s="6" t="s">
        <v>190</v>
      </c>
    </row>
    <row r="40" spans="1:14" x14ac:dyDescent="0.25">
      <c r="A40" s="5" t="s">
        <v>74</v>
      </c>
      <c r="B40" s="6" t="s">
        <v>83</v>
      </c>
      <c r="C40" s="14">
        <v>1.1499999999999999</v>
      </c>
      <c r="D40" s="5"/>
      <c r="E40" s="3" t="str">
        <f t="shared" si="0"/>
        <v>AUDI ALLROAD</v>
      </c>
      <c r="N40" s="6" t="s">
        <v>191</v>
      </c>
    </row>
    <row r="41" spans="1:14" x14ac:dyDescent="0.25">
      <c r="A41" s="5" t="s">
        <v>74</v>
      </c>
      <c r="B41" s="6" t="s">
        <v>84</v>
      </c>
      <c r="C41" s="5">
        <v>1</v>
      </c>
      <c r="D41" s="5"/>
      <c r="E41" s="3" t="str">
        <f t="shared" si="0"/>
        <v>AUDI CABRIO</v>
      </c>
      <c r="N41" s="6" t="s">
        <v>192</v>
      </c>
    </row>
    <row r="42" spans="1:14" x14ac:dyDescent="0.25">
      <c r="A42" s="5" t="s">
        <v>74</v>
      </c>
      <c r="B42" s="6" t="s">
        <v>848</v>
      </c>
      <c r="C42" s="5">
        <v>1.1499999999999999</v>
      </c>
      <c r="D42" s="5"/>
      <c r="E42" s="3" t="str">
        <f t="shared" si="0"/>
        <v>AUDI Q3</v>
      </c>
    </row>
    <row r="43" spans="1:14" x14ac:dyDescent="0.25">
      <c r="A43" s="5" t="s">
        <v>74</v>
      </c>
      <c r="B43" s="6" t="s">
        <v>85</v>
      </c>
      <c r="C43" s="5">
        <v>1.1499999999999999</v>
      </c>
      <c r="D43" s="5"/>
      <c r="E43" s="3" t="str">
        <f t="shared" si="0"/>
        <v>AUDI Q5</v>
      </c>
    </row>
    <row r="44" spans="1:14" x14ac:dyDescent="0.25">
      <c r="A44" s="5" t="s">
        <v>74</v>
      </c>
      <c r="B44" s="6" t="s">
        <v>86</v>
      </c>
      <c r="C44" s="5">
        <v>1.45</v>
      </c>
      <c r="D44" s="5"/>
      <c r="E44" s="3" t="str">
        <f t="shared" si="0"/>
        <v>AUDI Q7</v>
      </c>
    </row>
    <row r="45" spans="1:14" x14ac:dyDescent="0.25">
      <c r="A45" s="5" t="s">
        <v>74</v>
      </c>
      <c r="B45" s="6" t="s">
        <v>87</v>
      </c>
      <c r="C45" s="5">
        <v>1</v>
      </c>
      <c r="D45" s="5"/>
      <c r="E45" s="3" t="str">
        <f t="shared" si="0"/>
        <v>AUDI R8</v>
      </c>
    </row>
    <row r="46" spans="1:14" x14ac:dyDescent="0.25">
      <c r="A46" s="5" t="s">
        <v>74</v>
      </c>
      <c r="B46" s="6" t="s">
        <v>88</v>
      </c>
      <c r="C46" s="5">
        <v>1</v>
      </c>
      <c r="D46" s="5"/>
      <c r="E46" s="3" t="str">
        <f t="shared" si="0"/>
        <v>AUDI TT</v>
      </c>
    </row>
    <row r="47" spans="1:14" x14ac:dyDescent="0.25">
      <c r="A47" s="5" t="s">
        <v>89</v>
      </c>
      <c r="B47" s="6" t="s">
        <v>90</v>
      </c>
      <c r="C47" s="5">
        <v>1</v>
      </c>
      <c r="D47" s="5"/>
      <c r="E47" s="3" t="str">
        <f t="shared" si="0"/>
        <v>AUSTIN MORRIS</v>
      </c>
    </row>
    <row r="48" spans="1:14" x14ac:dyDescent="0.25">
      <c r="A48" s="5" t="s">
        <v>91</v>
      </c>
      <c r="B48" s="6" t="s">
        <v>92</v>
      </c>
      <c r="C48" s="5">
        <v>1.45</v>
      </c>
      <c r="D48" s="5"/>
      <c r="E48" s="3" t="str">
        <f t="shared" si="0"/>
        <v>BENTLEY ARNAGE</v>
      </c>
    </row>
    <row r="49" spans="1:5" x14ac:dyDescent="0.25">
      <c r="A49" s="5" t="s">
        <v>91</v>
      </c>
      <c r="B49" s="6" t="s">
        <v>93</v>
      </c>
      <c r="C49" s="5">
        <v>1.45</v>
      </c>
      <c r="D49" s="5"/>
      <c r="E49" s="3" t="str">
        <f t="shared" si="0"/>
        <v>BENTLEY AZURE</v>
      </c>
    </row>
    <row r="50" spans="1:5" x14ac:dyDescent="0.25">
      <c r="A50" s="5" t="s">
        <v>91</v>
      </c>
      <c r="B50" s="6" t="s">
        <v>94</v>
      </c>
      <c r="C50" s="5">
        <v>1.45</v>
      </c>
      <c r="D50" s="5"/>
      <c r="E50" s="3" t="str">
        <f t="shared" si="0"/>
        <v>BENTLEY CONTINENTAL</v>
      </c>
    </row>
    <row r="51" spans="1:5" x14ac:dyDescent="0.25">
      <c r="A51" s="5" t="s">
        <v>95</v>
      </c>
      <c r="B51" s="6" t="s">
        <v>849</v>
      </c>
      <c r="C51" s="5">
        <v>1</v>
      </c>
      <c r="D51" s="5"/>
      <c r="E51" s="3" t="str">
        <f t="shared" si="0"/>
        <v>BMW i3</v>
      </c>
    </row>
    <row r="52" spans="1:5" x14ac:dyDescent="0.25">
      <c r="A52" s="5" t="s">
        <v>95</v>
      </c>
      <c r="B52" s="6">
        <v>2002</v>
      </c>
      <c r="C52" s="5">
        <v>1</v>
      </c>
      <c r="D52" s="5"/>
      <c r="E52" s="3" t="str">
        <f t="shared" si="0"/>
        <v>BMW 2002</v>
      </c>
    </row>
    <row r="53" spans="1:5" x14ac:dyDescent="0.25">
      <c r="A53" s="5" t="s">
        <v>95</v>
      </c>
      <c r="B53" s="6">
        <v>318</v>
      </c>
      <c r="C53" s="5">
        <v>1</v>
      </c>
      <c r="D53" s="5"/>
      <c r="E53" s="3" t="str">
        <f t="shared" si="0"/>
        <v>BMW 318</v>
      </c>
    </row>
    <row r="54" spans="1:5" x14ac:dyDescent="0.25">
      <c r="A54" s="5" t="s">
        <v>95</v>
      </c>
      <c r="B54" s="6">
        <v>730</v>
      </c>
      <c r="C54" s="5">
        <v>1.1499999999999999</v>
      </c>
      <c r="D54" s="5"/>
      <c r="E54" s="3" t="str">
        <f t="shared" si="0"/>
        <v>BMW 730</v>
      </c>
    </row>
    <row r="55" spans="1:5" x14ac:dyDescent="0.25">
      <c r="A55" s="5" t="s">
        <v>95</v>
      </c>
      <c r="B55" s="6" t="s">
        <v>96</v>
      </c>
      <c r="C55" s="5">
        <v>1</v>
      </c>
      <c r="D55" s="5"/>
      <c r="E55" s="3" t="str">
        <f t="shared" si="0"/>
        <v>BMW SERIE 1</v>
      </c>
    </row>
    <row r="56" spans="1:5" x14ac:dyDescent="0.25">
      <c r="A56" s="5" t="s">
        <v>95</v>
      </c>
      <c r="B56" s="6" t="s">
        <v>97</v>
      </c>
      <c r="C56" s="5">
        <v>1</v>
      </c>
      <c r="D56" s="5"/>
      <c r="E56" s="3" t="str">
        <f t="shared" si="0"/>
        <v>BMW SERIE 3</v>
      </c>
    </row>
    <row r="57" spans="1:5" x14ac:dyDescent="0.25">
      <c r="A57" s="5" t="s">
        <v>95</v>
      </c>
      <c r="B57" s="6" t="s">
        <v>98</v>
      </c>
      <c r="C57" s="5">
        <v>1</v>
      </c>
      <c r="D57" s="5"/>
      <c r="E57" s="3" t="str">
        <f t="shared" si="0"/>
        <v>BMW SERIE 3 COMPACT</v>
      </c>
    </row>
    <row r="58" spans="1:5" x14ac:dyDescent="0.25">
      <c r="A58" s="5" t="s">
        <v>95</v>
      </c>
      <c r="B58" s="6" t="s">
        <v>99</v>
      </c>
      <c r="C58" s="5">
        <v>1</v>
      </c>
      <c r="D58" s="5"/>
      <c r="E58" s="3" t="str">
        <f t="shared" si="0"/>
        <v>BMW SERIE 3 COUPE</v>
      </c>
    </row>
    <row r="59" spans="1:5" x14ac:dyDescent="0.25">
      <c r="A59" s="5" t="s">
        <v>850</v>
      </c>
      <c r="B59" s="6" t="s">
        <v>851</v>
      </c>
      <c r="C59" s="5">
        <v>1</v>
      </c>
      <c r="D59" s="5"/>
      <c r="E59" s="3" t="str">
        <f t="shared" si="0"/>
        <v>BMW  SERIE 3 TOURING</v>
      </c>
    </row>
    <row r="60" spans="1:5" x14ac:dyDescent="0.25">
      <c r="A60" s="5" t="s">
        <v>95</v>
      </c>
      <c r="B60" s="6" t="s">
        <v>100</v>
      </c>
      <c r="C60" s="5">
        <v>1.1499999999999999</v>
      </c>
      <c r="D60" s="5"/>
      <c r="E60" s="3" t="str">
        <f t="shared" si="0"/>
        <v>BMW SERIE 5</v>
      </c>
    </row>
    <row r="61" spans="1:5" x14ac:dyDescent="0.25">
      <c r="A61" s="5" t="s">
        <v>95</v>
      </c>
      <c r="B61" s="6" t="s">
        <v>101</v>
      </c>
      <c r="C61" s="5">
        <v>1.1499999999999999</v>
      </c>
      <c r="D61" s="5"/>
      <c r="E61" s="3" t="str">
        <f t="shared" si="0"/>
        <v>BMW SERIE 5 TOURING</v>
      </c>
    </row>
    <row r="62" spans="1:5" x14ac:dyDescent="0.25">
      <c r="A62" s="5" t="s">
        <v>95</v>
      </c>
      <c r="B62" s="6" t="s">
        <v>102</v>
      </c>
      <c r="C62" s="5">
        <v>1</v>
      </c>
      <c r="D62" s="5"/>
      <c r="E62" s="3" t="str">
        <f t="shared" si="0"/>
        <v>BMW SERIE 6</v>
      </c>
    </row>
    <row r="63" spans="1:5" x14ac:dyDescent="0.25">
      <c r="A63" s="5" t="s">
        <v>95</v>
      </c>
      <c r="B63" s="6" t="s">
        <v>103</v>
      </c>
      <c r="C63" s="5">
        <v>1.1499999999999999</v>
      </c>
      <c r="D63" s="5"/>
      <c r="E63" s="3" t="str">
        <f t="shared" si="0"/>
        <v>BMW SERIE 7</v>
      </c>
    </row>
    <row r="64" spans="1:5" x14ac:dyDescent="0.25">
      <c r="A64" s="5" t="s">
        <v>95</v>
      </c>
      <c r="B64" s="6" t="s">
        <v>104</v>
      </c>
      <c r="C64" s="5">
        <v>1</v>
      </c>
      <c r="D64" s="5"/>
      <c r="E64" s="3" t="str">
        <f t="shared" si="0"/>
        <v>BMW X1</v>
      </c>
    </row>
    <row r="65" spans="1:5" x14ac:dyDescent="0.25">
      <c r="A65" s="5" t="s">
        <v>95</v>
      </c>
      <c r="B65" s="6" t="s">
        <v>105</v>
      </c>
      <c r="C65" s="5">
        <v>1.1499999999999999</v>
      </c>
      <c r="D65" s="5"/>
      <c r="E65" s="3" t="str">
        <f t="shared" si="0"/>
        <v>BMW X3</v>
      </c>
    </row>
    <row r="66" spans="1:5" x14ac:dyDescent="0.25">
      <c r="A66" s="5" t="s">
        <v>95</v>
      </c>
      <c r="B66" s="6" t="s">
        <v>106</v>
      </c>
      <c r="C66" s="5">
        <v>1.45</v>
      </c>
      <c r="D66" s="5"/>
      <c r="E66" s="3" t="str">
        <f t="shared" si="0"/>
        <v>BMW X5</v>
      </c>
    </row>
    <row r="67" spans="1:5" x14ac:dyDescent="0.25">
      <c r="A67" s="5" t="s">
        <v>95</v>
      </c>
      <c r="B67" s="6" t="s">
        <v>107</v>
      </c>
      <c r="C67" s="5">
        <v>1.45</v>
      </c>
      <c r="D67" s="5"/>
      <c r="E67" s="3" t="str">
        <f t="shared" si="0"/>
        <v>BMW X6</v>
      </c>
    </row>
    <row r="68" spans="1:5" x14ac:dyDescent="0.25">
      <c r="A68" s="5" t="s">
        <v>95</v>
      </c>
      <c r="B68" s="6" t="s">
        <v>852</v>
      </c>
      <c r="C68" s="5">
        <v>1.45</v>
      </c>
      <c r="D68" s="5"/>
      <c r="E68" s="3" t="str">
        <f t="shared" si="0"/>
        <v>BMW X7</v>
      </c>
    </row>
    <row r="69" spans="1:5" x14ac:dyDescent="0.25">
      <c r="A69" s="5" t="s">
        <v>95</v>
      </c>
      <c r="B69" s="6" t="s">
        <v>108</v>
      </c>
      <c r="C69" s="5">
        <v>1</v>
      </c>
      <c r="D69" s="5"/>
      <c r="E69" s="3" t="str">
        <f t="shared" ref="E69:E132" si="1">CONCATENATE(A69," ",B69)</f>
        <v>BMW Z3</v>
      </c>
    </row>
    <row r="70" spans="1:5" x14ac:dyDescent="0.25">
      <c r="A70" s="5" t="s">
        <v>95</v>
      </c>
      <c r="B70" s="6" t="s">
        <v>109</v>
      </c>
      <c r="C70" s="5">
        <v>1</v>
      </c>
      <c r="D70" s="5"/>
      <c r="E70" s="3" t="str">
        <f t="shared" si="1"/>
        <v>BMW Z4</v>
      </c>
    </row>
    <row r="71" spans="1:5" x14ac:dyDescent="0.25">
      <c r="A71" s="5" t="s">
        <v>95</v>
      </c>
      <c r="B71" s="6" t="s">
        <v>110</v>
      </c>
      <c r="C71" s="5">
        <v>1</v>
      </c>
      <c r="D71" s="5"/>
      <c r="E71" s="3" t="str">
        <f t="shared" si="1"/>
        <v>BMW Z8</v>
      </c>
    </row>
    <row r="72" spans="1:5" x14ac:dyDescent="0.25">
      <c r="A72" s="5" t="s">
        <v>112</v>
      </c>
      <c r="B72" s="6" t="s">
        <v>111</v>
      </c>
      <c r="C72" s="5">
        <v>1.45</v>
      </c>
      <c r="D72" s="5"/>
      <c r="E72" s="3" t="str">
        <f t="shared" si="1"/>
        <v>CADILLAC STS</v>
      </c>
    </row>
    <row r="73" spans="1:5" x14ac:dyDescent="0.25">
      <c r="A73" s="5" t="s">
        <v>112</v>
      </c>
      <c r="B73" s="6" t="s">
        <v>113</v>
      </c>
      <c r="C73" s="5">
        <v>1</v>
      </c>
      <c r="D73" s="5"/>
      <c r="E73" s="3" t="str">
        <f t="shared" si="1"/>
        <v>CADILLAC BLEMD</v>
      </c>
    </row>
    <row r="74" spans="1:5" x14ac:dyDescent="0.25">
      <c r="A74" s="5" t="s">
        <v>112</v>
      </c>
      <c r="B74" s="6" t="s">
        <v>114</v>
      </c>
      <c r="C74" s="5">
        <v>1</v>
      </c>
      <c r="D74" s="5"/>
      <c r="E74" s="3" t="str">
        <f t="shared" si="1"/>
        <v>CADILLAC BLS</v>
      </c>
    </row>
    <row r="75" spans="1:5" x14ac:dyDescent="0.25">
      <c r="A75" s="5" t="s">
        <v>112</v>
      </c>
      <c r="B75" s="6" t="s">
        <v>115</v>
      </c>
      <c r="C75" s="5">
        <v>1</v>
      </c>
      <c r="D75" s="5"/>
      <c r="E75" s="3" t="str">
        <f t="shared" si="1"/>
        <v>CADILLAC BLSAD ELEGANCE</v>
      </c>
    </row>
    <row r="76" spans="1:5" x14ac:dyDescent="0.25">
      <c r="A76" s="5" t="s">
        <v>112</v>
      </c>
      <c r="B76" s="6" t="s">
        <v>116</v>
      </c>
      <c r="C76" s="5">
        <v>1</v>
      </c>
      <c r="D76" s="5"/>
      <c r="E76" s="3" t="str">
        <f t="shared" si="1"/>
        <v>CADILLAC BLSMD BUSINESS</v>
      </c>
    </row>
    <row r="77" spans="1:5" x14ac:dyDescent="0.25">
      <c r="A77" s="5" t="s">
        <v>112</v>
      </c>
      <c r="B77" s="6" t="s">
        <v>117</v>
      </c>
      <c r="C77" s="5">
        <v>1</v>
      </c>
      <c r="D77" s="5"/>
      <c r="E77" s="3" t="str">
        <f t="shared" si="1"/>
        <v>CADILLAC BLSMD ELGANCE</v>
      </c>
    </row>
    <row r="78" spans="1:5" x14ac:dyDescent="0.25">
      <c r="A78" s="5" t="s">
        <v>112</v>
      </c>
      <c r="B78" s="6" t="s">
        <v>118</v>
      </c>
      <c r="C78" s="5">
        <v>1</v>
      </c>
      <c r="D78" s="5"/>
      <c r="E78" s="3" t="str">
        <f t="shared" si="1"/>
        <v>CADILLAC CORVET</v>
      </c>
    </row>
    <row r="79" spans="1:5" x14ac:dyDescent="0.25">
      <c r="A79" s="5" t="s">
        <v>112</v>
      </c>
      <c r="B79" s="6" t="s">
        <v>119</v>
      </c>
      <c r="C79" s="5">
        <v>1.1499999999999999</v>
      </c>
      <c r="D79" s="5"/>
      <c r="E79" s="3" t="str">
        <f t="shared" si="1"/>
        <v>CADILLAC CTS</v>
      </c>
    </row>
    <row r="80" spans="1:5" x14ac:dyDescent="0.25">
      <c r="A80" s="5" t="s">
        <v>112</v>
      </c>
      <c r="B80" s="6" t="s">
        <v>120</v>
      </c>
      <c r="C80" s="5">
        <v>1</v>
      </c>
      <c r="D80" s="5"/>
      <c r="E80" s="3" t="str">
        <f t="shared" si="1"/>
        <v>CADILLAC ELDORADO</v>
      </c>
    </row>
    <row r="81" spans="1:5" x14ac:dyDescent="0.25">
      <c r="A81" s="5" t="s">
        <v>112</v>
      </c>
      <c r="B81" s="6" t="s">
        <v>121</v>
      </c>
      <c r="C81" s="5">
        <v>1.45</v>
      </c>
      <c r="D81" s="5"/>
      <c r="E81" s="3" t="str">
        <f t="shared" si="1"/>
        <v>CADILLAC ESCALADE</v>
      </c>
    </row>
    <row r="82" spans="1:5" x14ac:dyDescent="0.25">
      <c r="A82" s="5" t="s">
        <v>112</v>
      </c>
      <c r="B82" s="6" t="s">
        <v>122</v>
      </c>
      <c r="C82" s="5">
        <v>1.45</v>
      </c>
      <c r="D82" s="5"/>
      <c r="E82" s="3" t="str">
        <f t="shared" si="1"/>
        <v>CADILLAC EXT PICK UP</v>
      </c>
    </row>
    <row r="83" spans="1:5" x14ac:dyDescent="0.25">
      <c r="A83" s="5" t="s">
        <v>112</v>
      </c>
      <c r="B83" s="6" t="s">
        <v>123</v>
      </c>
      <c r="C83" s="5">
        <v>1.45</v>
      </c>
      <c r="D83" s="5"/>
      <c r="E83" s="3" t="str">
        <f t="shared" si="1"/>
        <v>CADILLAC LUXURY</v>
      </c>
    </row>
    <row r="84" spans="1:5" x14ac:dyDescent="0.25">
      <c r="A84" s="5" t="s">
        <v>112</v>
      </c>
      <c r="B84" s="6" t="s">
        <v>124</v>
      </c>
      <c r="C84" s="5">
        <v>1</v>
      </c>
      <c r="D84" s="5"/>
      <c r="E84" s="3" t="str">
        <f t="shared" si="1"/>
        <v>CADILLAC SEVILLE</v>
      </c>
    </row>
    <row r="85" spans="1:5" x14ac:dyDescent="0.25">
      <c r="A85" s="5" t="s">
        <v>112</v>
      </c>
      <c r="B85" s="6" t="s">
        <v>125</v>
      </c>
      <c r="C85" s="5">
        <v>1</v>
      </c>
      <c r="D85" s="5"/>
      <c r="E85" s="3" t="str">
        <f t="shared" si="1"/>
        <v>CADILLAC SPORT LU</v>
      </c>
    </row>
    <row r="86" spans="1:5" x14ac:dyDescent="0.25">
      <c r="A86" s="5" t="s">
        <v>112</v>
      </c>
      <c r="B86" s="6" t="s">
        <v>126</v>
      </c>
      <c r="C86" s="5">
        <v>1.45</v>
      </c>
      <c r="D86" s="5"/>
      <c r="E86" s="3" t="str">
        <f t="shared" si="1"/>
        <v>CADILLAC SRX</v>
      </c>
    </row>
    <row r="87" spans="1:5" x14ac:dyDescent="0.25">
      <c r="A87" s="5" t="s">
        <v>127</v>
      </c>
      <c r="B87" s="6" t="s">
        <v>128</v>
      </c>
      <c r="C87" s="5">
        <v>1</v>
      </c>
      <c r="D87" s="5"/>
      <c r="E87" s="3" t="str">
        <f t="shared" si="1"/>
        <v>CHEVROLET ALERO</v>
      </c>
    </row>
    <row r="88" spans="1:5" x14ac:dyDescent="0.25">
      <c r="A88" s="5" t="s">
        <v>127</v>
      </c>
      <c r="B88" s="6" t="s">
        <v>129</v>
      </c>
      <c r="C88" s="5">
        <v>1</v>
      </c>
      <c r="D88" s="5"/>
      <c r="E88" s="3" t="str">
        <f t="shared" si="1"/>
        <v>CHEVROLET AVEO</v>
      </c>
    </row>
    <row r="89" spans="1:5" x14ac:dyDescent="0.25">
      <c r="A89" s="5" t="s">
        <v>127</v>
      </c>
      <c r="B89" s="6" t="s">
        <v>130</v>
      </c>
      <c r="C89" s="5">
        <v>1.45</v>
      </c>
      <c r="D89" s="5"/>
      <c r="E89" s="3" t="str">
        <f t="shared" si="1"/>
        <v>CHEVROLET BLAZER</v>
      </c>
    </row>
    <row r="90" spans="1:5" x14ac:dyDescent="0.25">
      <c r="A90" s="5" t="s">
        <v>127</v>
      </c>
      <c r="B90" s="6" t="s">
        <v>853</v>
      </c>
      <c r="C90" s="5">
        <v>1</v>
      </c>
      <c r="D90" s="5"/>
      <c r="E90" s="3" t="str">
        <f t="shared" si="1"/>
        <v>CHEVROLET BOLT</v>
      </c>
    </row>
    <row r="91" spans="1:5" x14ac:dyDescent="0.25">
      <c r="A91" s="5" t="s">
        <v>127</v>
      </c>
      <c r="B91" s="6" t="s">
        <v>131</v>
      </c>
      <c r="C91" s="5">
        <v>1</v>
      </c>
      <c r="D91" s="5"/>
      <c r="E91" s="3" t="str">
        <f t="shared" si="1"/>
        <v>CHEVROLET CAMARO</v>
      </c>
    </row>
    <row r="92" spans="1:5" x14ac:dyDescent="0.25">
      <c r="A92" s="5" t="s">
        <v>127</v>
      </c>
      <c r="B92" s="6" t="s">
        <v>132</v>
      </c>
      <c r="C92" s="5">
        <v>1.25</v>
      </c>
      <c r="D92" s="5"/>
      <c r="E92" s="3" t="str">
        <f t="shared" si="1"/>
        <v>CHEVROLET CAPTIVA</v>
      </c>
    </row>
    <row r="93" spans="1:5" x14ac:dyDescent="0.25">
      <c r="A93" s="5" t="s">
        <v>127</v>
      </c>
      <c r="B93" s="6" t="s">
        <v>133</v>
      </c>
      <c r="C93" s="5">
        <v>1</v>
      </c>
      <c r="D93" s="5"/>
      <c r="E93" s="3" t="str">
        <f t="shared" si="1"/>
        <v>CHEVROLET CORVETTE</v>
      </c>
    </row>
    <row r="94" spans="1:5" x14ac:dyDescent="0.25">
      <c r="A94" s="5" t="s">
        <v>127</v>
      </c>
      <c r="B94" s="6" t="s">
        <v>134</v>
      </c>
      <c r="C94" s="5">
        <v>1</v>
      </c>
      <c r="D94" s="5"/>
      <c r="E94" s="3" t="str">
        <f t="shared" si="1"/>
        <v>CHEVROLET CRUZE</v>
      </c>
    </row>
    <row r="95" spans="1:5" x14ac:dyDescent="0.25">
      <c r="A95" s="5" t="s">
        <v>127</v>
      </c>
      <c r="B95" s="6" t="s">
        <v>135</v>
      </c>
      <c r="C95" s="5">
        <v>1</v>
      </c>
      <c r="D95" s="5"/>
      <c r="E95" s="3" t="str">
        <f t="shared" si="1"/>
        <v>CHEVROLET EPICA</v>
      </c>
    </row>
    <row r="96" spans="1:5" x14ac:dyDescent="0.25">
      <c r="A96" s="5" t="s">
        <v>127</v>
      </c>
      <c r="B96" s="6" t="s">
        <v>136</v>
      </c>
      <c r="C96" s="5">
        <v>1</v>
      </c>
      <c r="D96" s="5"/>
      <c r="E96" s="3" t="str">
        <f t="shared" si="1"/>
        <v>CHEVROLET LACETI</v>
      </c>
    </row>
    <row r="97" spans="1:5" x14ac:dyDescent="0.25">
      <c r="A97" s="5" t="s">
        <v>127</v>
      </c>
      <c r="B97" s="6" t="s">
        <v>137</v>
      </c>
      <c r="C97" s="5">
        <v>1</v>
      </c>
      <c r="D97" s="5"/>
      <c r="E97" s="3" t="str">
        <f t="shared" si="1"/>
        <v>CHEVROLET MATIZ</v>
      </c>
    </row>
    <row r="98" spans="1:5" x14ac:dyDescent="0.25">
      <c r="A98" s="2" t="s">
        <v>127</v>
      </c>
      <c r="B98" s="7" t="s">
        <v>854</v>
      </c>
      <c r="C98" s="2">
        <v>1.45</v>
      </c>
      <c r="D98" s="2"/>
      <c r="E98" s="3" t="str">
        <f t="shared" si="1"/>
        <v>CHEVROLET ORLANDO</v>
      </c>
    </row>
    <row r="99" spans="1:5" x14ac:dyDescent="0.25">
      <c r="A99" s="5" t="s">
        <v>127</v>
      </c>
      <c r="B99" s="6" t="s">
        <v>138</v>
      </c>
      <c r="C99" s="5">
        <v>1</v>
      </c>
      <c r="D99" s="5"/>
      <c r="E99" s="3" t="str">
        <f t="shared" si="1"/>
        <v>CHEVROLET SPARK</v>
      </c>
    </row>
    <row r="100" spans="1:5" x14ac:dyDescent="0.25">
      <c r="A100" s="5" t="s">
        <v>127</v>
      </c>
      <c r="B100" s="6" t="s">
        <v>139</v>
      </c>
      <c r="C100" s="5">
        <v>1.45</v>
      </c>
      <c r="D100" s="5"/>
      <c r="E100" s="3" t="str">
        <f t="shared" si="1"/>
        <v>CHEVROLET SUBURBAN</v>
      </c>
    </row>
    <row r="101" spans="1:5" x14ac:dyDescent="0.25">
      <c r="A101" s="5" t="s">
        <v>127</v>
      </c>
      <c r="B101" s="6" t="s">
        <v>140</v>
      </c>
      <c r="C101" s="5">
        <v>1.45</v>
      </c>
      <c r="D101" s="5"/>
      <c r="E101" s="3" t="str">
        <f t="shared" si="1"/>
        <v>CHEVROLET TAHOE</v>
      </c>
    </row>
    <row r="102" spans="1:5" x14ac:dyDescent="0.25">
      <c r="A102" s="5" t="s">
        <v>127</v>
      </c>
      <c r="B102" s="6" t="s">
        <v>141</v>
      </c>
      <c r="C102" s="5">
        <v>1.45</v>
      </c>
      <c r="D102" s="5"/>
      <c r="E102" s="3" t="str">
        <f t="shared" si="1"/>
        <v>CHEVROLET TRAILBLAZER</v>
      </c>
    </row>
    <row r="103" spans="1:5" x14ac:dyDescent="0.25">
      <c r="A103" s="5" t="s">
        <v>127</v>
      </c>
      <c r="B103" s="6" t="s">
        <v>142</v>
      </c>
      <c r="C103" s="5">
        <v>1.45</v>
      </c>
      <c r="D103" s="5"/>
      <c r="E103" s="3" t="str">
        <f t="shared" si="1"/>
        <v>CHEVROLET TRANS SPORT</v>
      </c>
    </row>
    <row r="104" spans="1:5" x14ac:dyDescent="0.25">
      <c r="A104" s="5" t="s">
        <v>127</v>
      </c>
      <c r="B104" s="8" t="s">
        <v>824</v>
      </c>
      <c r="C104" s="5">
        <v>1.25</v>
      </c>
      <c r="D104" s="5"/>
      <c r="E104" s="3" t="str">
        <f t="shared" si="1"/>
        <v>CHEVROLET TRAX</v>
      </c>
    </row>
    <row r="105" spans="1:5" x14ac:dyDescent="0.25">
      <c r="A105" s="5" t="s">
        <v>143</v>
      </c>
      <c r="B105" s="6" t="s">
        <v>144</v>
      </c>
      <c r="C105" s="5">
        <v>1</v>
      </c>
      <c r="D105" s="5"/>
      <c r="E105" s="3" t="str">
        <f t="shared" si="1"/>
        <v>CHRYSLER 300 M</v>
      </c>
    </row>
    <row r="106" spans="1:5" x14ac:dyDescent="0.25">
      <c r="A106" s="5" t="s">
        <v>143</v>
      </c>
      <c r="B106" s="6" t="s">
        <v>145</v>
      </c>
      <c r="C106" s="5">
        <v>1</v>
      </c>
      <c r="D106" s="5"/>
      <c r="E106" s="3" t="str">
        <f t="shared" si="1"/>
        <v>CHRYSLER 300C</v>
      </c>
    </row>
    <row r="107" spans="1:5" x14ac:dyDescent="0.25">
      <c r="A107" s="5" t="s">
        <v>143</v>
      </c>
      <c r="B107" s="6" t="s">
        <v>146</v>
      </c>
      <c r="C107" s="5">
        <v>1</v>
      </c>
      <c r="D107" s="5"/>
      <c r="E107" s="3" t="str">
        <f t="shared" si="1"/>
        <v>CHRYSLER CALIBER</v>
      </c>
    </row>
    <row r="108" spans="1:5" x14ac:dyDescent="0.25">
      <c r="A108" s="5" t="s">
        <v>143</v>
      </c>
      <c r="B108" s="6" t="s">
        <v>147</v>
      </c>
      <c r="C108" s="5">
        <v>1</v>
      </c>
      <c r="D108" s="5"/>
      <c r="E108" s="3" t="str">
        <f t="shared" si="1"/>
        <v>CHRYSLER CROSSFIRE</v>
      </c>
    </row>
    <row r="109" spans="1:5" x14ac:dyDescent="0.25">
      <c r="A109" s="5" t="s">
        <v>143</v>
      </c>
      <c r="B109" s="6" t="s">
        <v>148</v>
      </c>
      <c r="C109" s="5">
        <v>1</v>
      </c>
      <c r="D109" s="5"/>
      <c r="E109" s="3" t="str">
        <f t="shared" si="1"/>
        <v>CHRYSLER DAYTONA</v>
      </c>
    </row>
    <row r="110" spans="1:5" x14ac:dyDescent="0.25">
      <c r="A110" s="5" t="s">
        <v>143</v>
      </c>
      <c r="B110" s="6" t="s">
        <v>149</v>
      </c>
      <c r="C110" s="5">
        <v>1.45</v>
      </c>
      <c r="D110" s="5"/>
      <c r="E110" s="3" t="str">
        <f t="shared" si="1"/>
        <v>CHRYSLER GRAND VOYAGER</v>
      </c>
    </row>
    <row r="111" spans="1:5" x14ac:dyDescent="0.25">
      <c r="A111" s="5" t="s">
        <v>143</v>
      </c>
      <c r="B111" s="6" t="s">
        <v>150</v>
      </c>
      <c r="C111" s="5">
        <v>1</v>
      </c>
      <c r="D111" s="5"/>
      <c r="E111" s="3" t="str">
        <f t="shared" si="1"/>
        <v>CHRYSLER LEBARON</v>
      </c>
    </row>
    <row r="112" spans="1:5" x14ac:dyDescent="0.25">
      <c r="A112" s="5" t="s">
        <v>143</v>
      </c>
      <c r="B112" s="6" t="s">
        <v>151</v>
      </c>
      <c r="C112" s="5">
        <v>1</v>
      </c>
      <c r="D112" s="5"/>
      <c r="E112" s="3" t="str">
        <f t="shared" si="1"/>
        <v>CHRYSLER NEON</v>
      </c>
    </row>
    <row r="113" spans="1:5" x14ac:dyDescent="0.25">
      <c r="A113" s="5" t="s">
        <v>143</v>
      </c>
      <c r="B113" s="6" t="s">
        <v>152</v>
      </c>
      <c r="C113" s="5">
        <v>1</v>
      </c>
      <c r="D113" s="5"/>
      <c r="E113" s="3" t="str">
        <f t="shared" si="1"/>
        <v>CHRYSLER NEW YORKER</v>
      </c>
    </row>
    <row r="114" spans="1:5" x14ac:dyDescent="0.25">
      <c r="A114" s="5" t="s">
        <v>143</v>
      </c>
      <c r="B114" s="6" t="s">
        <v>153</v>
      </c>
      <c r="C114" s="5">
        <v>1</v>
      </c>
      <c r="D114" s="5"/>
      <c r="E114" s="3" t="str">
        <f t="shared" si="1"/>
        <v>CHRYSLER PT CRUISER</v>
      </c>
    </row>
    <row r="115" spans="1:5" x14ac:dyDescent="0.25">
      <c r="A115" s="5" t="s">
        <v>143</v>
      </c>
      <c r="B115" s="6" t="s">
        <v>154</v>
      </c>
      <c r="C115" s="5">
        <v>1</v>
      </c>
      <c r="D115" s="5"/>
      <c r="E115" s="3" t="str">
        <f t="shared" si="1"/>
        <v>CHRYSLER SARATOGA</v>
      </c>
    </row>
    <row r="116" spans="1:5" x14ac:dyDescent="0.25">
      <c r="A116" s="5" t="s">
        <v>143</v>
      </c>
      <c r="B116" s="6" t="s">
        <v>155</v>
      </c>
      <c r="C116" s="5">
        <v>1</v>
      </c>
      <c r="D116" s="5"/>
      <c r="E116" s="3" t="str">
        <f t="shared" si="1"/>
        <v>CHRYSLER SEBRING</v>
      </c>
    </row>
    <row r="117" spans="1:5" x14ac:dyDescent="0.25">
      <c r="A117" s="5" t="s">
        <v>143</v>
      </c>
      <c r="B117" s="6" t="s">
        <v>156</v>
      </c>
      <c r="C117" s="5">
        <v>1</v>
      </c>
      <c r="D117" s="5"/>
      <c r="E117" s="3" t="str">
        <f t="shared" si="1"/>
        <v>CHRYSLER STRATUS</v>
      </c>
    </row>
    <row r="118" spans="1:5" x14ac:dyDescent="0.25">
      <c r="A118" s="5" t="s">
        <v>143</v>
      </c>
      <c r="B118" s="6" t="s">
        <v>157</v>
      </c>
      <c r="C118" s="5">
        <v>1</v>
      </c>
      <c r="D118" s="5"/>
      <c r="E118" s="3" t="str">
        <f t="shared" si="1"/>
        <v>CHRYSLER VIPER</v>
      </c>
    </row>
    <row r="119" spans="1:5" x14ac:dyDescent="0.25">
      <c r="A119" s="5" t="s">
        <v>143</v>
      </c>
      <c r="B119" s="6" t="s">
        <v>158</v>
      </c>
      <c r="C119" s="5">
        <v>1</v>
      </c>
      <c r="D119" s="5"/>
      <c r="E119" s="3" t="str">
        <f t="shared" si="1"/>
        <v>CHRYSLER VISION</v>
      </c>
    </row>
    <row r="120" spans="1:5" x14ac:dyDescent="0.25">
      <c r="A120" s="5" t="s">
        <v>143</v>
      </c>
      <c r="B120" s="6" t="s">
        <v>159</v>
      </c>
      <c r="C120" s="5">
        <v>1.45</v>
      </c>
      <c r="D120" s="5"/>
      <c r="E120" s="3" t="str">
        <f t="shared" si="1"/>
        <v>CHRYSLER VOYAGER</v>
      </c>
    </row>
    <row r="121" spans="1:5" x14ac:dyDescent="0.25">
      <c r="A121" s="5" t="s">
        <v>160</v>
      </c>
      <c r="B121" s="6" t="s">
        <v>161</v>
      </c>
      <c r="C121" s="5">
        <v>1</v>
      </c>
      <c r="D121" s="5"/>
      <c r="E121" s="3" t="str">
        <f t="shared" si="1"/>
        <v>CITROEN 11 B</v>
      </c>
    </row>
    <row r="122" spans="1:5" x14ac:dyDescent="0.25">
      <c r="A122" s="5" t="s">
        <v>160</v>
      </c>
      <c r="B122" s="6" t="s">
        <v>162</v>
      </c>
      <c r="C122" s="5">
        <v>1</v>
      </c>
      <c r="D122" s="5"/>
      <c r="E122" s="3" t="str">
        <f t="shared" si="1"/>
        <v>CITROEN 2CV</v>
      </c>
    </row>
    <row r="123" spans="1:5" x14ac:dyDescent="0.25">
      <c r="A123" s="5" t="s">
        <v>160</v>
      </c>
      <c r="B123" s="6" t="s">
        <v>163</v>
      </c>
      <c r="C123" s="5">
        <v>1</v>
      </c>
      <c r="D123" s="5"/>
      <c r="E123" s="3" t="str">
        <f t="shared" si="1"/>
        <v>CITROEN AMI 8</v>
      </c>
    </row>
    <row r="124" spans="1:5" x14ac:dyDescent="0.25">
      <c r="A124" s="5" t="s">
        <v>160</v>
      </c>
      <c r="B124" s="6" t="s">
        <v>164</v>
      </c>
      <c r="C124" s="5">
        <v>1</v>
      </c>
      <c r="D124" s="5"/>
      <c r="E124" s="3" t="str">
        <f t="shared" si="1"/>
        <v>CITROEN AX</v>
      </c>
    </row>
    <row r="125" spans="1:5" x14ac:dyDescent="0.25">
      <c r="A125" s="5" t="s">
        <v>160</v>
      </c>
      <c r="B125" s="6" t="s">
        <v>165</v>
      </c>
      <c r="C125" s="5">
        <v>1.1499999999999999</v>
      </c>
      <c r="D125" s="5"/>
      <c r="E125" s="3" t="str">
        <f t="shared" si="1"/>
        <v>CITROEN BERLINGO</v>
      </c>
    </row>
    <row r="126" spans="1:5" x14ac:dyDescent="0.25">
      <c r="A126" s="5" t="s">
        <v>160</v>
      </c>
      <c r="B126" s="6" t="s">
        <v>166</v>
      </c>
      <c r="C126" s="5">
        <v>1</v>
      </c>
      <c r="D126" s="5"/>
      <c r="E126" s="3" t="str">
        <f t="shared" si="1"/>
        <v>CITROEN BX</v>
      </c>
    </row>
    <row r="127" spans="1:5" x14ac:dyDescent="0.25">
      <c r="A127" s="5" t="s">
        <v>160</v>
      </c>
      <c r="B127" s="6" t="s">
        <v>167</v>
      </c>
      <c r="C127" s="5">
        <v>1.1499999999999999</v>
      </c>
      <c r="D127" s="5"/>
      <c r="E127" s="3" t="str">
        <f t="shared" si="1"/>
        <v>CITROEN C CROSSER</v>
      </c>
    </row>
    <row r="128" spans="1:5" x14ac:dyDescent="0.25">
      <c r="A128" s="5" t="s">
        <v>160</v>
      </c>
      <c r="B128" s="6" t="s">
        <v>855</v>
      </c>
      <c r="C128" s="5">
        <v>1</v>
      </c>
      <c r="D128" s="5"/>
      <c r="E128" s="3" t="str">
        <f t="shared" si="1"/>
        <v>CITROEN C-ELISSE</v>
      </c>
    </row>
    <row r="129" spans="1:5" x14ac:dyDescent="0.25">
      <c r="A129" s="5" t="s">
        <v>160</v>
      </c>
      <c r="B129" s="6" t="s">
        <v>168</v>
      </c>
      <c r="C129" s="5">
        <v>1</v>
      </c>
      <c r="D129" s="5"/>
      <c r="E129" s="3" t="str">
        <f t="shared" si="1"/>
        <v>CITROEN C1</v>
      </c>
    </row>
    <row r="130" spans="1:5" x14ac:dyDescent="0.25">
      <c r="A130" s="5" t="s">
        <v>160</v>
      </c>
      <c r="B130" s="6" t="s">
        <v>169</v>
      </c>
      <c r="C130" s="5">
        <v>1</v>
      </c>
      <c r="D130" s="5"/>
      <c r="E130" s="3" t="str">
        <f t="shared" si="1"/>
        <v>CITROEN C15</v>
      </c>
    </row>
    <row r="131" spans="1:5" x14ac:dyDescent="0.25">
      <c r="A131" s="5" t="s">
        <v>160</v>
      </c>
      <c r="B131" s="6" t="s">
        <v>170</v>
      </c>
      <c r="C131" s="5">
        <v>1</v>
      </c>
      <c r="D131" s="5"/>
      <c r="E131" s="3" t="str">
        <f t="shared" si="1"/>
        <v>CITROEN C2</v>
      </c>
    </row>
    <row r="132" spans="1:5" x14ac:dyDescent="0.25">
      <c r="A132" s="5" t="s">
        <v>160</v>
      </c>
      <c r="B132" s="6" t="s">
        <v>171</v>
      </c>
      <c r="C132" s="5">
        <v>1</v>
      </c>
      <c r="D132" s="5"/>
      <c r="E132" s="3" t="str">
        <f t="shared" si="1"/>
        <v>CITROEN C3</v>
      </c>
    </row>
    <row r="133" spans="1:5" x14ac:dyDescent="0.25">
      <c r="A133" s="5" t="s">
        <v>160</v>
      </c>
      <c r="B133" s="6" t="s">
        <v>856</v>
      </c>
      <c r="C133" s="5">
        <v>1</v>
      </c>
      <c r="D133" s="5"/>
      <c r="E133" s="3" t="str">
        <f t="shared" ref="E133:E196" si="2">CONCATENATE(A133," ",B133)</f>
        <v>CITROEN C3 PICASSO</v>
      </c>
    </row>
    <row r="134" spans="1:5" x14ac:dyDescent="0.25">
      <c r="A134" s="5" t="s">
        <v>160</v>
      </c>
      <c r="B134" s="6" t="s">
        <v>172</v>
      </c>
      <c r="C134" s="5">
        <v>1</v>
      </c>
      <c r="D134" s="5"/>
      <c r="E134" s="3" t="str">
        <f t="shared" si="2"/>
        <v>CITROEN C4</v>
      </c>
    </row>
    <row r="135" spans="1:5" x14ac:dyDescent="0.25">
      <c r="A135" s="5" t="s">
        <v>160</v>
      </c>
      <c r="B135" s="6" t="s">
        <v>857</v>
      </c>
      <c r="C135" s="5">
        <v>1</v>
      </c>
      <c r="D135" s="5"/>
      <c r="E135" s="3" t="str">
        <f t="shared" si="2"/>
        <v>CITROEN C4 CACTUS</v>
      </c>
    </row>
    <row r="136" spans="1:5" x14ac:dyDescent="0.25">
      <c r="A136" s="5" t="s">
        <v>160</v>
      </c>
      <c r="B136" s="6" t="s">
        <v>173</v>
      </c>
      <c r="C136" s="5">
        <v>1.1499999999999999</v>
      </c>
      <c r="D136" s="5"/>
      <c r="E136" s="3" t="str">
        <f t="shared" si="2"/>
        <v>CITROEN C4 PICASSO</v>
      </c>
    </row>
    <row r="137" spans="1:5" x14ac:dyDescent="0.25">
      <c r="A137" s="5" t="s">
        <v>160</v>
      </c>
      <c r="B137" s="6" t="s">
        <v>858</v>
      </c>
      <c r="C137" s="5">
        <v>1.1499999999999999</v>
      </c>
      <c r="D137" s="5"/>
      <c r="E137" s="3" t="str">
        <f t="shared" si="2"/>
        <v>CITROEN C4 AIRCROSS</v>
      </c>
    </row>
    <row r="138" spans="1:5" x14ac:dyDescent="0.25">
      <c r="A138" s="5" t="s">
        <v>160</v>
      </c>
      <c r="B138" s="6" t="s">
        <v>174</v>
      </c>
      <c r="C138" s="5">
        <v>1</v>
      </c>
      <c r="D138" s="5"/>
      <c r="E138" s="3" t="str">
        <f t="shared" si="2"/>
        <v>CITROEN C5</v>
      </c>
    </row>
    <row r="139" spans="1:5" x14ac:dyDescent="0.25">
      <c r="A139" s="5" t="s">
        <v>160</v>
      </c>
      <c r="B139" s="6" t="s">
        <v>175</v>
      </c>
      <c r="C139" s="5">
        <v>1.1499999999999999</v>
      </c>
      <c r="D139" s="5"/>
      <c r="E139" s="3" t="str">
        <f t="shared" si="2"/>
        <v>CITROEN C6</v>
      </c>
    </row>
    <row r="140" spans="1:5" x14ac:dyDescent="0.25">
      <c r="A140" s="5" t="s">
        <v>160</v>
      </c>
      <c r="B140" s="6" t="s">
        <v>176</v>
      </c>
      <c r="C140" s="5">
        <v>1.45</v>
      </c>
      <c r="D140" s="5"/>
      <c r="E140" s="3" t="str">
        <f t="shared" si="2"/>
        <v>CITROEN C8</v>
      </c>
    </row>
    <row r="141" spans="1:5" x14ac:dyDescent="0.25">
      <c r="A141" s="5" t="s">
        <v>160</v>
      </c>
      <c r="B141" s="6" t="s">
        <v>859</v>
      </c>
      <c r="C141" s="5">
        <v>1</v>
      </c>
      <c r="D141" s="5"/>
      <c r="E141" s="3" t="str">
        <f t="shared" si="2"/>
        <v>CITROEN C-ZERO</v>
      </c>
    </row>
    <row r="142" spans="1:5" x14ac:dyDescent="0.25">
      <c r="A142" s="5" t="s">
        <v>160</v>
      </c>
      <c r="B142" s="6" t="s">
        <v>855</v>
      </c>
      <c r="C142" s="5">
        <v>1</v>
      </c>
      <c r="D142" s="5"/>
      <c r="E142" s="3" t="str">
        <f t="shared" si="2"/>
        <v>CITROEN C-ELISSE</v>
      </c>
    </row>
    <row r="143" spans="1:5" x14ac:dyDescent="0.25">
      <c r="A143" s="5" t="s">
        <v>160</v>
      </c>
      <c r="B143" s="6" t="s">
        <v>177</v>
      </c>
      <c r="C143" s="5">
        <v>1</v>
      </c>
      <c r="D143" s="5"/>
      <c r="E143" s="3" t="str">
        <f t="shared" si="2"/>
        <v>CITROEN CX</v>
      </c>
    </row>
    <row r="144" spans="1:5" x14ac:dyDescent="0.25">
      <c r="A144" s="5" t="s">
        <v>160</v>
      </c>
      <c r="B144" s="6" t="s">
        <v>178</v>
      </c>
      <c r="C144" s="5">
        <v>1</v>
      </c>
      <c r="D144" s="5"/>
      <c r="E144" s="3" t="str">
        <f t="shared" si="2"/>
        <v>CITROEN CX25</v>
      </c>
    </row>
    <row r="145" spans="1:5" x14ac:dyDescent="0.25">
      <c r="A145" s="5" t="s">
        <v>160</v>
      </c>
      <c r="B145" s="6" t="s">
        <v>179</v>
      </c>
      <c r="C145" s="5">
        <v>1</v>
      </c>
      <c r="D145" s="5"/>
      <c r="E145" s="3" t="str">
        <f t="shared" si="2"/>
        <v>CITROEN DIANG 6</v>
      </c>
    </row>
    <row r="146" spans="1:5" x14ac:dyDescent="0.25">
      <c r="A146" s="5" t="s">
        <v>160</v>
      </c>
      <c r="B146" s="6" t="s">
        <v>180</v>
      </c>
      <c r="C146" s="5">
        <v>1</v>
      </c>
      <c r="D146" s="5"/>
      <c r="E146" s="3" t="str">
        <f t="shared" si="2"/>
        <v>CITROEN DS (TIBURON)</v>
      </c>
    </row>
    <row r="147" spans="1:5" x14ac:dyDescent="0.25">
      <c r="A147" s="5" t="s">
        <v>160</v>
      </c>
      <c r="B147" s="6" t="s">
        <v>860</v>
      </c>
      <c r="C147" s="5">
        <v>1</v>
      </c>
      <c r="D147" s="5"/>
      <c r="E147" s="3" t="str">
        <f t="shared" si="2"/>
        <v>CITROEN DS3</v>
      </c>
    </row>
    <row r="148" spans="1:5" x14ac:dyDescent="0.25">
      <c r="A148" s="5" t="s">
        <v>160</v>
      </c>
      <c r="B148" s="6" t="s">
        <v>181</v>
      </c>
      <c r="C148" s="5">
        <v>1</v>
      </c>
      <c r="D148" s="5"/>
      <c r="E148" s="3" t="str">
        <f t="shared" si="2"/>
        <v>CITROEN DS4</v>
      </c>
    </row>
    <row r="149" spans="1:5" x14ac:dyDescent="0.25">
      <c r="A149" s="5" t="s">
        <v>160</v>
      </c>
      <c r="B149" s="6" t="s">
        <v>182</v>
      </c>
      <c r="C149" s="5">
        <v>1</v>
      </c>
      <c r="D149" s="5"/>
      <c r="E149" s="3" t="str">
        <f t="shared" si="2"/>
        <v>CITROEN DS5</v>
      </c>
    </row>
    <row r="150" spans="1:5" x14ac:dyDescent="0.25">
      <c r="A150" s="5" t="s">
        <v>160</v>
      </c>
      <c r="B150" s="6" t="s">
        <v>183</v>
      </c>
      <c r="C150" s="5">
        <v>1.45</v>
      </c>
      <c r="D150" s="5"/>
      <c r="E150" s="3" t="str">
        <f t="shared" si="2"/>
        <v>CITROEN EVASION</v>
      </c>
    </row>
    <row r="151" spans="1:5" x14ac:dyDescent="0.25">
      <c r="A151" s="5" t="s">
        <v>160</v>
      </c>
      <c r="B151" s="6" t="s">
        <v>184</v>
      </c>
      <c r="C151" s="5">
        <v>2.7</v>
      </c>
      <c r="D151" s="5"/>
      <c r="E151" s="3" t="str">
        <f t="shared" si="2"/>
        <v>CITROEN JUMPER</v>
      </c>
    </row>
    <row r="152" spans="1:5" x14ac:dyDescent="0.25">
      <c r="A152" s="5" t="s">
        <v>160</v>
      </c>
      <c r="B152" s="6" t="s">
        <v>185</v>
      </c>
      <c r="C152" s="5">
        <v>1.45</v>
      </c>
      <c r="D152" s="5"/>
      <c r="E152" s="3" t="str">
        <f t="shared" si="2"/>
        <v>CITROEN JUMPY</v>
      </c>
    </row>
    <row r="153" spans="1:5" x14ac:dyDescent="0.25">
      <c r="A153" s="5" t="s">
        <v>160</v>
      </c>
      <c r="B153" s="6" t="s">
        <v>186</v>
      </c>
      <c r="C153" s="5">
        <v>1</v>
      </c>
      <c r="D153" s="5"/>
      <c r="E153" s="3" t="str">
        <f t="shared" si="2"/>
        <v>CITROEN MEHARI</v>
      </c>
    </row>
    <row r="154" spans="1:5" x14ac:dyDescent="0.25">
      <c r="A154" s="5" t="s">
        <v>160</v>
      </c>
      <c r="B154" s="6" t="s">
        <v>187</v>
      </c>
      <c r="C154" s="5">
        <v>1</v>
      </c>
      <c r="D154" s="5"/>
      <c r="E154" s="3" t="str">
        <f t="shared" si="2"/>
        <v>CITROEN NEMO</v>
      </c>
    </row>
    <row r="155" spans="1:5" x14ac:dyDescent="0.25">
      <c r="A155" s="5" t="s">
        <v>160</v>
      </c>
      <c r="B155" s="6" t="s">
        <v>188</v>
      </c>
      <c r="C155" s="5">
        <v>1</v>
      </c>
      <c r="D155" s="5"/>
      <c r="E155" s="3" t="str">
        <f t="shared" si="2"/>
        <v>CITROEN SAXO</v>
      </c>
    </row>
    <row r="156" spans="1:5" x14ac:dyDescent="0.25">
      <c r="A156" s="5" t="s">
        <v>160</v>
      </c>
      <c r="B156" s="6" t="s">
        <v>189</v>
      </c>
      <c r="C156" s="5">
        <v>1</v>
      </c>
      <c r="D156" s="5"/>
      <c r="E156" s="3" t="str">
        <f t="shared" si="2"/>
        <v>CITROEN XANTIA</v>
      </c>
    </row>
    <row r="157" spans="1:5" x14ac:dyDescent="0.25">
      <c r="A157" s="5" t="s">
        <v>160</v>
      </c>
      <c r="B157" s="6" t="s">
        <v>190</v>
      </c>
      <c r="C157" s="5">
        <v>1</v>
      </c>
      <c r="D157" s="5"/>
      <c r="E157" s="3" t="str">
        <f t="shared" si="2"/>
        <v>CITROEN XM</v>
      </c>
    </row>
    <row r="158" spans="1:5" x14ac:dyDescent="0.25">
      <c r="A158" s="5" t="s">
        <v>160</v>
      </c>
      <c r="B158" s="6" t="s">
        <v>191</v>
      </c>
      <c r="C158" s="5">
        <v>1</v>
      </c>
      <c r="D158" s="5"/>
      <c r="E158" s="3" t="str">
        <f t="shared" si="2"/>
        <v>CITROEN XSARA</v>
      </c>
    </row>
    <row r="159" spans="1:5" x14ac:dyDescent="0.25">
      <c r="A159" s="5" t="s">
        <v>160</v>
      </c>
      <c r="B159" s="6" t="s">
        <v>192</v>
      </c>
      <c r="C159" s="5">
        <v>1.1499999999999999</v>
      </c>
      <c r="D159" s="5"/>
      <c r="E159" s="3" t="str">
        <f t="shared" si="2"/>
        <v>CITROEN XSARA PICASSO</v>
      </c>
    </row>
    <row r="160" spans="1:5" x14ac:dyDescent="0.25">
      <c r="A160" s="5" t="s">
        <v>160</v>
      </c>
      <c r="B160" s="6" t="s">
        <v>193</v>
      </c>
      <c r="C160" s="5">
        <v>1</v>
      </c>
      <c r="D160" s="5"/>
      <c r="E160" s="3" t="str">
        <f t="shared" si="2"/>
        <v>CITROEN ZX</v>
      </c>
    </row>
    <row r="161" spans="1:5" x14ac:dyDescent="0.25">
      <c r="A161" s="5" t="s">
        <v>809</v>
      </c>
      <c r="B161" s="5" t="s">
        <v>861</v>
      </c>
      <c r="C161" s="5">
        <v>1.1499999999999999</v>
      </c>
      <c r="D161" s="5"/>
      <c r="E161" s="3" t="str">
        <f t="shared" si="2"/>
        <v>DACIA LODGY</v>
      </c>
    </row>
    <row r="162" spans="1:5" x14ac:dyDescent="0.25">
      <c r="A162" s="5" t="s">
        <v>809</v>
      </c>
      <c r="B162" s="5" t="s">
        <v>810</v>
      </c>
      <c r="C162" s="5">
        <v>1</v>
      </c>
      <c r="D162" s="5"/>
      <c r="E162" s="3" t="str">
        <f t="shared" si="2"/>
        <v>DACIA LOGAN</v>
      </c>
    </row>
    <row r="163" spans="1:5" x14ac:dyDescent="0.25">
      <c r="A163" s="5" t="s">
        <v>809</v>
      </c>
      <c r="B163" s="5" t="s">
        <v>811</v>
      </c>
      <c r="C163" s="5">
        <v>1</v>
      </c>
      <c r="D163" s="5"/>
      <c r="E163" s="3" t="str">
        <f t="shared" si="2"/>
        <v>DACIA LOGAN VAN</v>
      </c>
    </row>
    <row r="164" spans="1:5" x14ac:dyDescent="0.25">
      <c r="A164" s="5" t="s">
        <v>809</v>
      </c>
      <c r="B164" s="5" t="s">
        <v>814</v>
      </c>
      <c r="C164" s="5">
        <v>1</v>
      </c>
      <c r="D164" s="5"/>
      <c r="E164" s="3" t="str">
        <f t="shared" si="2"/>
        <v>DACIA SANDERO</v>
      </c>
    </row>
    <row r="165" spans="1:5" x14ac:dyDescent="0.25">
      <c r="A165" s="5" t="s">
        <v>809</v>
      </c>
      <c r="B165" s="5" t="s">
        <v>862</v>
      </c>
      <c r="C165" s="5">
        <v>1.1499999999999999</v>
      </c>
      <c r="D165" s="5"/>
      <c r="E165" s="3" t="str">
        <f t="shared" si="2"/>
        <v>DACIA DOKKER</v>
      </c>
    </row>
    <row r="166" spans="1:5" x14ac:dyDescent="0.25">
      <c r="A166" s="5" t="s">
        <v>809</v>
      </c>
      <c r="B166" s="5" t="s">
        <v>863</v>
      </c>
      <c r="C166" s="5">
        <v>1.1499999999999999</v>
      </c>
      <c r="D166" s="5"/>
      <c r="E166" s="3" t="str">
        <f t="shared" si="2"/>
        <v>DACIA DOKKER VAN</v>
      </c>
    </row>
    <row r="167" spans="1:5" x14ac:dyDescent="0.25">
      <c r="A167" s="5" t="s">
        <v>809</v>
      </c>
      <c r="B167" s="5" t="s">
        <v>818</v>
      </c>
      <c r="C167" s="5">
        <v>1.25</v>
      </c>
      <c r="D167" s="5"/>
      <c r="E167" s="3" t="str">
        <f t="shared" si="2"/>
        <v>DACIA DUSTER</v>
      </c>
    </row>
    <row r="168" spans="1:5" x14ac:dyDescent="0.25">
      <c r="A168" s="5" t="s">
        <v>194</v>
      </c>
      <c r="B168" s="6" t="s">
        <v>195</v>
      </c>
      <c r="C168" s="5">
        <v>1</v>
      </c>
      <c r="D168" s="5"/>
      <c r="E168" s="3" t="str">
        <f t="shared" si="2"/>
        <v>DAEWOO ARANOS</v>
      </c>
    </row>
    <row r="169" spans="1:5" x14ac:dyDescent="0.25">
      <c r="A169" s="5" t="s">
        <v>194</v>
      </c>
      <c r="B169" s="6" t="s">
        <v>196</v>
      </c>
      <c r="C169" s="5">
        <v>1</v>
      </c>
      <c r="D169" s="5"/>
      <c r="E169" s="3" t="str">
        <f t="shared" si="2"/>
        <v>DAEWOO EVANDA</v>
      </c>
    </row>
    <row r="170" spans="1:5" x14ac:dyDescent="0.25">
      <c r="A170" s="5" t="s">
        <v>194</v>
      </c>
      <c r="B170" s="6" t="s">
        <v>197</v>
      </c>
      <c r="C170" s="5">
        <v>1</v>
      </c>
      <c r="D170" s="5"/>
      <c r="E170" s="3" t="str">
        <f t="shared" si="2"/>
        <v>DAEWOO KALOS</v>
      </c>
    </row>
    <row r="171" spans="1:5" x14ac:dyDescent="0.25">
      <c r="A171" s="5" t="s">
        <v>194</v>
      </c>
      <c r="B171" s="6" t="s">
        <v>198</v>
      </c>
      <c r="C171" s="5">
        <v>1</v>
      </c>
      <c r="D171" s="5"/>
      <c r="E171" s="3" t="str">
        <f t="shared" si="2"/>
        <v>DAEWOO LACETTI</v>
      </c>
    </row>
    <row r="172" spans="1:5" x14ac:dyDescent="0.25">
      <c r="A172" s="5" t="s">
        <v>194</v>
      </c>
      <c r="B172" s="6" t="s">
        <v>199</v>
      </c>
      <c r="C172" s="5">
        <v>1</v>
      </c>
      <c r="D172" s="5"/>
      <c r="E172" s="3" t="str">
        <f t="shared" si="2"/>
        <v>DAEWOO LANOS</v>
      </c>
    </row>
    <row r="173" spans="1:5" x14ac:dyDescent="0.25">
      <c r="A173" s="5" t="s">
        <v>194</v>
      </c>
      <c r="B173" s="6" t="s">
        <v>200</v>
      </c>
      <c r="C173" s="5">
        <v>1</v>
      </c>
      <c r="D173" s="5"/>
      <c r="E173" s="3" t="str">
        <f t="shared" si="2"/>
        <v>DAEWOO LEGANZA</v>
      </c>
    </row>
    <row r="174" spans="1:5" x14ac:dyDescent="0.25">
      <c r="A174" s="5" t="s">
        <v>194</v>
      </c>
      <c r="B174" s="6" t="s">
        <v>201</v>
      </c>
      <c r="C174" s="5">
        <v>2</v>
      </c>
      <c r="D174" s="5"/>
      <c r="E174" s="3" t="str">
        <f t="shared" si="2"/>
        <v>DAEWOO LUBLIN</v>
      </c>
    </row>
    <row r="175" spans="1:5" x14ac:dyDescent="0.25">
      <c r="A175" s="5" t="s">
        <v>194</v>
      </c>
      <c r="B175" s="6" t="s">
        <v>202</v>
      </c>
      <c r="C175" s="5">
        <v>1</v>
      </c>
      <c r="D175" s="5"/>
      <c r="E175" s="3" t="str">
        <f t="shared" si="2"/>
        <v>DAEWOO NEXIA</v>
      </c>
    </row>
    <row r="176" spans="1:5" x14ac:dyDescent="0.25">
      <c r="A176" s="5" t="s">
        <v>194</v>
      </c>
      <c r="B176" s="6" t="s">
        <v>203</v>
      </c>
      <c r="C176" s="5">
        <v>1</v>
      </c>
      <c r="D176" s="5"/>
      <c r="E176" s="3" t="str">
        <f t="shared" si="2"/>
        <v>DAEWOO NUBIRA</v>
      </c>
    </row>
    <row r="177" spans="1:5" x14ac:dyDescent="0.25">
      <c r="A177" s="5" t="s">
        <v>194</v>
      </c>
      <c r="B177" s="6" t="s">
        <v>204</v>
      </c>
      <c r="C177" s="5">
        <v>1</v>
      </c>
      <c r="D177" s="5"/>
      <c r="E177" s="3" t="str">
        <f t="shared" si="2"/>
        <v>DAEWOO NUBIRA COM</v>
      </c>
    </row>
    <row r="178" spans="1:5" x14ac:dyDescent="0.25">
      <c r="A178" s="5" t="s">
        <v>194</v>
      </c>
      <c r="B178" s="6" t="s">
        <v>205</v>
      </c>
      <c r="C178" s="5">
        <v>1</v>
      </c>
      <c r="D178" s="5"/>
      <c r="E178" s="3" t="str">
        <f t="shared" si="2"/>
        <v>DAEWOO TACUMA</v>
      </c>
    </row>
    <row r="179" spans="1:5" x14ac:dyDescent="0.25">
      <c r="A179" s="5" t="s">
        <v>206</v>
      </c>
      <c r="B179" s="6" t="s">
        <v>207</v>
      </c>
      <c r="C179" s="5">
        <v>2</v>
      </c>
      <c r="D179" s="5"/>
      <c r="E179" s="3" t="str">
        <f t="shared" si="2"/>
        <v>DAF FURGON</v>
      </c>
    </row>
    <row r="180" spans="1:5" x14ac:dyDescent="0.25">
      <c r="A180" s="5" t="s">
        <v>208</v>
      </c>
      <c r="B180" s="6" t="s">
        <v>209</v>
      </c>
      <c r="C180" s="5">
        <v>1</v>
      </c>
      <c r="D180" s="5"/>
      <c r="E180" s="3" t="str">
        <f t="shared" si="2"/>
        <v>DAHIATSU CUORE</v>
      </c>
    </row>
    <row r="181" spans="1:5" x14ac:dyDescent="0.25">
      <c r="A181" s="5" t="s">
        <v>208</v>
      </c>
      <c r="B181" s="6" t="s">
        <v>210</v>
      </c>
      <c r="C181" s="5">
        <v>1.1499999999999999</v>
      </c>
      <c r="D181" s="5"/>
      <c r="E181" s="3" t="str">
        <f t="shared" si="2"/>
        <v>DAHIATSU FEROZA</v>
      </c>
    </row>
    <row r="182" spans="1:5" x14ac:dyDescent="0.25">
      <c r="A182" s="5" t="s">
        <v>208</v>
      </c>
      <c r="B182" s="6" t="s">
        <v>211</v>
      </c>
      <c r="C182" s="5">
        <v>1.1499999999999999</v>
      </c>
      <c r="D182" s="5"/>
      <c r="E182" s="3" t="str">
        <f t="shared" si="2"/>
        <v>DAHIATSU ROCKY</v>
      </c>
    </row>
    <row r="183" spans="1:5" x14ac:dyDescent="0.25">
      <c r="A183" s="5" t="s">
        <v>208</v>
      </c>
      <c r="B183" s="6" t="s">
        <v>212</v>
      </c>
      <c r="C183" s="5">
        <v>1</v>
      </c>
      <c r="D183" s="5"/>
      <c r="E183" s="3" t="str">
        <f t="shared" si="2"/>
        <v>DAHIATSU TERIOS</v>
      </c>
    </row>
    <row r="184" spans="1:5" x14ac:dyDescent="0.25">
      <c r="A184" s="5" t="s">
        <v>213</v>
      </c>
      <c r="B184" s="6" t="s">
        <v>214</v>
      </c>
      <c r="C184" s="5">
        <v>1.1499999999999999</v>
      </c>
      <c r="D184" s="5"/>
      <c r="E184" s="3" t="str">
        <f t="shared" si="2"/>
        <v>DODGE AVENGER</v>
      </c>
    </row>
    <row r="185" spans="1:5" x14ac:dyDescent="0.25">
      <c r="A185" s="5" t="s">
        <v>213</v>
      </c>
      <c r="B185" s="6" t="s">
        <v>146</v>
      </c>
      <c r="C185" s="5">
        <v>1</v>
      </c>
      <c r="D185" s="5"/>
      <c r="E185" s="3" t="str">
        <f t="shared" si="2"/>
        <v>DODGE CALIBER</v>
      </c>
    </row>
    <row r="186" spans="1:5" x14ac:dyDescent="0.25">
      <c r="A186" s="5" t="s">
        <v>213</v>
      </c>
      <c r="B186" s="6" t="s">
        <v>215</v>
      </c>
      <c r="C186" s="5">
        <v>1.45</v>
      </c>
      <c r="D186" s="5"/>
      <c r="E186" s="3" t="str">
        <f t="shared" si="2"/>
        <v>DODGE DURANGO</v>
      </c>
    </row>
    <row r="187" spans="1:5" x14ac:dyDescent="0.25">
      <c r="A187" s="5" t="s">
        <v>213</v>
      </c>
      <c r="B187" s="6" t="s">
        <v>216</v>
      </c>
      <c r="C187" s="5">
        <v>1.1499999999999999</v>
      </c>
      <c r="D187" s="5"/>
      <c r="E187" s="3" t="str">
        <f t="shared" si="2"/>
        <v>DODGE JOURNEY</v>
      </c>
    </row>
    <row r="188" spans="1:5" x14ac:dyDescent="0.25">
      <c r="A188" s="5" t="s">
        <v>213</v>
      </c>
      <c r="B188" s="6" t="s">
        <v>217</v>
      </c>
      <c r="C188" s="5">
        <v>1.1499999999999999</v>
      </c>
      <c r="D188" s="5"/>
      <c r="E188" s="3" t="str">
        <f t="shared" si="2"/>
        <v>DODGE NITRO</v>
      </c>
    </row>
    <row r="189" spans="1:5" x14ac:dyDescent="0.25">
      <c r="A189" s="5" t="s">
        <v>213</v>
      </c>
      <c r="B189" s="6" t="s">
        <v>218</v>
      </c>
      <c r="C189" s="5">
        <v>1.45</v>
      </c>
      <c r="D189" s="5"/>
      <c r="E189" s="3" t="str">
        <f t="shared" si="2"/>
        <v>DODGE RAM</v>
      </c>
    </row>
    <row r="190" spans="1:5" x14ac:dyDescent="0.25">
      <c r="A190" s="5" t="s">
        <v>213</v>
      </c>
      <c r="B190" s="6" t="s">
        <v>157</v>
      </c>
      <c r="C190" s="5">
        <v>1</v>
      </c>
      <c r="D190" s="5"/>
      <c r="E190" s="3" t="str">
        <f t="shared" si="2"/>
        <v>DODGE VIPER</v>
      </c>
    </row>
    <row r="191" spans="1:5" x14ac:dyDescent="0.25">
      <c r="A191" s="5" t="s">
        <v>219</v>
      </c>
      <c r="B191" s="6" t="s">
        <v>220</v>
      </c>
      <c r="C191" s="5">
        <v>1</v>
      </c>
      <c r="D191" s="5"/>
      <c r="E191" s="3" t="str">
        <f t="shared" si="2"/>
        <v>FERRARI 360 MODENA</v>
      </c>
    </row>
    <row r="192" spans="1:5" x14ac:dyDescent="0.25">
      <c r="A192" s="5" t="s">
        <v>219</v>
      </c>
      <c r="B192" s="6" t="s">
        <v>221</v>
      </c>
      <c r="C192" s="5">
        <v>1</v>
      </c>
      <c r="D192" s="5"/>
      <c r="E192" s="3" t="str">
        <f t="shared" si="2"/>
        <v>FERRARI 360 SPORT</v>
      </c>
    </row>
    <row r="193" spans="1:5" x14ac:dyDescent="0.25">
      <c r="A193" s="5" t="s">
        <v>219</v>
      </c>
      <c r="B193" s="6">
        <v>430</v>
      </c>
      <c r="C193" s="5">
        <v>1</v>
      </c>
      <c r="D193" s="5"/>
      <c r="E193" s="3" t="str">
        <f t="shared" si="2"/>
        <v>FERRARI 430</v>
      </c>
    </row>
    <row r="194" spans="1:5" x14ac:dyDescent="0.25">
      <c r="A194" s="5" t="s">
        <v>219</v>
      </c>
      <c r="B194" s="6" t="s">
        <v>222</v>
      </c>
      <c r="C194" s="5">
        <v>1</v>
      </c>
      <c r="D194" s="5"/>
      <c r="E194" s="3" t="str">
        <f t="shared" si="2"/>
        <v>FERRARI 456M</v>
      </c>
    </row>
    <row r="195" spans="1:5" x14ac:dyDescent="0.25">
      <c r="A195" s="5" t="s">
        <v>219</v>
      </c>
      <c r="B195" s="6">
        <v>550</v>
      </c>
      <c r="C195" s="5">
        <v>1</v>
      </c>
      <c r="D195" s="5"/>
      <c r="E195" s="3" t="str">
        <f t="shared" si="2"/>
        <v>FERRARI 550</v>
      </c>
    </row>
    <row r="196" spans="1:5" x14ac:dyDescent="0.25">
      <c r="A196" s="5" t="s">
        <v>219</v>
      </c>
      <c r="B196" s="6" t="s">
        <v>223</v>
      </c>
      <c r="C196" s="5">
        <v>1</v>
      </c>
      <c r="D196" s="5"/>
      <c r="E196" s="3" t="str">
        <f t="shared" si="2"/>
        <v>FERRARI 575M</v>
      </c>
    </row>
    <row r="197" spans="1:5" x14ac:dyDescent="0.25">
      <c r="A197" s="5" t="s">
        <v>219</v>
      </c>
      <c r="B197" s="6">
        <v>599</v>
      </c>
      <c r="C197" s="5">
        <v>1</v>
      </c>
      <c r="D197" s="5"/>
      <c r="E197" s="3" t="str">
        <f t="shared" ref="E197:E260" si="3">CONCATENATE(A197," ",B197)</f>
        <v>FERRARI 599</v>
      </c>
    </row>
    <row r="198" spans="1:5" x14ac:dyDescent="0.25">
      <c r="A198" s="5" t="s">
        <v>219</v>
      </c>
      <c r="B198" s="6">
        <v>612</v>
      </c>
      <c r="C198" s="5">
        <v>1</v>
      </c>
      <c r="D198" s="5"/>
      <c r="E198" s="3" t="str">
        <f t="shared" si="3"/>
        <v>FERRARI 612</v>
      </c>
    </row>
    <row r="199" spans="1:5" x14ac:dyDescent="0.25">
      <c r="A199" s="5" t="s">
        <v>219</v>
      </c>
      <c r="B199" s="6" t="s">
        <v>224</v>
      </c>
      <c r="C199" s="5">
        <v>1</v>
      </c>
      <c r="D199" s="5"/>
      <c r="E199" s="3" t="str">
        <f t="shared" si="3"/>
        <v>FERRARI F430</v>
      </c>
    </row>
    <row r="200" spans="1:5" x14ac:dyDescent="0.25">
      <c r="A200" s="5" t="s">
        <v>219</v>
      </c>
      <c r="B200" s="6" t="s">
        <v>225</v>
      </c>
      <c r="C200" s="5">
        <v>1</v>
      </c>
      <c r="D200" s="5"/>
      <c r="E200" s="3" t="str">
        <f t="shared" si="3"/>
        <v>FERRARI MARANELLO</v>
      </c>
    </row>
    <row r="201" spans="1:5" x14ac:dyDescent="0.25">
      <c r="A201" s="5" t="s">
        <v>226</v>
      </c>
      <c r="B201" s="6">
        <v>128</v>
      </c>
      <c r="C201" s="5">
        <v>1</v>
      </c>
      <c r="D201" s="5"/>
      <c r="E201" s="3" t="str">
        <f t="shared" si="3"/>
        <v>FIAT 128</v>
      </c>
    </row>
    <row r="202" spans="1:5" x14ac:dyDescent="0.25">
      <c r="A202" s="5" t="s">
        <v>226</v>
      </c>
      <c r="B202" s="6">
        <v>500</v>
      </c>
      <c r="C202" s="5">
        <v>1</v>
      </c>
      <c r="D202" s="5"/>
      <c r="E202" s="3" t="str">
        <f t="shared" si="3"/>
        <v>FIAT 500</v>
      </c>
    </row>
    <row r="203" spans="1:5" x14ac:dyDescent="0.25">
      <c r="A203" s="5" t="s">
        <v>226</v>
      </c>
      <c r="B203" s="6" t="s">
        <v>227</v>
      </c>
      <c r="C203" s="5">
        <v>1</v>
      </c>
      <c r="D203" s="5"/>
      <c r="E203" s="3" t="str">
        <f t="shared" si="3"/>
        <v>FIAT 850 SPIDER</v>
      </c>
    </row>
    <row r="204" spans="1:5" x14ac:dyDescent="0.25">
      <c r="A204" s="5" t="s">
        <v>226</v>
      </c>
      <c r="B204" s="6" t="s">
        <v>228</v>
      </c>
      <c r="C204" s="5">
        <v>1</v>
      </c>
      <c r="D204" s="5"/>
      <c r="E204" s="3" t="str">
        <f t="shared" si="3"/>
        <v>FIAT AUTOBIANCH</v>
      </c>
    </row>
    <row r="205" spans="1:5" x14ac:dyDescent="0.25">
      <c r="A205" s="5" t="s">
        <v>226</v>
      </c>
      <c r="B205" s="6" t="s">
        <v>229</v>
      </c>
      <c r="C205" s="5">
        <v>1</v>
      </c>
      <c r="D205" s="5"/>
      <c r="E205" s="3" t="str">
        <f t="shared" si="3"/>
        <v>FIAT BARCHETTA</v>
      </c>
    </row>
    <row r="206" spans="1:5" x14ac:dyDescent="0.25">
      <c r="A206" s="5" t="s">
        <v>226</v>
      </c>
      <c r="B206" s="6" t="s">
        <v>230</v>
      </c>
      <c r="C206" s="5">
        <v>1</v>
      </c>
      <c r="D206" s="5"/>
      <c r="E206" s="3" t="str">
        <f t="shared" si="3"/>
        <v>FIAT BRAVA</v>
      </c>
    </row>
    <row r="207" spans="1:5" x14ac:dyDescent="0.25">
      <c r="A207" s="5" t="s">
        <v>226</v>
      </c>
      <c r="B207" s="6" t="s">
        <v>231</v>
      </c>
      <c r="C207" s="5">
        <v>1</v>
      </c>
      <c r="D207" s="5"/>
      <c r="E207" s="3" t="str">
        <f t="shared" si="3"/>
        <v>FIAT BRAVO</v>
      </c>
    </row>
    <row r="208" spans="1:5" x14ac:dyDescent="0.25">
      <c r="A208" s="5" t="s">
        <v>226</v>
      </c>
      <c r="B208" s="6" t="s">
        <v>63</v>
      </c>
      <c r="C208" s="5">
        <v>1</v>
      </c>
      <c r="D208" s="5"/>
      <c r="E208" s="3" t="str">
        <f t="shared" si="3"/>
        <v>FIAT BRERA</v>
      </c>
    </row>
    <row r="209" spans="1:5" x14ac:dyDescent="0.25">
      <c r="A209" s="5" t="s">
        <v>226</v>
      </c>
      <c r="B209" s="6" t="s">
        <v>232</v>
      </c>
      <c r="C209" s="5">
        <v>1</v>
      </c>
      <c r="D209" s="5"/>
      <c r="E209" s="3" t="str">
        <f t="shared" si="3"/>
        <v>FIAT CINQUECENTO</v>
      </c>
    </row>
    <row r="210" spans="1:5" x14ac:dyDescent="0.25">
      <c r="A210" s="5" t="s">
        <v>226</v>
      </c>
      <c r="B210" s="6" t="s">
        <v>233</v>
      </c>
      <c r="C210" s="5">
        <v>1</v>
      </c>
      <c r="D210" s="5"/>
      <c r="E210" s="3" t="str">
        <f t="shared" si="3"/>
        <v>FIAT COUPE</v>
      </c>
    </row>
    <row r="211" spans="1:5" x14ac:dyDescent="0.25">
      <c r="A211" s="5" t="s">
        <v>226</v>
      </c>
      <c r="B211" s="6" t="s">
        <v>234</v>
      </c>
      <c r="C211" s="5">
        <v>1</v>
      </c>
      <c r="D211" s="5"/>
      <c r="E211" s="3" t="str">
        <f t="shared" si="3"/>
        <v>FIAT CROMA</v>
      </c>
    </row>
    <row r="212" spans="1:5" x14ac:dyDescent="0.25">
      <c r="A212" s="5" t="s">
        <v>226</v>
      </c>
      <c r="B212" s="6" t="s">
        <v>235</v>
      </c>
      <c r="C212" s="5">
        <v>1.1499999999999999</v>
      </c>
      <c r="D212" s="5"/>
      <c r="E212" s="3" t="str">
        <f t="shared" si="3"/>
        <v>FIAT DOBLO</v>
      </c>
    </row>
    <row r="213" spans="1:5" x14ac:dyDescent="0.25">
      <c r="A213" s="5" t="s">
        <v>226</v>
      </c>
      <c r="B213" s="6" t="s">
        <v>236</v>
      </c>
      <c r="C213" s="5">
        <v>2.7</v>
      </c>
      <c r="D213" s="5"/>
      <c r="E213" s="3" t="str">
        <f t="shared" si="3"/>
        <v>FIAT DUCATO</v>
      </c>
    </row>
    <row r="214" spans="1:5" x14ac:dyDescent="0.25">
      <c r="A214" s="5" t="s">
        <v>226</v>
      </c>
      <c r="B214" s="6" t="s">
        <v>237</v>
      </c>
      <c r="C214" s="5">
        <v>1</v>
      </c>
      <c r="D214" s="5"/>
      <c r="E214" s="3" t="str">
        <f t="shared" si="3"/>
        <v>FIAT FIORINO</v>
      </c>
    </row>
    <row r="215" spans="1:5" x14ac:dyDescent="0.25">
      <c r="A215" s="2" t="s">
        <v>226</v>
      </c>
      <c r="B215" s="7" t="s">
        <v>864</v>
      </c>
      <c r="C215" s="2">
        <v>1.1499999999999999</v>
      </c>
      <c r="D215" s="2"/>
      <c r="E215" s="3" t="str">
        <f t="shared" si="3"/>
        <v>FIAT FREEMONT</v>
      </c>
    </row>
    <row r="216" spans="1:5" x14ac:dyDescent="0.25">
      <c r="A216" s="5" t="s">
        <v>226</v>
      </c>
      <c r="B216" s="6" t="s">
        <v>238</v>
      </c>
      <c r="C216" s="5">
        <v>1</v>
      </c>
      <c r="D216" s="5"/>
      <c r="E216" s="3" t="str">
        <f t="shared" si="3"/>
        <v>FIAT IDEA</v>
      </c>
    </row>
    <row r="217" spans="1:5" x14ac:dyDescent="0.25">
      <c r="A217" s="5" t="s">
        <v>226</v>
      </c>
      <c r="B217" s="6" t="s">
        <v>239</v>
      </c>
      <c r="C217" s="5">
        <v>1</v>
      </c>
      <c r="D217" s="5"/>
      <c r="E217" s="3" t="str">
        <f t="shared" si="3"/>
        <v>FIAT LINEA</v>
      </c>
    </row>
    <row r="218" spans="1:5" x14ac:dyDescent="0.25">
      <c r="A218" s="5" t="s">
        <v>226</v>
      </c>
      <c r="B218" s="6" t="s">
        <v>240</v>
      </c>
      <c r="C218" s="5">
        <v>1</v>
      </c>
      <c r="D218" s="5"/>
      <c r="E218" s="3" t="str">
        <f t="shared" si="3"/>
        <v>FIAT MAREA</v>
      </c>
    </row>
    <row r="219" spans="1:5" x14ac:dyDescent="0.25">
      <c r="A219" s="5" t="s">
        <v>226</v>
      </c>
      <c r="B219" s="6" t="s">
        <v>241</v>
      </c>
      <c r="C219" s="5">
        <v>1.1499999999999999</v>
      </c>
      <c r="D219" s="5"/>
      <c r="E219" s="3" t="str">
        <f t="shared" si="3"/>
        <v>FIAT MULTIPLA</v>
      </c>
    </row>
    <row r="220" spans="1:5" x14ac:dyDescent="0.25">
      <c r="A220" s="5" t="s">
        <v>226</v>
      </c>
      <c r="B220" s="6" t="s">
        <v>242</v>
      </c>
      <c r="C220" s="5">
        <v>1</v>
      </c>
      <c r="D220" s="5"/>
      <c r="E220" s="3" t="str">
        <f t="shared" si="3"/>
        <v>FIAT PALIO</v>
      </c>
    </row>
    <row r="221" spans="1:5" x14ac:dyDescent="0.25">
      <c r="A221" s="5" t="s">
        <v>226</v>
      </c>
      <c r="B221" s="6" t="s">
        <v>243</v>
      </c>
      <c r="C221" s="5">
        <v>1</v>
      </c>
      <c r="D221" s="5"/>
      <c r="E221" s="3" t="str">
        <f t="shared" si="3"/>
        <v>FIAT PANDA</v>
      </c>
    </row>
    <row r="222" spans="1:5" x14ac:dyDescent="0.25">
      <c r="A222" s="5"/>
      <c r="B222" s="6" t="s">
        <v>244</v>
      </c>
      <c r="C222" s="5">
        <v>1.1499999999999999</v>
      </c>
      <c r="D222" s="5"/>
      <c r="E222" s="3" t="str">
        <f t="shared" si="3"/>
        <v xml:space="preserve"> PANORAMA</v>
      </c>
    </row>
    <row r="223" spans="1:5" x14ac:dyDescent="0.25">
      <c r="A223" s="5" t="s">
        <v>226</v>
      </c>
      <c r="B223" s="6" t="s">
        <v>245</v>
      </c>
      <c r="C223" s="5">
        <v>1</v>
      </c>
      <c r="D223" s="5"/>
      <c r="E223" s="3" t="str">
        <f t="shared" si="3"/>
        <v>FIAT PUNTO</v>
      </c>
    </row>
    <row r="224" spans="1:5" x14ac:dyDescent="0.25">
      <c r="A224" s="5" t="s">
        <v>226</v>
      </c>
      <c r="B224" s="6" t="s">
        <v>246</v>
      </c>
      <c r="C224" s="5">
        <v>1.1499999999999999</v>
      </c>
      <c r="D224" s="5"/>
      <c r="E224" s="3" t="str">
        <f t="shared" si="3"/>
        <v>FIAT QUBO</v>
      </c>
    </row>
    <row r="225" spans="1:5" x14ac:dyDescent="0.25">
      <c r="A225" s="5" t="s">
        <v>226</v>
      </c>
      <c r="B225" s="6" t="s">
        <v>247</v>
      </c>
      <c r="C225" s="5">
        <v>1</v>
      </c>
      <c r="D225" s="5"/>
      <c r="E225" s="3" t="str">
        <f t="shared" si="3"/>
        <v>FIAT REGATA</v>
      </c>
    </row>
    <row r="226" spans="1:5" x14ac:dyDescent="0.25">
      <c r="A226" s="5" t="s">
        <v>226</v>
      </c>
      <c r="B226" s="6" t="s">
        <v>865</v>
      </c>
      <c r="C226" s="5">
        <v>1</v>
      </c>
      <c r="D226" s="5"/>
      <c r="E226" s="3" t="str">
        <f t="shared" si="3"/>
        <v>FIAT RENEGADE</v>
      </c>
    </row>
    <row r="227" spans="1:5" x14ac:dyDescent="0.25">
      <c r="A227" s="5" t="s">
        <v>226</v>
      </c>
      <c r="B227" s="6" t="s">
        <v>248</v>
      </c>
      <c r="C227" s="5">
        <v>1.45</v>
      </c>
      <c r="D227" s="5"/>
      <c r="E227" s="3" t="str">
        <f t="shared" si="3"/>
        <v>FIAT SCUDO</v>
      </c>
    </row>
    <row r="228" spans="1:5" x14ac:dyDescent="0.25">
      <c r="A228" s="5" t="s">
        <v>226</v>
      </c>
      <c r="B228" s="6" t="s">
        <v>249</v>
      </c>
      <c r="C228" s="5">
        <v>1.1499999999999999</v>
      </c>
      <c r="D228" s="5"/>
      <c r="E228" s="3" t="str">
        <f t="shared" si="3"/>
        <v>FIAT SEDICI</v>
      </c>
    </row>
    <row r="229" spans="1:5" x14ac:dyDescent="0.25">
      <c r="A229" s="5" t="s">
        <v>226</v>
      </c>
      <c r="B229" s="6" t="s">
        <v>250</v>
      </c>
      <c r="C229" s="5">
        <v>1</v>
      </c>
      <c r="D229" s="5"/>
      <c r="E229" s="3" t="str">
        <f t="shared" si="3"/>
        <v>FIAT SEICENTO</v>
      </c>
    </row>
    <row r="230" spans="1:5" x14ac:dyDescent="0.25">
      <c r="A230" s="5" t="s">
        <v>226</v>
      </c>
      <c r="B230" s="6" t="s">
        <v>251</v>
      </c>
      <c r="C230" s="5">
        <v>1</v>
      </c>
      <c r="D230" s="5"/>
      <c r="E230" s="3" t="str">
        <f t="shared" si="3"/>
        <v>FIAT STILO</v>
      </c>
    </row>
    <row r="231" spans="1:5" x14ac:dyDescent="0.25">
      <c r="A231" s="5" t="s">
        <v>226</v>
      </c>
      <c r="B231" s="6" t="s">
        <v>252</v>
      </c>
      <c r="C231" s="5">
        <v>1.25</v>
      </c>
      <c r="D231" s="5"/>
      <c r="E231" s="3" t="str">
        <f t="shared" si="3"/>
        <v>FIAT STRADA</v>
      </c>
    </row>
    <row r="232" spans="1:5" x14ac:dyDescent="0.25">
      <c r="A232" s="5" t="s">
        <v>226</v>
      </c>
      <c r="B232" s="6" t="s">
        <v>253</v>
      </c>
      <c r="C232" s="5">
        <v>1</v>
      </c>
      <c r="D232" s="5"/>
      <c r="E232" s="3" t="str">
        <f t="shared" si="3"/>
        <v>FIAT TEMPRA</v>
      </c>
    </row>
    <row r="233" spans="1:5" x14ac:dyDescent="0.25">
      <c r="A233" s="5" t="s">
        <v>226</v>
      </c>
      <c r="B233" s="6" t="s">
        <v>254</v>
      </c>
      <c r="C233" s="5">
        <v>1</v>
      </c>
      <c r="D233" s="5"/>
      <c r="E233" s="3" t="str">
        <f t="shared" si="3"/>
        <v>FIAT TIPO</v>
      </c>
    </row>
    <row r="234" spans="1:5" x14ac:dyDescent="0.25">
      <c r="A234" s="5" t="s">
        <v>226</v>
      </c>
      <c r="B234" s="6" t="s">
        <v>255</v>
      </c>
      <c r="C234" s="5">
        <v>1.1499999999999999</v>
      </c>
      <c r="D234" s="5"/>
      <c r="E234" s="3" t="str">
        <f t="shared" si="3"/>
        <v>FIAT ULYSSE</v>
      </c>
    </row>
    <row r="235" spans="1:5" x14ac:dyDescent="0.25">
      <c r="A235" s="5" t="s">
        <v>226</v>
      </c>
      <c r="B235" s="6" t="s">
        <v>256</v>
      </c>
      <c r="C235" s="5">
        <v>1</v>
      </c>
      <c r="D235" s="5"/>
      <c r="E235" s="3" t="str">
        <f t="shared" si="3"/>
        <v>FIAT UNO</v>
      </c>
    </row>
    <row r="236" spans="1:5" x14ac:dyDescent="0.25">
      <c r="A236" s="5" t="s">
        <v>257</v>
      </c>
      <c r="B236" s="6" t="s">
        <v>258</v>
      </c>
      <c r="C236" s="5">
        <v>1.45</v>
      </c>
      <c r="D236" s="5"/>
      <c r="E236" s="3" t="str">
        <f t="shared" si="3"/>
        <v>FORD AEROSTAR</v>
      </c>
    </row>
    <row r="237" spans="1:5" x14ac:dyDescent="0.25">
      <c r="A237" s="5" t="s">
        <v>257</v>
      </c>
      <c r="B237" s="6" t="s">
        <v>259</v>
      </c>
      <c r="C237" s="5">
        <v>1.45</v>
      </c>
      <c r="D237" s="5"/>
      <c r="E237" s="3" t="str">
        <f t="shared" si="3"/>
        <v>FORD BRONCO</v>
      </c>
    </row>
    <row r="238" spans="1:5" x14ac:dyDescent="0.25">
      <c r="A238" s="5" t="s">
        <v>257</v>
      </c>
      <c r="B238" s="6" t="s">
        <v>294</v>
      </c>
      <c r="C238" s="5">
        <v>1.1499999999999999</v>
      </c>
      <c r="D238" s="5"/>
      <c r="E238" s="3" t="str">
        <f t="shared" si="3"/>
        <v>FORD B-MAX</v>
      </c>
    </row>
    <row r="239" spans="1:5" x14ac:dyDescent="0.25">
      <c r="A239" s="5" t="s">
        <v>257</v>
      </c>
      <c r="B239" s="6" t="s">
        <v>260</v>
      </c>
      <c r="C239" s="5">
        <v>1</v>
      </c>
      <c r="D239" s="5"/>
      <c r="E239" s="3" t="str">
        <f t="shared" si="3"/>
        <v>FORD CABRIOLET</v>
      </c>
    </row>
    <row r="240" spans="1:5" x14ac:dyDescent="0.25">
      <c r="A240" s="5" t="s">
        <v>257</v>
      </c>
      <c r="B240" s="6" t="s">
        <v>261</v>
      </c>
      <c r="C240" s="5">
        <v>1</v>
      </c>
      <c r="D240" s="5"/>
      <c r="E240" s="3" t="str">
        <f t="shared" si="3"/>
        <v>FORD CAPRI</v>
      </c>
    </row>
    <row r="241" spans="1:5" x14ac:dyDescent="0.25">
      <c r="A241" s="5" t="s">
        <v>257</v>
      </c>
      <c r="B241" s="6" t="s">
        <v>262</v>
      </c>
      <c r="C241" s="5">
        <v>1</v>
      </c>
      <c r="D241" s="5"/>
      <c r="E241" s="3" t="str">
        <f t="shared" si="3"/>
        <v>FORD CLIPPER</v>
      </c>
    </row>
    <row r="242" spans="1:5" x14ac:dyDescent="0.25">
      <c r="A242" s="5" t="s">
        <v>257</v>
      </c>
      <c r="B242" s="6" t="s">
        <v>263</v>
      </c>
      <c r="C242" s="5">
        <v>1</v>
      </c>
      <c r="D242" s="5"/>
      <c r="E242" s="3" t="str">
        <f t="shared" si="3"/>
        <v>FORD COBRA</v>
      </c>
    </row>
    <row r="243" spans="1:5" x14ac:dyDescent="0.25">
      <c r="A243" s="5" t="s">
        <v>257</v>
      </c>
      <c r="B243" s="6" t="s">
        <v>264</v>
      </c>
      <c r="C243" s="5">
        <v>1</v>
      </c>
      <c r="D243" s="5"/>
      <c r="E243" s="3" t="str">
        <f t="shared" si="3"/>
        <v>FORD COUGAR</v>
      </c>
    </row>
    <row r="244" spans="1:5" x14ac:dyDescent="0.25">
      <c r="A244" s="5" t="s">
        <v>257</v>
      </c>
      <c r="B244" s="6" t="s">
        <v>265</v>
      </c>
      <c r="C244" s="5">
        <v>1.1499999999999999</v>
      </c>
      <c r="D244" s="5"/>
      <c r="E244" s="3" t="str">
        <f t="shared" si="3"/>
        <v>FORD COURIER</v>
      </c>
    </row>
    <row r="245" spans="1:5" x14ac:dyDescent="0.25">
      <c r="A245" s="5" t="s">
        <v>257</v>
      </c>
      <c r="B245" s="6" t="s">
        <v>866</v>
      </c>
      <c r="C245" s="5">
        <v>2</v>
      </c>
      <c r="D245" s="5"/>
      <c r="E245" s="3" t="str">
        <f t="shared" si="3"/>
        <v>FORD CUSTOM</v>
      </c>
    </row>
    <row r="246" spans="1:5" x14ac:dyDescent="0.25">
      <c r="A246" s="5" t="s">
        <v>257</v>
      </c>
      <c r="B246" s="6" t="s">
        <v>867</v>
      </c>
      <c r="C246" s="5">
        <v>1.1499999999999999</v>
      </c>
      <c r="D246" s="5"/>
      <c r="E246" s="3" t="str">
        <f t="shared" si="3"/>
        <v>FORD ECOSPORT</v>
      </c>
    </row>
    <row r="247" spans="1:5" x14ac:dyDescent="0.25">
      <c r="A247" s="5" t="s">
        <v>257</v>
      </c>
      <c r="B247" s="6" t="s">
        <v>266</v>
      </c>
      <c r="C247" s="5">
        <v>2</v>
      </c>
      <c r="D247" s="5"/>
      <c r="E247" s="3" t="str">
        <f t="shared" si="3"/>
        <v>FORD ECOLINE</v>
      </c>
    </row>
    <row r="248" spans="1:5" x14ac:dyDescent="0.25">
      <c r="A248" s="5" t="s">
        <v>257</v>
      </c>
      <c r="B248" s="6" t="s">
        <v>267</v>
      </c>
      <c r="C248" s="5">
        <v>1</v>
      </c>
      <c r="D248" s="5"/>
      <c r="E248" s="3" t="str">
        <f t="shared" si="3"/>
        <v>FORD ESCORT</v>
      </c>
    </row>
    <row r="249" spans="1:5" x14ac:dyDescent="0.25">
      <c r="A249" s="5" t="s">
        <v>257</v>
      </c>
      <c r="B249" s="6" t="s">
        <v>268</v>
      </c>
      <c r="C249" s="5">
        <v>1.45</v>
      </c>
      <c r="D249" s="5"/>
      <c r="E249" s="3" t="str">
        <f t="shared" si="3"/>
        <v>FORD EXPLORER</v>
      </c>
    </row>
    <row r="250" spans="1:5" x14ac:dyDescent="0.25">
      <c r="A250" s="5" t="s">
        <v>257</v>
      </c>
      <c r="B250" s="6" t="s">
        <v>269</v>
      </c>
      <c r="C250" s="5">
        <v>1</v>
      </c>
      <c r="D250" s="5"/>
      <c r="E250" s="3" t="str">
        <f t="shared" si="3"/>
        <v>FORD FIESTA</v>
      </c>
    </row>
    <row r="251" spans="1:5" x14ac:dyDescent="0.25">
      <c r="A251" s="5" t="s">
        <v>257</v>
      </c>
      <c r="B251" s="6" t="s">
        <v>270</v>
      </c>
      <c r="C251" s="5">
        <v>1</v>
      </c>
      <c r="D251" s="5"/>
      <c r="E251" s="3" t="str">
        <f t="shared" si="3"/>
        <v>FORD FOCUS</v>
      </c>
    </row>
    <row r="252" spans="1:5" x14ac:dyDescent="0.25">
      <c r="A252" s="5" t="s">
        <v>257</v>
      </c>
      <c r="B252" s="6" t="s">
        <v>271</v>
      </c>
      <c r="C252" s="5">
        <v>1.1499999999999999</v>
      </c>
      <c r="D252" s="5"/>
      <c r="E252" s="3" t="str">
        <f t="shared" si="3"/>
        <v>FORD FOCUS C-MAX</v>
      </c>
    </row>
    <row r="253" spans="1:5" x14ac:dyDescent="0.25">
      <c r="A253" s="5" t="s">
        <v>257</v>
      </c>
      <c r="B253" s="6" t="s">
        <v>272</v>
      </c>
      <c r="C253" s="5">
        <v>1.1499999999999999</v>
      </c>
      <c r="D253" s="5"/>
      <c r="E253" s="3" t="str">
        <f t="shared" si="3"/>
        <v>FORD FOCUS X ROAD</v>
      </c>
    </row>
    <row r="254" spans="1:5" x14ac:dyDescent="0.25">
      <c r="A254" s="5" t="s">
        <v>257</v>
      </c>
      <c r="B254" s="6" t="s">
        <v>273</v>
      </c>
      <c r="C254" s="5">
        <v>1</v>
      </c>
      <c r="D254" s="5"/>
      <c r="E254" s="3" t="str">
        <f t="shared" si="3"/>
        <v>FORD FUSION</v>
      </c>
    </row>
    <row r="255" spans="1:5" x14ac:dyDescent="0.25">
      <c r="A255" s="5" t="s">
        <v>257</v>
      </c>
      <c r="B255" s="6" t="s">
        <v>274</v>
      </c>
      <c r="C255" s="5">
        <v>1.45</v>
      </c>
      <c r="D255" s="5"/>
      <c r="E255" s="3" t="str">
        <f t="shared" si="3"/>
        <v>FORD GALAXY</v>
      </c>
    </row>
    <row r="256" spans="1:5" x14ac:dyDescent="0.25">
      <c r="A256" s="5" t="s">
        <v>257</v>
      </c>
      <c r="B256" s="6" t="s">
        <v>868</v>
      </c>
      <c r="C256" s="5">
        <v>1.1499999999999999</v>
      </c>
      <c r="D256" s="5"/>
      <c r="E256" s="3" t="str">
        <f t="shared" si="3"/>
        <v>FORD GRAN C-MAX</v>
      </c>
    </row>
    <row r="257" spans="1:5" x14ac:dyDescent="0.25">
      <c r="A257" s="5" t="s">
        <v>257</v>
      </c>
      <c r="B257" s="6" t="s">
        <v>275</v>
      </c>
      <c r="C257" s="5">
        <v>1</v>
      </c>
      <c r="D257" s="5"/>
      <c r="E257" s="3" t="str">
        <f t="shared" si="3"/>
        <v>FORD KA</v>
      </c>
    </row>
    <row r="258" spans="1:5" x14ac:dyDescent="0.25">
      <c r="A258" s="5" t="s">
        <v>257</v>
      </c>
      <c r="B258" s="6" t="s">
        <v>276</v>
      </c>
      <c r="C258" s="5">
        <v>1.1499999999999999</v>
      </c>
      <c r="D258" s="5"/>
      <c r="E258" s="3" t="str">
        <f t="shared" si="3"/>
        <v>FORD KUGA</v>
      </c>
    </row>
    <row r="259" spans="1:5" x14ac:dyDescent="0.25">
      <c r="A259" s="5" t="s">
        <v>257</v>
      </c>
      <c r="B259" s="6" t="s">
        <v>277</v>
      </c>
      <c r="C259" s="5">
        <v>1.45</v>
      </c>
      <c r="D259" s="5"/>
      <c r="E259" s="3" t="str">
        <f t="shared" si="3"/>
        <v>FORD MAVERICK</v>
      </c>
    </row>
    <row r="260" spans="1:5" x14ac:dyDescent="0.25">
      <c r="A260" s="5" t="s">
        <v>257</v>
      </c>
      <c r="B260" s="6" t="s">
        <v>278</v>
      </c>
      <c r="C260" s="5">
        <v>1.1499999999999999</v>
      </c>
      <c r="D260" s="5"/>
      <c r="E260" s="3" t="str">
        <f t="shared" si="3"/>
        <v>FORD MONDEO</v>
      </c>
    </row>
    <row r="261" spans="1:5" x14ac:dyDescent="0.25">
      <c r="A261" s="5" t="s">
        <v>257</v>
      </c>
      <c r="B261" s="6" t="s">
        <v>279</v>
      </c>
      <c r="C261" s="5">
        <v>1</v>
      </c>
      <c r="D261" s="5"/>
      <c r="E261" s="3" t="str">
        <f t="shared" ref="E261:E324" si="4">CONCATENATE(A261," ",B261)</f>
        <v>FORD MUSTANG</v>
      </c>
    </row>
    <row r="262" spans="1:5" x14ac:dyDescent="0.25">
      <c r="A262" s="5" t="s">
        <v>257</v>
      </c>
      <c r="B262" s="6" t="s">
        <v>280</v>
      </c>
      <c r="C262" s="5">
        <v>1</v>
      </c>
      <c r="D262" s="5"/>
      <c r="E262" s="3" t="str">
        <f t="shared" si="4"/>
        <v>FORD ORION</v>
      </c>
    </row>
    <row r="263" spans="1:5" x14ac:dyDescent="0.25">
      <c r="A263" s="5" t="s">
        <v>257</v>
      </c>
      <c r="B263" s="6" t="s">
        <v>281</v>
      </c>
      <c r="C263" s="5">
        <v>1</v>
      </c>
      <c r="D263" s="5"/>
      <c r="E263" s="3" t="str">
        <f t="shared" si="4"/>
        <v>FORD PROBE</v>
      </c>
    </row>
    <row r="264" spans="1:5" x14ac:dyDescent="0.25">
      <c r="A264" s="5" t="s">
        <v>257</v>
      </c>
      <c r="B264" s="6" t="s">
        <v>282</v>
      </c>
      <c r="C264" s="5">
        <v>1</v>
      </c>
      <c r="D264" s="5"/>
      <c r="E264" s="3" t="str">
        <f t="shared" si="4"/>
        <v>FORD PUMA</v>
      </c>
    </row>
    <row r="265" spans="1:5" x14ac:dyDescent="0.25">
      <c r="A265" s="5" t="s">
        <v>257</v>
      </c>
      <c r="B265" s="6" t="s">
        <v>283</v>
      </c>
      <c r="C265" s="5">
        <v>1.45</v>
      </c>
      <c r="D265" s="5"/>
      <c r="E265" s="3" t="str">
        <f t="shared" si="4"/>
        <v>FORD RANGER</v>
      </c>
    </row>
    <row r="266" spans="1:5" x14ac:dyDescent="0.25">
      <c r="A266" s="5" t="s">
        <v>257</v>
      </c>
      <c r="B266" s="6" t="s">
        <v>284</v>
      </c>
      <c r="C266" s="5">
        <v>1</v>
      </c>
      <c r="D266" s="5"/>
      <c r="E266" s="3" t="str">
        <f t="shared" si="4"/>
        <v>FORD SCORPIO</v>
      </c>
    </row>
    <row r="267" spans="1:5" x14ac:dyDescent="0.25">
      <c r="A267" s="5" t="s">
        <v>257</v>
      </c>
      <c r="B267" s="6" t="s">
        <v>285</v>
      </c>
      <c r="C267" s="5">
        <v>1</v>
      </c>
      <c r="D267" s="5"/>
      <c r="E267" s="3" t="str">
        <f t="shared" si="4"/>
        <v>FORD SIERRA</v>
      </c>
    </row>
    <row r="268" spans="1:5" x14ac:dyDescent="0.25">
      <c r="A268" s="5" t="s">
        <v>257</v>
      </c>
      <c r="B268" s="6" t="s">
        <v>286</v>
      </c>
      <c r="C268" s="5">
        <v>1.1499999999999999</v>
      </c>
      <c r="D268" s="5"/>
      <c r="E268" s="3" t="str">
        <f t="shared" si="4"/>
        <v>FORD S-MAX</v>
      </c>
    </row>
    <row r="269" spans="1:5" x14ac:dyDescent="0.25">
      <c r="A269" s="5" t="s">
        <v>257</v>
      </c>
      <c r="B269" s="6" t="s">
        <v>287</v>
      </c>
      <c r="C269" s="5">
        <v>1</v>
      </c>
      <c r="D269" s="5"/>
      <c r="E269" s="3" t="str">
        <f t="shared" si="4"/>
        <v>FORD STREETKA</v>
      </c>
    </row>
    <row r="270" spans="1:5" x14ac:dyDescent="0.25">
      <c r="A270" s="5" t="s">
        <v>257</v>
      </c>
      <c r="B270" s="6" t="s">
        <v>288</v>
      </c>
      <c r="C270" s="5">
        <v>1.1499999999999999</v>
      </c>
      <c r="D270" s="5"/>
      <c r="E270" s="3" t="str">
        <f t="shared" si="4"/>
        <v>FORD TOURNEO</v>
      </c>
    </row>
    <row r="271" spans="1:5" x14ac:dyDescent="0.25">
      <c r="A271" s="5" t="s">
        <v>257</v>
      </c>
      <c r="B271" s="6" t="s">
        <v>289</v>
      </c>
      <c r="C271" s="5">
        <v>1.1499999999999999</v>
      </c>
      <c r="D271" s="5"/>
      <c r="E271" s="3" t="str">
        <f t="shared" si="4"/>
        <v>FORD TOURNEOCORTA</v>
      </c>
    </row>
    <row r="272" spans="1:5" x14ac:dyDescent="0.25">
      <c r="A272" s="5" t="s">
        <v>257</v>
      </c>
      <c r="B272" s="6" t="s">
        <v>290</v>
      </c>
      <c r="C272" s="5">
        <v>2.7</v>
      </c>
      <c r="D272" s="5"/>
      <c r="E272" s="3" t="str">
        <f t="shared" si="4"/>
        <v>FORD TRANSIT</v>
      </c>
    </row>
    <row r="273" spans="1:5" x14ac:dyDescent="0.25">
      <c r="A273" s="5" t="s">
        <v>257</v>
      </c>
      <c r="B273" s="6" t="s">
        <v>869</v>
      </c>
      <c r="C273" s="5">
        <v>1.25</v>
      </c>
      <c r="D273" s="5"/>
      <c r="E273" s="3" t="str">
        <f t="shared" si="4"/>
        <v>FORD TRANSIT COURIER</v>
      </c>
    </row>
    <row r="274" spans="1:5" x14ac:dyDescent="0.25">
      <c r="A274" s="5" t="s">
        <v>257</v>
      </c>
      <c r="B274" s="6" t="s">
        <v>291</v>
      </c>
      <c r="C274" s="5">
        <v>1.1499999999999999</v>
      </c>
      <c r="D274" s="5"/>
      <c r="E274" s="3" t="str">
        <f t="shared" si="4"/>
        <v>FORD TRANSITCONNECT CORTA</v>
      </c>
    </row>
    <row r="275" spans="1:5" x14ac:dyDescent="0.25">
      <c r="A275" s="5" t="s">
        <v>257</v>
      </c>
      <c r="B275" s="6" t="s">
        <v>292</v>
      </c>
      <c r="C275" s="5">
        <v>1.1499999999999999</v>
      </c>
      <c r="D275" s="5"/>
      <c r="E275" s="3" t="str">
        <f t="shared" si="4"/>
        <v>FORD TRANSITCONNECT LARGO</v>
      </c>
    </row>
    <row r="276" spans="1:5" x14ac:dyDescent="0.25">
      <c r="A276" s="5" t="s">
        <v>257</v>
      </c>
      <c r="B276" s="6" t="s">
        <v>293</v>
      </c>
      <c r="C276" s="5">
        <v>1</v>
      </c>
      <c r="D276" s="5"/>
      <c r="E276" s="3" t="str">
        <f t="shared" si="4"/>
        <v>FORD V8</v>
      </c>
    </row>
    <row r="277" spans="1:5" x14ac:dyDescent="0.25">
      <c r="A277" s="5" t="s">
        <v>257</v>
      </c>
      <c r="B277" s="6" t="s">
        <v>294</v>
      </c>
      <c r="C277" s="5">
        <v>1.1499999999999999</v>
      </c>
      <c r="D277" s="5"/>
      <c r="E277" s="3" t="str">
        <f t="shared" si="4"/>
        <v>FORD B-MAX</v>
      </c>
    </row>
    <row r="278" spans="1:5" x14ac:dyDescent="0.25">
      <c r="A278" s="5" t="s">
        <v>295</v>
      </c>
      <c r="B278" s="6" t="s">
        <v>296</v>
      </c>
      <c r="C278" s="5">
        <v>1.45</v>
      </c>
      <c r="D278" s="5"/>
      <c r="E278" s="3" t="str">
        <f t="shared" si="4"/>
        <v>GALLOPER EXCEED CORTO</v>
      </c>
    </row>
    <row r="279" spans="1:5" x14ac:dyDescent="0.25">
      <c r="A279" s="5" t="s">
        <v>295</v>
      </c>
      <c r="B279" s="6" t="s">
        <v>297</v>
      </c>
      <c r="C279" s="5">
        <v>1.45</v>
      </c>
      <c r="D279" s="5"/>
      <c r="E279" s="3" t="str">
        <f t="shared" si="4"/>
        <v>GALLOPER EXCEED LARGO</v>
      </c>
    </row>
    <row r="280" spans="1:5" x14ac:dyDescent="0.25">
      <c r="A280" s="5" t="s">
        <v>295</v>
      </c>
      <c r="B280" s="6" t="s">
        <v>298</v>
      </c>
      <c r="C280" s="5">
        <v>1</v>
      </c>
      <c r="D280" s="5"/>
      <c r="E280" s="3" t="str">
        <f t="shared" si="4"/>
        <v>GALLOPER SANTAMO</v>
      </c>
    </row>
    <row r="281" spans="1:5" x14ac:dyDescent="0.25">
      <c r="A281" s="5" t="s">
        <v>295</v>
      </c>
      <c r="B281" s="6" t="s">
        <v>299</v>
      </c>
      <c r="C281" s="5">
        <v>1.45</v>
      </c>
      <c r="D281" s="5"/>
      <c r="E281" s="3" t="str">
        <f t="shared" si="4"/>
        <v>GALLOPER SUPER EXCEED CORTO</v>
      </c>
    </row>
    <row r="282" spans="1:5" x14ac:dyDescent="0.25">
      <c r="A282" s="5" t="s">
        <v>295</v>
      </c>
      <c r="B282" s="6" t="s">
        <v>300</v>
      </c>
      <c r="C282" s="5">
        <v>1.45</v>
      </c>
      <c r="D282" s="5"/>
      <c r="E282" s="3" t="str">
        <f t="shared" si="4"/>
        <v>GALLOPER SUPER EXCEED LARGO</v>
      </c>
    </row>
    <row r="283" spans="1:5" x14ac:dyDescent="0.25">
      <c r="A283" s="5" t="s">
        <v>301</v>
      </c>
      <c r="B283" s="6" t="s">
        <v>302</v>
      </c>
      <c r="C283" s="5">
        <v>1</v>
      </c>
      <c r="D283" s="5"/>
      <c r="E283" s="3" t="str">
        <f t="shared" si="4"/>
        <v>HONDA ACCORD</v>
      </c>
    </row>
    <row r="284" spans="1:5" x14ac:dyDescent="0.25">
      <c r="A284" s="5" t="s">
        <v>301</v>
      </c>
      <c r="B284" s="6" t="s">
        <v>870</v>
      </c>
      <c r="C284" s="5">
        <v>1.1499999999999999</v>
      </c>
      <c r="D284" s="5"/>
      <c r="E284" s="3" t="str">
        <f t="shared" si="4"/>
        <v>HONDA ACCORD TOURER</v>
      </c>
    </row>
    <row r="285" spans="1:5" x14ac:dyDescent="0.25">
      <c r="A285" s="5" t="s">
        <v>301</v>
      </c>
      <c r="B285" s="6" t="s">
        <v>303</v>
      </c>
      <c r="C285" s="5">
        <v>1</v>
      </c>
      <c r="D285" s="5"/>
      <c r="E285" s="3" t="str">
        <f t="shared" si="4"/>
        <v>HONDA CIVIC</v>
      </c>
    </row>
    <row r="286" spans="1:5" x14ac:dyDescent="0.25">
      <c r="A286" s="5" t="s">
        <v>301</v>
      </c>
      <c r="B286" s="6" t="s">
        <v>304</v>
      </c>
      <c r="C286" s="5">
        <v>1.1499999999999999</v>
      </c>
      <c r="D286" s="5"/>
      <c r="E286" s="3" t="str">
        <f t="shared" si="4"/>
        <v>HONDA CR-V</v>
      </c>
    </row>
    <row r="287" spans="1:5" x14ac:dyDescent="0.25">
      <c r="A287" s="5" t="s">
        <v>301</v>
      </c>
      <c r="B287" s="6" t="s">
        <v>305</v>
      </c>
      <c r="C287" s="5">
        <v>1</v>
      </c>
      <c r="D287" s="5"/>
      <c r="E287" s="3" t="str">
        <f t="shared" si="4"/>
        <v>HONDA CR-X</v>
      </c>
    </row>
    <row r="288" spans="1:5" x14ac:dyDescent="0.25">
      <c r="A288" s="5" t="s">
        <v>301</v>
      </c>
      <c r="B288" s="6" t="s">
        <v>306</v>
      </c>
      <c r="C288" s="5">
        <v>1.45</v>
      </c>
      <c r="D288" s="5"/>
      <c r="E288" s="3" t="str">
        <f t="shared" si="4"/>
        <v>HONDA FRV</v>
      </c>
    </row>
    <row r="289" spans="1:5" x14ac:dyDescent="0.25">
      <c r="A289" s="5" t="s">
        <v>301</v>
      </c>
      <c r="B289" s="6" t="s">
        <v>307</v>
      </c>
      <c r="C289" s="5">
        <v>1.1499999999999999</v>
      </c>
      <c r="D289" s="5"/>
      <c r="E289" s="3" t="str">
        <f t="shared" si="4"/>
        <v>HONDA HR-V</v>
      </c>
    </row>
    <row r="290" spans="1:5" x14ac:dyDescent="0.25">
      <c r="A290" s="5" t="s">
        <v>301</v>
      </c>
      <c r="B290" s="6" t="s">
        <v>308</v>
      </c>
      <c r="C290" s="5">
        <v>1</v>
      </c>
      <c r="D290" s="5"/>
      <c r="E290" s="3" t="str">
        <f t="shared" si="4"/>
        <v>HONDA INSIGHT</v>
      </c>
    </row>
    <row r="291" spans="1:5" x14ac:dyDescent="0.25">
      <c r="A291" s="5" t="s">
        <v>301</v>
      </c>
      <c r="B291" s="6" t="s">
        <v>309</v>
      </c>
      <c r="C291" s="5">
        <v>1</v>
      </c>
      <c r="D291" s="5"/>
      <c r="E291" s="3" t="str">
        <f t="shared" si="4"/>
        <v>HONDA JAZZ</v>
      </c>
    </row>
    <row r="292" spans="1:5" x14ac:dyDescent="0.25">
      <c r="A292" s="5" t="s">
        <v>301</v>
      </c>
      <c r="B292" s="6" t="s">
        <v>310</v>
      </c>
      <c r="C292" s="5">
        <v>1</v>
      </c>
      <c r="D292" s="5"/>
      <c r="E292" s="3" t="str">
        <f t="shared" si="4"/>
        <v>HONDA LEGEND</v>
      </c>
    </row>
    <row r="293" spans="1:5" x14ac:dyDescent="0.25">
      <c r="A293" s="5" t="s">
        <v>301</v>
      </c>
      <c r="B293" s="6" t="s">
        <v>311</v>
      </c>
      <c r="C293" s="5">
        <v>1</v>
      </c>
      <c r="D293" s="5"/>
      <c r="E293" s="3" t="str">
        <f t="shared" si="4"/>
        <v>HONDA LOGO</v>
      </c>
    </row>
    <row r="294" spans="1:5" x14ac:dyDescent="0.25">
      <c r="A294" s="5" t="s">
        <v>301</v>
      </c>
      <c r="B294" s="6" t="s">
        <v>312</v>
      </c>
      <c r="C294" s="5">
        <v>1</v>
      </c>
      <c r="D294" s="5"/>
      <c r="E294" s="3" t="str">
        <f t="shared" si="4"/>
        <v>HONDA NSX</v>
      </c>
    </row>
    <row r="295" spans="1:5" x14ac:dyDescent="0.25">
      <c r="A295" s="5" t="s">
        <v>301</v>
      </c>
      <c r="B295" s="6" t="s">
        <v>313</v>
      </c>
      <c r="C295" s="5">
        <v>1</v>
      </c>
      <c r="D295" s="5"/>
      <c r="E295" s="3" t="str">
        <f t="shared" si="4"/>
        <v>HONDA PRELUDE</v>
      </c>
    </row>
    <row r="296" spans="1:5" x14ac:dyDescent="0.25">
      <c r="A296" s="5" t="s">
        <v>301</v>
      </c>
      <c r="B296" s="6" t="s">
        <v>314</v>
      </c>
      <c r="C296" s="5">
        <v>1</v>
      </c>
      <c r="D296" s="5"/>
      <c r="E296" s="3" t="str">
        <f t="shared" si="4"/>
        <v>HONDA S2000</v>
      </c>
    </row>
    <row r="297" spans="1:5" x14ac:dyDescent="0.25">
      <c r="A297" s="5" t="s">
        <v>301</v>
      </c>
      <c r="B297" s="6" t="s">
        <v>315</v>
      </c>
      <c r="C297" s="5">
        <v>1</v>
      </c>
      <c r="D297" s="5"/>
      <c r="E297" s="3" t="str">
        <f t="shared" si="4"/>
        <v>HONDA SHUTTLE</v>
      </c>
    </row>
    <row r="298" spans="1:5" x14ac:dyDescent="0.25">
      <c r="A298" s="5" t="s">
        <v>301</v>
      </c>
      <c r="B298" s="6" t="s">
        <v>316</v>
      </c>
      <c r="C298" s="5">
        <v>1</v>
      </c>
      <c r="D298" s="5"/>
      <c r="E298" s="3" t="str">
        <f t="shared" si="4"/>
        <v>HONDA STREAM</v>
      </c>
    </row>
    <row r="299" spans="1:5" x14ac:dyDescent="0.25">
      <c r="A299" s="5" t="s">
        <v>301</v>
      </c>
      <c r="B299" s="6" t="s">
        <v>871</v>
      </c>
      <c r="C299" s="5">
        <v>1.1499999999999999</v>
      </c>
      <c r="D299" s="5"/>
      <c r="E299" s="3" t="str">
        <f t="shared" si="4"/>
        <v>HONDA TOURER</v>
      </c>
    </row>
    <row r="300" spans="1:5" x14ac:dyDescent="0.25">
      <c r="A300" s="5" t="s">
        <v>317</v>
      </c>
      <c r="B300" s="6" t="s">
        <v>318</v>
      </c>
      <c r="C300" s="5">
        <v>1.45</v>
      </c>
      <c r="D300" s="5"/>
      <c r="E300" s="3" t="str">
        <f t="shared" si="4"/>
        <v>HUMMER H2</v>
      </c>
    </row>
    <row r="301" spans="1:5" x14ac:dyDescent="0.25">
      <c r="A301" s="5" t="s">
        <v>317</v>
      </c>
      <c r="B301" s="6" t="s">
        <v>319</v>
      </c>
      <c r="C301" s="5">
        <v>1.45</v>
      </c>
      <c r="D301" s="5"/>
      <c r="E301" s="3" t="str">
        <f t="shared" si="4"/>
        <v>HUMMER H3</v>
      </c>
    </row>
    <row r="302" spans="1:5" x14ac:dyDescent="0.25">
      <c r="A302" s="5" t="s">
        <v>320</v>
      </c>
      <c r="B302" s="6" t="s">
        <v>321</v>
      </c>
      <c r="C302" s="5">
        <v>1</v>
      </c>
      <c r="D302" s="5"/>
      <c r="E302" s="3" t="str">
        <f t="shared" si="4"/>
        <v>HYUNDAI ACCENT</v>
      </c>
    </row>
    <row r="303" spans="1:5" x14ac:dyDescent="0.25">
      <c r="A303" s="5" t="s">
        <v>320</v>
      </c>
      <c r="B303" s="6" t="s">
        <v>322</v>
      </c>
      <c r="C303" s="5">
        <v>1</v>
      </c>
      <c r="D303" s="5"/>
      <c r="E303" s="3" t="str">
        <f t="shared" si="4"/>
        <v>HYUNDAI ATOS</v>
      </c>
    </row>
    <row r="304" spans="1:5" x14ac:dyDescent="0.25">
      <c r="A304" s="5" t="s">
        <v>320</v>
      </c>
      <c r="B304" s="6" t="s">
        <v>323</v>
      </c>
      <c r="C304" s="5">
        <v>1</v>
      </c>
      <c r="D304" s="5"/>
      <c r="E304" s="3" t="str">
        <f t="shared" si="4"/>
        <v>HYUNDAI AZERA</v>
      </c>
    </row>
    <row r="305" spans="1:5" x14ac:dyDescent="0.25">
      <c r="A305" s="5" t="s">
        <v>320</v>
      </c>
      <c r="B305" s="6" t="s">
        <v>233</v>
      </c>
      <c r="C305" s="5">
        <v>1</v>
      </c>
      <c r="D305" s="5"/>
      <c r="E305" s="3" t="str">
        <f t="shared" si="4"/>
        <v>HYUNDAI COUPE</v>
      </c>
    </row>
    <row r="306" spans="1:5" x14ac:dyDescent="0.25">
      <c r="A306" s="5" t="s">
        <v>320</v>
      </c>
      <c r="B306" s="6" t="s">
        <v>324</v>
      </c>
      <c r="C306" s="5">
        <v>1</v>
      </c>
      <c r="D306" s="5"/>
      <c r="E306" s="3" t="str">
        <f t="shared" si="4"/>
        <v>HYUNDAI ELANTRA</v>
      </c>
    </row>
    <row r="307" spans="1:5" x14ac:dyDescent="0.25">
      <c r="A307" s="5" t="s">
        <v>320</v>
      </c>
      <c r="B307" s="6" t="s">
        <v>325</v>
      </c>
      <c r="C307" s="5">
        <v>1</v>
      </c>
      <c r="D307" s="5"/>
      <c r="E307" s="3" t="str">
        <f t="shared" si="4"/>
        <v>HYUNDAI GENESIS</v>
      </c>
    </row>
    <row r="308" spans="1:5" x14ac:dyDescent="0.25">
      <c r="A308" s="5" t="s">
        <v>320</v>
      </c>
      <c r="B308" s="6" t="s">
        <v>326</v>
      </c>
      <c r="C308" s="5">
        <v>1</v>
      </c>
      <c r="D308" s="5"/>
      <c r="E308" s="3" t="str">
        <f t="shared" si="4"/>
        <v>HYUNDAI GETZ</v>
      </c>
    </row>
    <row r="309" spans="1:5" x14ac:dyDescent="0.25">
      <c r="A309" s="5" t="s">
        <v>320</v>
      </c>
      <c r="B309" s="6" t="s">
        <v>327</v>
      </c>
      <c r="C309" s="5">
        <v>1</v>
      </c>
      <c r="D309" s="5"/>
      <c r="E309" s="3" t="str">
        <f t="shared" si="4"/>
        <v>HYUNDAI GRANDEUR</v>
      </c>
    </row>
    <row r="310" spans="1:5" x14ac:dyDescent="0.25">
      <c r="A310" s="5" t="s">
        <v>320</v>
      </c>
      <c r="B310" s="6" t="s">
        <v>328</v>
      </c>
      <c r="C310" s="5">
        <v>1.45</v>
      </c>
      <c r="D310" s="5"/>
      <c r="E310" s="3" t="str">
        <f t="shared" si="4"/>
        <v>HYUNDAI H 1</v>
      </c>
    </row>
    <row r="311" spans="1:5" x14ac:dyDescent="0.25">
      <c r="A311" s="5" t="s">
        <v>320</v>
      </c>
      <c r="B311" s="6" t="s">
        <v>329</v>
      </c>
      <c r="C311" s="5">
        <v>2</v>
      </c>
      <c r="D311" s="5"/>
      <c r="E311" s="3" t="str">
        <f t="shared" si="4"/>
        <v>HYUNDAI H 100</v>
      </c>
    </row>
    <row r="312" spans="1:5" x14ac:dyDescent="0.25">
      <c r="A312" s="5" t="s">
        <v>320</v>
      </c>
      <c r="B312" s="6" t="s">
        <v>330</v>
      </c>
      <c r="C312" s="5">
        <v>1</v>
      </c>
      <c r="D312" s="5"/>
      <c r="E312" s="3" t="str">
        <f t="shared" si="4"/>
        <v>HYUNDAI I10</v>
      </c>
    </row>
    <row r="313" spans="1:5" x14ac:dyDescent="0.25">
      <c r="A313" s="5" t="s">
        <v>320</v>
      </c>
      <c r="B313" s="6" t="s">
        <v>331</v>
      </c>
      <c r="C313" s="5">
        <v>1</v>
      </c>
      <c r="D313" s="5"/>
      <c r="E313" s="3" t="str">
        <f t="shared" si="4"/>
        <v>HYUNDAI I100</v>
      </c>
    </row>
    <row r="314" spans="1:5" x14ac:dyDescent="0.25">
      <c r="A314" s="5" t="s">
        <v>320</v>
      </c>
      <c r="B314" s="6" t="s">
        <v>332</v>
      </c>
      <c r="C314" s="5">
        <v>1</v>
      </c>
      <c r="D314" s="5"/>
      <c r="E314" s="3" t="str">
        <f t="shared" si="4"/>
        <v>HYUNDAI I20</v>
      </c>
    </row>
    <row r="315" spans="1:5" x14ac:dyDescent="0.25">
      <c r="A315" s="5" t="s">
        <v>320</v>
      </c>
      <c r="B315" s="6" t="s">
        <v>333</v>
      </c>
      <c r="C315" s="5">
        <v>1</v>
      </c>
      <c r="D315" s="5"/>
      <c r="E315" s="3" t="str">
        <f t="shared" si="4"/>
        <v>HYUNDAI I30</v>
      </c>
    </row>
    <row r="316" spans="1:5" x14ac:dyDescent="0.25">
      <c r="A316" s="5" t="s">
        <v>320</v>
      </c>
      <c r="B316" s="6" t="s">
        <v>872</v>
      </c>
      <c r="C316" s="5">
        <v>1</v>
      </c>
      <c r="D316" s="5"/>
      <c r="E316" s="3" t="str">
        <f t="shared" si="4"/>
        <v>HYUNDAI I40</v>
      </c>
    </row>
    <row r="317" spans="1:5" x14ac:dyDescent="0.25">
      <c r="A317" s="5" t="s">
        <v>320</v>
      </c>
      <c r="B317" s="6" t="s">
        <v>334</v>
      </c>
      <c r="C317" s="5">
        <v>1</v>
      </c>
      <c r="D317" s="5"/>
      <c r="E317" s="3" t="str">
        <f t="shared" si="4"/>
        <v>HYUNDAI IX20</v>
      </c>
    </row>
    <row r="318" spans="1:5" x14ac:dyDescent="0.25">
      <c r="A318" s="5" t="s">
        <v>320</v>
      </c>
      <c r="B318" s="6" t="s">
        <v>335</v>
      </c>
      <c r="C318" s="5">
        <v>1.1499999999999999</v>
      </c>
      <c r="D318" s="5"/>
      <c r="E318" s="3" t="str">
        <f t="shared" si="4"/>
        <v>HYUNDAI IX35</v>
      </c>
    </row>
    <row r="319" spans="1:5" x14ac:dyDescent="0.25">
      <c r="A319" s="5" t="s">
        <v>320</v>
      </c>
      <c r="B319" s="6" t="s">
        <v>873</v>
      </c>
      <c r="C319" s="5">
        <v>1.45</v>
      </c>
      <c r="D319" s="5"/>
      <c r="E319" s="3" t="str">
        <f t="shared" si="4"/>
        <v>HYUNDAI IX55</v>
      </c>
    </row>
    <row r="320" spans="1:5" x14ac:dyDescent="0.25">
      <c r="A320" s="5" t="s">
        <v>320</v>
      </c>
      <c r="B320" s="6" t="s">
        <v>336</v>
      </c>
      <c r="C320" s="5">
        <v>1</v>
      </c>
      <c r="D320" s="5"/>
      <c r="E320" s="3" t="str">
        <f t="shared" si="4"/>
        <v>HYUNDAI LANTRA</v>
      </c>
    </row>
    <row r="321" spans="1:5" x14ac:dyDescent="0.25">
      <c r="A321" s="5" t="s">
        <v>320</v>
      </c>
      <c r="B321" s="6" t="s">
        <v>337</v>
      </c>
      <c r="C321" s="5">
        <v>1</v>
      </c>
      <c r="D321" s="5"/>
      <c r="E321" s="3" t="str">
        <f t="shared" si="4"/>
        <v>HYUNDAI MATRIX</v>
      </c>
    </row>
    <row r="322" spans="1:5" x14ac:dyDescent="0.25">
      <c r="A322" s="5" t="s">
        <v>320</v>
      </c>
      <c r="B322" s="6" t="s">
        <v>338</v>
      </c>
      <c r="C322" s="5">
        <v>1.45</v>
      </c>
      <c r="D322" s="5"/>
      <c r="E322" s="3" t="str">
        <f t="shared" si="4"/>
        <v>HYUNDAI SANTA FE</v>
      </c>
    </row>
    <row r="323" spans="1:5" x14ac:dyDescent="0.25">
      <c r="A323" s="5" t="s">
        <v>320</v>
      </c>
      <c r="B323" s="6" t="s">
        <v>339</v>
      </c>
      <c r="C323" s="5">
        <v>1</v>
      </c>
      <c r="D323" s="5"/>
      <c r="E323" s="3" t="str">
        <f t="shared" si="4"/>
        <v>HYUNDAI SONATA</v>
      </c>
    </row>
    <row r="324" spans="1:5" x14ac:dyDescent="0.25">
      <c r="A324" s="5" t="s">
        <v>320</v>
      </c>
      <c r="B324" s="6" t="s">
        <v>340</v>
      </c>
      <c r="C324" s="5">
        <v>1.45</v>
      </c>
      <c r="D324" s="5"/>
      <c r="E324" s="3" t="str">
        <f t="shared" si="4"/>
        <v>HYUNDAI TERRACAN</v>
      </c>
    </row>
    <row r="325" spans="1:5" x14ac:dyDescent="0.25">
      <c r="A325" s="5" t="s">
        <v>320</v>
      </c>
      <c r="B325" s="6" t="s">
        <v>341</v>
      </c>
      <c r="C325" s="5">
        <v>1.45</v>
      </c>
      <c r="D325" s="5"/>
      <c r="E325" s="3" t="str">
        <f t="shared" ref="E325:E388" si="5">CONCATENATE(A325," ",B325)</f>
        <v>HYUNDAI TRAJET</v>
      </c>
    </row>
    <row r="326" spans="1:5" x14ac:dyDescent="0.25">
      <c r="A326" s="5" t="s">
        <v>320</v>
      </c>
      <c r="B326" s="6" t="s">
        <v>342</v>
      </c>
      <c r="C326" s="5">
        <v>1.45</v>
      </c>
      <c r="D326" s="5"/>
      <c r="E326" s="3" t="str">
        <f t="shared" si="5"/>
        <v>HYUNDAI TUCSON</v>
      </c>
    </row>
    <row r="327" spans="1:5" x14ac:dyDescent="0.25">
      <c r="A327" s="5" t="s">
        <v>320</v>
      </c>
      <c r="B327" s="6" t="s">
        <v>343</v>
      </c>
      <c r="C327" s="5">
        <v>1</v>
      </c>
      <c r="D327" s="5"/>
      <c r="E327" s="3" t="str">
        <f t="shared" si="5"/>
        <v>HYUNDAI XG</v>
      </c>
    </row>
    <row r="328" spans="1:5" x14ac:dyDescent="0.25">
      <c r="A328" s="5" t="s">
        <v>344</v>
      </c>
      <c r="B328" s="6" t="s">
        <v>350</v>
      </c>
      <c r="C328" s="5">
        <v>1.1499999999999999</v>
      </c>
      <c r="D328" s="5"/>
      <c r="E328" s="3" t="str">
        <f t="shared" si="5"/>
        <v>INFINITI FX</v>
      </c>
    </row>
    <row r="329" spans="1:5" x14ac:dyDescent="0.25">
      <c r="A329" s="9" t="s">
        <v>344</v>
      </c>
      <c r="B329" s="9" t="s">
        <v>345</v>
      </c>
      <c r="C329" s="9">
        <v>1</v>
      </c>
      <c r="D329" s="9"/>
      <c r="E329" s="3" t="str">
        <f t="shared" si="5"/>
        <v>INFINITI G</v>
      </c>
    </row>
    <row r="330" spans="1:5" x14ac:dyDescent="0.25">
      <c r="A330" s="9" t="s">
        <v>344</v>
      </c>
      <c r="B330" s="9" t="s">
        <v>346</v>
      </c>
      <c r="C330" s="9">
        <v>1</v>
      </c>
      <c r="D330" s="9"/>
      <c r="E330" s="3" t="str">
        <f t="shared" si="5"/>
        <v>INFINITI G CABRIO</v>
      </c>
    </row>
    <row r="331" spans="1:5" x14ac:dyDescent="0.25">
      <c r="A331" s="9" t="s">
        <v>344</v>
      </c>
      <c r="B331" s="9" t="s">
        <v>347</v>
      </c>
      <c r="C331" s="9">
        <v>1</v>
      </c>
      <c r="D331" s="9"/>
      <c r="E331" s="3" t="str">
        <f t="shared" si="5"/>
        <v>INFINITI G COUPE</v>
      </c>
    </row>
    <row r="332" spans="1:5" x14ac:dyDescent="0.25">
      <c r="A332" s="9" t="s">
        <v>344</v>
      </c>
      <c r="B332" s="9" t="s">
        <v>874</v>
      </c>
      <c r="C332" s="9">
        <v>1</v>
      </c>
      <c r="D332" s="9"/>
      <c r="E332" s="3" t="str">
        <f t="shared" si="5"/>
        <v>INFINITI Q50</v>
      </c>
    </row>
    <row r="333" spans="1:5" x14ac:dyDescent="0.25">
      <c r="A333" s="9" t="s">
        <v>344</v>
      </c>
      <c r="B333" s="9" t="s">
        <v>348</v>
      </c>
      <c r="C333" s="9">
        <v>1.1499999999999999</v>
      </c>
      <c r="D333" s="9"/>
      <c r="E333" s="3" t="str">
        <f t="shared" si="5"/>
        <v>INFINITI M</v>
      </c>
    </row>
    <row r="334" spans="1:5" x14ac:dyDescent="0.25">
      <c r="A334" s="5" t="s">
        <v>344</v>
      </c>
      <c r="B334" s="6" t="s">
        <v>875</v>
      </c>
      <c r="C334" s="5">
        <v>1.1499999999999999</v>
      </c>
      <c r="D334" s="5"/>
      <c r="E334" s="3" t="str">
        <f t="shared" si="5"/>
        <v>INFINITI M30</v>
      </c>
    </row>
    <row r="335" spans="1:5" x14ac:dyDescent="0.25">
      <c r="A335" s="9" t="s">
        <v>344</v>
      </c>
      <c r="B335" s="9" t="s">
        <v>349</v>
      </c>
      <c r="C335" s="9">
        <v>1.1499999999999999</v>
      </c>
      <c r="D335" s="9"/>
      <c r="E335" s="3" t="str">
        <f t="shared" si="5"/>
        <v>INFINITI EX</v>
      </c>
    </row>
    <row r="336" spans="1:5" x14ac:dyDescent="0.25">
      <c r="A336" s="9" t="s">
        <v>344</v>
      </c>
      <c r="B336" s="9" t="s">
        <v>350</v>
      </c>
      <c r="C336" s="9">
        <v>1.1499999999999999</v>
      </c>
      <c r="D336" s="9"/>
      <c r="E336" s="3" t="str">
        <f t="shared" si="5"/>
        <v>INFINITI FX</v>
      </c>
    </row>
    <row r="337" spans="1:5" x14ac:dyDescent="0.25">
      <c r="A337" s="5" t="s">
        <v>351</v>
      </c>
      <c r="B337" s="6" t="s">
        <v>352</v>
      </c>
      <c r="C337" s="5">
        <v>1.45</v>
      </c>
      <c r="D337" s="5"/>
      <c r="E337" s="3" t="str">
        <f t="shared" si="5"/>
        <v>ISUZU D-MAX</v>
      </c>
    </row>
    <row r="338" spans="1:5" x14ac:dyDescent="0.25">
      <c r="A338" s="5" t="s">
        <v>351</v>
      </c>
      <c r="B338" s="6" t="s">
        <v>353</v>
      </c>
      <c r="C338" s="5">
        <v>2.7</v>
      </c>
      <c r="D338" s="5"/>
      <c r="E338" s="3" t="str">
        <f t="shared" si="5"/>
        <v>ISUZU NPR</v>
      </c>
    </row>
    <row r="339" spans="1:5" x14ac:dyDescent="0.25">
      <c r="A339" s="5" t="s">
        <v>351</v>
      </c>
      <c r="B339" s="6" t="s">
        <v>354</v>
      </c>
      <c r="C339" s="5">
        <v>1.45</v>
      </c>
      <c r="D339" s="5"/>
      <c r="E339" s="3" t="str">
        <f t="shared" si="5"/>
        <v>ISUZU PICK UP</v>
      </c>
    </row>
    <row r="340" spans="1:5" x14ac:dyDescent="0.25">
      <c r="A340" s="5" t="s">
        <v>351</v>
      </c>
      <c r="B340" s="6" t="s">
        <v>355</v>
      </c>
      <c r="C340" s="5">
        <v>1.45</v>
      </c>
      <c r="D340" s="5"/>
      <c r="E340" s="3" t="str">
        <f t="shared" si="5"/>
        <v>ISUZU RODEO</v>
      </c>
    </row>
    <row r="341" spans="1:5" x14ac:dyDescent="0.25">
      <c r="A341" s="5" t="s">
        <v>351</v>
      </c>
      <c r="B341" s="6" t="s">
        <v>356</v>
      </c>
      <c r="C341" s="5">
        <v>1.45</v>
      </c>
      <c r="D341" s="5"/>
      <c r="E341" s="3" t="str">
        <f t="shared" si="5"/>
        <v>ISUZU TROOPER</v>
      </c>
    </row>
    <row r="342" spans="1:5" x14ac:dyDescent="0.25">
      <c r="A342" s="5" t="s">
        <v>357</v>
      </c>
      <c r="B342" s="6" t="s">
        <v>358</v>
      </c>
      <c r="C342" s="5">
        <v>2.7</v>
      </c>
      <c r="D342" s="5"/>
      <c r="E342" s="3" t="str">
        <f t="shared" si="5"/>
        <v>IVECO DAILY</v>
      </c>
    </row>
    <row r="343" spans="1:5" x14ac:dyDescent="0.25">
      <c r="A343" s="5" t="s">
        <v>357</v>
      </c>
      <c r="B343" s="6" t="s">
        <v>359</v>
      </c>
      <c r="C343" s="5">
        <v>0</v>
      </c>
      <c r="D343" s="5"/>
      <c r="E343" s="3" t="str">
        <f t="shared" si="5"/>
        <v>IVECO EURORIDER</v>
      </c>
    </row>
    <row r="344" spans="1:5" x14ac:dyDescent="0.25">
      <c r="A344" s="5" t="s">
        <v>357</v>
      </c>
      <c r="B344" s="6" t="s">
        <v>360</v>
      </c>
      <c r="C344" s="5">
        <v>1.45</v>
      </c>
      <c r="D344" s="5"/>
      <c r="E344" s="3" t="str">
        <f t="shared" si="5"/>
        <v>IVECO MASSIF</v>
      </c>
    </row>
    <row r="345" spans="1:5" x14ac:dyDescent="0.25">
      <c r="A345" s="5" t="s">
        <v>361</v>
      </c>
      <c r="B345" s="6" t="s">
        <v>362</v>
      </c>
      <c r="C345" s="5">
        <v>1</v>
      </c>
      <c r="D345" s="5"/>
      <c r="E345" s="3" t="str">
        <f t="shared" si="5"/>
        <v>JAGUAR SOVEREING</v>
      </c>
    </row>
    <row r="346" spans="1:5" x14ac:dyDescent="0.25">
      <c r="A346" s="5" t="s">
        <v>361</v>
      </c>
      <c r="B346" s="6" t="s">
        <v>363</v>
      </c>
      <c r="C346" s="5">
        <v>1</v>
      </c>
      <c r="D346" s="5"/>
      <c r="E346" s="3" t="str">
        <f t="shared" si="5"/>
        <v>JAGUAR S-TYPE</v>
      </c>
    </row>
    <row r="347" spans="1:5" x14ac:dyDescent="0.25">
      <c r="A347" s="5" t="s">
        <v>361</v>
      </c>
      <c r="B347" s="6" t="s">
        <v>364</v>
      </c>
      <c r="C347" s="5">
        <v>1</v>
      </c>
      <c r="D347" s="5"/>
      <c r="E347" s="3" t="str">
        <f t="shared" si="5"/>
        <v>JAGUAR XF</v>
      </c>
    </row>
    <row r="348" spans="1:5" x14ac:dyDescent="0.25">
      <c r="A348" s="5" t="s">
        <v>361</v>
      </c>
      <c r="B348" s="6" t="s">
        <v>365</v>
      </c>
      <c r="C348" s="5">
        <v>1</v>
      </c>
      <c r="D348" s="5"/>
      <c r="E348" s="3" t="str">
        <f t="shared" si="5"/>
        <v>JAGUAR XJ</v>
      </c>
    </row>
    <row r="349" spans="1:5" x14ac:dyDescent="0.25">
      <c r="A349" s="5" t="s">
        <v>361</v>
      </c>
      <c r="B349" s="6" t="s">
        <v>366</v>
      </c>
      <c r="C349" s="5">
        <v>1</v>
      </c>
      <c r="D349" s="5"/>
      <c r="E349" s="3" t="str">
        <f t="shared" si="5"/>
        <v>JAGUAR XK</v>
      </c>
    </row>
    <row r="350" spans="1:5" x14ac:dyDescent="0.25">
      <c r="A350" s="5" t="s">
        <v>361</v>
      </c>
      <c r="B350" s="6" t="s">
        <v>845</v>
      </c>
      <c r="C350" s="5">
        <v>1</v>
      </c>
      <c r="D350" s="5"/>
      <c r="E350" s="3" t="str">
        <f t="shared" si="5"/>
        <v>JAGUAR F-TYPE</v>
      </c>
    </row>
    <row r="351" spans="1:5" x14ac:dyDescent="0.25">
      <c r="A351" s="5" t="s">
        <v>361</v>
      </c>
      <c r="B351" s="6" t="s">
        <v>367</v>
      </c>
      <c r="C351" s="5">
        <v>1</v>
      </c>
      <c r="D351" s="5"/>
      <c r="E351" s="3" t="str">
        <f t="shared" si="5"/>
        <v>JAGUAR X-TYPE</v>
      </c>
    </row>
    <row r="352" spans="1:5" x14ac:dyDescent="0.25">
      <c r="A352" s="5" t="s">
        <v>368</v>
      </c>
      <c r="B352" s="6" t="s">
        <v>369</v>
      </c>
      <c r="C352" s="5">
        <v>1</v>
      </c>
      <c r="D352" s="5"/>
      <c r="E352" s="3" t="str">
        <f t="shared" si="5"/>
        <v>JDM ALBIZIA</v>
      </c>
    </row>
    <row r="353" spans="1:5" x14ac:dyDescent="0.25">
      <c r="A353" s="5" t="s">
        <v>368</v>
      </c>
      <c r="B353" s="6" t="s">
        <v>370</v>
      </c>
      <c r="C353" s="5">
        <v>1</v>
      </c>
      <c r="D353" s="5"/>
      <c r="E353" s="3" t="str">
        <f t="shared" si="5"/>
        <v>JDM TITANNE</v>
      </c>
    </row>
    <row r="354" spans="1:5" x14ac:dyDescent="0.25">
      <c r="A354" s="5" t="s">
        <v>371</v>
      </c>
      <c r="B354" s="6" t="s">
        <v>372</v>
      </c>
      <c r="C354" s="5">
        <v>1.1499999999999999</v>
      </c>
      <c r="D354" s="5"/>
      <c r="E354" s="3" t="str">
        <f t="shared" si="5"/>
        <v>JEEP AMERICAN M</v>
      </c>
    </row>
    <row r="355" spans="1:5" x14ac:dyDescent="0.25">
      <c r="A355" s="5" t="s">
        <v>371</v>
      </c>
      <c r="B355" s="6" t="s">
        <v>373</v>
      </c>
      <c r="C355" s="5">
        <v>1.1499999999999999</v>
      </c>
      <c r="D355" s="5"/>
      <c r="E355" s="3" t="str">
        <f t="shared" si="5"/>
        <v>JEEP CHEROKEE</v>
      </c>
    </row>
    <row r="356" spans="1:5" x14ac:dyDescent="0.25">
      <c r="A356" s="5" t="s">
        <v>371</v>
      </c>
      <c r="B356" s="6" t="s">
        <v>374</v>
      </c>
      <c r="C356" s="5">
        <v>1.1499999999999999</v>
      </c>
      <c r="D356" s="5"/>
      <c r="E356" s="3" t="str">
        <f t="shared" si="5"/>
        <v>JEEP CJ3</v>
      </c>
    </row>
    <row r="357" spans="1:5" x14ac:dyDescent="0.25">
      <c r="A357" s="5" t="s">
        <v>371</v>
      </c>
      <c r="B357" s="6" t="s">
        <v>375</v>
      </c>
      <c r="C357" s="5">
        <v>1.1499999999999999</v>
      </c>
      <c r="D357" s="5"/>
      <c r="E357" s="3" t="str">
        <f t="shared" si="5"/>
        <v>JEEP CLASICO</v>
      </c>
    </row>
    <row r="358" spans="1:5" x14ac:dyDescent="0.25">
      <c r="A358" s="5" t="s">
        <v>371</v>
      </c>
      <c r="B358" s="6" t="s">
        <v>376</v>
      </c>
      <c r="C358" s="5">
        <v>1.1499999999999999</v>
      </c>
      <c r="D358" s="5"/>
      <c r="E358" s="3" t="str">
        <f t="shared" si="5"/>
        <v>JEEP COMANDO</v>
      </c>
    </row>
    <row r="359" spans="1:5" x14ac:dyDescent="0.25">
      <c r="A359" s="5" t="s">
        <v>371</v>
      </c>
      <c r="B359" s="6" t="s">
        <v>377</v>
      </c>
      <c r="C359" s="5">
        <v>1.1499999999999999</v>
      </c>
      <c r="D359" s="5"/>
      <c r="E359" s="3" t="str">
        <f t="shared" si="5"/>
        <v>JEEP COMPASS</v>
      </c>
    </row>
    <row r="360" spans="1:5" x14ac:dyDescent="0.25">
      <c r="A360" s="5" t="s">
        <v>371</v>
      </c>
      <c r="B360" s="6" t="s">
        <v>378</v>
      </c>
      <c r="C360" s="5">
        <v>1.45</v>
      </c>
      <c r="D360" s="5"/>
      <c r="E360" s="3" t="str">
        <f t="shared" si="5"/>
        <v>JEEP GRAND CHEROKEE</v>
      </c>
    </row>
    <row r="361" spans="1:5" x14ac:dyDescent="0.25">
      <c r="A361" s="5" t="s">
        <v>371</v>
      </c>
      <c r="B361" s="6" t="s">
        <v>379</v>
      </c>
      <c r="C361" s="5">
        <v>1.1499999999999999</v>
      </c>
      <c r="D361" s="5"/>
      <c r="E361" s="3" t="str">
        <f t="shared" si="5"/>
        <v>JEEP ICON</v>
      </c>
    </row>
    <row r="362" spans="1:5" x14ac:dyDescent="0.25">
      <c r="A362" s="5" t="s">
        <v>371</v>
      </c>
      <c r="B362" s="6" t="s">
        <v>380</v>
      </c>
      <c r="C362" s="5">
        <v>1.45</v>
      </c>
      <c r="D362" s="5"/>
      <c r="E362" s="3" t="str">
        <f t="shared" si="5"/>
        <v>JEEP LIBERTY</v>
      </c>
    </row>
    <row r="363" spans="1:5" x14ac:dyDescent="0.25">
      <c r="A363" s="5" t="s">
        <v>371</v>
      </c>
      <c r="B363" s="6" t="s">
        <v>381</v>
      </c>
      <c r="C363" s="5">
        <v>1.1499999999999999</v>
      </c>
      <c r="D363" s="5"/>
      <c r="E363" s="3" t="str">
        <f t="shared" si="5"/>
        <v>JEEP PATRIOT</v>
      </c>
    </row>
    <row r="364" spans="1:5" x14ac:dyDescent="0.25">
      <c r="A364" s="5" t="s">
        <v>371</v>
      </c>
      <c r="B364" s="6" t="s">
        <v>382</v>
      </c>
      <c r="C364" s="5">
        <v>1.1499999999999999</v>
      </c>
      <c r="D364" s="5"/>
      <c r="E364" s="3" t="str">
        <f t="shared" si="5"/>
        <v>JEEP WRANGLER</v>
      </c>
    </row>
    <row r="365" spans="1:5" x14ac:dyDescent="0.25">
      <c r="A365" s="5" t="s">
        <v>383</v>
      </c>
      <c r="B365" s="6" t="s">
        <v>384</v>
      </c>
      <c r="C365" s="5">
        <v>1.1499999999999999</v>
      </c>
      <c r="D365" s="5"/>
      <c r="E365" s="3" t="str">
        <f t="shared" si="5"/>
        <v>KIA CARENS</v>
      </c>
    </row>
    <row r="366" spans="1:5" x14ac:dyDescent="0.25">
      <c r="A366" s="5" t="s">
        <v>383</v>
      </c>
      <c r="B366" s="6" t="s">
        <v>385</v>
      </c>
      <c r="C366" s="5">
        <v>1.45</v>
      </c>
      <c r="D366" s="5"/>
      <c r="E366" s="3" t="str">
        <f t="shared" si="5"/>
        <v>KIA CARNIVAL</v>
      </c>
    </row>
    <row r="367" spans="1:5" x14ac:dyDescent="0.25">
      <c r="A367" s="5" t="s">
        <v>383</v>
      </c>
      <c r="B367" s="6" t="s">
        <v>386</v>
      </c>
      <c r="C367" s="5">
        <v>1</v>
      </c>
      <c r="D367" s="5"/>
      <c r="E367" s="3" t="str">
        <f t="shared" si="5"/>
        <v>KIA CEED</v>
      </c>
    </row>
    <row r="368" spans="1:5" x14ac:dyDescent="0.25">
      <c r="A368" s="5" t="s">
        <v>383</v>
      </c>
      <c r="B368" s="6" t="s">
        <v>387</v>
      </c>
      <c r="C368" s="5">
        <v>1</v>
      </c>
      <c r="D368" s="5"/>
      <c r="E368" s="3" t="str">
        <f t="shared" si="5"/>
        <v>KIA CEED SW</v>
      </c>
    </row>
    <row r="369" spans="1:5" x14ac:dyDescent="0.25">
      <c r="A369" s="5" t="s">
        <v>383</v>
      </c>
      <c r="B369" s="6" t="s">
        <v>388</v>
      </c>
      <c r="C369" s="5">
        <v>1</v>
      </c>
      <c r="D369" s="5"/>
      <c r="E369" s="3" t="str">
        <f t="shared" si="5"/>
        <v>KIA CERATO</v>
      </c>
    </row>
    <row r="370" spans="1:5" x14ac:dyDescent="0.25">
      <c r="A370" s="5" t="s">
        <v>383</v>
      </c>
      <c r="B370" s="6" t="s">
        <v>389</v>
      </c>
      <c r="C370" s="5">
        <v>1</v>
      </c>
      <c r="D370" s="5"/>
      <c r="E370" s="3" t="str">
        <f t="shared" si="5"/>
        <v>KIA CERRATO</v>
      </c>
    </row>
    <row r="371" spans="1:5" x14ac:dyDescent="0.25">
      <c r="A371" s="5" t="s">
        <v>383</v>
      </c>
      <c r="B371" s="6" t="s">
        <v>390</v>
      </c>
      <c r="C371" s="5">
        <v>1</v>
      </c>
      <c r="D371" s="5"/>
      <c r="E371" s="3" t="str">
        <f t="shared" si="5"/>
        <v>KIA CLARUS</v>
      </c>
    </row>
    <row r="372" spans="1:5" x14ac:dyDescent="0.25">
      <c r="A372" s="5" t="s">
        <v>383</v>
      </c>
      <c r="B372" s="6" t="s">
        <v>391</v>
      </c>
      <c r="C372" s="5">
        <v>2</v>
      </c>
      <c r="D372" s="5"/>
      <c r="E372" s="3" t="str">
        <f t="shared" si="5"/>
        <v>KIA FRONTIER</v>
      </c>
    </row>
    <row r="373" spans="1:5" x14ac:dyDescent="0.25">
      <c r="A373" s="5" t="s">
        <v>383</v>
      </c>
      <c r="B373" s="6" t="s">
        <v>392</v>
      </c>
      <c r="C373" s="5">
        <v>1.45</v>
      </c>
      <c r="D373" s="5"/>
      <c r="E373" s="3" t="str">
        <f t="shared" si="5"/>
        <v>KIA JOICE</v>
      </c>
    </row>
    <row r="374" spans="1:5" x14ac:dyDescent="0.25">
      <c r="A374" s="5" t="s">
        <v>383</v>
      </c>
      <c r="B374" s="6" t="s">
        <v>393</v>
      </c>
      <c r="C374" s="5">
        <v>2</v>
      </c>
      <c r="D374" s="5"/>
      <c r="E374" s="3" t="str">
        <f t="shared" si="5"/>
        <v>KIA K 2500</v>
      </c>
    </row>
    <row r="375" spans="1:5" x14ac:dyDescent="0.25">
      <c r="A375" s="5" t="s">
        <v>383</v>
      </c>
      <c r="B375" s="6" t="s">
        <v>394</v>
      </c>
      <c r="C375" s="5">
        <v>2</v>
      </c>
      <c r="D375" s="5"/>
      <c r="E375" s="3" t="str">
        <f t="shared" si="5"/>
        <v>KIA K 2700</v>
      </c>
    </row>
    <row r="376" spans="1:5" x14ac:dyDescent="0.25">
      <c r="A376" s="5" t="s">
        <v>383</v>
      </c>
      <c r="B376" s="6" t="s">
        <v>395</v>
      </c>
      <c r="C376" s="5">
        <v>2</v>
      </c>
      <c r="D376" s="5"/>
      <c r="E376" s="3" t="str">
        <f t="shared" si="5"/>
        <v>KIA K2900</v>
      </c>
    </row>
    <row r="377" spans="1:5" x14ac:dyDescent="0.25">
      <c r="A377" s="5" t="s">
        <v>383</v>
      </c>
      <c r="B377" s="6" t="s">
        <v>396</v>
      </c>
      <c r="C377" s="5">
        <v>1</v>
      </c>
      <c r="D377" s="5"/>
      <c r="E377" s="3" t="str">
        <f t="shared" si="5"/>
        <v>KIA MAGENTIS</v>
      </c>
    </row>
    <row r="378" spans="1:5" x14ac:dyDescent="0.25">
      <c r="A378" s="5" t="s">
        <v>383</v>
      </c>
      <c r="B378" s="6" t="s">
        <v>397</v>
      </c>
      <c r="C378" s="5">
        <v>0</v>
      </c>
      <c r="D378" s="5"/>
      <c r="E378" s="3" t="str">
        <f t="shared" si="5"/>
        <v>KIA MPV</v>
      </c>
    </row>
    <row r="379" spans="1:5" x14ac:dyDescent="0.25">
      <c r="A379" s="5" t="s">
        <v>383</v>
      </c>
      <c r="B379" s="6" t="s">
        <v>398</v>
      </c>
      <c r="C379" s="5">
        <v>1</v>
      </c>
      <c r="D379" s="5"/>
      <c r="E379" s="3" t="str">
        <f t="shared" si="5"/>
        <v>KIA OPIRUS</v>
      </c>
    </row>
    <row r="380" spans="1:5" x14ac:dyDescent="0.25">
      <c r="A380" s="5" t="s">
        <v>383</v>
      </c>
      <c r="B380" s="6" t="s">
        <v>399</v>
      </c>
      <c r="C380" s="5">
        <v>1</v>
      </c>
      <c r="D380" s="5"/>
      <c r="E380" s="3" t="str">
        <f t="shared" si="5"/>
        <v>KIA OPTIMA</v>
      </c>
    </row>
    <row r="381" spans="1:5" x14ac:dyDescent="0.25">
      <c r="A381" s="5" t="s">
        <v>383</v>
      </c>
      <c r="B381" s="6" t="s">
        <v>400</v>
      </c>
      <c r="C381" s="5">
        <v>1</v>
      </c>
      <c r="D381" s="5"/>
      <c r="E381" s="3" t="str">
        <f t="shared" si="5"/>
        <v>KIA PICANTO</v>
      </c>
    </row>
    <row r="382" spans="1:5" x14ac:dyDescent="0.25">
      <c r="A382" s="5" t="s">
        <v>383</v>
      </c>
      <c r="B382" s="6" t="s">
        <v>401</v>
      </c>
      <c r="C382" s="5">
        <v>2</v>
      </c>
      <c r="D382" s="5"/>
      <c r="E382" s="3" t="str">
        <f t="shared" si="5"/>
        <v>KIA PREGIO</v>
      </c>
    </row>
    <row r="383" spans="1:5" x14ac:dyDescent="0.25">
      <c r="A383" s="5" t="s">
        <v>383</v>
      </c>
      <c r="B383" s="6" t="s">
        <v>402</v>
      </c>
      <c r="C383" s="5">
        <v>1</v>
      </c>
      <c r="D383" s="5"/>
      <c r="E383" s="3" t="str">
        <f t="shared" si="5"/>
        <v>KIA PRIDE</v>
      </c>
    </row>
    <row r="384" spans="1:5" x14ac:dyDescent="0.25">
      <c r="A384" s="5" t="s">
        <v>383</v>
      </c>
      <c r="B384" s="6" t="s">
        <v>403</v>
      </c>
      <c r="C384" s="5">
        <v>1</v>
      </c>
      <c r="D384" s="5"/>
      <c r="E384" s="3" t="str">
        <f t="shared" si="5"/>
        <v>KIA PROCEED</v>
      </c>
    </row>
    <row r="385" spans="1:5" x14ac:dyDescent="0.25">
      <c r="A385" s="5" t="s">
        <v>383</v>
      </c>
      <c r="B385" s="6" t="s">
        <v>404</v>
      </c>
      <c r="C385" s="5">
        <v>1</v>
      </c>
      <c r="D385" s="5"/>
      <c r="E385" s="3" t="str">
        <f t="shared" si="5"/>
        <v>KIA RIO</v>
      </c>
    </row>
    <row r="386" spans="1:5" x14ac:dyDescent="0.25">
      <c r="A386" s="5" t="s">
        <v>383</v>
      </c>
      <c r="B386" s="6" t="s">
        <v>405</v>
      </c>
      <c r="C386" s="5">
        <v>1</v>
      </c>
      <c r="D386" s="5"/>
      <c r="E386" s="3" t="str">
        <f t="shared" si="5"/>
        <v>KIA SEPHIA</v>
      </c>
    </row>
    <row r="387" spans="1:5" x14ac:dyDescent="0.25">
      <c r="A387" s="5" t="s">
        <v>383</v>
      </c>
      <c r="B387" s="6" t="s">
        <v>406</v>
      </c>
      <c r="C387" s="5">
        <v>1</v>
      </c>
      <c r="D387" s="5"/>
      <c r="E387" s="3" t="str">
        <f t="shared" si="5"/>
        <v>KIA SHUMA</v>
      </c>
    </row>
    <row r="388" spans="1:5" x14ac:dyDescent="0.25">
      <c r="A388" s="5" t="s">
        <v>383</v>
      </c>
      <c r="B388" s="6" t="s">
        <v>407</v>
      </c>
      <c r="C388" s="5">
        <v>1.1499999999999999</v>
      </c>
      <c r="D388" s="5"/>
      <c r="E388" s="3" t="str">
        <f t="shared" si="5"/>
        <v>KIA SORENTO</v>
      </c>
    </row>
    <row r="389" spans="1:5" x14ac:dyDescent="0.25">
      <c r="A389" s="5" t="s">
        <v>383</v>
      </c>
      <c r="B389" s="6" t="s">
        <v>408</v>
      </c>
      <c r="C389" s="5">
        <v>1</v>
      </c>
      <c r="D389" s="5"/>
      <c r="E389" s="3" t="str">
        <f t="shared" ref="E389:E452" si="6">CONCATENATE(A389," ",B389)</f>
        <v>KIA SOUL</v>
      </c>
    </row>
    <row r="390" spans="1:5" x14ac:dyDescent="0.25">
      <c r="A390" s="5" t="s">
        <v>383</v>
      </c>
      <c r="B390" s="6" t="s">
        <v>409</v>
      </c>
      <c r="C390" s="5">
        <v>1.1499999999999999</v>
      </c>
      <c r="D390" s="5"/>
      <c r="E390" s="3" t="str">
        <f t="shared" si="6"/>
        <v>KIA SPORTAGE</v>
      </c>
    </row>
    <row r="391" spans="1:5" x14ac:dyDescent="0.25">
      <c r="A391" s="5" t="s">
        <v>383</v>
      </c>
      <c r="B391" s="6" t="s">
        <v>410</v>
      </c>
      <c r="C391" s="5">
        <v>1</v>
      </c>
      <c r="D391" s="5"/>
      <c r="E391" s="3" t="str">
        <f t="shared" si="6"/>
        <v>KIA VENGA</v>
      </c>
    </row>
    <row r="392" spans="1:5" x14ac:dyDescent="0.25">
      <c r="A392" s="5" t="s">
        <v>411</v>
      </c>
      <c r="B392" s="6">
        <v>110</v>
      </c>
      <c r="C392" s="5">
        <v>1</v>
      </c>
      <c r="D392" s="5"/>
      <c r="E392" s="3" t="str">
        <f t="shared" si="6"/>
        <v>LADA 110</v>
      </c>
    </row>
    <row r="393" spans="1:5" x14ac:dyDescent="0.25">
      <c r="A393" s="5" t="s">
        <v>411</v>
      </c>
      <c r="B393" s="6">
        <v>240</v>
      </c>
      <c r="C393" s="5">
        <v>1.1499999999999999</v>
      </c>
      <c r="D393" s="5"/>
      <c r="E393" s="3" t="str">
        <f t="shared" si="6"/>
        <v>LADA 240</v>
      </c>
    </row>
    <row r="394" spans="1:5" x14ac:dyDescent="0.25">
      <c r="A394" s="5" t="s">
        <v>411</v>
      </c>
      <c r="B394" s="6" t="s">
        <v>412</v>
      </c>
      <c r="C394" s="5">
        <v>1</v>
      </c>
      <c r="D394" s="5"/>
      <c r="E394" s="3" t="str">
        <f t="shared" si="6"/>
        <v>LADA KALINA</v>
      </c>
    </row>
    <row r="395" spans="1:5" x14ac:dyDescent="0.25">
      <c r="A395" s="5" t="s">
        <v>411</v>
      </c>
      <c r="B395" s="6" t="s">
        <v>413</v>
      </c>
      <c r="C395" s="5">
        <v>1.1499999999999999</v>
      </c>
      <c r="D395" s="5"/>
      <c r="E395" s="3" t="str">
        <f t="shared" si="6"/>
        <v>LADA NIVA</v>
      </c>
    </row>
    <row r="396" spans="1:5" x14ac:dyDescent="0.25">
      <c r="A396" s="5" t="s">
        <v>411</v>
      </c>
      <c r="B396" s="6" t="s">
        <v>414</v>
      </c>
      <c r="C396" s="5">
        <v>1</v>
      </c>
      <c r="D396" s="5"/>
      <c r="E396" s="3" t="str">
        <f t="shared" si="6"/>
        <v>LADA STAWRA</v>
      </c>
    </row>
    <row r="397" spans="1:5" x14ac:dyDescent="0.25">
      <c r="A397" s="5" t="s">
        <v>415</v>
      </c>
      <c r="B397" s="6" t="s">
        <v>416</v>
      </c>
      <c r="C397" s="5">
        <v>1</v>
      </c>
      <c r="D397" s="5"/>
      <c r="E397" s="3" t="str">
        <f t="shared" si="6"/>
        <v>LANCIA DEDRA</v>
      </c>
    </row>
    <row r="398" spans="1:5" x14ac:dyDescent="0.25">
      <c r="A398" s="5" t="s">
        <v>415</v>
      </c>
      <c r="B398" s="6" t="s">
        <v>417</v>
      </c>
      <c r="C398" s="5">
        <v>1</v>
      </c>
      <c r="D398" s="5"/>
      <c r="E398" s="3" t="str">
        <f t="shared" si="6"/>
        <v>LANCIA DELTA</v>
      </c>
    </row>
    <row r="399" spans="1:5" x14ac:dyDescent="0.25">
      <c r="A399" s="5" t="s">
        <v>415</v>
      </c>
      <c r="B399" s="6" t="s">
        <v>418</v>
      </c>
      <c r="C399" s="5">
        <v>1</v>
      </c>
      <c r="D399" s="5"/>
      <c r="E399" s="3" t="str">
        <f t="shared" si="6"/>
        <v>LANCIA FULVIA</v>
      </c>
    </row>
    <row r="400" spans="1:5" x14ac:dyDescent="0.25">
      <c r="A400" s="5" t="s">
        <v>415</v>
      </c>
      <c r="B400" s="6" t="s">
        <v>419</v>
      </c>
      <c r="C400" s="5">
        <v>1</v>
      </c>
      <c r="D400" s="5"/>
      <c r="E400" s="3" t="str">
        <f t="shared" si="6"/>
        <v>LANCIA KAPPA</v>
      </c>
    </row>
    <row r="401" spans="1:5" x14ac:dyDescent="0.25">
      <c r="A401" s="5" t="s">
        <v>415</v>
      </c>
      <c r="B401" s="6" t="s">
        <v>420</v>
      </c>
      <c r="C401" s="5">
        <v>1</v>
      </c>
      <c r="D401" s="5"/>
      <c r="E401" s="3" t="str">
        <f t="shared" si="6"/>
        <v>LANCIA LYBRA</v>
      </c>
    </row>
    <row r="402" spans="1:5" x14ac:dyDescent="0.25">
      <c r="A402" s="5" t="s">
        <v>415</v>
      </c>
      <c r="B402" s="6" t="s">
        <v>421</v>
      </c>
      <c r="C402" s="5">
        <v>1.1499999999999999</v>
      </c>
      <c r="D402" s="5"/>
      <c r="E402" s="3" t="str">
        <f t="shared" si="6"/>
        <v>LANCIA MUSA</v>
      </c>
    </row>
    <row r="403" spans="1:5" x14ac:dyDescent="0.25">
      <c r="A403" s="5" t="s">
        <v>415</v>
      </c>
      <c r="B403" s="6" t="s">
        <v>422</v>
      </c>
      <c r="C403" s="5">
        <v>1.45</v>
      </c>
      <c r="D403" s="5"/>
      <c r="E403" s="3" t="str">
        <f t="shared" si="6"/>
        <v>LANCIA PHEDRA</v>
      </c>
    </row>
    <row r="404" spans="1:5" x14ac:dyDescent="0.25">
      <c r="A404" s="5" t="s">
        <v>415</v>
      </c>
      <c r="B404" s="6" t="s">
        <v>423</v>
      </c>
      <c r="C404" s="5">
        <v>1</v>
      </c>
      <c r="D404" s="5"/>
      <c r="E404" s="3" t="str">
        <f t="shared" si="6"/>
        <v>LANCIA THESIS</v>
      </c>
    </row>
    <row r="405" spans="1:5" x14ac:dyDescent="0.25">
      <c r="A405" s="5" t="s">
        <v>415</v>
      </c>
      <c r="B405" s="6" t="s">
        <v>424</v>
      </c>
      <c r="C405" s="5">
        <v>1</v>
      </c>
      <c r="D405" s="5"/>
      <c r="E405" s="3" t="str">
        <f t="shared" si="6"/>
        <v>LANCIA YPSILON</v>
      </c>
    </row>
    <row r="406" spans="1:5" x14ac:dyDescent="0.25">
      <c r="A406" s="5" t="s">
        <v>415</v>
      </c>
      <c r="B406" s="6" t="s">
        <v>425</v>
      </c>
      <c r="C406" s="5">
        <v>1</v>
      </c>
      <c r="D406" s="5"/>
      <c r="E406" s="3" t="str">
        <f t="shared" si="6"/>
        <v>LANCIA ZETA</v>
      </c>
    </row>
    <row r="407" spans="1:5" x14ac:dyDescent="0.25">
      <c r="A407" s="5" t="s">
        <v>426</v>
      </c>
      <c r="B407" s="6">
        <v>88</v>
      </c>
      <c r="C407" s="5">
        <v>1.45</v>
      </c>
      <c r="D407" s="5"/>
      <c r="E407" s="3" t="str">
        <f t="shared" si="6"/>
        <v>LAND ROVER 88</v>
      </c>
    </row>
    <row r="408" spans="1:5" x14ac:dyDescent="0.25">
      <c r="A408" s="5" t="s">
        <v>426</v>
      </c>
      <c r="B408" s="6" t="s">
        <v>427</v>
      </c>
      <c r="C408" s="5">
        <v>2</v>
      </c>
      <c r="D408" s="5"/>
      <c r="E408" s="3" t="str">
        <f t="shared" si="6"/>
        <v>LAND ROVER DEFENDER</v>
      </c>
    </row>
    <row r="409" spans="1:5" x14ac:dyDescent="0.25">
      <c r="A409" s="5" t="s">
        <v>426</v>
      </c>
      <c r="B409" s="6" t="s">
        <v>428</v>
      </c>
      <c r="C409" s="5">
        <v>2</v>
      </c>
      <c r="D409" s="5"/>
      <c r="E409" s="3" t="str">
        <f t="shared" si="6"/>
        <v>LAND ROVER DISCOVERY</v>
      </c>
    </row>
    <row r="410" spans="1:5" x14ac:dyDescent="0.25">
      <c r="A410" s="5" t="s">
        <v>426</v>
      </c>
      <c r="B410" s="6" t="s">
        <v>844</v>
      </c>
      <c r="C410" s="5">
        <v>1.1499999999999999</v>
      </c>
      <c r="D410" s="5"/>
      <c r="E410" s="3" t="str">
        <f t="shared" si="6"/>
        <v>LAND ROVER EVOQUE</v>
      </c>
    </row>
    <row r="411" spans="1:5" x14ac:dyDescent="0.25">
      <c r="A411" s="5" t="s">
        <v>426</v>
      </c>
      <c r="B411" s="6" t="s">
        <v>429</v>
      </c>
      <c r="C411" s="5">
        <v>1.1499999999999999</v>
      </c>
      <c r="D411" s="5"/>
      <c r="E411" s="3" t="str">
        <f t="shared" si="6"/>
        <v>LAND ROVER FREELANDER</v>
      </c>
    </row>
    <row r="412" spans="1:5" x14ac:dyDescent="0.25">
      <c r="A412" s="5" t="s">
        <v>426</v>
      </c>
      <c r="B412" s="6" t="s">
        <v>430</v>
      </c>
      <c r="C412" s="5">
        <v>1.45</v>
      </c>
      <c r="D412" s="5"/>
      <c r="E412" s="3" t="str">
        <f t="shared" si="6"/>
        <v>LAND ROVER RANGE ROVER</v>
      </c>
    </row>
    <row r="413" spans="1:5" x14ac:dyDescent="0.25">
      <c r="A413" s="5" t="s">
        <v>426</v>
      </c>
      <c r="B413" s="6" t="s">
        <v>846</v>
      </c>
      <c r="C413" s="5">
        <v>1.45</v>
      </c>
      <c r="D413" s="5"/>
      <c r="E413" s="3" t="str">
        <f t="shared" si="6"/>
        <v>LAND ROVER RR SPORT</v>
      </c>
    </row>
    <row r="414" spans="1:5" x14ac:dyDescent="0.25">
      <c r="A414" s="5" t="s">
        <v>426</v>
      </c>
      <c r="B414" s="6" t="s">
        <v>431</v>
      </c>
      <c r="C414" s="5">
        <v>1.45</v>
      </c>
      <c r="D414" s="5"/>
      <c r="E414" s="3" t="str">
        <f t="shared" si="6"/>
        <v>LAND ROVER SANTANA</v>
      </c>
    </row>
    <row r="415" spans="1:5" x14ac:dyDescent="0.25">
      <c r="A415" s="5" t="s">
        <v>876</v>
      </c>
      <c r="B415" s="6" t="s">
        <v>432</v>
      </c>
      <c r="C415" s="5">
        <v>1.45</v>
      </c>
      <c r="D415" s="5"/>
      <c r="E415" s="3" t="str">
        <f t="shared" si="6"/>
        <v>LEXSUS RX450</v>
      </c>
    </row>
    <row r="416" spans="1:5" x14ac:dyDescent="0.25">
      <c r="A416" s="5" t="s">
        <v>433</v>
      </c>
      <c r="B416" s="6" t="s">
        <v>434</v>
      </c>
      <c r="C416" s="5">
        <v>1</v>
      </c>
      <c r="D416" s="5"/>
      <c r="E416" s="3" t="str">
        <f t="shared" si="6"/>
        <v>LEXUS CT200H</v>
      </c>
    </row>
    <row r="417" spans="1:5" x14ac:dyDescent="0.25">
      <c r="A417" s="5" t="s">
        <v>433</v>
      </c>
      <c r="B417" s="6" t="s">
        <v>435</v>
      </c>
      <c r="C417" s="5">
        <v>1</v>
      </c>
      <c r="D417" s="5"/>
      <c r="E417" s="3" t="str">
        <f t="shared" si="6"/>
        <v>LEXUS GS</v>
      </c>
    </row>
    <row r="418" spans="1:5" x14ac:dyDescent="0.25">
      <c r="A418" s="5" t="s">
        <v>433</v>
      </c>
      <c r="B418" s="6" t="s">
        <v>436</v>
      </c>
      <c r="C418" s="5">
        <v>1</v>
      </c>
      <c r="D418" s="5"/>
      <c r="E418" s="3" t="str">
        <f t="shared" si="6"/>
        <v>LEXUS GS 300</v>
      </c>
    </row>
    <row r="419" spans="1:5" x14ac:dyDescent="0.25">
      <c r="A419" s="5" t="s">
        <v>433</v>
      </c>
      <c r="B419" s="6" t="s">
        <v>437</v>
      </c>
      <c r="C419" s="5">
        <v>1</v>
      </c>
      <c r="D419" s="5"/>
      <c r="E419" s="3" t="str">
        <f t="shared" si="6"/>
        <v>LEXUS GS 450</v>
      </c>
    </row>
    <row r="420" spans="1:5" x14ac:dyDescent="0.25">
      <c r="A420" s="5" t="s">
        <v>433</v>
      </c>
      <c r="B420" s="6" t="s">
        <v>438</v>
      </c>
      <c r="C420" s="5">
        <v>1</v>
      </c>
      <c r="D420" s="5"/>
      <c r="E420" s="3" t="str">
        <f t="shared" si="6"/>
        <v>LEXUS GS 460</v>
      </c>
    </row>
    <row r="421" spans="1:5" x14ac:dyDescent="0.25">
      <c r="A421" s="5" t="s">
        <v>433</v>
      </c>
      <c r="B421" s="6" t="s">
        <v>439</v>
      </c>
      <c r="C421" s="5">
        <v>1</v>
      </c>
      <c r="D421" s="5"/>
      <c r="E421" s="3" t="str">
        <f t="shared" si="6"/>
        <v>LEXUS IS</v>
      </c>
    </row>
    <row r="422" spans="1:5" x14ac:dyDescent="0.25">
      <c r="A422" s="5" t="s">
        <v>433</v>
      </c>
      <c r="B422" s="6" t="s">
        <v>440</v>
      </c>
      <c r="C422" s="5">
        <v>1</v>
      </c>
      <c r="D422" s="5"/>
      <c r="E422" s="3" t="str">
        <f t="shared" si="6"/>
        <v>LEXUS LS 430</v>
      </c>
    </row>
    <row r="423" spans="1:5" x14ac:dyDescent="0.25">
      <c r="A423" s="5" t="s">
        <v>433</v>
      </c>
      <c r="B423" s="6" t="s">
        <v>441</v>
      </c>
      <c r="C423" s="5">
        <v>1.45</v>
      </c>
      <c r="D423" s="5"/>
      <c r="E423" s="3" t="str">
        <f t="shared" si="6"/>
        <v>LEXUS RX 300</v>
      </c>
    </row>
    <row r="424" spans="1:5" x14ac:dyDescent="0.25">
      <c r="A424" s="5" t="s">
        <v>433</v>
      </c>
      <c r="B424" s="6" t="s">
        <v>442</v>
      </c>
      <c r="C424" s="5">
        <v>1.45</v>
      </c>
      <c r="D424" s="5"/>
      <c r="E424" s="3" t="str">
        <f t="shared" si="6"/>
        <v>LEXUS RX400</v>
      </c>
    </row>
    <row r="425" spans="1:5" x14ac:dyDescent="0.25">
      <c r="A425" s="5" t="s">
        <v>433</v>
      </c>
      <c r="B425" s="6" t="s">
        <v>443</v>
      </c>
      <c r="C425" s="5">
        <v>1</v>
      </c>
      <c r="D425" s="5"/>
      <c r="E425" s="3" t="str">
        <f t="shared" si="6"/>
        <v>LEXUS SC 430</v>
      </c>
    </row>
    <row r="426" spans="1:5" x14ac:dyDescent="0.25">
      <c r="A426" s="5" t="s">
        <v>444</v>
      </c>
      <c r="B426" s="6" t="s">
        <v>445</v>
      </c>
      <c r="C426" s="5">
        <v>1</v>
      </c>
      <c r="D426" s="5"/>
      <c r="E426" s="3" t="str">
        <f t="shared" si="6"/>
        <v>LOTUS ELISE</v>
      </c>
    </row>
    <row r="427" spans="1:5" x14ac:dyDescent="0.25">
      <c r="A427" s="5" t="s">
        <v>446</v>
      </c>
      <c r="B427" s="6">
        <v>19402</v>
      </c>
      <c r="C427" s="5">
        <v>0</v>
      </c>
      <c r="D427" s="5"/>
      <c r="E427" s="3" t="str">
        <f t="shared" si="6"/>
        <v>MAN 19402</v>
      </c>
    </row>
    <row r="428" spans="1:5" x14ac:dyDescent="0.25">
      <c r="A428" s="5" t="s">
        <v>447</v>
      </c>
      <c r="B428" s="6" t="s">
        <v>233</v>
      </c>
      <c r="C428" s="5">
        <v>1</v>
      </c>
      <c r="D428" s="5"/>
      <c r="E428" s="3" t="str">
        <f t="shared" si="6"/>
        <v>MASERATI COUPE</v>
      </c>
    </row>
    <row r="429" spans="1:5" x14ac:dyDescent="0.25">
      <c r="A429" s="5" t="s">
        <v>447</v>
      </c>
      <c r="B429" s="6" t="s">
        <v>448</v>
      </c>
      <c r="C429" s="5">
        <v>1</v>
      </c>
      <c r="D429" s="5"/>
      <c r="E429" s="3" t="str">
        <f t="shared" si="6"/>
        <v>MASERATI GRANTURISMO</v>
      </c>
    </row>
    <row r="430" spans="1:5" x14ac:dyDescent="0.25">
      <c r="A430" s="5" t="s">
        <v>447</v>
      </c>
      <c r="B430" s="6" t="s">
        <v>449</v>
      </c>
      <c r="C430" s="5">
        <v>1.1499999999999999</v>
      </c>
      <c r="D430" s="5"/>
      <c r="E430" s="3" t="str">
        <f t="shared" si="6"/>
        <v>MASERATI QUATTROPORTE</v>
      </c>
    </row>
    <row r="431" spans="1:5" x14ac:dyDescent="0.25">
      <c r="A431" s="5" t="s">
        <v>447</v>
      </c>
      <c r="B431" s="6" t="s">
        <v>450</v>
      </c>
      <c r="C431" s="5">
        <v>1</v>
      </c>
      <c r="D431" s="5"/>
      <c r="E431" s="3" t="str">
        <f t="shared" si="6"/>
        <v>MASERATI SPYDER</v>
      </c>
    </row>
    <row r="432" spans="1:5" x14ac:dyDescent="0.25">
      <c r="A432" s="5" t="s">
        <v>451</v>
      </c>
      <c r="B432" s="6">
        <v>2</v>
      </c>
      <c r="C432" s="5">
        <v>1</v>
      </c>
      <c r="D432" s="5"/>
      <c r="E432" s="3" t="str">
        <f t="shared" si="6"/>
        <v>MAZDA 2</v>
      </c>
    </row>
    <row r="433" spans="1:5" x14ac:dyDescent="0.25">
      <c r="A433" s="5" t="s">
        <v>451</v>
      </c>
      <c r="B433" s="6">
        <v>3</v>
      </c>
      <c r="C433" s="5">
        <v>1</v>
      </c>
      <c r="D433" s="5"/>
      <c r="E433" s="3" t="str">
        <f t="shared" si="6"/>
        <v>MAZDA 3</v>
      </c>
    </row>
    <row r="434" spans="1:5" x14ac:dyDescent="0.25">
      <c r="A434" s="5" t="s">
        <v>451</v>
      </c>
      <c r="B434" s="6">
        <v>323</v>
      </c>
      <c r="C434" s="5">
        <v>1</v>
      </c>
      <c r="D434" s="5"/>
      <c r="E434" s="3" t="str">
        <f t="shared" si="6"/>
        <v>MAZDA 323</v>
      </c>
    </row>
    <row r="435" spans="1:5" x14ac:dyDescent="0.25">
      <c r="A435" s="5" t="s">
        <v>451</v>
      </c>
      <c r="B435" s="6">
        <v>5</v>
      </c>
      <c r="C435" s="5">
        <v>1.1499999999999999</v>
      </c>
      <c r="D435" s="5"/>
      <c r="E435" s="3" t="str">
        <f t="shared" si="6"/>
        <v>MAZDA 5</v>
      </c>
    </row>
    <row r="436" spans="1:5" x14ac:dyDescent="0.25">
      <c r="A436" s="5" t="s">
        <v>451</v>
      </c>
      <c r="B436" s="6">
        <v>6</v>
      </c>
      <c r="C436" s="5">
        <v>1</v>
      </c>
      <c r="D436" s="5"/>
      <c r="E436" s="3" t="str">
        <f t="shared" si="6"/>
        <v>MAZDA 6</v>
      </c>
    </row>
    <row r="437" spans="1:5" x14ac:dyDescent="0.25">
      <c r="A437" s="5" t="s">
        <v>451</v>
      </c>
      <c r="B437" s="6">
        <v>626</v>
      </c>
      <c r="C437" s="5">
        <v>1</v>
      </c>
      <c r="D437" s="5"/>
      <c r="E437" s="3" t="str">
        <f t="shared" si="6"/>
        <v>MAZDA 626</v>
      </c>
    </row>
    <row r="438" spans="1:5" x14ac:dyDescent="0.25">
      <c r="A438" s="5" t="s">
        <v>451</v>
      </c>
      <c r="B438" s="6" t="s">
        <v>452</v>
      </c>
      <c r="C438" s="5">
        <v>1</v>
      </c>
      <c r="D438" s="5"/>
      <c r="E438" s="3" t="str">
        <f t="shared" si="6"/>
        <v>MAZDA B2500</v>
      </c>
    </row>
    <row r="439" spans="1:5" x14ac:dyDescent="0.25">
      <c r="A439" s="5" t="s">
        <v>451</v>
      </c>
      <c r="B439" s="6" t="s">
        <v>453</v>
      </c>
      <c r="C439" s="5">
        <v>1.45</v>
      </c>
      <c r="D439" s="5"/>
      <c r="E439" s="3" t="str">
        <f t="shared" si="6"/>
        <v>MAZDA BT50</v>
      </c>
    </row>
    <row r="440" spans="1:5" x14ac:dyDescent="0.25">
      <c r="A440" s="5" t="s">
        <v>451</v>
      </c>
      <c r="B440" s="6" t="s">
        <v>454</v>
      </c>
      <c r="C440" s="5">
        <v>1.45</v>
      </c>
      <c r="D440" s="5"/>
      <c r="E440" s="3" t="str">
        <f t="shared" si="6"/>
        <v>MAZDA BT-50 PICK-UP</v>
      </c>
    </row>
    <row r="441" spans="1:5" x14ac:dyDescent="0.25">
      <c r="A441" s="5" t="s">
        <v>451</v>
      </c>
      <c r="B441" s="6" t="s">
        <v>847</v>
      </c>
      <c r="C441" s="5">
        <v>1.1499999999999999</v>
      </c>
      <c r="D441" s="5"/>
      <c r="E441" s="3" t="str">
        <f t="shared" si="6"/>
        <v>MAZDA CX5</v>
      </c>
    </row>
    <row r="442" spans="1:5" x14ac:dyDescent="0.25">
      <c r="A442" s="5" t="s">
        <v>451</v>
      </c>
      <c r="B442" s="6" t="s">
        <v>455</v>
      </c>
      <c r="C442" s="5">
        <v>1.1499999999999999</v>
      </c>
      <c r="D442" s="5"/>
      <c r="E442" s="3" t="str">
        <f t="shared" si="6"/>
        <v>MAZDA CX7</v>
      </c>
    </row>
    <row r="443" spans="1:5" x14ac:dyDescent="0.25">
      <c r="A443" s="5" t="s">
        <v>451</v>
      </c>
      <c r="B443" s="6" t="s">
        <v>456</v>
      </c>
      <c r="C443" s="5">
        <v>1</v>
      </c>
      <c r="D443" s="5"/>
      <c r="E443" s="3" t="str">
        <f t="shared" si="6"/>
        <v>MAZDA DEMIO</v>
      </c>
    </row>
    <row r="444" spans="1:5" x14ac:dyDescent="0.25">
      <c r="A444" s="5" t="s">
        <v>451</v>
      </c>
      <c r="B444" s="6" t="s">
        <v>457</v>
      </c>
      <c r="C444" s="5">
        <v>1</v>
      </c>
      <c r="D444" s="5"/>
      <c r="E444" s="3" t="str">
        <f t="shared" si="6"/>
        <v>MAZDA FARGO</v>
      </c>
    </row>
    <row r="445" spans="1:5" x14ac:dyDescent="0.25">
      <c r="A445" s="5" t="s">
        <v>451</v>
      </c>
      <c r="B445" s="6" t="s">
        <v>397</v>
      </c>
      <c r="C445" s="5">
        <v>1.45</v>
      </c>
      <c r="D445" s="5"/>
      <c r="E445" s="3" t="str">
        <f t="shared" si="6"/>
        <v>MAZDA MPV</v>
      </c>
    </row>
    <row r="446" spans="1:5" x14ac:dyDescent="0.25">
      <c r="A446" s="5" t="s">
        <v>451</v>
      </c>
      <c r="B446" s="6" t="s">
        <v>458</v>
      </c>
      <c r="C446" s="5">
        <v>1</v>
      </c>
      <c r="D446" s="5"/>
      <c r="E446" s="3" t="str">
        <f t="shared" si="6"/>
        <v>MAZDA MX-3</v>
      </c>
    </row>
    <row r="447" spans="1:5" x14ac:dyDescent="0.25">
      <c r="A447" s="5" t="s">
        <v>451</v>
      </c>
      <c r="B447" s="6" t="s">
        <v>459</v>
      </c>
      <c r="C447" s="5">
        <v>1</v>
      </c>
      <c r="D447" s="5"/>
      <c r="E447" s="3" t="str">
        <f t="shared" si="6"/>
        <v>MAZDA MX-5</v>
      </c>
    </row>
    <row r="448" spans="1:5" x14ac:dyDescent="0.25">
      <c r="A448" s="5" t="s">
        <v>451</v>
      </c>
      <c r="B448" s="6" t="s">
        <v>460</v>
      </c>
      <c r="C448" s="5">
        <v>1</v>
      </c>
      <c r="D448" s="5"/>
      <c r="E448" s="3" t="str">
        <f t="shared" si="6"/>
        <v>MAZDA MX-6</v>
      </c>
    </row>
    <row r="449" spans="1:5" x14ac:dyDescent="0.25">
      <c r="A449" s="5" t="s">
        <v>451</v>
      </c>
      <c r="B449" s="6" t="s">
        <v>461</v>
      </c>
      <c r="C449" s="5">
        <v>1</v>
      </c>
      <c r="D449" s="5"/>
      <c r="E449" s="3" t="str">
        <f t="shared" si="6"/>
        <v>MAZDA PREMACY</v>
      </c>
    </row>
    <row r="450" spans="1:5" x14ac:dyDescent="0.25">
      <c r="A450" s="5" t="s">
        <v>451</v>
      </c>
      <c r="B450" s="6" t="s">
        <v>462</v>
      </c>
      <c r="C450" s="5">
        <v>1</v>
      </c>
      <c r="D450" s="5"/>
      <c r="E450" s="3" t="str">
        <f t="shared" si="6"/>
        <v>MAZDA RX-7</v>
      </c>
    </row>
    <row r="451" spans="1:5" x14ac:dyDescent="0.25">
      <c r="A451" s="5" t="s">
        <v>451</v>
      </c>
      <c r="B451" s="6" t="s">
        <v>463</v>
      </c>
      <c r="C451" s="5">
        <v>1</v>
      </c>
      <c r="D451" s="5"/>
      <c r="E451" s="3" t="str">
        <f t="shared" si="6"/>
        <v>MAZDA RX-8</v>
      </c>
    </row>
    <row r="452" spans="1:5" x14ac:dyDescent="0.25">
      <c r="A452" s="5" t="s">
        <v>451</v>
      </c>
      <c r="B452" s="6" t="s">
        <v>464</v>
      </c>
      <c r="C452" s="5">
        <v>1.45</v>
      </c>
      <c r="D452" s="5"/>
      <c r="E452" s="3" t="str">
        <f t="shared" si="6"/>
        <v>MAZDA SERIE B</v>
      </c>
    </row>
    <row r="453" spans="1:5" x14ac:dyDescent="0.25">
      <c r="A453" s="5" t="s">
        <v>451</v>
      </c>
      <c r="B453" s="6" t="s">
        <v>465</v>
      </c>
      <c r="C453" s="5">
        <v>1.45</v>
      </c>
      <c r="D453" s="5"/>
      <c r="E453" s="3" t="str">
        <f t="shared" ref="E453:E516" si="7">CONCATENATE(A453," ",B453)</f>
        <v>MAZDA SU-V</v>
      </c>
    </row>
    <row r="454" spans="1:5" x14ac:dyDescent="0.25">
      <c r="A454" s="5" t="s">
        <v>451</v>
      </c>
      <c r="B454" s="6" t="s">
        <v>466</v>
      </c>
      <c r="C454" s="5">
        <v>1.45</v>
      </c>
      <c r="D454" s="5"/>
      <c r="E454" s="3" t="str">
        <f t="shared" si="7"/>
        <v>MAZDA TRIBUTE</v>
      </c>
    </row>
    <row r="455" spans="1:5" x14ac:dyDescent="0.25">
      <c r="A455" s="5" t="s">
        <v>451</v>
      </c>
      <c r="B455" s="6" t="s">
        <v>467</v>
      </c>
      <c r="C455" s="5">
        <v>1</v>
      </c>
      <c r="D455" s="5"/>
      <c r="E455" s="3" t="str">
        <f t="shared" si="7"/>
        <v>MAZDA XEDOS 6</v>
      </c>
    </row>
    <row r="456" spans="1:5" x14ac:dyDescent="0.25">
      <c r="A456" s="5" t="s">
        <v>451</v>
      </c>
      <c r="B456" s="6" t="s">
        <v>468</v>
      </c>
      <c r="C456" s="5">
        <v>1</v>
      </c>
      <c r="D456" s="5"/>
      <c r="E456" s="3" t="str">
        <f t="shared" si="7"/>
        <v>MAZDA XEDOS 9</v>
      </c>
    </row>
    <row r="457" spans="1:5" x14ac:dyDescent="0.25">
      <c r="A457" s="5" t="s">
        <v>469</v>
      </c>
      <c r="B457" s="6" t="s">
        <v>470</v>
      </c>
      <c r="C457" s="5">
        <v>1</v>
      </c>
      <c r="D457" s="5"/>
      <c r="E457" s="3" t="str">
        <f t="shared" si="7"/>
        <v>MEMCAR CARIBE</v>
      </c>
    </row>
    <row r="458" spans="1:5" x14ac:dyDescent="0.25">
      <c r="A458" s="5" t="s">
        <v>469</v>
      </c>
      <c r="B458" s="6" t="s">
        <v>471</v>
      </c>
      <c r="C458" s="5">
        <v>1</v>
      </c>
      <c r="D458" s="5"/>
      <c r="E458" s="3" t="str">
        <f t="shared" si="7"/>
        <v>MEMCAR CARROCERIA</v>
      </c>
    </row>
    <row r="459" spans="1:5" x14ac:dyDescent="0.25">
      <c r="A459" s="5" t="s">
        <v>472</v>
      </c>
      <c r="B459" s="6">
        <v>190</v>
      </c>
      <c r="C459" s="5">
        <v>1</v>
      </c>
      <c r="D459" s="5"/>
      <c r="E459" s="3" t="str">
        <f t="shared" si="7"/>
        <v>MERCEDES 190</v>
      </c>
    </row>
    <row r="460" spans="1:5" x14ac:dyDescent="0.25">
      <c r="A460" s="5" t="s">
        <v>472</v>
      </c>
      <c r="B460" s="6">
        <v>220</v>
      </c>
      <c r="C460" s="5">
        <v>1</v>
      </c>
      <c r="D460" s="5"/>
      <c r="E460" s="3" t="str">
        <f t="shared" si="7"/>
        <v>MERCEDES 220</v>
      </c>
    </row>
    <row r="461" spans="1:5" x14ac:dyDescent="0.25">
      <c r="A461" s="5" t="s">
        <v>472</v>
      </c>
      <c r="B461" s="6">
        <v>230</v>
      </c>
      <c r="C461" s="5">
        <v>1</v>
      </c>
      <c r="D461" s="5"/>
      <c r="E461" s="3" t="str">
        <f t="shared" si="7"/>
        <v>MERCEDES 230</v>
      </c>
    </row>
    <row r="462" spans="1:5" x14ac:dyDescent="0.25">
      <c r="A462" s="5" t="s">
        <v>472</v>
      </c>
      <c r="B462" s="6">
        <v>250</v>
      </c>
      <c r="C462" s="5">
        <v>1</v>
      </c>
      <c r="D462" s="5"/>
      <c r="E462" s="3" t="str">
        <f t="shared" si="7"/>
        <v>MERCEDES 250</v>
      </c>
    </row>
    <row r="463" spans="1:5" x14ac:dyDescent="0.25">
      <c r="A463" s="5" t="s">
        <v>472</v>
      </c>
      <c r="B463" s="6" t="s">
        <v>473</v>
      </c>
      <c r="C463" s="5">
        <v>1</v>
      </c>
      <c r="D463" s="5"/>
      <c r="E463" s="3" t="str">
        <f t="shared" si="7"/>
        <v>MERCEDES 290 TDI</v>
      </c>
    </row>
    <row r="464" spans="1:5" x14ac:dyDescent="0.25">
      <c r="A464" s="5" t="s">
        <v>472</v>
      </c>
      <c r="B464" s="6" t="s">
        <v>474</v>
      </c>
      <c r="C464" s="5">
        <v>1</v>
      </c>
      <c r="D464" s="5"/>
      <c r="E464" s="3" t="str">
        <f t="shared" si="7"/>
        <v>MERCEDES 300-D</v>
      </c>
    </row>
    <row r="465" spans="1:5" x14ac:dyDescent="0.25">
      <c r="A465" s="5" t="s">
        <v>472</v>
      </c>
      <c r="B465" s="6">
        <v>420</v>
      </c>
      <c r="C465" s="5">
        <v>0</v>
      </c>
      <c r="D465" s="5"/>
      <c r="E465" s="3" t="str">
        <f t="shared" si="7"/>
        <v>MERCEDES 420</v>
      </c>
    </row>
    <row r="466" spans="1:5" x14ac:dyDescent="0.25">
      <c r="A466" s="5" t="s">
        <v>472</v>
      </c>
      <c r="B466" s="6">
        <v>500</v>
      </c>
      <c r="C466" s="5">
        <v>1</v>
      </c>
      <c r="D466" s="5"/>
      <c r="E466" s="3" t="str">
        <f t="shared" si="7"/>
        <v>MERCEDES 500</v>
      </c>
    </row>
    <row r="467" spans="1:5" x14ac:dyDescent="0.25">
      <c r="A467" s="5" t="s">
        <v>472</v>
      </c>
      <c r="B467" s="6" t="s">
        <v>475</v>
      </c>
      <c r="C467" s="5">
        <v>0</v>
      </c>
      <c r="D467" s="5"/>
      <c r="E467" s="3" t="str">
        <f t="shared" si="7"/>
        <v>MERCEDES ATEGO</v>
      </c>
    </row>
    <row r="468" spans="1:5" x14ac:dyDescent="0.25">
      <c r="A468" s="5" t="s">
        <v>472</v>
      </c>
      <c r="B468" s="6" t="s">
        <v>476</v>
      </c>
      <c r="C468" s="5">
        <v>0</v>
      </c>
      <c r="D468" s="5"/>
      <c r="E468" s="3" t="str">
        <f t="shared" si="7"/>
        <v>MERCEDES ATROS</v>
      </c>
    </row>
    <row r="469" spans="1:5" x14ac:dyDescent="0.25">
      <c r="A469" s="5" t="s">
        <v>472</v>
      </c>
      <c r="B469" s="6" t="s">
        <v>477</v>
      </c>
      <c r="C469" s="5">
        <v>1</v>
      </c>
      <c r="D469" s="5"/>
      <c r="E469" s="3" t="str">
        <f t="shared" si="7"/>
        <v>MERCEDES C2000DI</v>
      </c>
    </row>
    <row r="470" spans="1:5" x14ac:dyDescent="0.25">
      <c r="A470" s="5" t="s">
        <v>472</v>
      </c>
      <c r="B470" s="6" t="s">
        <v>877</v>
      </c>
      <c r="C470" s="5">
        <v>1</v>
      </c>
      <c r="D470" s="5"/>
      <c r="E470" s="3" t="str">
        <f t="shared" si="7"/>
        <v>MERCEDES C200</v>
      </c>
    </row>
    <row r="471" spans="1:5" x14ac:dyDescent="0.25">
      <c r="A471" s="5" t="s">
        <v>472</v>
      </c>
      <c r="B471" s="6" t="s">
        <v>878</v>
      </c>
      <c r="C471" s="5">
        <v>1.1499999999999999</v>
      </c>
      <c r="D471" s="5"/>
      <c r="E471" s="3" t="str">
        <f t="shared" si="7"/>
        <v>MERCEDES CITAN 108</v>
      </c>
    </row>
    <row r="472" spans="1:5" x14ac:dyDescent="0.25">
      <c r="A472" s="5" t="s">
        <v>472</v>
      </c>
      <c r="B472" s="6" t="s">
        <v>478</v>
      </c>
      <c r="C472" s="5">
        <v>1</v>
      </c>
      <c r="D472" s="5"/>
      <c r="E472" s="3" t="str">
        <f t="shared" si="7"/>
        <v>MERCEDES CL</v>
      </c>
    </row>
    <row r="473" spans="1:5" x14ac:dyDescent="0.25">
      <c r="A473" s="5" t="s">
        <v>472</v>
      </c>
      <c r="B473" s="6" t="s">
        <v>879</v>
      </c>
      <c r="C473" s="5">
        <v>1</v>
      </c>
      <c r="D473" s="5"/>
      <c r="E473" s="3" t="str">
        <f t="shared" si="7"/>
        <v>MERCEDES CLC180</v>
      </c>
    </row>
    <row r="474" spans="1:5" x14ac:dyDescent="0.25">
      <c r="A474" s="5" t="s">
        <v>472</v>
      </c>
      <c r="B474" s="6" t="s">
        <v>479</v>
      </c>
      <c r="C474" s="5">
        <v>1</v>
      </c>
      <c r="D474" s="5"/>
      <c r="E474" s="3" t="str">
        <f t="shared" si="7"/>
        <v>MERCEDES CLASE A</v>
      </c>
    </row>
    <row r="475" spans="1:5" x14ac:dyDescent="0.25">
      <c r="A475" s="5" t="s">
        <v>472</v>
      </c>
      <c r="B475" s="6" t="s">
        <v>480</v>
      </c>
      <c r="C475" s="5">
        <v>1</v>
      </c>
      <c r="D475" s="5"/>
      <c r="E475" s="3" t="str">
        <f t="shared" si="7"/>
        <v>MERCEDES CLASE B</v>
      </c>
    </row>
    <row r="476" spans="1:5" x14ac:dyDescent="0.25">
      <c r="A476" s="5" t="s">
        <v>472</v>
      </c>
      <c r="B476" s="6" t="s">
        <v>481</v>
      </c>
      <c r="C476" s="5">
        <v>1</v>
      </c>
      <c r="D476" s="5"/>
      <c r="E476" s="3" t="str">
        <f t="shared" si="7"/>
        <v>MERCEDES CLASE C</v>
      </c>
    </row>
    <row r="477" spans="1:5" x14ac:dyDescent="0.25">
      <c r="A477" s="5" t="s">
        <v>472</v>
      </c>
      <c r="B477" s="6" t="s">
        <v>482</v>
      </c>
      <c r="C477" s="5">
        <v>1</v>
      </c>
      <c r="D477" s="5"/>
      <c r="E477" s="3" t="str">
        <f t="shared" si="7"/>
        <v>MERCEDES CLASE CL</v>
      </c>
    </row>
    <row r="478" spans="1:5" x14ac:dyDescent="0.25">
      <c r="A478" s="5" t="s">
        <v>472</v>
      </c>
      <c r="B478" s="6" t="s">
        <v>483</v>
      </c>
      <c r="C478" s="5">
        <v>1</v>
      </c>
      <c r="D478" s="5"/>
      <c r="E478" s="3" t="str">
        <f t="shared" si="7"/>
        <v>MERCEDES CLASE CLK</v>
      </c>
    </row>
    <row r="479" spans="1:5" x14ac:dyDescent="0.25">
      <c r="A479" s="5" t="s">
        <v>472</v>
      </c>
      <c r="B479" s="6" t="s">
        <v>484</v>
      </c>
      <c r="C479" s="5">
        <v>1</v>
      </c>
      <c r="D479" s="5"/>
      <c r="E479" s="3" t="str">
        <f t="shared" si="7"/>
        <v>MERCEDES CLASE CLS</v>
      </c>
    </row>
    <row r="480" spans="1:5" x14ac:dyDescent="0.25">
      <c r="A480" s="5" t="s">
        <v>472</v>
      </c>
      <c r="B480" s="6" t="s">
        <v>485</v>
      </c>
      <c r="C480" s="5">
        <v>1</v>
      </c>
      <c r="D480" s="5"/>
      <c r="E480" s="3" t="str">
        <f t="shared" si="7"/>
        <v>MERCEDES CLASE E</v>
      </c>
    </row>
    <row r="481" spans="1:5" x14ac:dyDescent="0.25">
      <c r="A481" s="5" t="s">
        <v>472</v>
      </c>
      <c r="B481" s="6" t="s">
        <v>486</v>
      </c>
      <c r="C481" s="5">
        <v>1.1499999999999999</v>
      </c>
      <c r="D481" s="5"/>
      <c r="E481" s="3" t="str">
        <f t="shared" si="7"/>
        <v>MERCEDES CLASE G</v>
      </c>
    </row>
    <row r="482" spans="1:5" x14ac:dyDescent="0.25">
      <c r="A482" s="5" t="s">
        <v>472</v>
      </c>
      <c r="B482" s="6" t="s">
        <v>487</v>
      </c>
      <c r="C482" s="5">
        <v>1.1499999999999999</v>
      </c>
      <c r="D482" s="5"/>
      <c r="E482" s="3" t="str">
        <f t="shared" si="7"/>
        <v>MERCEDES CLASE G CORTO</v>
      </c>
    </row>
    <row r="483" spans="1:5" x14ac:dyDescent="0.25">
      <c r="A483" s="5" t="s">
        <v>472</v>
      </c>
      <c r="B483" s="6" t="s">
        <v>488</v>
      </c>
      <c r="C483" s="5">
        <v>1.45</v>
      </c>
      <c r="D483" s="5"/>
      <c r="E483" s="3" t="str">
        <f t="shared" si="7"/>
        <v>MERCEDES CLASE G LARGO</v>
      </c>
    </row>
    <row r="484" spans="1:5" x14ac:dyDescent="0.25">
      <c r="A484" s="5" t="s">
        <v>472</v>
      </c>
      <c r="B484" s="6" t="s">
        <v>489</v>
      </c>
      <c r="C484" s="5">
        <v>1.45</v>
      </c>
      <c r="D484" s="5"/>
      <c r="E484" s="3" t="str">
        <f t="shared" si="7"/>
        <v>MERCEDES CLASE GL</v>
      </c>
    </row>
    <row r="485" spans="1:5" x14ac:dyDescent="0.25">
      <c r="A485" s="5" t="s">
        <v>472</v>
      </c>
      <c r="B485" s="6" t="s">
        <v>490</v>
      </c>
      <c r="C485" s="5">
        <v>1.45</v>
      </c>
      <c r="D485" s="5"/>
      <c r="E485" s="3" t="str">
        <f t="shared" si="7"/>
        <v>MERCEDES CLASE ML</v>
      </c>
    </row>
    <row r="486" spans="1:5" x14ac:dyDescent="0.25">
      <c r="A486" s="5" t="s">
        <v>472</v>
      </c>
      <c r="B486" s="6" t="s">
        <v>491</v>
      </c>
      <c r="C486" s="5">
        <v>1.45</v>
      </c>
      <c r="D486" s="5"/>
      <c r="E486" s="3" t="str">
        <f t="shared" si="7"/>
        <v>MERCEDES CLASE R</v>
      </c>
    </row>
    <row r="487" spans="1:5" x14ac:dyDescent="0.25">
      <c r="A487" s="5" t="s">
        <v>472</v>
      </c>
      <c r="B487" s="6" t="s">
        <v>492</v>
      </c>
      <c r="C487" s="5">
        <v>1</v>
      </c>
      <c r="D487" s="5"/>
      <c r="E487" s="3" t="str">
        <f t="shared" si="7"/>
        <v>MERCEDES CLASE S</v>
      </c>
    </row>
    <row r="488" spans="1:5" x14ac:dyDescent="0.25">
      <c r="A488" s="5" t="s">
        <v>472</v>
      </c>
      <c r="B488" s="6" t="s">
        <v>493</v>
      </c>
      <c r="C488" s="5">
        <v>2</v>
      </c>
      <c r="D488" s="5"/>
      <c r="E488" s="3" t="str">
        <f t="shared" si="7"/>
        <v>MERCEDES CLASE V</v>
      </c>
    </row>
    <row r="489" spans="1:5" x14ac:dyDescent="0.25">
      <c r="A489" s="5" t="s">
        <v>472</v>
      </c>
      <c r="B489" s="6" t="s">
        <v>494</v>
      </c>
      <c r="C489" s="5">
        <v>1</v>
      </c>
      <c r="D489" s="5"/>
      <c r="E489" s="3" t="str">
        <f t="shared" si="7"/>
        <v>MERCEDES CLK</v>
      </c>
    </row>
    <row r="490" spans="1:5" x14ac:dyDescent="0.25">
      <c r="A490" s="5" t="s">
        <v>472</v>
      </c>
      <c r="B490" s="6" t="s">
        <v>495</v>
      </c>
      <c r="C490" s="5">
        <v>1</v>
      </c>
      <c r="D490" s="5"/>
      <c r="E490" s="3" t="str">
        <f t="shared" si="7"/>
        <v>MERCEDES CLS350</v>
      </c>
    </row>
    <row r="491" spans="1:5" x14ac:dyDescent="0.25">
      <c r="A491" s="5" t="s">
        <v>472</v>
      </c>
      <c r="B491" s="6" t="s">
        <v>880</v>
      </c>
      <c r="C491" s="5">
        <v>1.1499999999999999</v>
      </c>
      <c r="D491" s="5"/>
      <c r="E491" s="3" t="str">
        <f t="shared" si="7"/>
        <v>MERCEDES GLA</v>
      </c>
    </row>
    <row r="492" spans="1:5" x14ac:dyDescent="0.25">
      <c r="A492" s="5" t="s">
        <v>472</v>
      </c>
      <c r="B492" s="6" t="s">
        <v>881</v>
      </c>
      <c r="C492" s="5">
        <v>1.45</v>
      </c>
      <c r="D492" s="5"/>
      <c r="E492" s="3" t="str">
        <f t="shared" si="7"/>
        <v>MERCEDES GLK</v>
      </c>
    </row>
    <row r="493" spans="1:5" x14ac:dyDescent="0.25">
      <c r="A493" s="5" t="s">
        <v>472</v>
      </c>
      <c r="B493" s="6" t="s">
        <v>496</v>
      </c>
      <c r="C493" s="5">
        <v>1.45</v>
      </c>
      <c r="D493" s="5"/>
      <c r="E493" s="3" t="str">
        <f t="shared" si="7"/>
        <v>MERCEDES G-55 AMG</v>
      </c>
    </row>
    <row r="494" spans="1:5" x14ac:dyDescent="0.25">
      <c r="A494" s="5" t="s">
        <v>472</v>
      </c>
      <c r="B494" s="6" t="s">
        <v>497</v>
      </c>
      <c r="C494" s="5">
        <v>2</v>
      </c>
      <c r="D494" s="5"/>
      <c r="E494" s="3" t="str">
        <f t="shared" si="7"/>
        <v>MERCEDES MB140</v>
      </c>
    </row>
    <row r="495" spans="1:5" x14ac:dyDescent="0.25">
      <c r="A495" s="5" t="s">
        <v>472</v>
      </c>
      <c r="B495" s="6" t="s">
        <v>882</v>
      </c>
      <c r="C495" s="5">
        <v>1.45</v>
      </c>
      <c r="D495" s="5"/>
      <c r="E495" s="3" t="str">
        <f t="shared" si="7"/>
        <v>MERCEDES ML 320</v>
      </c>
    </row>
    <row r="496" spans="1:5" x14ac:dyDescent="0.25">
      <c r="A496" s="5" t="s">
        <v>472</v>
      </c>
      <c r="B496" s="6" t="s">
        <v>498</v>
      </c>
      <c r="C496" s="5">
        <v>1</v>
      </c>
      <c r="D496" s="5"/>
      <c r="E496" s="3" t="str">
        <f t="shared" si="7"/>
        <v>MERCEDES SL</v>
      </c>
    </row>
    <row r="497" spans="1:5" x14ac:dyDescent="0.25">
      <c r="A497" s="5" t="s">
        <v>472</v>
      </c>
      <c r="B497" s="6" t="s">
        <v>499</v>
      </c>
      <c r="C497" s="5">
        <v>1</v>
      </c>
      <c r="D497" s="5"/>
      <c r="E497" s="3" t="str">
        <f t="shared" si="7"/>
        <v>MERCEDES SLK</v>
      </c>
    </row>
    <row r="498" spans="1:5" x14ac:dyDescent="0.25">
      <c r="A498" s="5" t="s">
        <v>472</v>
      </c>
      <c r="B498" s="6" t="s">
        <v>500</v>
      </c>
      <c r="C498" s="5">
        <v>1</v>
      </c>
      <c r="D498" s="5"/>
      <c r="E498" s="3" t="str">
        <f t="shared" si="7"/>
        <v>MERCEDES SLR</v>
      </c>
    </row>
    <row r="499" spans="1:5" x14ac:dyDescent="0.25">
      <c r="A499" s="5" t="s">
        <v>472</v>
      </c>
      <c r="B499" s="6" t="s">
        <v>689</v>
      </c>
      <c r="C499" s="5">
        <v>1</v>
      </c>
      <c r="D499" s="5"/>
      <c r="E499" s="3" t="str">
        <f t="shared" si="7"/>
        <v>MERCEDES SMART</v>
      </c>
    </row>
    <row r="500" spans="1:5" x14ac:dyDescent="0.25">
      <c r="A500" s="5" t="s">
        <v>472</v>
      </c>
      <c r="B500" s="6" t="s">
        <v>501</v>
      </c>
      <c r="C500" s="5">
        <v>2.7</v>
      </c>
      <c r="D500" s="5"/>
      <c r="E500" s="3" t="str">
        <f t="shared" si="7"/>
        <v>MERCEDES SPRINTER</v>
      </c>
    </row>
    <row r="501" spans="1:5" x14ac:dyDescent="0.25">
      <c r="A501" s="5" t="s">
        <v>472</v>
      </c>
      <c r="B501" s="6" t="s">
        <v>883</v>
      </c>
      <c r="C501" s="5">
        <v>2.7</v>
      </c>
      <c r="D501" s="5"/>
      <c r="E501" s="3" t="str">
        <f t="shared" si="7"/>
        <v>MERCEDES SPRINTER 313</v>
      </c>
    </row>
    <row r="502" spans="1:5" x14ac:dyDescent="0.25">
      <c r="A502" s="5" t="s">
        <v>472</v>
      </c>
      <c r="B502" s="6" t="s">
        <v>502</v>
      </c>
      <c r="C502" s="5">
        <v>0</v>
      </c>
      <c r="D502" s="5"/>
      <c r="E502" s="3" t="str">
        <f t="shared" si="7"/>
        <v>MERCEDES UNI MOG</v>
      </c>
    </row>
    <row r="503" spans="1:5" x14ac:dyDescent="0.25">
      <c r="A503" s="5" t="s">
        <v>472</v>
      </c>
      <c r="B503" s="6" t="s">
        <v>503</v>
      </c>
      <c r="C503" s="5">
        <v>1.45</v>
      </c>
      <c r="D503" s="5"/>
      <c r="E503" s="3" t="str">
        <f t="shared" si="7"/>
        <v>MERCEDES VANEO</v>
      </c>
    </row>
    <row r="504" spans="1:5" x14ac:dyDescent="0.25">
      <c r="A504" s="5" t="s">
        <v>472</v>
      </c>
      <c r="B504" s="6" t="s">
        <v>504</v>
      </c>
      <c r="C504" s="5">
        <v>2.7</v>
      </c>
      <c r="D504" s="5"/>
      <c r="E504" s="3" t="str">
        <f t="shared" si="7"/>
        <v>MERCEDES VARIO</v>
      </c>
    </row>
    <row r="505" spans="1:5" x14ac:dyDescent="0.25">
      <c r="A505" s="5" t="s">
        <v>472</v>
      </c>
      <c r="B505" s="6" t="s">
        <v>505</v>
      </c>
      <c r="C505" s="5">
        <v>2</v>
      </c>
      <c r="D505" s="5"/>
      <c r="E505" s="3" t="str">
        <f t="shared" si="7"/>
        <v>MERCEDES VIANO</v>
      </c>
    </row>
    <row r="506" spans="1:5" x14ac:dyDescent="0.25">
      <c r="A506" s="5" t="s">
        <v>472</v>
      </c>
      <c r="B506" s="6" t="s">
        <v>506</v>
      </c>
      <c r="C506" s="5">
        <v>2</v>
      </c>
      <c r="D506" s="5"/>
      <c r="E506" s="3" t="str">
        <f t="shared" si="7"/>
        <v>MERCEDES VITO</v>
      </c>
    </row>
    <row r="507" spans="1:5" x14ac:dyDescent="0.25">
      <c r="A507" s="5" t="s">
        <v>472</v>
      </c>
      <c r="B507" s="6" t="s">
        <v>507</v>
      </c>
      <c r="C507" s="5">
        <v>1.1499999999999999</v>
      </c>
      <c r="D507" s="5"/>
      <c r="E507" s="3" t="str">
        <f t="shared" si="7"/>
        <v>MERCEDES CITAN</v>
      </c>
    </row>
    <row r="508" spans="1:5" x14ac:dyDescent="0.25">
      <c r="A508" s="5" t="s">
        <v>508</v>
      </c>
      <c r="B508" s="6" t="s">
        <v>509</v>
      </c>
      <c r="C508" s="5">
        <v>1</v>
      </c>
      <c r="D508" s="5"/>
      <c r="E508" s="3" t="str">
        <f t="shared" si="7"/>
        <v>MG MGF</v>
      </c>
    </row>
    <row r="509" spans="1:5" x14ac:dyDescent="0.25">
      <c r="A509" s="5" t="s">
        <v>508</v>
      </c>
      <c r="B509" s="6" t="s">
        <v>510</v>
      </c>
      <c r="C509" s="5">
        <v>1</v>
      </c>
      <c r="D509" s="5"/>
      <c r="E509" s="3" t="str">
        <f t="shared" si="7"/>
        <v>MG TA</v>
      </c>
    </row>
    <row r="510" spans="1:5" x14ac:dyDescent="0.25">
      <c r="A510" s="5" t="s">
        <v>508</v>
      </c>
      <c r="B510" s="6" t="s">
        <v>511</v>
      </c>
      <c r="C510" s="5">
        <v>1</v>
      </c>
      <c r="D510" s="5"/>
      <c r="E510" s="3" t="str">
        <f t="shared" si="7"/>
        <v>MG TD</v>
      </c>
    </row>
    <row r="511" spans="1:5" x14ac:dyDescent="0.25">
      <c r="A511" s="5" t="s">
        <v>508</v>
      </c>
      <c r="B511" s="6" t="s">
        <v>512</v>
      </c>
      <c r="C511" s="5">
        <v>1</v>
      </c>
      <c r="D511" s="5"/>
      <c r="E511" s="3" t="str">
        <f t="shared" si="7"/>
        <v>MG TF</v>
      </c>
    </row>
    <row r="512" spans="1:5" x14ac:dyDescent="0.25">
      <c r="A512" s="5" t="s">
        <v>508</v>
      </c>
      <c r="B512" s="6" t="s">
        <v>513</v>
      </c>
      <c r="C512" s="5">
        <v>1</v>
      </c>
      <c r="D512" s="5"/>
      <c r="E512" s="3" t="str">
        <f t="shared" si="7"/>
        <v>MG ZR</v>
      </c>
    </row>
    <row r="513" spans="1:5" x14ac:dyDescent="0.25">
      <c r="A513" s="5" t="s">
        <v>508</v>
      </c>
      <c r="B513" s="6" t="s">
        <v>514</v>
      </c>
      <c r="C513" s="5">
        <v>1</v>
      </c>
      <c r="D513" s="5"/>
      <c r="E513" s="3" t="str">
        <f t="shared" si="7"/>
        <v>MG ZS</v>
      </c>
    </row>
    <row r="514" spans="1:5" x14ac:dyDescent="0.25">
      <c r="A514" s="5" t="s">
        <v>508</v>
      </c>
      <c r="B514" s="6" t="s">
        <v>515</v>
      </c>
      <c r="C514" s="5">
        <v>1</v>
      </c>
      <c r="D514" s="5"/>
      <c r="E514" s="3" t="str">
        <f t="shared" si="7"/>
        <v>MG ZT</v>
      </c>
    </row>
    <row r="515" spans="1:5" x14ac:dyDescent="0.25">
      <c r="A515" s="5" t="s">
        <v>516</v>
      </c>
      <c r="B515" s="6" t="s">
        <v>517</v>
      </c>
      <c r="C515" s="5">
        <v>1</v>
      </c>
      <c r="D515" s="5"/>
      <c r="E515" s="3" t="str">
        <f t="shared" si="7"/>
        <v>MICROCOCHE CAMPUS</v>
      </c>
    </row>
    <row r="516" spans="1:5" x14ac:dyDescent="0.25">
      <c r="A516" s="5" t="s">
        <v>516</v>
      </c>
      <c r="B516" s="6" t="s">
        <v>518</v>
      </c>
      <c r="C516" s="5">
        <v>1</v>
      </c>
      <c r="D516" s="5"/>
      <c r="E516" s="3" t="str">
        <f t="shared" si="7"/>
        <v>MICROCOCHE CAP</v>
      </c>
    </row>
    <row r="517" spans="1:5" x14ac:dyDescent="0.25">
      <c r="A517" s="5" t="s">
        <v>516</v>
      </c>
      <c r="B517" s="6" t="s">
        <v>519</v>
      </c>
      <c r="C517" s="5">
        <v>1</v>
      </c>
      <c r="D517" s="5"/>
      <c r="E517" s="3" t="str">
        <f t="shared" ref="E517:E580" si="8">CONCATENATE(A517," ",B517)</f>
        <v>MICROCOCHE CARGO</v>
      </c>
    </row>
    <row r="518" spans="1:5" x14ac:dyDescent="0.25">
      <c r="A518" s="5" t="s">
        <v>516</v>
      </c>
      <c r="B518" s="6" t="s">
        <v>520</v>
      </c>
      <c r="C518" s="5">
        <v>1</v>
      </c>
      <c r="D518" s="5"/>
      <c r="E518" s="3" t="str">
        <f t="shared" si="8"/>
        <v>MICROCOCHE CASALINI</v>
      </c>
    </row>
    <row r="519" spans="1:5" x14ac:dyDescent="0.25">
      <c r="A519" s="5" t="s">
        <v>516</v>
      </c>
      <c r="B519" s="6" t="s">
        <v>521</v>
      </c>
      <c r="C519" s="5">
        <v>1</v>
      </c>
      <c r="D519" s="5"/>
      <c r="E519" s="3" t="str">
        <f t="shared" si="8"/>
        <v>MICROCOCHE CHATENET</v>
      </c>
    </row>
    <row r="520" spans="1:5" x14ac:dyDescent="0.25">
      <c r="A520" s="5" t="s">
        <v>516</v>
      </c>
      <c r="B520" s="6" t="s">
        <v>522</v>
      </c>
      <c r="C520" s="5">
        <v>1</v>
      </c>
      <c r="D520" s="5"/>
      <c r="E520" s="3" t="str">
        <f t="shared" si="8"/>
        <v>MICROCOCHE GATEN</v>
      </c>
    </row>
    <row r="521" spans="1:5" x14ac:dyDescent="0.25">
      <c r="A521" s="5" t="s">
        <v>516</v>
      </c>
      <c r="B521" s="6" t="s">
        <v>523</v>
      </c>
      <c r="C521" s="5">
        <v>1</v>
      </c>
      <c r="D521" s="5"/>
      <c r="E521" s="3" t="str">
        <f t="shared" si="8"/>
        <v>MICROCOCHE GRECAV</v>
      </c>
    </row>
    <row r="522" spans="1:5" x14ac:dyDescent="0.25">
      <c r="A522" s="5" t="s">
        <v>516</v>
      </c>
      <c r="B522" s="6" t="s">
        <v>368</v>
      </c>
      <c r="C522" s="5">
        <v>1</v>
      </c>
      <c r="D522" s="5"/>
      <c r="E522" s="3" t="str">
        <f t="shared" si="8"/>
        <v>MICROCOCHE JDM</v>
      </c>
    </row>
    <row r="523" spans="1:5" x14ac:dyDescent="0.25">
      <c r="A523" s="5" t="s">
        <v>516</v>
      </c>
      <c r="B523" s="6" t="s">
        <v>524</v>
      </c>
      <c r="C523" s="5">
        <v>1</v>
      </c>
      <c r="D523" s="5"/>
      <c r="E523" s="3" t="str">
        <f t="shared" si="8"/>
        <v>MICROCOCHE LIGIER</v>
      </c>
    </row>
    <row r="524" spans="1:5" x14ac:dyDescent="0.25">
      <c r="A524" s="5" t="s">
        <v>516</v>
      </c>
      <c r="B524" s="6" t="s">
        <v>525</v>
      </c>
      <c r="C524" s="5">
        <v>1</v>
      </c>
      <c r="D524" s="5"/>
      <c r="E524" s="3" t="str">
        <f t="shared" si="8"/>
        <v>MICROCOCHE LUXE</v>
      </c>
    </row>
    <row r="525" spans="1:5" x14ac:dyDescent="0.25">
      <c r="A525" s="5" t="s">
        <v>516</v>
      </c>
      <c r="B525" s="6" t="s">
        <v>526</v>
      </c>
      <c r="C525" s="5">
        <v>1</v>
      </c>
      <c r="D525" s="5"/>
      <c r="E525" s="3" t="str">
        <f t="shared" si="8"/>
        <v>MICROCOCHE LYRA</v>
      </c>
    </row>
    <row r="526" spans="1:5" x14ac:dyDescent="0.25">
      <c r="A526" s="5" t="s">
        <v>516</v>
      </c>
      <c r="B526" s="6" t="s">
        <v>527</v>
      </c>
      <c r="C526" s="5">
        <v>1</v>
      </c>
      <c r="D526" s="5"/>
      <c r="E526" s="3" t="str">
        <f t="shared" si="8"/>
        <v>MICROCOCHE MC2</v>
      </c>
    </row>
    <row r="527" spans="1:5" x14ac:dyDescent="0.25">
      <c r="A527" s="5" t="s">
        <v>516</v>
      </c>
      <c r="B527" s="6" t="s">
        <v>528</v>
      </c>
      <c r="C527" s="5">
        <v>1</v>
      </c>
      <c r="D527" s="5"/>
      <c r="E527" s="3" t="str">
        <f t="shared" si="8"/>
        <v>MICROCOCHE MEGA 200</v>
      </c>
    </row>
    <row r="528" spans="1:5" x14ac:dyDescent="0.25">
      <c r="A528" s="5" t="s">
        <v>516</v>
      </c>
      <c r="B528" s="6" t="s">
        <v>516</v>
      </c>
      <c r="C528" s="5">
        <v>1</v>
      </c>
      <c r="D528" s="5"/>
      <c r="E528" s="3" t="str">
        <f t="shared" si="8"/>
        <v>MICROCOCHE MICROCOCHE</v>
      </c>
    </row>
    <row r="529" spans="1:5" x14ac:dyDescent="0.25">
      <c r="A529" s="5" t="s">
        <v>516</v>
      </c>
      <c r="B529" s="6" t="s">
        <v>529</v>
      </c>
      <c r="C529" s="5">
        <v>1</v>
      </c>
      <c r="D529" s="5"/>
      <c r="E529" s="3" t="str">
        <f t="shared" si="8"/>
        <v>MICROCOCHE MICRO-VETTURA</v>
      </c>
    </row>
    <row r="530" spans="1:5" x14ac:dyDescent="0.25">
      <c r="A530" s="5" t="s">
        <v>516</v>
      </c>
      <c r="B530" s="6" t="s">
        <v>530</v>
      </c>
      <c r="C530" s="5">
        <v>1</v>
      </c>
      <c r="D530" s="5"/>
      <c r="E530" s="3" t="str">
        <f t="shared" si="8"/>
        <v>MICROCOCHE NEWSTREET</v>
      </c>
    </row>
    <row r="531" spans="1:5" x14ac:dyDescent="0.25">
      <c r="A531" s="5" t="s">
        <v>516</v>
      </c>
      <c r="B531" s="6" t="s">
        <v>531</v>
      </c>
      <c r="C531" s="5">
        <v>1</v>
      </c>
      <c r="D531" s="5"/>
      <c r="E531" s="3" t="str">
        <f t="shared" si="8"/>
        <v>MICROCOCHE ODYSSKY</v>
      </c>
    </row>
    <row r="532" spans="1:5" x14ac:dyDescent="0.25">
      <c r="A532" s="5" t="s">
        <v>516</v>
      </c>
      <c r="B532" s="6" t="s">
        <v>532</v>
      </c>
      <c r="C532" s="5">
        <v>1</v>
      </c>
      <c r="D532" s="5"/>
      <c r="E532" s="3" t="str">
        <f t="shared" si="8"/>
        <v>MICROCOCHE PRATIC</v>
      </c>
    </row>
    <row r="533" spans="1:5" x14ac:dyDescent="0.25">
      <c r="A533" s="5" t="s">
        <v>516</v>
      </c>
      <c r="B533" s="6" t="s">
        <v>61</v>
      </c>
      <c r="C533" s="5">
        <v>1</v>
      </c>
      <c r="D533" s="5"/>
      <c r="E533" s="3" t="str">
        <f t="shared" si="8"/>
        <v>MICROCOCHE SCOUTY</v>
      </c>
    </row>
    <row r="534" spans="1:5" x14ac:dyDescent="0.25">
      <c r="A534" s="5" t="s">
        <v>516</v>
      </c>
      <c r="B534" s="6" t="s">
        <v>533</v>
      </c>
      <c r="C534" s="5">
        <v>1</v>
      </c>
      <c r="D534" s="5"/>
      <c r="E534" s="3" t="str">
        <f t="shared" si="8"/>
        <v>MICROCOCHE SPRINT</v>
      </c>
    </row>
    <row r="535" spans="1:5" x14ac:dyDescent="0.25">
      <c r="A535" s="5" t="s">
        <v>516</v>
      </c>
      <c r="B535" s="6" t="s">
        <v>534</v>
      </c>
      <c r="C535" s="5">
        <v>1</v>
      </c>
      <c r="D535" s="5"/>
      <c r="E535" s="3" t="str">
        <f t="shared" si="8"/>
        <v>MICROCOCHE STELLA</v>
      </c>
    </row>
    <row r="536" spans="1:5" x14ac:dyDescent="0.25">
      <c r="A536" s="5" t="s">
        <v>516</v>
      </c>
      <c r="B536" s="6" t="s">
        <v>535</v>
      </c>
      <c r="C536" s="5">
        <v>1</v>
      </c>
      <c r="D536" s="5"/>
      <c r="E536" s="3" t="str">
        <f t="shared" si="8"/>
        <v>MICROCOCHE SULKYDEA</v>
      </c>
    </row>
    <row r="537" spans="1:5" x14ac:dyDescent="0.25">
      <c r="A537" s="5" t="s">
        <v>516</v>
      </c>
      <c r="B537" s="6" t="s">
        <v>536</v>
      </c>
      <c r="C537" s="5">
        <v>1</v>
      </c>
      <c r="D537" s="5"/>
      <c r="E537" s="3" t="str">
        <f t="shared" si="8"/>
        <v>MICROCOCHE VIRGO</v>
      </c>
    </row>
    <row r="538" spans="1:5" x14ac:dyDescent="0.25">
      <c r="A538" s="5" t="s">
        <v>516</v>
      </c>
      <c r="B538" s="6" t="s">
        <v>537</v>
      </c>
      <c r="C538" s="5">
        <v>1</v>
      </c>
      <c r="D538" s="5"/>
      <c r="E538" s="3" t="str">
        <f t="shared" si="8"/>
        <v>MICROCOCHE YDEA</v>
      </c>
    </row>
    <row r="539" spans="1:5" x14ac:dyDescent="0.25">
      <c r="A539" s="5" t="s">
        <v>538</v>
      </c>
      <c r="B539" s="6" t="s">
        <v>538</v>
      </c>
      <c r="C539" s="5">
        <v>1</v>
      </c>
      <c r="D539" s="5"/>
      <c r="E539" s="3" t="str">
        <f t="shared" si="8"/>
        <v>MINI MINI</v>
      </c>
    </row>
    <row r="540" spans="1:5" x14ac:dyDescent="0.25">
      <c r="A540" s="5" t="s">
        <v>539</v>
      </c>
      <c r="B540" s="6" t="s">
        <v>540</v>
      </c>
      <c r="C540" s="5">
        <v>1</v>
      </c>
      <c r="D540" s="5"/>
      <c r="E540" s="3" t="str">
        <f t="shared" si="8"/>
        <v>MITSUBISHI 3000 GT</v>
      </c>
    </row>
    <row r="541" spans="1:5" x14ac:dyDescent="0.25">
      <c r="A541" s="5" t="s">
        <v>539</v>
      </c>
      <c r="B541" s="6" t="s">
        <v>541</v>
      </c>
      <c r="C541" s="5">
        <v>1</v>
      </c>
      <c r="D541" s="5"/>
      <c r="E541" s="3" t="str">
        <f t="shared" si="8"/>
        <v>MITSUBISHI ASX</v>
      </c>
    </row>
    <row r="542" spans="1:5" x14ac:dyDescent="0.25">
      <c r="A542" s="5" t="s">
        <v>539</v>
      </c>
      <c r="B542" s="6" t="s">
        <v>542</v>
      </c>
      <c r="C542" s="5">
        <v>2</v>
      </c>
      <c r="D542" s="5"/>
      <c r="E542" s="3" t="str">
        <f t="shared" si="8"/>
        <v>MITSUBISHI CANTER</v>
      </c>
    </row>
    <row r="543" spans="1:5" x14ac:dyDescent="0.25">
      <c r="A543" s="5" t="s">
        <v>539</v>
      </c>
      <c r="B543" s="6" t="s">
        <v>543</v>
      </c>
      <c r="C543" s="5">
        <v>1</v>
      </c>
      <c r="D543" s="5"/>
      <c r="E543" s="3" t="str">
        <f t="shared" si="8"/>
        <v>MITSUBISHI CARISMA</v>
      </c>
    </row>
    <row r="544" spans="1:5" x14ac:dyDescent="0.25">
      <c r="A544" s="5" t="s">
        <v>539</v>
      </c>
      <c r="B544" s="6" t="s">
        <v>544</v>
      </c>
      <c r="C544" s="5">
        <v>1</v>
      </c>
      <c r="D544" s="5"/>
      <c r="E544" s="3" t="str">
        <f t="shared" si="8"/>
        <v>MITSUBISHI COLT</v>
      </c>
    </row>
    <row r="545" spans="1:5" x14ac:dyDescent="0.25">
      <c r="A545" s="5" t="s">
        <v>539</v>
      </c>
      <c r="B545" s="6" t="s">
        <v>545</v>
      </c>
      <c r="C545" s="5">
        <v>1</v>
      </c>
      <c r="D545" s="5"/>
      <c r="E545" s="3" t="str">
        <f t="shared" si="8"/>
        <v>MITSUBISHI ECLIPSE</v>
      </c>
    </row>
    <row r="546" spans="1:5" x14ac:dyDescent="0.25">
      <c r="A546" s="5" t="s">
        <v>539</v>
      </c>
      <c r="B546" s="6" t="s">
        <v>546</v>
      </c>
      <c r="C546" s="5">
        <v>1</v>
      </c>
      <c r="D546" s="5"/>
      <c r="E546" s="3" t="str">
        <f t="shared" si="8"/>
        <v>MITSUBISHI EVO II</v>
      </c>
    </row>
    <row r="547" spans="1:5" x14ac:dyDescent="0.25">
      <c r="A547" s="5" t="s">
        <v>539</v>
      </c>
      <c r="B547" s="6" t="s">
        <v>547</v>
      </c>
      <c r="C547" s="5">
        <v>1</v>
      </c>
      <c r="D547" s="5"/>
      <c r="E547" s="3" t="str">
        <f t="shared" si="8"/>
        <v>MITSUBISHI GALANT</v>
      </c>
    </row>
    <row r="548" spans="1:5" x14ac:dyDescent="0.25">
      <c r="A548" s="5" t="s">
        <v>539</v>
      </c>
      <c r="B548" s="6" t="s">
        <v>548</v>
      </c>
      <c r="C548" s="5">
        <v>1.45</v>
      </c>
      <c r="D548" s="5"/>
      <c r="E548" s="3" t="str">
        <f t="shared" si="8"/>
        <v>MITSUBISHI GRANDIS</v>
      </c>
    </row>
    <row r="549" spans="1:5" x14ac:dyDescent="0.25">
      <c r="A549" s="5" t="s">
        <v>539</v>
      </c>
      <c r="B549" s="6" t="s">
        <v>549</v>
      </c>
      <c r="C549" s="5">
        <v>1.45</v>
      </c>
      <c r="D549" s="5"/>
      <c r="E549" s="3" t="str">
        <f t="shared" si="8"/>
        <v>MITSUBISHI L200</v>
      </c>
    </row>
    <row r="550" spans="1:5" x14ac:dyDescent="0.25">
      <c r="A550" s="5" t="s">
        <v>539</v>
      </c>
      <c r="B550" s="6" t="s">
        <v>550</v>
      </c>
      <c r="C550" s="5">
        <v>2</v>
      </c>
      <c r="D550" s="5"/>
      <c r="E550" s="3" t="str">
        <f t="shared" si="8"/>
        <v>MITSUBISHI L300</v>
      </c>
    </row>
    <row r="551" spans="1:5" x14ac:dyDescent="0.25">
      <c r="A551" s="5" t="s">
        <v>539</v>
      </c>
      <c r="B551" s="6" t="s">
        <v>551</v>
      </c>
      <c r="C551" s="5">
        <v>1</v>
      </c>
      <c r="D551" s="5"/>
      <c r="E551" s="3" t="str">
        <f t="shared" si="8"/>
        <v>MITSUBISHI LANCER EVO VIII</v>
      </c>
    </row>
    <row r="552" spans="1:5" x14ac:dyDescent="0.25">
      <c r="A552" s="5" t="s">
        <v>539</v>
      </c>
      <c r="B552" s="6" t="s">
        <v>552</v>
      </c>
      <c r="C552" s="5">
        <v>1</v>
      </c>
      <c r="D552" s="5"/>
      <c r="E552" s="3" t="str">
        <f t="shared" si="8"/>
        <v>MITSUBISHI LANCER SPORBACK</v>
      </c>
    </row>
    <row r="553" spans="1:5" x14ac:dyDescent="0.25">
      <c r="A553" s="5" t="s">
        <v>539</v>
      </c>
      <c r="B553" s="6" t="s">
        <v>553</v>
      </c>
      <c r="C553" s="5">
        <v>1.1499999999999999</v>
      </c>
      <c r="D553" s="5"/>
      <c r="E553" s="3" t="str">
        <f t="shared" si="8"/>
        <v>MITSUBISHI MONTERO CORTO</v>
      </c>
    </row>
    <row r="554" spans="1:5" x14ac:dyDescent="0.25">
      <c r="A554" s="5" t="s">
        <v>539</v>
      </c>
      <c r="B554" s="6" t="s">
        <v>554</v>
      </c>
      <c r="C554" s="5">
        <v>1.45</v>
      </c>
      <c r="D554" s="5"/>
      <c r="E554" s="3" t="str">
        <f t="shared" si="8"/>
        <v>MITSUBISHI MONTERO LARGO</v>
      </c>
    </row>
    <row r="555" spans="1:5" x14ac:dyDescent="0.25">
      <c r="A555" s="5" t="s">
        <v>539</v>
      </c>
      <c r="B555" s="6" t="s">
        <v>555</v>
      </c>
      <c r="C555" s="5">
        <v>1.45</v>
      </c>
      <c r="D555" s="5"/>
      <c r="E555" s="3" t="str">
        <f t="shared" si="8"/>
        <v>MITSUBISHI MONTERO SPORT</v>
      </c>
    </row>
    <row r="556" spans="1:5" x14ac:dyDescent="0.25">
      <c r="A556" s="5" t="s">
        <v>539</v>
      </c>
      <c r="B556" s="6" t="s">
        <v>556</v>
      </c>
      <c r="C556" s="5">
        <v>1.1499999999999999</v>
      </c>
      <c r="D556" s="5"/>
      <c r="E556" s="3" t="str">
        <f t="shared" si="8"/>
        <v>MITSUBISHI OUTLANDER</v>
      </c>
    </row>
    <row r="557" spans="1:5" x14ac:dyDescent="0.25">
      <c r="A557" s="5" t="s">
        <v>539</v>
      </c>
      <c r="B557" s="6" t="s">
        <v>557</v>
      </c>
      <c r="C557" s="5">
        <v>1.1499999999999999</v>
      </c>
      <c r="D557" s="5"/>
      <c r="E557" s="3" t="str">
        <f t="shared" si="8"/>
        <v>MITSUBISHI PAJERO</v>
      </c>
    </row>
    <row r="558" spans="1:5" x14ac:dyDescent="0.25">
      <c r="A558" s="5" t="s">
        <v>539</v>
      </c>
      <c r="B558" s="6" t="s">
        <v>558</v>
      </c>
      <c r="C558" s="5">
        <v>1.45</v>
      </c>
      <c r="D558" s="5"/>
      <c r="E558" s="3" t="str">
        <f t="shared" si="8"/>
        <v>MITSUBISHI SPACE GEAR</v>
      </c>
    </row>
    <row r="559" spans="1:5" x14ac:dyDescent="0.25">
      <c r="A559" s="5" t="s">
        <v>539</v>
      </c>
      <c r="B559" s="6" t="s">
        <v>559</v>
      </c>
      <c r="C559" s="5">
        <v>1.1499999999999999</v>
      </c>
      <c r="D559" s="5"/>
      <c r="E559" s="3" t="str">
        <f t="shared" si="8"/>
        <v>MITSUBISHI SPACE RUNNER</v>
      </c>
    </row>
    <row r="560" spans="1:5" x14ac:dyDescent="0.25">
      <c r="A560" s="5" t="s">
        <v>539</v>
      </c>
      <c r="B560" s="6" t="s">
        <v>560</v>
      </c>
      <c r="C560" s="5">
        <v>1</v>
      </c>
      <c r="D560" s="5"/>
      <c r="E560" s="3" t="str">
        <f t="shared" si="8"/>
        <v>MITSUBISHI SPACE STAR</v>
      </c>
    </row>
    <row r="561" spans="1:5" x14ac:dyDescent="0.25">
      <c r="A561" s="5" t="s">
        <v>539</v>
      </c>
      <c r="B561" s="6" t="s">
        <v>561</v>
      </c>
      <c r="C561" s="5">
        <v>1</v>
      </c>
      <c r="D561" s="5"/>
      <c r="E561" s="3" t="str">
        <f t="shared" si="8"/>
        <v>MITSUBISHI SPACE WAGON</v>
      </c>
    </row>
    <row r="562" spans="1:5" x14ac:dyDescent="0.25">
      <c r="A562" s="5" t="s">
        <v>562</v>
      </c>
      <c r="B562" s="6">
        <v>100</v>
      </c>
      <c r="C562" s="5">
        <v>1</v>
      </c>
      <c r="D562" s="5"/>
      <c r="E562" s="3" t="str">
        <f t="shared" si="8"/>
        <v>NISSAN 100</v>
      </c>
    </row>
    <row r="563" spans="1:5" x14ac:dyDescent="0.25">
      <c r="A563" s="5" t="s">
        <v>562</v>
      </c>
      <c r="B563" s="6">
        <v>200</v>
      </c>
      <c r="C563" s="5">
        <v>1</v>
      </c>
      <c r="D563" s="5"/>
      <c r="E563" s="3" t="str">
        <f t="shared" si="8"/>
        <v>NISSAN 200</v>
      </c>
    </row>
    <row r="564" spans="1:5" x14ac:dyDescent="0.25">
      <c r="A564" s="5" t="s">
        <v>562</v>
      </c>
      <c r="B564" s="6">
        <v>300</v>
      </c>
      <c r="C564" s="5">
        <v>1</v>
      </c>
      <c r="D564" s="5"/>
      <c r="E564" s="3" t="str">
        <f t="shared" si="8"/>
        <v>NISSAN 300</v>
      </c>
    </row>
    <row r="565" spans="1:5" x14ac:dyDescent="0.25">
      <c r="A565" s="5" t="s">
        <v>562</v>
      </c>
      <c r="B565" s="6" t="s">
        <v>563</v>
      </c>
      <c r="C565" s="5">
        <v>1</v>
      </c>
      <c r="D565" s="5"/>
      <c r="E565" s="3" t="str">
        <f t="shared" si="8"/>
        <v>NISSAN 350 Z</v>
      </c>
    </row>
    <row r="566" spans="1:5" x14ac:dyDescent="0.25">
      <c r="A566" s="5" t="s">
        <v>562</v>
      </c>
      <c r="B566" s="6" t="s">
        <v>564</v>
      </c>
      <c r="C566" s="5">
        <v>1</v>
      </c>
      <c r="D566" s="5"/>
      <c r="E566" s="3" t="str">
        <f t="shared" si="8"/>
        <v>NISSAN 370 Z</v>
      </c>
    </row>
    <row r="567" spans="1:5" x14ac:dyDescent="0.25">
      <c r="A567" s="5" t="s">
        <v>562</v>
      </c>
      <c r="B567" s="6" t="s">
        <v>565</v>
      </c>
      <c r="C567" s="5">
        <v>1</v>
      </c>
      <c r="D567" s="5"/>
      <c r="E567" s="3" t="str">
        <f t="shared" si="8"/>
        <v>NISSAN ALMERA</v>
      </c>
    </row>
    <row r="568" spans="1:5" x14ac:dyDescent="0.25">
      <c r="A568" s="5" t="s">
        <v>562</v>
      </c>
      <c r="B568" s="6" t="s">
        <v>566</v>
      </c>
      <c r="C568" s="5">
        <v>1</v>
      </c>
      <c r="D568" s="5"/>
      <c r="E568" s="3" t="str">
        <f t="shared" si="8"/>
        <v>NISSAN ALMERA TINO</v>
      </c>
    </row>
    <row r="569" spans="1:5" x14ac:dyDescent="0.25">
      <c r="A569" s="5" t="s">
        <v>562</v>
      </c>
      <c r="B569" s="6" t="s">
        <v>567</v>
      </c>
      <c r="C569" s="5">
        <v>2.7</v>
      </c>
      <c r="D569" s="5"/>
      <c r="E569" s="3" t="str">
        <f t="shared" si="8"/>
        <v>NISSAN ATLEON</v>
      </c>
    </row>
    <row r="570" spans="1:5" x14ac:dyDescent="0.25">
      <c r="A570" s="5" t="s">
        <v>562</v>
      </c>
      <c r="B570" s="6" t="s">
        <v>568</v>
      </c>
      <c r="C570" s="5">
        <v>1</v>
      </c>
      <c r="D570" s="5"/>
      <c r="E570" s="3" t="str">
        <f t="shared" si="8"/>
        <v>NISSAN BLUEBIRD</v>
      </c>
    </row>
    <row r="571" spans="1:5" x14ac:dyDescent="0.25">
      <c r="A571" s="5" t="s">
        <v>562</v>
      </c>
      <c r="B571" s="6" t="s">
        <v>569</v>
      </c>
      <c r="C571" s="5">
        <v>1</v>
      </c>
      <c r="D571" s="5"/>
      <c r="E571" s="3" t="str">
        <f t="shared" si="8"/>
        <v>NISSAN CUBE</v>
      </c>
    </row>
    <row r="572" spans="1:5" x14ac:dyDescent="0.25">
      <c r="A572" s="5" t="s">
        <v>562</v>
      </c>
      <c r="B572" s="6" t="s">
        <v>843</v>
      </c>
      <c r="C572" s="5">
        <v>1.45</v>
      </c>
      <c r="D572" s="5"/>
      <c r="E572" s="3" t="str">
        <f t="shared" si="8"/>
        <v>NISSAN EVALIA</v>
      </c>
    </row>
    <row r="573" spans="1:5" x14ac:dyDescent="0.25">
      <c r="A573" s="5" t="s">
        <v>562</v>
      </c>
      <c r="B573" s="6" t="s">
        <v>570</v>
      </c>
      <c r="C573" s="5">
        <v>1</v>
      </c>
      <c r="D573" s="5"/>
      <c r="E573" s="3" t="str">
        <f t="shared" si="8"/>
        <v>NISSAN GT-R</v>
      </c>
    </row>
    <row r="574" spans="1:5" x14ac:dyDescent="0.25">
      <c r="A574" s="5" t="s">
        <v>562</v>
      </c>
      <c r="B574" s="6" t="s">
        <v>571</v>
      </c>
      <c r="C574" s="5">
        <v>2.7</v>
      </c>
      <c r="D574" s="5"/>
      <c r="E574" s="3" t="str">
        <f t="shared" si="8"/>
        <v>NISSAN INTERSTAR</v>
      </c>
    </row>
    <row r="575" spans="1:5" x14ac:dyDescent="0.25">
      <c r="A575" s="5" t="s">
        <v>562</v>
      </c>
      <c r="B575" s="6" t="s">
        <v>572</v>
      </c>
      <c r="C575" s="5">
        <v>1</v>
      </c>
      <c r="D575" s="5"/>
      <c r="E575" s="3" t="str">
        <f t="shared" si="8"/>
        <v>NISSAN JUKE</v>
      </c>
    </row>
    <row r="576" spans="1:5" x14ac:dyDescent="0.25">
      <c r="A576" s="5" t="s">
        <v>562</v>
      </c>
      <c r="B576" s="6" t="s">
        <v>573</v>
      </c>
      <c r="C576" s="5">
        <v>1.1499999999999999</v>
      </c>
      <c r="D576" s="5"/>
      <c r="E576" s="3" t="str">
        <f t="shared" si="8"/>
        <v>NISSAN KUBISTAR</v>
      </c>
    </row>
    <row r="577" spans="1:5" x14ac:dyDescent="0.25">
      <c r="A577" s="5" t="s">
        <v>562</v>
      </c>
      <c r="B577" s="6" t="s">
        <v>884</v>
      </c>
      <c r="C577" s="5">
        <v>1</v>
      </c>
      <c r="D577" s="5"/>
      <c r="E577" s="3" t="str">
        <f t="shared" si="8"/>
        <v>NISSAN LEAF</v>
      </c>
    </row>
    <row r="578" spans="1:5" x14ac:dyDescent="0.25">
      <c r="A578" s="5" t="s">
        <v>562</v>
      </c>
      <c r="B578" s="6" t="s">
        <v>574</v>
      </c>
      <c r="C578" s="5">
        <v>1</v>
      </c>
      <c r="D578" s="5"/>
      <c r="E578" s="3" t="str">
        <f t="shared" si="8"/>
        <v>NISSAN MAXIMA QX</v>
      </c>
    </row>
    <row r="579" spans="1:5" x14ac:dyDescent="0.25">
      <c r="A579" s="5" t="s">
        <v>562</v>
      </c>
      <c r="B579" s="6" t="s">
        <v>575</v>
      </c>
      <c r="C579" s="5">
        <v>1</v>
      </c>
      <c r="D579" s="5"/>
      <c r="E579" s="3" t="str">
        <f t="shared" si="8"/>
        <v>NISSAN MICRA</v>
      </c>
    </row>
    <row r="580" spans="1:5" x14ac:dyDescent="0.25">
      <c r="A580" s="5" t="s">
        <v>562</v>
      </c>
      <c r="B580" s="6" t="s">
        <v>576</v>
      </c>
      <c r="C580" s="5">
        <v>1.45</v>
      </c>
      <c r="D580" s="5"/>
      <c r="E580" s="3" t="str">
        <f t="shared" si="8"/>
        <v>NISSAN MURANO</v>
      </c>
    </row>
    <row r="581" spans="1:5" x14ac:dyDescent="0.25">
      <c r="A581" s="5" t="s">
        <v>562</v>
      </c>
      <c r="B581" s="6" t="s">
        <v>577</v>
      </c>
      <c r="C581" s="5">
        <v>1.45</v>
      </c>
      <c r="D581" s="5"/>
      <c r="E581" s="3" t="str">
        <f t="shared" ref="E581:E644" si="9">CONCATENATE(A581," ",B581)</f>
        <v>NISSAN NAVARA</v>
      </c>
    </row>
    <row r="582" spans="1:5" x14ac:dyDescent="0.25">
      <c r="A582" s="5" t="s">
        <v>562</v>
      </c>
      <c r="B582" s="6" t="s">
        <v>578</v>
      </c>
      <c r="C582" s="5">
        <v>1</v>
      </c>
      <c r="D582" s="5"/>
      <c r="E582" s="3" t="str">
        <f t="shared" si="9"/>
        <v>NISSAN NOTE</v>
      </c>
    </row>
    <row r="583" spans="1:5" x14ac:dyDescent="0.25">
      <c r="A583" s="5" t="s">
        <v>562</v>
      </c>
      <c r="B583" s="6" t="s">
        <v>579</v>
      </c>
      <c r="C583" s="5">
        <v>1.45</v>
      </c>
      <c r="D583" s="5"/>
      <c r="E583" s="3" t="str">
        <f t="shared" si="9"/>
        <v>NISSAN NP300 PICK-UP</v>
      </c>
    </row>
    <row r="584" spans="1:5" x14ac:dyDescent="0.25">
      <c r="A584" s="5" t="s">
        <v>562</v>
      </c>
      <c r="B584" s="6" t="s">
        <v>580</v>
      </c>
      <c r="C584" s="5">
        <v>1.1499999999999999</v>
      </c>
      <c r="D584" s="5"/>
      <c r="E584" s="3" t="str">
        <f t="shared" si="9"/>
        <v>NISSAN NV 200</v>
      </c>
    </row>
    <row r="585" spans="1:5" x14ac:dyDescent="0.25">
      <c r="A585" s="5" t="s">
        <v>562</v>
      </c>
      <c r="B585" s="6" t="s">
        <v>885</v>
      </c>
      <c r="C585" s="5">
        <v>2.7</v>
      </c>
      <c r="D585" s="5"/>
      <c r="E585" s="3" t="str">
        <f t="shared" si="9"/>
        <v>NISSAN NV 400</v>
      </c>
    </row>
    <row r="586" spans="1:5" x14ac:dyDescent="0.25">
      <c r="A586" s="5" t="s">
        <v>562</v>
      </c>
      <c r="B586" s="6" t="s">
        <v>581</v>
      </c>
      <c r="C586" s="5">
        <v>1.45</v>
      </c>
      <c r="D586" s="5"/>
      <c r="E586" s="3" t="str">
        <f t="shared" si="9"/>
        <v>NISSAN PATHFINDER</v>
      </c>
    </row>
    <row r="587" spans="1:5" x14ac:dyDescent="0.25">
      <c r="A587" s="5" t="s">
        <v>562</v>
      </c>
      <c r="B587" s="6" t="s">
        <v>582</v>
      </c>
      <c r="C587" s="5">
        <v>1.45</v>
      </c>
      <c r="D587" s="5"/>
      <c r="E587" s="3" t="str">
        <f t="shared" si="9"/>
        <v>NISSAN PATROL GR</v>
      </c>
    </row>
    <row r="588" spans="1:5" x14ac:dyDescent="0.25">
      <c r="A588" s="5" t="s">
        <v>562</v>
      </c>
      <c r="B588" s="6" t="s">
        <v>583</v>
      </c>
      <c r="C588" s="5">
        <v>1</v>
      </c>
      <c r="D588" s="5"/>
      <c r="E588" s="3" t="str">
        <f t="shared" si="9"/>
        <v>NISSAN PIXO</v>
      </c>
    </row>
    <row r="589" spans="1:5" x14ac:dyDescent="0.25">
      <c r="A589" s="5" t="s">
        <v>562</v>
      </c>
      <c r="B589" s="6" t="s">
        <v>584</v>
      </c>
      <c r="C589" s="5">
        <v>1.1499999999999999</v>
      </c>
      <c r="D589" s="5"/>
      <c r="E589" s="3" t="str">
        <f t="shared" si="9"/>
        <v>NISSAN PRAIRIE</v>
      </c>
    </row>
    <row r="590" spans="1:5" x14ac:dyDescent="0.25">
      <c r="A590" s="5" t="s">
        <v>562</v>
      </c>
      <c r="B590" s="6" t="s">
        <v>585</v>
      </c>
      <c r="C590" s="5">
        <v>2</v>
      </c>
      <c r="D590" s="5"/>
      <c r="E590" s="3" t="str">
        <f t="shared" si="9"/>
        <v>NISSAN PRIMASTAR</v>
      </c>
    </row>
    <row r="591" spans="1:5" x14ac:dyDescent="0.25">
      <c r="A591" s="5" t="s">
        <v>562</v>
      </c>
      <c r="B591" s="6" t="s">
        <v>586</v>
      </c>
      <c r="C591" s="5">
        <v>1</v>
      </c>
      <c r="D591" s="5"/>
      <c r="E591" s="3" t="str">
        <f t="shared" si="9"/>
        <v>NISSAN PRIMERA</v>
      </c>
    </row>
    <row r="592" spans="1:5" x14ac:dyDescent="0.25">
      <c r="A592" s="5" t="s">
        <v>562</v>
      </c>
      <c r="B592" s="6" t="s">
        <v>886</v>
      </c>
      <c r="C592" s="5">
        <v>1</v>
      </c>
      <c r="D592" s="5"/>
      <c r="E592" s="3" t="str">
        <f t="shared" si="9"/>
        <v>NISSAN PULSAR</v>
      </c>
    </row>
    <row r="593" spans="1:5" x14ac:dyDescent="0.25">
      <c r="A593" s="5" t="s">
        <v>562</v>
      </c>
      <c r="B593" s="6" t="s">
        <v>587</v>
      </c>
      <c r="C593" s="5">
        <v>1</v>
      </c>
      <c r="D593" s="5"/>
      <c r="E593" s="3" t="str">
        <f t="shared" si="9"/>
        <v>NISSAN QASHQAI</v>
      </c>
    </row>
    <row r="594" spans="1:5" x14ac:dyDescent="0.25">
      <c r="A594" s="5" t="s">
        <v>562</v>
      </c>
      <c r="B594" s="6" t="s">
        <v>887</v>
      </c>
      <c r="C594" s="5">
        <v>1</v>
      </c>
      <c r="D594" s="5"/>
      <c r="E594" s="3" t="str">
        <f t="shared" si="9"/>
        <v>NISSAN QASHQAI + 2</v>
      </c>
    </row>
    <row r="595" spans="1:5" x14ac:dyDescent="0.25">
      <c r="A595" s="5" t="s">
        <v>562</v>
      </c>
      <c r="B595" s="6" t="s">
        <v>588</v>
      </c>
      <c r="C595" s="5">
        <v>1</v>
      </c>
      <c r="D595" s="5"/>
      <c r="E595" s="3" t="str">
        <f t="shared" si="9"/>
        <v>NISSAN SENTRA</v>
      </c>
    </row>
    <row r="596" spans="1:5" x14ac:dyDescent="0.25">
      <c r="A596" s="5" t="s">
        <v>562</v>
      </c>
      <c r="B596" s="6" t="s">
        <v>589</v>
      </c>
      <c r="C596" s="5">
        <v>1.45</v>
      </c>
      <c r="D596" s="5"/>
      <c r="E596" s="3" t="str">
        <f t="shared" si="9"/>
        <v>NISSAN SERENA</v>
      </c>
    </row>
    <row r="597" spans="1:5" x14ac:dyDescent="0.25">
      <c r="A597" s="5" t="s">
        <v>562</v>
      </c>
      <c r="B597" s="6" t="s">
        <v>590</v>
      </c>
      <c r="C597" s="5">
        <v>1</v>
      </c>
      <c r="D597" s="5"/>
      <c r="E597" s="3" t="str">
        <f t="shared" si="9"/>
        <v>NISSAN SUNNY</v>
      </c>
    </row>
    <row r="598" spans="1:5" x14ac:dyDescent="0.25">
      <c r="A598" s="5" t="s">
        <v>562</v>
      </c>
      <c r="B598" s="6" t="s">
        <v>591</v>
      </c>
      <c r="C598" s="5">
        <v>1.45</v>
      </c>
      <c r="D598" s="5"/>
      <c r="E598" s="3" t="str">
        <f t="shared" si="9"/>
        <v>NISSAN TERRANO</v>
      </c>
    </row>
    <row r="599" spans="1:5" x14ac:dyDescent="0.25">
      <c r="A599" s="5" t="s">
        <v>562</v>
      </c>
      <c r="B599" s="6" t="s">
        <v>592</v>
      </c>
      <c r="C599" s="5">
        <v>1</v>
      </c>
      <c r="D599" s="5"/>
      <c r="E599" s="3" t="str">
        <f t="shared" si="9"/>
        <v>NISSAN TIIDA</v>
      </c>
    </row>
    <row r="600" spans="1:5" x14ac:dyDescent="0.25">
      <c r="A600" s="5" t="s">
        <v>562</v>
      </c>
      <c r="B600" s="6" t="s">
        <v>593</v>
      </c>
      <c r="C600" s="5">
        <v>2</v>
      </c>
      <c r="D600" s="5"/>
      <c r="E600" s="3" t="str">
        <f t="shared" si="9"/>
        <v>NISSAN TRADE</v>
      </c>
    </row>
    <row r="601" spans="1:5" x14ac:dyDescent="0.25">
      <c r="A601" s="5" t="s">
        <v>562</v>
      </c>
      <c r="B601" s="6" t="s">
        <v>594</v>
      </c>
      <c r="C601" s="5">
        <v>1.45</v>
      </c>
      <c r="D601" s="5"/>
      <c r="E601" s="3" t="str">
        <f t="shared" si="9"/>
        <v>NISSAN VANETTE</v>
      </c>
    </row>
    <row r="602" spans="1:5" x14ac:dyDescent="0.25">
      <c r="A602" s="5" t="s">
        <v>562</v>
      </c>
      <c r="B602" s="6" t="s">
        <v>888</v>
      </c>
      <c r="C602" s="5">
        <v>1</v>
      </c>
      <c r="D602" s="5"/>
      <c r="E602" s="3" t="str">
        <f t="shared" si="9"/>
        <v>NISSAN VERSA</v>
      </c>
    </row>
    <row r="603" spans="1:5" x14ac:dyDescent="0.25">
      <c r="A603" s="5" t="s">
        <v>562</v>
      </c>
      <c r="B603" s="6" t="s">
        <v>595</v>
      </c>
      <c r="C603" s="5">
        <v>1.1499999999999999</v>
      </c>
      <c r="D603" s="5"/>
      <c r="E603" s="3" t="str">
        <f t="shared" si="9"/>
        <v>NISSAN X-TRAIL</v>
      </c>
    </row>
    <row r="604" spans="1:5" x14ac:dyDescent="0.25">
      <c r="A604" s="5" t="s">
        <v>596</v>
      </c>
      <c r="B604" s="6" t="s">
        <v>597</v>
      </c>
      <c r="C604" s="5">
        <v>1</v>
      </c>
      <c r="D604" s="5"/>
      <c r="E604" s="3" t="str">
        <f t="shared" si="9"/>
        <v>OPEL AGILA</v>
      </c>
    </row>
    <row r="605" spans="1:5" x14ac:dyDescent="0.25">
      <c r="A605" s="5" t="s">
        <v>596</v>
      </c>
      <c r="B605" s="6" t="s">
        <v>598</v>
      </c>
      <c r="C605" s="5">
        <v>1.1499999999999999</v>
      </c>
      <c r="D605" s="5"/>
      <c r="E605" s="3" t="str">
        <f t="shared" si="9"/>
        <v>OPEL ANTARA</v>
      </c>
    </row>
    <row r="606" spans="1:5" x14ac:dyDescent="0.25">
      <c r="A606" s="5" t="s">
        <v>596</v>
      </c>
      <c r="B606" s="6" t="s">
        <v>599</v>
      </c>
      <c r="C606" s="5">
        <v>1</v>
      </c>
      <c r="D606" s="5"/>
      <c r="E606" s="3" t="str">
        <f t="shared" si="9"/>
        <v>OPEL ASCONA</v>
      </c>
    </row>
    <row r="607" spans="1:5" x14ac:dyDescent="0.25">
      <c r="A607" s="5" t="s">
        <v>596</v>
      </c>
      <c r="B607" s="6" t="s">
        <v>600</v>
      </c>
      <c r="C607" s="5">
        <v>1</v>
      </c>
      <c r="D607" s="5"/>
      <c r="E607" s="3" t="str">
        <f t="shared" si="9"/>
        <v>OPEL ASTRA</v>
      </c>
    </row>
    <row r="608" spans="1:5" x14ac:dyDescent="0.25">
      <c r="A608" s="5" t="s">
        <v>596</v>
      </c>
      <c r="B608" s="6" t="s">
        <v>601</v>
      </c>
      <c r="C608" s="5">
        <v>1</v>
      </c>
      <c r="D608" s="5"/>
      <c r="E608" s="3" t="str">
        <f t="shared" si="9"/>
        <v>OPEL CALIBRA</v>
      </c>
    </row>
    <row r="609" spans="1:5" x14ac:dyDescent="0.25">
      <c r="A609" s="5" t="s">
        <v>596</v>
      </c>
      <c r="B609" s="6" t="s">
        <v>602</v>
      </c>
      <c r="C609" s="5">
        <v>1.1499999999999999</v>
      </c>
      <c r="D609" s="5"/>
      <c r="E609" s="3" t="str">
        <f t="shared" si="9"/>
        <v>OPEL COMBO</v>
      </c>
    </row>
    <row r="610" spans="1:5" x14ac:dyDescent="0.25">
      <c r="A610" s="5" t="s">
        <v>596</v>
      </c>
      <c r="B610" s="6" t="s">
        <v>603</v>
      </c>
      <c r="C610" s="5">
        <v>1</v>
      </c>
      <c r="D610" s="5"/>
      <c r="E610" s="3" t="str">
        <f t="shared" si="9"/>
        <v>OPEL CORSA</v>
      </c>
    </row>
    <row r="611" spans="1:5" x14ac:dyDescent="0.25">
      <c r="A611" s="5" t="s">
        <v>596</v>
      </c>
      <c r="B611" s="6" t="s">
        <v>604</v>
      </c>
      <c r="C611" s="5">
        <v>1.1499999999999999</v>
      </c>
      <c r="D611" s="5"/>
      <c r="E611" s="3" t="str">
        <f t="shared" si="9"/>
        <v>OPEL FRONTERA</v>
      </c>
    </row>
    <row r="612" spans="1:5" x14ac:dyDescent="0.25">
      <c r="A612" s="5" t="s">
        <v>596</v>
      </c>
      <c r="B612" s="6" t="s">
        <v>65</v>
      </c>
      <c r="C612" s="5">
        <v>1</v>
      </c>
      <c r="D612" s="5"/>
      <c r="E612" s="3" t="str">
        <f t="shared" si="9"/>
        <v>OPEL GT</v>
      </c>
    </row>
    <row r="613" spans="1:5" x14ac:dyDescent="0.25">
      <c r="A613" s="5" t="s">
        <v>596</v>
      </c>
      <c r="B613" s="6" t="s">
        <v>605</v>
      </c>
      <c r="C613" s="5">
        <v>1.1499999999999999</v>
      </c>
      <c r="D613" s="5"/>
      <c r="E613" s="3" t="str">
        <f t="shared" si="9"/>
        <v>OPEL INSIGNIA</v>
      </c>
    </row>
    <row r="614" spans="1:5" x14ac:dyDescent="0.25">
      <c r="A614" s="5" t="s">
        <v>596</v>
      </c>
      <c r="B614" s="6" t="s">
        <v>606</v>
      </c>
      <c r="C614" s="5">
        <v>1</v>
      </c>
      <c r="D614" s="5"/>
      <c r="E614" s="3" t="str">
        <f t="shared" si="9"/>
        <v>OPEL KADETT</v>
      </c>
    </row>
    <row r="615" spans="1:5" x14ac:dyDescent="0.25">
      <c r="A615" s="5" t="s">
        <v>596</v>
      </c>
      <c r="B615" s="6" t="s">
        <v>607</v>
      </c>
      <c r="C615" s="5">
        <v>1</v>
      </c>
      <c r="D615" s="5"/>
      <c r="E615" s="3" t="str">
        <f t="shared" si="9"/>
        <v>OPEL MANTA</v>
      </c>
    </row>
    <row r="616" spans="1:5" x14ac:dyDescent="0.25">
      <c r="A616" s="5" t="s">
        <v>596</v>
      </c>
      <c r="B616" s="6" t="s">
        <v>608</v>
      </c>
      <c r="C616" s="5">
        <v>1</v>
      </c>
      <c r="D616" s="5"/>
      <c r="E616" s="3" t="str">
        <f t="shared" si="9"/>
        <v>OPEL MERIVA</v>
      </c>
    </row>
    <row r="617" spans="1:5" x14ac:dyDescent="0.25">
      <c r="A617" s="5" t="s">
        <v>596</v>
      </c>
      <c r="B617" s="6" t="s">
        <v>609</v>
      </c>
      <c r="C617" s="5">
        <v>1.45</v>
      </c>
      <c r="D617" s="5"/>
      <c r="E617" s="3" t="str">
        <f t="shared" si="9"/>
        <v>OPEL MONTERREY</v>
      </c>
    </row>
    <row r="618" spans="1:5" x14ac:dyDescent="0.25">
      <c r="A618" s="5" t="s">
        <v>596</v>
      </c>
      <c r="B618" s="6" t="s">
        <v>889</v>
      </c>
      <c r="C618" s="5">
        <v>1</v>
      </c>
      <c r="D618" s="5"/>
      <c r="E618" s="3" t="str">
        <f t="shared" si="9"/>
        <v>OPEL MOKKA</v>
      </c>
    </row>
    <row r="619" spans="1:5" x14ac:dyDescent="0.25">
      <c r="A619" s="5" t="s">
        <v>596</v>
      </c>
      <c r="B619" s="6" t="s">
        <v>610</v>
      </c>
      <c r="C619" s="5">
        <v>2.7</v>
      </c>
      <c r="D619" s="5"/>
      <c r="E619" s="3" t="str">
        <f t="shared" si="9"/>
        <v>OPEL MOVANO</v>
      </c>
    </row>
    <row r="620" spans="1:5" x14ac:dyDescent="0.25">
      <c r="A620" s="5" t="s">
        <v>596</v>
      </c>
      <c r="B620" s="6" t="s">
        <v>611</v>
      </c>
      <c r="C620" s="5">
        <v>1</v>
      </c>
      <c r="D620" s="5"/>
      <c r="E620" s="3" t="str">
        <f t="shared" si="9"/>
        <v>OPEL OMEGA</v>
      </c>
    </row>
    <row r="621" spans="1:5" x14ac:dyDescent="0.25">
      <c r="A621" s="5" t="s">
        <v>596</v>
      </c>
      <c r="B621" s="6" t="s">
        <v>612</v>
      </c>
      <c r="C621" s="5">
        <v>1</v>
      </c>
      <c r="D621" s="5"/>
      <c r="E621" s="3" t="str">
        <f t="shared" si="9"/>
        <v>OPEL SENATOR</v>
      </c>
    </row>
    <row r="622" spans="1:5" x14ac:dyDescent="0.25">
      <c r="A622" s="5" t="s">
        <v>596</v>
      </c>
      <c r="B622" s="6" t="s">
        <v>613</v>
      </c>
      <c r="C622" s="5">
        <v>1</v>
      </c>
      <c r="D622" s="5"/>
      <c r="E622" s="3" t="str">
        <f t="shared" si="9"/>
        <v>OPEL SIGNUM</v>
      </c>
    </row>
    <row r="623" spans="1:5" x14ac:dyDescent="0.25">
      <c r="A623" s="5" t="s">
        <v>596</v>
      </c>
      <c r="B623" s="6" t="s">
        <v>614</v>
      </c>
      <c r="C623" s="5">
        <v>1.45</v>
      </c>
      <c r="D623" s="5"/>
      <c r="E623" s="3" t="str">
        <f t="shared" si="9"/>
        <v>OPEL SINTRA</v>
      </c>
    </row>
    <row r="624" spans="1:5" x14ac:dyDescent="0.25">
      <c r="A624" s="5" t="s">
        <v>596</v>
      </c>
      <c r="B624" s="6" t="s">
        <v>615</v>
      </c>
      <c r="C624" s="5">
        <v>1</v>
      </c>
      <c r="D624" s="5"/>
      <c r="E624" s="3" t="str">
        <f t="shared" si="9"/>
        <v>OPEL SPEEDSTER</v>
      </c>
    </row>
    <row r="625" spans="1:5" x14ac:dyDescent="0.25">
      <c r="A625" s="5" t="s">
        <v>596</v>
      </c>
      <c r="B625" s="6" t="s">
        <v>616</v>
      </c>
      <c r="C625" s="5">
        <v>1</v>
      </c>
      <c r="D625" s="5"/>
      <c r="E625" s="3" t="str">
        <f t="shared" si="9"/>
        <v>OPEL TIGRA</v>
      </c>
    </row>
    <row r="626" spans="1:5" x14ac:dyDescent="0.25">
      <c r="A626" s="5" t="s">
        <v>596</v>
      </c>
      <c r="B626" s="6" t="s">
        <v>617</v>
      </c>
      <c r="C626" s="5">
        <v>1</v>
      </c>
      <c r="D626" s="5"/>
      <c r="E626" s="3" t="str">
        <f t="shared" si="9"/>
        <v>OPEL VECTRA</v>
      </c>
    </row>
    <row r="627" spans="1:5" x14ac:dyDescent="0.25">
      <c r="A627" s="5" t="s">
        <v>596</v>
      </c>
      <c r="B627" s="6" t="s">
        <v>618</v>
      </c>
      <c r="C627" s="5">
        <v>2</v>
      </c>
      <c r="D627" s="5"/>
      <c r="E627" s="3" t="str">
        <f t="shared" si="9"/>
        <v>OPEL VIVARO</v>
      </c>
    </row>
    <row r="628" spans="1:5" x14ac:dyDescent="0.25">
      <c r="A628" s="5" t="s">
        <v>596</v>
      </c>
      <c r="B628" s="6" t="s">
        <v>619</v>
      </c>
      <c r="C628" s="5">
        <v>1.1499999999999999</v>
      </c>
      <c r="D628" s="5"/>
      <c r="E628" s="3" t="str">
        <f t="shared" si="9"/>
        <v>OPEL ZAFIRA</v>
      </c>
    </row>
    <row r="629" spans="1:5" x14ac:dyDescent="0.25">
      <c r="A629" s="5" t="s">
        <v>620</v>
      </c>
      <c r="B629" s="6" t="s">
        <v>621</v>
      </c>
      <c r="C629" s="5">
        <v>1</v>
      </c>
      <c r="D629" s="5"/>
      <c r="E629" s="3" t="str">
        <f t="shared" si="9"/>
        <v>Otros BUGUI</v>
      </c>
    </row>
    <row r="630" spans="1:5" x14ac:dyDescent="0.25">
      <c r="A630" s="5" t="s">
        <v>620</v>
      </c>
      <c r="B630" s="6" t="s">
        <v>622</v>
      </c>
      <c r="C630" s="5">
        <v>0</v>
      </c>
      <c r="D630" s="5"/>
      <c r="E630" s="3" t="str">
        <f t="shared" si="9"/>
        <v>Otros TRACTOCARRO</v>
      </c>
    </row>
    <row r="631" spans="1:5" x14ac:dyDescent="0.25">
      <c r="A631" s="5" t="s">
        <v>623</v>
      </c>
      <c r="B631" s="6" t="s">
        <v>624</v>
      </c>
      <c r="C631" s="5">
        <v>1</v>
      </c>
      <c r="D631" s="5"/>
      <c r="E631" s="3" t="str">
        <f t="shared" si="9"/>
        <v>-OTROS- OLDSMOBILE</v>
      </c>
    </row>
    <row r="632" spans="1:5" x14ac:dyDescent="0.25">
      <c r="A632" s="5" t="s">
        <v>623</v>
      </c>
      <c r="B632" s="6" t="s">
        <v>625</v>
      </c>
      <c r="C632" s="5">
        <v>1</v>
      </c>
      <c r="D632" s="5"/>
      <c r="E632" s="3" t="str">
        <f t="shared" si="9"/>
        <v>-OTROS- VARIOS</v>
      </c>
    </row>
    <row r="633" spans="1:5" x14ac:dyDescent="0.25">
      <c r="A633" s="5" t="s">
        <v>626</v>
      </c>
      <c r="B633" s="6">
        <v>1007</v>
      </c>
      <c r="C633" s="5">
        <v>1</v>
      </c>
      <c r="D633" s="5"/>
      <c r="E633" s="3" t="str">
        <f t="shared" si="9"/>
        <v>PEUGEOT 1007</v>
      </c>
    </row>
    <row r="634" spans="1:5" x14ac:dyDescent="0.25">
      <c r="A634" s="5" t="s">
        <v>626</v>
      </c>
      <c r="B634" s="6">
        <v>106</v>
      </c>
      <c r="C634" s="5">
        <v>1</v>
      </c>
      <c r="D634" s="5"/>
      <c r="E634" s="3" t="str">
        <f t="shared" si="9"/>
        <v>PEUGEOT 106</v>
      </c>
    </row>
    <row r="635" spans="1:5" x14ac:dyDescent="0.25">
      <c r="A635" s="5" t="s">
        <v>626</v>
      </c>
      <c r="B635" s="6">
        <v>107</v>
      </c>
      <c r="C635" s="5">
        <v>1</v>
      </c>
      <c r="D635" s="5"/>
      <c r="E635" s="3" t="str">
        <f t="shared" si="9"/>
        <v>PEUGEOT 107</v>
      </c>
    </row>
    <row r="636" spans="1:5" x14ac:dyDescent="0.25">
      <c r="A636" s="5" t="s">
        <v>626</v>
      </c>
      <c r="B636" s="6">
        <v>108</v>
      </c>
      <c r="C636" s="5">
        <v>1</v>
      </c>
      <c r="D636" s="5"/>
      <c r="E636" s="3" t="str">
        <f t="shared" si="9"/>
        <v>PEUGEOT 108</v>
      </c>
    </row>
    <row r="637" spans="1:5" x14ac:dyDescent="0.25">
      <c r="A637" s="5" t="s">
        <v>626</v>
      </c>
      <c r="B637" s="6">
        <v>205</v>
      </c>
      <c r="C637" s="5">
        <v>1</v>
      </c>
      <c r="D637" s="5"/>
      <c r="E637" s="3" t="str">
        <f t="shared" si="9"/>
        <v>PEUGEOT 205</v>
      </c>
    </row>
    <row r="638" spans="1:5" x14ac:dyDescent="0.25">
      <c r="A638" s="5" t="s">
        <v>626</v>
      </c>
      <c r="B638" s="6">
        <v>206</v>
      </c>
      <c r="C638" s="5">
        <v>1</v>
      </c>
      <c r="D638" s="5"/>
      <c r="E638" s="3" t="str">
        <f t="shared" si="9"/>
        <v>PEUGEOT 206</v>
      </c>
    </row>
    <row r="639" spans="1:5" x14ac:dyDescent="0.25">
      <c r="A639" s="5" t="s">
        <v>626</v>
      </c>
      <c r="B639" s="6">
        <v>207</v>
      </c>
      <c r="C639" s="5">
        <v>1</v>
      </c>
      <c r="D639" s="5"/>
      <c r="E639" s="3" t="str">
        <f t="shared" si="9"/>
        <v>PEUGEOT 207</v>
      </c>
    </row>
    <row r="640" spans="1:5" x14ac:dyDescent="0.25">
      <c r="A640" s="5" t="s">
        <v>626</v>
      </c>
      <c r="B640" s="6">
        <v>208</v>
      </c>
      <c r="C640" s="5">
        <v>1</v>
      </c>
      <c r="D640" s="5"/>
      <c r="E640" s="3" t="str">
        <f t="shared" si="9"/>
        <v>PEUGEOT 208</v>
      </c>
    </row>
    <row r="641" spans="1:5" x14ac:dyDescent="0.25">
      <c r="A641" s="5" t="s">
        <v>626</v>
      </c>
      <c r="B641" s="6">
        <v>2008</v>
      </c>
      <c r="C641" s="5">
        <v>1</v>
      </c>
      <c r="D641" s="5"/>
      <c r="E641" s="3" t="str">
        <f t="shared" si="9"/>
        <v>PEUGEOT 2008</v>
      </c>
    </row>
    <row r="642" spans="1:5" x14ac:dyDescent="0.25">
      <c r="A642" s="5" t="s">
        <v>626</v>
      </c>
      <c r="B642" s="6">
        <v>3008</v>
      </c>
      <c r="C642" s="5">
        <v>1</v>
      </c>
      <c r="D642" s="5"/>
      <c r="E642" s="3" t="str">
        <f t="shared" si="9"/>
        <v>PEUGEOT 3008</v>
      </c>
    </row>
    <row r="643" spans="1:5" x14ac:dyDescent="0.25">
      <c r="A643" s="5" t="s">
        <v>626</v>
      </c>
      <c r="B643" s="6">
        <v>306</v>
      </c>
      <c r="C643" s="5">
        <v>1</v>
      </c>
      <c r="D643" s="5"/>
      <c r="E643" s="3" t="str">
        <f t="shared" si="9"/>
        <v>PEUGEOT 306</v>
      </c>
    </row>
    <row r="644" spans="1:5" x14ac:dyDescent="0.25">
      <c r="A644" s="5" t="s">
        <v>626</v>
      </c>
      <c r="B644" s="6">
        <v>307</v>
      </c>
      <c r="C644" s="5">
        <v>1</v>
      </c>
      <c r="D644" s="5"/>
      <c r="E644" s="3" t="str">
        <f t="shared" si="9"/>
        <v>PEUGEOT 307</v>
      </c>
    </row>
    <row r="645" spans="1:5" x14ac:dyDescent="0.25">
      <c r="A645" s="5" t="s">
        <v>626</v>
      </c>
      <c r="B645" s="6">
        <v>308</v>
      </c>
      <c r="C645" s="5">
        <v>1</v>
      </c>
      <c r="D645" s="5"/>
      <c r="E645" s="3" t="str">
        <f t="shared" ref="E645:E708" si="10">CONCATENATE(A645," ",B645)</f>
        <v>PEUGEOT 308</v>
      </c>
    </row>
    <row r="646" spans="1:5" x14ac:dyDescent="0.25">
      <c r="A646" s="5" t="s">
        <v>626</v>
      </c>
      <c r="B646" s="6">
        <v>309</v>
      </c>
      <c r="C646" s="5">
        <v>1</v>
      </c>
      <c r="D646" s="5"/>
      <c r="E646" s="3" t="str">
        <f t="shared" si="10"/>
        <v>PEUGEOT 309</v>
      </c>
    </row>
    <row r="647" spans="1:5" x14ac:dyDescent="0.25">
      <c r="A647" s="5" t="s">
        <v>626</v>
      </c>
      <c r="B647" s="6">
        <v>4007</v>
      </c>
      <c r="C647" s="5">
        <v>1.1499999999999999</v>
      </c>
      <c r="D647" s="5"/>
      <c r="E647" s="3" t="str">
        <f t="shared" si="10"/>
        <v>PEUGEOT 4007</v>
      </c>
    </row>
    <row r="648" spans="1:5" x14ac:dyDescent="0.25">
      <c r="A648" s="5" t="s">
        <v>626</v>
      </c>
      <c r="B648" s="6">
        <v>4008</v>
      </c>
      <c r="C648" s="5">
        <v>1.25</v>
      </c>
      <c r="D648" s="5"/>
      <c r="E648" s="3" t="str">
        <f t="shared" si="10"/>
        <v>PEUGEOT 4008</v>
      </c>
    </row>
    <row r="649" spans="1:5" x14ac:dyDescent="0.25">
      <c r="A649" s="5" t="s">
        <v>626</v>
      </c>
      <c r="B649" s="6">
        <v>404</v>
      </c>
      <c r="C649" s="5">
        <v>1</v>
      </c>
      <c r="D649" s="5"/>
      <c r="E649" s="3" t="str">
        <f t="shared" si="10"/>
        <v>PEUGEOT 404</v>
      </c>
    </row>
    <row r="650" spans="1:5" x14ac:dyDescent="0.25">
      <c r="A650" s="5" t="s">
        <v>626</v>
      </c>
      <c r="B650" s="6">
        <v>405</v>
      </c>
      <c r="C650" s="5">
        <v>1</v>
      </c>
      <c r="D650" s="5"/>
      <c r="E650" s="3" t="str">
        <f t="shared" si="10"/>
        <v>PEUGEOT 405</v>
      </c>
    </row>
    <row r="651" spans="1:5" x14ac:dyDescent="0.25">
      <c r="A651" s="5" t="s">
        <v>626</v>
      </c>
      <c r="B651" s="6">
        <v>406</v>
      </c>
      <c r="C651" s="5">
        <v>1</v>
      </c>
      <c r="D651" s="5"/>
      <c r="E651" s="3" t="str">
        <f t="shared" si="10"/>
        <v>PEUGEOT 406</v>
      </c>
    </row>
    <row r="652" spans="1:5" x14ac:dyDescent="0.25">
      <c r="A652" s="5" t="s">
        <v>626</v>
      </c>
      <c r="B652" s="6">
        <v>407</v>
      </c>
      <c r="C652" s="5">
        <v>1</v>
      </c>
      <c r="D652" s="5"/>
      <c r="E652" s="3" t="str">
        <f t="shared" si="10"/>
        <v>PEUGEOT 407</v>
      </c>
    </row>
    <row r="653" spans="1:5" x14ac:dyDescent="0.25">
      <c r="A653" s="5" t="s">
        <v>626</v>
      </c>
      <c r="B653" s="6">
        <v>5008</v>
      </c>
      <c r="C653" s="5">
        <v>1.1499999999999999</v>
      </c>
      <c r="D653" s="5"/>
      <c r="E653" s="3" t="str">
        <f t="shared" si="10"/>
        <v>PEUGEOT 5008</v>
      </c>
    </row>
    <row r="654" spans="1:5" x14ac:dyDescent="0.25">
      <c r="A654" s="5" t="s">
        <v>626</v>
      </c>
      <c r="B654" s="6">
        <v>505</v>
      </c>
      <c r="C654" s="5">
        <v>1</v>
      </c>
      <c r="D654" s="5"/>
      <c r="E654" s="3" t="str">
        <f t="shared" si="10"/>
        <v>PEUGEOT 505</v>
      </c>
    </row>
    <row r="655" spans="1:5" x14ac:dyDescent="0.25">
      <c r="A655" s="5" t="s">
        <v>626</v>
      </c>
      <c r="B655" s="6">
        <v>508</v>
      </c>
      <c r="C655" s="5">
        <v>1</v>
      </c>
      <c r="D655" s="5"/>
      <c r="E655" s="3" t="str">
        <f t="shared" si="10"/>
        <v>PEUGEOT 508</v>
      </c>
    </row>
    <row r="656" spans="1:5" x14ac:dyDescent="0.25">
      <c r="A656" s="5" t="s">
        <v>626</v>
      </c>
      <c r="B656" s="6">
        <v>605</v>
      </c>
      <c r="C656" s="5">
        <v>1</v>
      </c>
      <c r="D656" s="5"/>
      <c r="E656" s="3" t="str">
        <f t="shared" si="10"/>
        <v>PEUGEOT 605</v>
      </c>
    </row>
    <row r="657" spans="1:5" x14ac:dyDescent="0.25">
      <c r="A657" s="5" t="s">
        <v>626</v>
      </c>
      <c r="B657" s="6">
        <v>607</v>
      </c>
      <c r="C657" s="5">
        <v>1</v>
      </c>
      <c r="D657" s="5"/>
      <c r="E657" s="3" t="str">
        <f t="shared" si="10"/>
        <v>PEUGEOT 607</v>
      </c>
    </row>
    <row r="658" spans="1:5" x14ac:dyDescent="0.25">
      <c r="A658" s="5" t="s">
        <v>626</v>
      </c>
      <c r="B658" s="6">
        <v>806</v>
      </c>
      <c r="C658" s="5">
        <v>1.45</v>
      </c>
      <c r="D658" s="5"/>
      <c r="E658" s="3" t="str">
        <f t="shared" si="10"/>
        <v>PEUGEOT 806</v>
      </c>
    </row>
    <row r="659" spans="1:5" x14ac:dyDescent="0.25">
      <c r="A659" s="5" t="s">
        <v>626</v>
      </c>
      <c r="B659" s="6">
        <v>807</v>
      </c>
      <c r="C659" s="5">
        <v>1.45</v>
      </c>
      <c r="D659" s="5"/>
      <c r="E659" s="3" t="str">
        <f t="shared" si="10"/>
        <v>PEUGEOT 807</v>
      </c>
    </row>
    <row r="660" spans="1:5" x14ac:dyDescent="0.25">
      <c r="A660" s="5" t="s">
        <v>626</v>
      </c>
      <c r="B660" s="6" t="s">
        <v>627</v>
      </c>
      <c r="C660" s="5">
        <v>1</v>
      </c>
      <c r="D660" s="5"/>
      <c r="E660" s="3" t="str">
        <f t="shared" si="10"/>
        <v>PEUGEOT BIPPER</v>
      </c>
    </row>
    <row r="661" spans="1:5" x14ac:dyDescent="0.25">
      <c r="A661" s="5" t="s">
        <v>626</v>
      </c>
      <c r="B661" s="6" t="s">
        <v>628</v>
      </c>
      <c r="C661" s="5">
        <v>2.7</v>
      </c>
      <c r="D661" s="5"/>
      <c r="E661" s="3" t="str">
        <f t="shared" si="10"/>
        <v>PEUGEOT BOXER</v>
      </c>
    </row>
    <row r="662" spans="1:5" x14ac:dyDescent="0.25">
      <c r="A662" s="5" t="s">
        <v>626</v>
      </c>
      <c r="B662" s="6" t="s">
        <v>629</v>
      </c>
      <c r="C662" s="5">
        <v>1.45</v>
      </c>
      <c r="D662" s="5"/>
      <c r="E662" s="3" t="str">
        <f t="shared" si="10"/>
        <v>PEUGEOT EXPERT</v>
      </c>
    </row>
    <row r="663" spans="1:5" x14ac:dyDescent="0.25">
      <c r="A663" s="5" t="s">
        <v>626</v>
      </c>
      <c r="B663" s="6" t="s">
        <v>630</v>
      </c>
      <c r="C663" s="5">
        <v>1.1499999999999999</v>
      </c>
      <c r="D663" s="5"/>
      <c r="E663" s="3" t="str">
        <f t="shared" si="10"/>
        <v>PEUGEOT PARTNER</v>
      </c>
    </row>
    <row r="664" spans="1:5" x14ac:dyDescent="0.25">
      <c r="A664" s="5" t="s">
        <v>626</v>
      </c>
      <c r="B664" s="6" t="s">
        <v>631</v>
      </c>
      <c r="C664" s="5">
        <v>1</v>
      </c>
      <c r="D664" s="5"/>
      <c r="E664" s="3" t="str">
        <f t="shared" si="10"/>
        <v>PEUGEOT RCZ</v>
      </c>
    </row>
    <row r="665" spans="1:5" x14ac:dyDescent="0.25">
      <c r="A665" s="5" t="s">
        <v>632</v>
      </c>
      <c r="B665" s="6" t="s">
        <v>633</v>
      </c>
      <c r="C665" s="5">
        <v>1</v>
      </c>
      <c r="D665" s="5"/>
      <c r="E665" s="3" t="str">
        <f t="shared" si="10"/>
        <v>PIAGGIO ALBICIA</v>
      </c>
    </row>
    <row r="666" spans="1:5" x14ac:dyDescent="0.25">
      <c r="A666" s="5" t="s">
        <v>632</v>
      </c>
      <c r="B666" s="6" t="s">
        <v>634</v>
      </c>
      <c r="C666" s="5">
        <v>1</v>
      </c>
      <c r="D666" s="5"/>
      <c r="E666" s="3" t="str">
        <f t="shared" si="10"/>
        <v>PIAGGIO AP 50</v>
      </c>
    </row>
    <row r="667" spans="1:5" x14ac:dyDescent="0.25">
      <c r="A667" s="5" t="s">
        <v>632</v>
      </c>
      <c r="B667" s="6" t="s">
        <v>635</v>
      </c>
      <c r="C667" s="5">
        <v>1</v>
      </c>
      <c r="D667" s="5"/>
      <c r="E667" s="3" t="str">
        <f t="shared" si="10"/>
        <v>PIAGGIO M500</v>
      </c>
    </row>
    <row r="668" spans="1:5" x14ac:dyDescent="0.25">
      <c r="A668" s="5" t="s">
        <v>632</v>
      </c>
      <c r="B668" s="6" t="s">
        <v>636</v>
      </c>
      <c r="C668" s="5">
        <v>1</v>
      </c>
      <c r="D668" s="5"/>
      <c r="E668" s="3" t="str">
        <f t="shared" si="10"/>
        <v>PIAGGIO PORTER BIG</v>
      </c>
    </row>
    <row r="669" spans="1:5" x14ac:dyDescent="0.25">
      <c r="A669" s="5" t="s">
        <v>632</v>
      </c>
      <c r="B669" s="6" t="s">
        <v>637</v>
      </c>
      <c r="C669" s="5">
        <v>1</v>
      </c>
      <c r="D669" s="5"/>
      <c r="E669" s="3" t="str">
        <f t="shared" si="10"/>
        <v>PIAGGIO TIPPER</v>
      </c>
    </row>
    <row r="670" spans="1:5" x14ac:dyDescent="0.25">
      <c r="A670" s="5" t="s">
        <v>638</v>
      </c>
      <c r="B670" s="6" t="s">
        <v>639</v>
      </c>
      <c r="C670" s="5">
        <v>1</v>
      </c>
      <c r="D670" s="5"/>
      <c r="E670" s="3" t="str">
        <f t="shared" si="10"/>
        <v>PONTIAC FIREBIRD</v>
      </c>
    </row>
    <row r="671" spans="1:5" x14ac:dyDescent="0.25">
      <c r="A671" s="5" t="s">
        <v>638</v>
      </c>
      <c r="B671" s="6" t="s">
        <v>142</v>
      </c>
      <c r="C671" s="5">
        <v>1</v>
      </c>
      <c r="D671" s="5"/>
      <c r="E671" s="3" t="str">
        <f t="shared" si="10"/>
        <v>PONTIAC TRANS SPORT</v>
      </c>
    </row>
    <row r="672" spans="1:5" x14ac:dyDescent="0.25">
      <c r="A672" s="5" t="s">
        <v>640</v>
      </c>
      <c r="B672" s="6" t="s">
        <v>641</v>
      </c>
      <c r="C672" s="5">
        <v>1</v>
      </c>
      <c r="D672" s="5"/>
      <c r="E672" s="3" t="str">
        <f t="shared" si="10"/>
        <v>PORCHE 356C</v>
      </c>
    </row>
    <row r="673" spans="1:5" x14ac:dyDescent="0.25">
      <c r="A673" s="5" t="s">
        <v>642</v>
      </c>
      <c r="B673" s="6">
        <v>911</v>
      </c>
      <c r="C673" s="5">
        <v>1</v>
      </c>
      <c r="D673" s="5"/>
      <c r="E673" s="3" t="str">
        <f t="shared" si="10"/>
        <v>PORSCHE 911</v>
      </c>
    </row>
    <row r="674" spans="1:5" x14ac:dyDescent="0.25">
      <c r="A674" s="5" t="s">
        <v>642</v>
      </c>
      <c r="B674" s="6">
        <v>928</v>
      </c>
      <c r="C674" s="5">
        <v>1</v>
      </c>
      <c r="D674" s="5"/>
      <c r="E674" s="3" t="str">
        <f t="shared" si="10"/>
        <v>PORSCHE 928</v>
      </c>
    </row>
    <row r="675" spans="1:5" x14ac:dyDescent="0.25">
      <c r="A675" s="5" t="s">
        <v>642</v>
      </c>
      <c r="B675" s="6">
        <v>944</v>
      </c>
      <c r="C675" s="5">
        <v>1</v>
      </c>
      <c r="D675" s="5"/>
      <c r="E675" s="3" t="str">
        <f t="shared" si="10"/>
        <v>PORSCHE 944</v>
      </c>
    </row>
    <row r="676" spans="1:5" x14ac:dyDescent="0.25">
      <c r="A676" s="5" t="s">
        <v>642</v>
      </c>
      <c r="B676" s="6">
        <v>997</v>
      </c>
      <c r="C676" s="5">
        <v>1</v>
      </c>
      <c r="D676" s="5"/>
      <c r="E676" s="3" t="str">
        <f t="shared" si="10"/>
        <v>PORSCHE 997</v>
      </c>
    </row>
    <row r="677" spans="1:5" x14ac:dyDescent="0.25">
      <c r="A677" s="5" t="s">
        <v>642</v>
      </c>
      <c r="B677" s="6" t="s">
        <v>643</v>
      </c>
      <c r="C677" s="5">
        <v>1</v>
      </c>
      <c r="D677" s="5"/>
      <c r="E677" s="3" t="str">
        <f t="shared" si="10"/>
        <v>PORSCHE BOXSTER</v>
      </c>
    </row>
    <row r="678" spans="1:5" x14ac:dyDescent="0.25">
      <c r="A678" s="5" t="s">
        <v>642</v>
      </c>
      <c r="B678" s="6" t="s">
        <v>644</v>
      </c>
      <c r="C678" s="5">
        <v>1</v>
      </c>
      <c r="D678" s="5"/>
      <c r="E678" s="3" t="str">
        <f t="shared" si="10"/>
        <v>PORSCHE CARRERA GT</v>
      </c>
    </row>
    <row r="679" spans="1:5" x14ac:dyDescent="0.25">
      <c r="A679" s="5" t="s">
        <v>642</v>
      </c>
      <c r="B679" s="6" t="s">
        <v>645</v>
      </c>
      <c r="C679" s="5">
        <v>1.45</v>
      </c>
      <c r="D679" s="5"/>
      <c r="E679" s="3" t="str">
        <f t="shared" si="10"/>
        <v>PORSCHE CAYENNE</v>
      </c>
    </row>
    <row r="680" spans="1:5" x14ac:dyDescent="0.25">
      <c r="A680" s="5" t="s">
        <v>642</v>
      </c>
      <c r="B680" s="6" t="s">
        <v>646</v>
      </c>
      <c r="C680" s="5">
        <v>1</v>
      </c>
      <c r="D680" s="5"/>
      <c r="E680" s="3" t="str">
        <f t="shared" si="10"/>
        <v>PORSCHE PANAMERATURBO</v>
      </c>
    </row>
    <row r="681" spans="1:5" x14ac:dyDescent="0.25">
      <c r="A681" s="5" t="s">
        <v>803</v>
      </c>
      <c r="B681" s="6" t="s">
        <v>890</v>
      </c>
      <c r="C681" s="5">
        <v>1.1499999999999999</v>
      </c>
      <c r="D681" s="5"/>
      <c r="E681" s="3" t="str">
        <f t="shared" si="10"/>
        <v>RENAULT AVANTIME</v>
      </c>
    </row>
    <row r="682" spans="1:5" x14ac:dyDescent="0.25">
      <c r="A682" s="5" t="s">
        <v>803</v>
      </c>
      <c r="B682" s="5" t="s">
        <v>804</v>
      </c>
      <c r="C682" s="5">
        <v>1</v>
      </c>
      <c r="D682" s="5"/>
      <c r="E682" s="3" t="str">
        <f t="shared" si="10"/>
        <v>RENAULT CLIO</v>
      </c>
    </row>
    <row r="683" spans="1:5" x14ac:dyDescent="0.25">
      <c r="A683" s="5" t="s">
        <v>803</v>
      </c>
      <c r="B683" s="5" t="s">
        <v>805</v>
      </c>
      <c r="C683" s="5">
        <v>1</v>
      </c>
      <c r="D683" s="5"/>
      <c r="E683" s="3" t="str">
        <f t="shared" si="10"/>
        <v>RENAULT CLIO III</v>
      </c>
    </row>
    <row r="684" spans="1:5" x14ac:dyDescent="0.25">
      <c r="A684" s="5" t="s">
        <v>803</v>
      </c>
      <c r="B684" s="5" t="s">
        <v>825</v>
      </c>
      <c r="C684" s="5">
        <v>1</v>
      </c>
      <c r="D684" s="5"/>
      <c r="E684" s="3" t="str">
        <f t="shared" si="10"/>
        <v>RENAULT CAPTUR</v>
      </c>
    </row>
    <row r="685" spans="1:5" x14ac:dyDescent="0.25">
      <c r="A685" s="5" t="s">
        <v>803</v>
      </c>
      <c r="B685" s="5" t="s">
        <v>806</v>
      </c>
      <c r="C685" s="5">
        <v>1</v>
      </c>
      <c r="D685" s="5"/>
      <c r="E685" s="3" t="str">
        <f t="shared" si="10"/>
        <v>RENAULT FLUENCE</v>
      </c>
    </row>
    <row r="686" spans="1:5" x14ac:dyDescent="0.25">
      <c r="A686" s="5" t="s">
        <v>803</v>
      </c>
      <c r="B686" s="5" t="s">
        <v>807</v>
      </c>
      <c r="C686" s="5">
        <v>1</v>
      </c>
      <c r="D686" s="5"/>
      <c r="E686" s="3" t="str">
        <f t="shared" si="10"/>
        <v>RENAULT LAGUNA</v>
      </c>
    </row>
    <row r="687" spans="1:5" x14ac:dyDescent="0.25">
      <c r="A687" s="5" t="s">
        <v>803</v>
      </c>
      <c r="B687" s="5" t="s">
        <v>808</v>
      </c>
      <c r="C687" s="5">
        <v>1</v>
      </c>
      <c r="D687" s="5"/>
      <c r="E687" s="3" t="str">
        <f t="shared" si="10"/>
        <v>RENAULT LATITUDE</v>
      </c>
    </row>
    <row r="688" spans="1:5" x14ac:dyDescent="0.25">
      <c r="A688" s="5" t="s">
        <v>803</v>
      </c>
      <c r="B688" s="5" t="s">
        <v>812</v>
      </c>
      <c r="C688" s="5">
        <v>1</v>
      </c>
      <c r="D688" s="5"/>
      <c r="E688" s="3" t="str">
        <f t="shared" si="10"/>
        <v>RENAULT MEGANE</v>
      </c>
    </row>
    <row r="689" spans="1:5" x14ac:dyDescent="0.25">
      <c r="A689" s="5" t="s">
        <v>803</v>
      </c>
      <c r="B689" s="5" t="s">
        <v>813</v>
      </c>
      <c r="C689" s="5">
        <v>1</v>
      </c>
      <c r="D689" s="5"/>
      <c r="E689" s="3" t="str">
        <f t="shared" si="10"/>
        <v>RENAULT MODUS</v>
      </c>
    </row>
    <row r="690" spans="1:5" x14ac:dyDescent="0.25">
      <c r="A690" s="5" t="s">
        <v>803</v>
      </c>
      <c r="B690" s="5" t="s">
        <v>815</v>
      </c>
      <c r="C690" s="5">
        <v>1</v>
      </c>
      <c r="D690" s="5"/>
      <c r="E690" s="3" t="str">
        <f t="shared" si="10"/>
        <v>RENAULT TWINGO</v>
      </c>
    </row>
    <row r="691" spans="1:5" x14ac:dyDescent="0.25">
      <c r="A691" s="5" t="s">
        <v>803</v>
      </c>
      <c r="B691" s="5" t="s">
        <v>816</v>
      </c>
      <c r="C691" s="5">
        <v>1.1499999999999999</v>
      </c>
      <c r="D691" s="5"/>
      <c r="E691" s="3" t="str">
        <f t="shared" si="10"/>
        <v>RENAULT KANGOO</v>
      </c>
    </row>
    <row r="692" spans="1:5" x14ac:dyDescent="0.25">
      <c r="A692" s="5" t="s">
        <v>803</v>
      </c>
      <c r="B692" s="5" t="s">
        <v>817</v>
      </c>
      <c r="C692" s="5">
        <v>1.1499999999999999</v>
      </c>
      <c r="D692" s="5"/>
      <c r="E692" s="3" t="str">
        <f t="shared" si="10"/>
        <v>RENAULT SCENIC</v>
      </c>
    </row>
    <row r="693" spans="1:5" x14ac:dyDescent="0.25">
      <c r="A693" s="5" t="s">
        <v>803</v>
      </c>
      <c r="B693" s="5" t="s">
        <v>819</v>
      </c>
      <c r="C693" s="5">
        <v>1.25</v>
      </c>
      <c r="D693" s="5"/>
      <c r="E693" s="3" t="str">
        <f t="shared" si="10"/>
        <v>RENAULT KOLEOS</v>
      </c>
    </row>
    <row r="694" spans="1:5" x14ac:dyDescent="0.25">
      <c r="A694" s="5" t="s">
        <v>803</v>
      </c>
      <c r="B694" s="5" t="s">
        <v>820</v>
      </c>
      <c r="C694" s="5">
        <v>1.45</v>
      </c>
      <c r="D694" s="5"/>
      <c r="E694" s="3" t="str">
        <f t="shared" si="10"/>
        <v>RENAULT ESPACE</v>
      </c>
    </row>
    <row r="695" spans="1:5" x14ac:dyDescent="0.25">
      <c r="A695" s="5" t="s">
        <v>803</v>
      </c>
      <c r="B695" s="5" t="s">
        <v>821</v>
      </c>
      <c r="C695" s="5">
        <v>2</v>
      </c>
      <c r="D695" s="5"/>
      <c r="E695" s="3" t="str">
        <f t="shared" si="10"/>
        <v>RENAULT TRAFIC</v>
      </c>
    </row>
    <row r="696" spans="1:5" x14ac:dyDescent="0.25">
      <c r="A696" s="5" t="s">
        <v>803</v>
      </c>
      <c r="B696" s="5" t="s">
        <v>822</v>
      </c>
      <c r="C696" s="5">
        <v>2.7</v>
      </c>
      <c r="D696" s="5"/>
      <c r="E696" s="3" t="str">
        <f t="shared" si="10"/>
        <v>RENAULT MASCOTT</v>
      </c>
    </row>
    <row r="697" spans="1:5" x14ac:dyDescent="0.25">
      <c r="A697" s="5" t="s">
        <v>803</v>
      </c>
      <c r="B697" s="5" t="s">
        <v>823</v>
      </c>
      <c r="C697" s="5">
        <v>2.7</v>
      </c>
      <c r="D697" s="5"/>
      <c r="E697" s="3" t="str">
        <f t="shared" si="10"/>
        <v>RENAULT MASTER</v>
      </c>
    </row>
    <row r="698" spans="1:5" x14ac:dyDescent="0.25">
      <c r="A698" s="5" t="s">
        <v>803</v>
      </c>
      <c r="B698" s="5" t="s">
        <v>825</v>
      </c>
      <c r="C698" s="10">
        <v>1</v>
      </c>
      <c r="D698" s="10"/>
      <c r="E698" s="3" t="str">
        <f t="shared" si="10"/>
        <v>RENAULT CAPTUR</v>
      </c>
    </row>
    <row r="699" spans="1:5" x14ac:dyDescent="0.25">
      <c r="A699" s="5" t="s">
        <v>803</v>
      </c>
      <c r="B699" s="5" t="s">
        <v>891</v>
      </c>
      <c r="C699" s="10">
        <v>1</v>
      </c>
      <c r="D699" s="10"/>
      <c r="E699" s="3" t="str">
        <f t="shared" si="10"/>
        <v>RENAULT ZOE</v>
      </c>
    </row>
    <row r="700" spans="1:5" x14ac:dyDescent="0.25">
      <c r="A700" s="5" t="s">
        <v>647</v>
      </c>
      <c r="B700" s="6" t="s">
        <v>91</v>
      </c>
      <c r="C700" s="5">
        <v>2</v>
      </c>
      <c r="D700" s="5"/>
      <c r="E700" s="3" t="str">
        <f t="shared" si="10"/>
        <v>ROLLS ROYCE BENTLEY</v>
      </c>
    </row>
    <row r="701" spans="1:5" x14ac:dyDescent="0.25">
      <c r="A701" s="5" t="s">
        <v>647</v>
      </c>
      <c r="B701" s="6" t="s">
        <v>648</v>
      </c>
      <c r="C701" s="5">
        <v>2</v>
      </c>
      <c r="D701" s="5"/>
      <c r="E701" s="3" t="str">
        <f t="shared" si="10"/>
        <v>ROLLS ROYCE CAMARGE</v>
      </c>
    </row>
    <row r="702" spans="1:5" x14ac:dyDescent="0.25">
      <c r="A702" s="5" t="s">
        <v>647</v>
      </c>
      <c r="B702" s="6" t="s">
        <v>649</v>
      </c>
      <c r="C702" s="5">
        <v>2</v>
      </c>
      <c r="D702" s="5"/>
      <c r="E702" s="3" t="str">
        <f t="shared" si="10"/>
        <v>ROLLS ROYCE CORNICHE</v>
      </c>
    </row>
    <row r="703" spans="1:5" x14ac:dyDescent="0.25">
      <c r="A703" s="5" t="s">
        <v>647</v>
      </c>
      <c r="B703" s="6" t="s">
        <v>650</v>
      </c>
      <c r="C703" s="5">
        <v>2</v>
      </c>
      <c r="D703" s="5"/>
      <c r="E703" s="3" t="str">
        <f t="shared" si="10"/>
        <v>ROLLS ROYCE PARK WARD</v>
      </c>
    </row>
    <row r="704" spans="1:5" x14ac:dyDescent="0.25">
      <c r="A704" s="5" t="s">
        <v>647</v>
      </c>
      <c r="B704" s="6" t="s">
        <v>651</v>
      </c>
      <c r="C704" s="5">
        <v>2</v>
      </c>
      <c r="D704" s="5"/>
      <c r="E704" s="3" t="str">
        <f t="shared" si="10"/>
        <v>ROLLS ROYCE PHANTOM</v>
      </c>
    </row>
    <row r="705" spans="1:5" x14ac:dyDescent="0.25">
      <c r="A705" s="5" t="s">
        <v>647</v>
      </c>
      <c r="B705" s="6" t="s">
        <v>652</v>
      </c>
      <c r="C705" s="5">
        <v>2</v>
      </c>
      <c r="D705" s="5"/>
      <c r="E705" s="3" t="str">
        <f t="shared" si="10"/>
        <v>ROLLS ROYCE SILVER SER</v>
      </c>
    </row>
    <row r="706" spans="1:5" x14ac:dyDescent="0.25">
      <c r="A706" s="5" t="s">
        <v>647</v>
      </c>
      <c r="B706" s="6" t="s">
        <v>653</v>
      </c>
      <c r="C706" s="5">
        <v>2</v>
      </c>
      <c r="D706" s="5"/>
      <c r="E706" s="3" t="str">
        <f t="shared" si="10"/>
        <v>ROLLS ROYCE SILVER SHADOW</v>
      </c>
    </row>
    <row r="707" spans="1:5" x14ac:dyDescent="0.25">
      <c r="A707" s="5" t="s">
        <v>654</v>
      </c>
      <c r="B707" s="6">
        <v>114</v>
      </c>
      <c r="C707" s="5">
        <v>1</v>
      </c>
      <c r="D707" s="5"/>
      <c r="E707" s="3" t="str">
        <f t="shared" si="10"/>
        <v>ROVER 114</v>
      </c>
    </row>
    <row r="708" spans="1:5" x14ac:dyDescent="0.25">
      <c r="A708" s="5" t="s">
        <v>654</v>
      </c>
      <c r="B708" s="6">
        <v>214</v>
      </c>
      <c r="C708" s="5">
        <v>1</v>
      </c>
      <c r="D708" s="5"/>
      <c r="E708" s="3" t="str">
        <f t="shared" si="10"/>
        <v>ROVER 214</v>
      </c>
    </row>
    <row r="709" spans="1:5" x14ac:dyDescent="0.25">
      <c r="A709" s="5" t="s">
        <v>654</v>
      </c>
      <c r="B709" s="6">
        <v>216</v>
      </c>
      <c r="C709" s="5">
        <v>1</v>
      </c>
      <c r="D709" s="5"/>
      <c r="E709" s="3" t="str">
        <f t="shared" ref="E709:E772" si="11">CONCATENATE(A709," ",B709)</f>
        <v>ROVER 216</v>
      </c>
    </row>
    <row r="710" spans="1:5" x14ac:dyDescent="0.25">
      <c r="A710" s="5" t="s">
        <v>654</v>
      </c>
      <c r="B710" s="6">
        <v>25</v>
      </c>
      <c r="C710" s="5">
        <v>1</v>
      </c>
      <c r="D710" s="5"/>
      <c r="E710" s="3" t="str">
        <f t="shared" si="11"/>
        <v>ROVER 25</v>
      </c>
    </row>
    <row r="711" spans="1:5" x14ac:dyDescent="0.25">
      <c r="A711" s="5" t="s">
        <v>654</v>
      </c>
      <c r="B711" s="6">
        <v>414</v>
      </c>
      <c r="C711" s="5">
        <v>1</v>
      </c>
      <c r="D711" s="5"/>
      <c r="E711" s="3" t="str">
        <f t="shared" si="11"/>
        <v>ROVER 414</v>
      </c>
    </row>
    <row r="712" spans="1:5" x14ac:dyDescent="0.25">
      <c r="A712" s="5" t="s">
        <v>654</v>
      </c>
      <c r="B712" s="6">
        <v>416</v>
      </c>
      <c r="C712" s="5">
        <v>1</v>
      </c>
      <c r="D712" s="5"/>
      <c r="E712" s="3" t="str">
        <f t="shared" si="11"/>
        <v>ROVER 416</v>
      </c>
    </row>
    <row r="713" spans="1:5" x14ac:dyDescent="0.25">
      <c r="A713" s="5" t="s">
        <v>654</v>
      </c>
      <c r="B713" s="6">
        <v>420</v>
      </c>
      <c r="C713" s="5">
        <v>1</v>
      </c>
      <c r="D713" s="5"/>
      <c r="E713" s="3" t="str">
        <f t="shared" si="11"/>
        <v>ROVER 420</v>
      </c>
    </row>
    <row r="714" spans="1:5" x14ac:dyDescent="0.25">
      <c r="A714" s="5" t="s">
        <v>654</v>
      </c>
      <c r="B714" s="6">
        <v>45</v>
      </c>
      <c r="C714" s="5">
        <v>1</v>
      </c>
      <c r="D714" s="5"/>
      <c r="E714" s="3" t="str">
        <f t="shared" si="11"/>
        <v>ROVER 45</v>
      </c>
    </row>
    <row r="715" spans="1:5" x14ac:dyDescent="0.25">
      <c r="A715" s="5" t="s">
        <v>654</v>
      </c>
      <c r="B715" s="6">
        <v>620</v>
      </c>
      <c r="C715" s="5">
        <v>1</v>
      </c>
      <c r="D715" s="5"/>
      <c r="E715" s="3" t="str">
        <f t="shared" si="11"/>
        <v>ROVER 620</v>
      </c>
    </row>
    <row r="716" spans="1:5" x14ac:dyDescent="0.25">
      <c r="A716" s="5" t="s">
        <v>654</v>
      </c>
      <c r="B716" s="6">
        <v>75</v>
      </c>
      <c r="C716" s="5">
        <v>1</v>
      </c>
      <c r="D716" s="5"/>
      <c r="E716" s="3" t="str">
        <f t="shared" si="11"/>
        <v>ROVER 75</v>
      </c>
    </row>
    <row r="717" spans="1:5" x14ac:dyDescent="0.25">
      <c r="A717" s="5" t="s">
        <v>654</v>
      </c>
      <c r="B717" s="6">
        <v>827</v>
      </c>
      <c r="C717" s="5">
        <v>1</v>
      </c>
      <c r="D717" s="5"/>
      <c r="E717" s="3" t="str">
        <f t="shared" si="11"/>
        <v>ROVER 827</v>
      </c>
    </row>
    <row r="718" spans="1:5" x14ac:dyDescent="0.25">
      <c r="A718" s="5" t="s">
        <v>654</v>
      </c>
      <c r="B718" s="6" t="s">
        <v>655</v>
      </c>
      <c r="C718" s="5">
        <v>1</v>
      </c>
      <c r="D718" s="5"/>
      <c r="E718" s="3" t="str">
        <f t="shared" si="11"/>
        <v>ROVER MINI MOKE</v>
      </c>
    </row>
    <row r="719" spans="1:5" x14ac:dyDescent="0.25">
      <c r="A719" s="5" t="s">
        <v>654</v>
      </c>
      <c r="B719" s="6" t="s">
        <v>656</v>
      </c>
      <c r="C719" s="5">
        <v>1</v>
      </c>
      <c r="D719" s="5"/>
      <c r="E719" s="3" t="str">
        <f t="shared" si="11"/>
        <v>ROVER ROVER 78</v>
      </c>
    </row>
    <row r="720" spans="1:5" x14ac:dyDescent="0.25">
      <c r="A720" s="5" t="s">
        <v>654</v>
      </c>
      <c r="B720" s="6" t="s">
        <v>657</v>
      </c>
      <c r="C720" s="5">
        <v>1</v>
      </c>
      <c r="D720" s="5"/>
      <c r="E720" s="3" t="str">
        <f t="shared" si="11"/>
        <v>ROVER STREETWISE</v>
      </c>
    </row>
    <row r="721" spans="1:5" x14ac:dyDescent="0.25">
      <c r="A721" s="5" t="s">
        <v>658</v>
      </c>
      <c r="B721" s="6">
        <v>39516</v>
      </c>
      <c r="C721" s="5">
        <v>1</v>
      </c>
      <c r="D721" s="5"/>
      <c r="E721" s="3" t="str">
        <f t="shared" si="11"/>
        <v>SAAB 39516</v>
      </c>
    </row>
    <row r="722" spans="1:5" x14ac:dyDescent="0.25">
      <c r="A722" s="5" t="s">
        <v>658</v>
      </c>
      <c r="B722" s="6">
        <v>39577</v>
      </c>
      <c r="C722" s="5">
        <v>1</v>
      </c>
      <c r="D722" s="5"/>
      <c r="E722" s="3" t="str">
        <f t="shared" si="11"/>
        <v>SAAB 39577</v>
      </c>
    </row>
    <row r="723" spans="1:5" x14ac:dyDescent="0.25">
      <c r="A723" s="5" t="s">
        <v>658</v>
      </c>
      <c r="B723" s="6" t="s">
        <v>659</v>
      </c>
      <c r="C723" s="5">
        <v>1</v>
      </c>
      <c r="D723" s="5"/>
      <c r="E723" s="3" t="str">
        <f t="shared" si="11"/>
        <v>SAAB 9 - - 3</v>
      </c>
    </row>
    <row r="724" spans="1:5" x14ac:dyDescent="0.25">
      <c r="A724" s="5" t="s">
        <v>658</v>
      </c>
      <c r="B724" s="6" t="s">
        <v>660</v>
      </c>
      <c r="C724" s="5">
        <v>1</v>
      </c>
      <c r="D724" s="5"/>
      <c r="E724" s="3" t="str">
        <f t="shared" si="11"/>
        <v>SAAB 9 - -5</v>
      </c>
    </row>
    <row r="725" spans="1:5" x14ac:dyDescent="0.25">
      <c r="A725" s="5" t="s">
        <v>658</v>
      </c>
      <c r="B725" s="6">
        <v>900</v>
      </c>
      <c r="C725" s="5">
        <v>1</v>
      </c>
      <c r="D725" s="5"/>
      <c r="E725" s="3" t="str">
        <f t="shared" si="11"/>
        <v>SAAB 900</v>
      </c>
    </row>
    <row r="726" spans="1:5" x14ac:dyDescent="0.25">
      <c r="A726" s="5" t="s">
        <v>658</v>
      </c>
      <c r="B726" s="6">
        <v>9000</v>
      </c>
      <c r="C726" s="5">
        <v>1</v>
      </c>
      <c r="D726" s="5"/>
      <c r="E726" s="3" t="str">
        <f t="shared" si="11"/>
        <v>SAAB 9000</v>
      </c>
    </row>
    <row r="727" spans="1:5" x14ac:dyDescent="0.25">
      <c r="A727" s="5" t="s">
        <v>431</v>
      </c>
      <c r="B727" s="6">
        <v>350</v>
      </c>
      <c r="C727" s="5">
        <v>1</v>
      </c>
      <c r="D727" s="5"/>
      <c r="E727" s="3" t="str">
        <f t="shared" si="11"/>
        <v>SANTANA 350</v>
      </c>
    </row>
    <row r="728" spans="1:5" x14ac:dyDescent="0.25">
      <c r="A728" s="5" t="s">
        <v>431</v>
      </c>
      <c r="B728" s="6" t="s">
        <v>661</v>
      </c>
      <c r="C728" s="5">
        <v>1.45</v>
      </c>
      <c r="D728" s="5"/>
      <c r="E728" s="3" t="str">
        <f t="shared" si="11"/>
        <v>SANTANA ANIBAL</v>
      </c>
    </row>
    <row r="729" spans="1:5" x14ac:dyDescent="0.25">
      <c r="A729" s="5" t="s">
        <v>662</v>
      </c>
      <c r="B729" s="6" t="s">
        <v>663</v>
      </c>
      <c r="C729" s="5">
        <v>1</v>
      </c>
      <c r="D729" s="5"/>
      <c r="E729" s="3" t="str">
        <f t="shared" si="11"/>
        <v>SAVEL SPACIA</v>
      </c>
    </row>
    <row r="730" spans="1:5" x14ac:dyDescent="0.25">
      <c r="A730" s="5" t="s">
        <v>664</v>
      </c>
      <c r="B730" s="6">
        <v>124</v>
      </c>
      <c r="C730" s="5">
        <v>1</v>
      </c>
      <c r="D730" s="5"/>
      <c r="E730" s="3" t="str">
        <f t="shared" si="11"/>
        <v>SEAT 124</v>
      </c>
    </row>
    <row r="731" spans="1:5" x14ac:dyDescent="0.25">
      <c r="A731" s="5" t="s">
        <v>664</v>
      </c>
      <c r="B731" s="6">
        <v>132</v>
      </c>
      <c r="C731" s="5">
        <v>1</v>
      </c>
      <c r="D731" s="5"/>
      <c r="E731" s="3" t="str">
        <f t="shared" si="11"/>
        <v>SEAT 132</v>
      </c>
    </row>
    <row r="732" spans="1:5" x14ac:dyDescent="0.25">
      <c r="A732" s="5" t="s">
        <v>664</v>
      </c>
      <c r="B732" s="6">
        <v>1500</v>
      </c>
      <c r="C732" s="5">
        <v>1</v>
      </c>
      <c r="D732" s="5"/>
      <c r="E732" s="3" t="str">
        <f t="shared" si="11"/>
        <v>SEAT 1500</v>
      </c>
    </row>
    <row r="733" spans="1:5" x14ac:dyDescent="0.25">
      <c r="A733" s="5" t="s">
        <v>664</v>
      </c>
      <c r="B733" s="6">
        <v>600</v>
      </c>
      <c r="C733" s="5">
        <v>1</v>
      </c>
      <c r="D733" s="5"/>
      <c r="E733" s="3" t="str">
        <f t="shared" si="11"/>
        <v>SEAT 600</v>
      </c>
    </row>
    <row r="734" spans="1:5" x14ac:dyDescent="0.25">
      <c r="A734" s="5" t="s">
        <v>664</v>
      </c>
      <c r="B734" s="6">
        <v>850</v>
      </c>
      <c r="C734" s="5">
        <v>1</v>
      </c>
      <c r="D734" s="5"/>
      <c r="E734" s="3" t="str">
        <f t="shared" si="11"/>
        <v>SEAT 850</v>
      </c>
    </row>
    <row r="735" spans="1:5" x14ac:dyDescent="0.25">
      <c r="A735" s="5" t="s">
        <v>664</v>
      </c>
      <c r="B735" s="6" t="s">
        <v>665</v>
      </c>
      <c r="C735" s="5">
        <v>1.1499999999999999</v>
      </c>
      <c r="D735" s="5"/>
      <c r="E735" s="3" t="str">
        <f t="shared" si="11"/>
        <v>SEAT ALHAMBRA</v>
      </c>
    </row>
    <row r="736" spans="1:5" x14ac:dyDescent="0.25">
      <c r="A736" s="5" t="s">
        <v>664</v>
      </c>
      <c r="B736" s="6" t="s">
        <v>666</v>
      </c>
      <c r="C736" s="5">
        <v>1.1499999999999999</v>
      </c>
      <c r="D736" s="5"/>
      <c r="E736" s="3" t="str">
        <f t="shared" si="11"/>
        <v>SEAT ALTEA</v>
      </c>
    </row>
    <row r="737" spans="1:5" x14ac:dyDescent="0.25">
      <c r="A737" s="5" t="s">
        <v>664</v>
      </c>
      <c r="B737" s="6" t="s">
        <v>667</v>
      </c>
      <c r="C737" s="5">
        <v>1.1499999999999999</v>
      </c>
      <c r="D737" s="5"/>
      <c r="E737" s="3" t="str">
        <f t="shared" si="11"/>
        <v>SEAT ALTEAXL</v>
      </c>
    </row>
    <row r="738" spans="1:5" x14ac:dyDescent="0.25">
      <c r="A738" s="5" t="s">
        <v>664</v>
      </c>
      <c r="B738" s="6" t="s">
        <v>668</v>
      </c>
      <c r="C738" s="5">
        <v>1</v>
      </c>
      <c r="D738" s="5"/>
      <c r="E738" s="3" t="str">
        <f t="shared" si="11"/>
        <v>SEAT AROSA</v>
      </c>
    </row>
    <row r="739" spans="1:5" x14ac:dyDescent="0.25">
      <c r="A739" s="5" t="s">
        <v>664</v>
      </c>
      <c r="B739" s="6" t="s">
        <v>669</v>
      </c>
      <c r="C739" s="5">
        <v>1</v>
      </c>
      <c r="D739" s="5"/>
      <c r="E739" s="3" t="str">
        <f t="shared" si="11"/>
        <v>SEAT CORDOBA</v>
      </c>
    </row>
    <row r="740" spans="1:5" x14ac:dyDescent="0.25">
      <c r="A740" s="5" t="s">
        <v>664</v>
      </c>
      <c r="B740" s="6" t="s">
        <v>670</v>
      </c>
      <c r="C740" s="5">
        <v>1</v>
      </c>
      <c r="D740" s="5"/>
      <c r="E740" s="3" t="str">
        <f t="shared" si="11"/>
        <v>SEAT EXEO</v>
      </c>
    </row>
    <row r="741" spans="1:5" x14ac:dyDescent="0.25">
      <c r="A741" s="5" t="s">
        <v>664</v>
      </c>
      <c r="B741" s="6" t="s">
        <v>671</v>
      </c>
      <c r="C741" s="5">
        <v>1</v>
      </c>
      <c r="D741" s="5"/>
      <c r="E741" s="3" t="str">
        <f t="shared" si="11"/>
        <v>SEAT IBIZA</v>
      </c>
    </row>
    <row r="742" spans="1:5" x14ac:dyDescent="0.25">
      <c r="A742" s="5" t="s">
        <v>664</v>
      </c>
      <c r="B742" s="6" t="s">
        <v>672</v>
      </c>
      <c r="C742" s="5">
        <v>1</v>
      </c>
      <c r="D742" s="5"/>
      <c r="E742" s="3" t="str">
        <f t="shared" si="11"/>
        <v>SEAT INCA</v>
      </c>
    </row>
    <row r="743" spans="1:5" x14ac:dyDescent="0.25">
      <c r="A743" s="5" t="s">
        <v>664</v>
      </c>
      <c r="B743" s="6" t="s">
        <v>673</v>
      </c>
      <c r="C743" s="5">
        <v>1</v>
      </c>
      <c r="D743" s="5"/>
      <c r="E743" s="3" t="str">
        <f t="shared" si="11"/>
        <v>SEAT LEON</v>
      </c>
    </row>
    <row r="744" spans="1:5" x14ac:dyDescent="0.25">
      <c r="A744" s="5" t="s">
        <v>664</v>
      </c>
      <c r="B744" s="6" t="s">
        <v>674</v>
      </c>
      <c r="C744" s="5">
        <v>1</v>
      </c>
      <c r="D744" s="5"/>
      <c r="E744" s="3" t="str">
        <f t="shared" si="11"/>
        <v>SEAT MARBELLA</v>
      </c>
    </row>
    <row r="745" spans="1:5" x14ac:dyDescent="0.25">
      <c r="A745" s="5" t="s">
        <v>664</v>
      </c>
      <c r="B745" s="6" t="s">
        <v>243</v>
      </c>
      <c r="C745" s="5">
        <v>1</v>
      </c>
      <c r="D745" s="5"/>
      <c r="E745" s="3" t="str">
        <f t="shared" si="11"/>
        <v>SEAT PANDA</v>
      </c>
    </row>
    <row r="746" spans="1:5" x14ac:dyDescent="0.25">
      <c r="A746" s="5" t="s">
        <v>664</v>
      </c>
      <c r="B746" s="6" t="s">
        <v>675</v>
      </c>
      <c r="C746" s="5">
        <v>1</v>
      </c>
      <c r="D746" s="5"/>
      <c r="E746" s="3" t="str">
        <f t="shared" si="11"/>
        <v>SEAT RONDA</v>
      </c>
    </row>
    <row r="747" spans="1:5" x14ac:dyDescent="0.25">
      <c r="A747" s="5" t="s">
        <v>664</v>
      </c>
      <c r="B747" s="6" t="s">
        <v>676</v>
      </c>
      <c r="C747" s="5">
        <v>1</v>
      </c>
      <c r="D747" s="5"/>
      <c r="E747" s="3" t="str">
        <f t="shared" si="11"/>
        <v>SEAT TERRA</v>
      </c>
    </row>
    <row r="748" spans="1:5" x14ac:dyDescent="0.25">
      <c r="A748" s="5" t="s">
        <v>664</v>
      </c>
      <c r="B748" s="6" t="s">
        <v>677</v>
      </c>
      <c r="C748" s="5">
        <v>1</v>
      </c>
      <c r="D748" s="5"/>
      <c r="E748" s="3" t="str">
        <f t="shared" si="11"/>
        <v>SEAT TOLEDO</v>
      </c>
    </row>
    <row r="749" spans="1:5" x14ac:dyDescent="0.25">
      <c r="A749" s="5" t="s">
        <v>664</v>
      </c>
      <c r="B749" s="6" t="s">
        <v>678</v>
      </c>
      <c r="C749" s="5">
        <v>1</v>
      </c>
      <c r="D749" s="5"/>
      <c r="E749" s="3" t="str">
        <f t="shared" si="11"/>
        <v>SEAT TOLEDO 04</v>
      </c>
    </row>
    <row r="750" spans="1:5" x14ac:dyDescent="0.25">
      <c r="A750" s="5" t="s">
        <v>664</v>
      </c>
      <c r="B750" s="6" t="s">
        <v>679</v>
      </c>
      <c r="C750" s="5">
        <v>1</v>
      </c>
      <c r="D750" s="5"/>
      <c r="E750" s="3" t="str">
        <f t="shared" si="11"/>
        <v>SEAT TRANS</v>
      </c>
    </row>
    <row r="751" spans="1:5" x14ac:dyDescent="0.25">
      <c r="A751" s="5" t="s">
        <v>680</v>
      </c>
      <c r="B751" s="6">
        <v>1200</v>
      </c>
      <c r="C751" s="5">
        <v>1</v>
      </c>
      <c r="D751" s="5"/>
      <c r="E751" s="3" t="str">
        <f t="shared" si="11"/>
        <v>SIMCA 1200</v>
      </c>
    </row>
    <row r="752" spans="1:5" x14ac:dyDescent="0.25">
      <c r="A752" s="5" t="s">
        <v>681</v>
      </c>
      <c r="B752" s="6" t="s">
        <v>682</v>
      </c>
      <c r="C752" s="5">
        <v>1</v>
      </c>
      <c r="D752" s="5"/>
      <c r="E752" s="3" t="str">
        <f t="shared" si="11"/>
        <v>SKODA FABIA</v>
      </c>
    </row>
    <row r="753" spans="1:5" x14ac:dyDescent="0.25">
      <c r="A753" s="5" t="s">
        <v>681</v>
      </c>
      <c r="B753" s="6" t="s">
        <v>683</v>
      </c>
      <c r="C753" s="5">
        <v>1</v>
      </c>
      <c r="D753" s="5"/>
      <c r="E753" s="3" t="str">
        <f t="shared" si="11"/>
        <v>SKODA FELICIA</v>
      </c>
    </row>
    <row r="754" spans="1:5" x14ac:dyDescent="0.25">
      <c r="A754" s="5" t="s">
        <v>681</v>
      </c>
      <c r="B754" s="6" t="s">
        <v>684</v>
      </c>
      <c r="C754" s="5">
        <v>1</v>
      </c>
      <c r="D754" s="5"/>
      <c r="E754" s="3" t="str">
        <f t="shared" si="11"/>
        <v>SKODA OCTAVIA</v>
      </c>
    </row>
    <row r="755" spans="1:5" x14ac:dyDescent="0.25">
      <c r="A755" s="5" t="s">
        <v>681</v>
      </c>
      <c r="B755" s="6" t="s">
        <v>685</v>
      </c>
      <c r="C755" s="5">
        <v>1</v>
      </c>
      <c r="D755" s="5"/>
      <c r="E755" s="3" t="str">
        <f t="shared" si="11"/>
        <v>SKODA ROOMSTER</v>
      </c>
    </row>
    <row r="756" spans="1:5" x14ac:dyDescent="0.25">
      <c r="A756" s="5" t="s">
        <v>681</v>
      </c>
      <c r="B756" s="6" t="s">
        <v>686</v>
      </c>
      <c r="C756" s="5">
        <v>1</v>
      </c>
      <c r="D756" s="5"/>
      <c r="E756" s="3" t="str">
        <f t="shared" si="11"/>
        <v>SKODA SCOUT</v>
      </c>
    </row>
    <row r="757" spans="1:5" x14ac:dyDescent="0.25">
      <c r="A757" s="5" t="s">
        <v>681</v>
      </c>
      <c r="B757" s="6" t="s">
        <v>687</v>
      </c>
      <c r="C757" s="5">
        <v>1</v>
      </c>
      <c r="D757" s="5"/>
      <c r="E757" s="3" t="str">
        <f t="shared" si="11"/>
        <v>SKODA SUPERB</v>
      </c>
    </row>
    <row r="758" spans="1:5" x14ac:dyDescent="0.25">
      <c r="A758" s="5" t="s">
        <v>681</v>
      </c>
      <c r="B758" s="6" t="s">
        <v>688</v>
      </c>
      <c r="C758" s="5">
        <v>1</v>
      </c>
      <c r="D758" s="5"/>
      <c r="E758" s="3" t="str">
        <f t="shared" si="11"/>
        <v>SKODA YETI</v>
      </c>
    </row>
    <row r="759" spans="1:5" x14ac:dyDescent="0.25">
      <c r="A759" s="5" t="s">
        <v>689</v>
      </c>
      <c r="B759" s="6" t="s">
        <v>690</v>
      </c>
      <c r="C759" s="5">
        <v>1</v>
      </c>
      <c r="D759" s="5"/>
      <c r="E759" s="3" t="str">
        <f t="shared" si="11"/>
        <v>SMART FORFOUR</v>
      </c>
    </row>
    <row r="760" spans="1:5" x14ac:dyDescent="0.25">
      <c r="A760" s="5" t="s">
        <v>689</v>
      </c>
      <c r="B760" s="6" t="s">
        <v>691</v>
      </c>
      <c r="C760" s="5">
        <v>1</v>
      </c>
      <c r="D760" s="5"/>
      <c r="E760" s="3" t="str">
        <f t="shared" si="11"/>
        <v>SMART FORTWO</v>
      </c>
    </row>
    <row r="761" spans="1:5" x14ac:dyDescent="0.25">
      <c r="A761" s="5" t="s">
        <v>689</v>
      </c>
      <c r="B761" s="6" t="s">
        <v>692</v>
      </c>
      <c r="C761" s="5">
        <v>1</v>
      </c>
      <c r="D761" s="5"/>
      <c r="E761" s="3" t="str">
        <f t="shared" si="11"/>
        <v>SMART PURE</v>
      </c>
    </row>
    <row r="762" spans="1:5" x14ac:dyDescent="0.25">
      <c r="A762" s="5" t="s">
        <v>689</v>
      </c>
      <c r="B762" s="6" t="s">
        <v>693</v>
      </c>
      <c r="C762" s="5">
        <v>1</v>
      </c>
      <c r="D762" s="5"/>
      <c r="E762" s="3" t="str">
        <f t="shared" si="11"/>
        <v>SMART ROADSTER</v>
      </c>
    </row>
    <row r="763" spans="1:5" x14ac:dyDescent="0.25">
      <c r="A763" s="5" t="s">
        <v>694</v>
      </c>
      <c r="B763" s="6" t="s">
        <v>695</v>
      </c>
      <c r="C763" s="5">
        <v>1.1499999999999999</v>
      </c>
      <c r="D763" s="5"/>
      <c r="E763" s="3" t="str">
        <f t="shared" si="11"/>
        <v>SSANG YONG ACTYON</v>
      </c>
    </row>
    <row r="764" spans="1:5" x14ac:dyDescent="0.25">
      <c r="A764" s="5" t="s">
        <v>694</v>
      </c>
      <c r="B764" s="6" t="s">
        <v>696</v>
      </c>
      <c r="C764" s="5">
        <v>1.45</v>
      </c>
      <c r="D764" s="5"/>
      <c r="E764" s="3" t="str">
        <f t="shared" si="11"/>
        <v>SSANG YONG ACTYON PICK UP</v>
      </c>
    </row>
    <row r="765" spans="1:5" x14ac:dyDescent="0.25">
      <c r="A765" s="5" t="s">
        <v>694</v>
      </c>
      <c r="B765" s="6" t="s">
        <v>697</v>
      </c>
      <c r="C765" s="5">
        <v>1.1499999999999999</v>
      </c>
      <c r="D765" s="5"/>
      <c r="E765" s="3" t="str">
        <f t="shared" si="11"/>
        <v>SSANG YONG KORANDO</v>
      </c>
    </row>
    <row r="766" spans="1:5" x14ac:dyDescent="0.25">
      <c r="A766" s="5" t="s">
        <v>694</v>
      </c>
      <c r="B766" s="6" t="s">
        <v>698</v>
      </c>
      <c r="C766" s="5">
        <v>1.45</v>
      </c>
      <c r="D766" s="5"/>
      <c r="E766" s="3" t="str">
        <f t="shared" si="11"/>
        <v>SSANG YONG KYRON</v>
      </c>
    </row>
    <row r="767" spans="1:5" x14ac:dyDescent="0.25">
      <c r="A767" s="5" t="s">
        <v>694</v>
      </c>
      <c r="B767" s="6" t="s">
        <v>699</v>
      </c>
      <c r="C767" s="5">
        <v>1.45</v>
      </c>
      <c r="D767" s="5"/>
      <c r="E767" s="3" t="str">
        <f t="shared" si="11"/>
        <v>SSANG YONG MUSSO</v>
      </c>
    </row>
    <row r="768" spans="1:5" x14ac:dyDescent="0.25">
      <c r="A768" s="5" t="s">
        <v>694</v>
      </c>
      <c r="B768" s="6" t="s">
        <v>700</v>
      </c>
      <c r="C768" s="5">
        <v>1.45</v>
      </c>
      <c r="D768" s="5"/>
      <c r="E768" s="3" t="str">
        <f t="shared" si="11"/>
        <v>SSANG YONG REXTON</v>
      </c>
    </row>
    <row r="769" spans="1:5" x14ac:dyDescent="0.25">
      <c r="A769" s="5" t="s">
        <v>694</v>
      </c>
      <c r="B769" s="6" t="s">
        <v>701</v>
      </c>
      <c r="C769" s="5">
        <v>1.45</v>
      </c>
      <c r="D769" s="5"/>
      <c r="E769" s="3" t="str">
        <f t="shared" si="11"/>
        <v>SSANG YONG RODIUS</v>
      </c>
    </row>
    <row r="770" spans="1:5" x14ac:dyDescent="0.25">
      <c r="A770" s="5" t="s">
        <v>702</v>
      </c>
      <c r="B770" s="6" t="s">
        <v>703</v>
      </c>
      <c r="C770" s="5">
        <v>1.1499999999999999</v>
      </c>
      <c r="D770" s="5"/>
      <c r="E770" s="3" t="str">
        <f t="shared" si="11"/>
        <v>SUBARU FORESTER</v>
      </c>
    </row>
    <row r="771" spans="1:5" x14ac:dyDescent="0.25">
      <c r="A771" s="5" t="s">
        <v>702</v>
      </c>
      <c r="B771" s="6" t="s">
        <v>704</v>
      </c>
      <c r="C771" s="5">
        <v>1</v>
      </c>
      <c r="D771" s="5"/>
      <c r="E771" s="3" t="str">
        <f t="shared" si="11"/>
        <v>SUBARU IMPREZA</v>
      </c>
    </row>
    <row r="772" spans="1:5" x14ac:dyDescent="0.25">
      <c r="A772" s="5" t="s">
        <v>702</v>
      </c>
      <c r="B772" s="6" t="s">
        <v>705</v>
      </c>
      <c r="C772" s="5">
        <v>1</v>
      </c>
      <c r="D772" s="5"/>
      <c r="E772" s="3" t="str">
        <f t="shared" si="11"/>
        <v>SUBARU JUSTY</v>
      </c>
    </row>
    <row r="773" spans="1:5" x14ac:dyDescent="0.25">
      <c r="A773" s="5" t="s">
        <v>702</v>
      </c>
      <c r="B773" s="6" t="s">
        <v>706</v>
      </c>
      <c r="C773" s="5">
        <v>1</v>
      </c>
      <c r="D773" s="5"/>
      <c r="E773" s="3" t="str">
        <f t="shared" ref="E773:E836" si="12">CONCATENATE(A773," ",B773)</f>
        <v>SUBARU LEGACY</v>
      </c>
    </row>
    <row r="774" spans="1:5" x14ac:dyDescent="0.25">
      <c r="A774" s="5" t="s">
        <v>702</v>
      </c>
      <c r="B774" s="6" t="s">
        <v>707</v>
      </c>
      <c r="C774" s="5">
        <v>1.1499999999999999</v>
      </c>
      <c r="D774" s="5"/>
      <c r="E774" s="3" t="str">
        <f t="shared" si="12"/>
        <v>SUBARU LEGACY OUTBACK</v>
      </c>
    </row>
    <row r="775" spans="1:5" x14ac:dyDescent="0.25">
      <c r="A775" s="5" t="s">
        <v>702</v>
      </c>
      <c r="B775" s="6" t="s">
        <v>892</v>
      </c>
      <c r="C775" s="5">
        <v>1</v>
      </c>
      <c r="D775" s="5"/>
      <c r="E775" s="3" t="str">
        <f t="shared" si="12"/>
        <v>SUBARU OUTBACK</v>
      </c>
    </row>
    <row r="776" spans="1:5" x14ac:dyDescent="0.25">
      <c r="A776" s="5" t="s">
        <v>702</v>
      </c>
      <c r="B776" s="6" t="s">
        <v>708</v>
      </c>
      <c r="C776" s="5">
        <v>1.45</v>
      </c>
      <c r="D776" s="5"/>
      <c r="E776" s="3" t="str">
        <f t="shared" si="12"/>
        <v>SUBARU TRIBECA</v>
      </c>
    </row>
    <row r="777" spans="1:5" x14ac:dyDescent="0.25">
      <c r="A777" s="5" t="s">
        <v>702</v>
      </c>
      <c r="B777" s="6" t="s">
        <v>893</v>
      </c>
      <c r="C777" s="5">
        <v>1.45</v>
      </c>
      <c r="D777" s="5"/>
      <c r="E777" s="3" t="str">
        <f t="shared" si="12"/>
        <v>SUBARU XV</v>
      </c>
    </row>
    <row r="778" spans="1:5" x14ac:dyDescent="0.25">
      <c r="A778" s="5" t="s">
        <v>709</v>
      </c>
      <c r="B778" s="6" t="s">
        <v>710</v>
      </c>
      <c r="C778" s="5">
        <v>1</v>
      </c>
      <c r="D778" s="5"/>
      <c r="E778" s="3" t="str">
        <f t="shared" si="12"/>
        <v>SUZUKI ALTO</v>
      </c>
    </row>
    <row r="779" spans="1:5" x14ac:dyDescent="0.25">
      <c r="A779" s="5" t="s">
        <v>709</v>
      </c>
      <c r="B779" s="6" t="s">
        <v>711</v>
      </c>
      <c r="C779" s="5">
        <v>1</v>
      </c>
      <c r="D779" s="5"/>
      <c r="E779" s="3" t="str">
        <f t="shared" si="12"/>
        <v>SUZUKI BALENO</v>
      </c>
    </row>
    <row r="780" spans="1:5" x14ac:dyDescent="0.25">
      <c r="A780" s="5" t="s">
        <v>709</v>
      </c>
      <c r="B780" s="6" t="s">
        <v>712</v>
      </c>
      <c r="C780" s="5">
        <v>1.1499999999999999</v>
      </c>
      <c r="D780" s="5"/>
      <c r="E780" s="3" t="str">
        <f t="shared" si="12"/>
        <v>SUZUKI GRAND VITARA</v>
      </c>
    </row>
    <row r="781" spans="1:5" x14ac:dyDescent="0.25">
      <c r="A781" s="5" t="s">
        <v>709</v>
      </c>
      <c r="B781" s="6" t="s">
        <v>713</v>
      </c>
      <c r="C781" s="5">
        <v>1</v>
      </c>
      <c r="D781" s="5"/>
      <c r="E781" s="3" t="str">
        <f t="shared" si="12"/>
        <v>SUZUKI VITARA</v>
      </c>
    </row>
    <row r="782" spans="1:5" x14ac:dyDescent="0.25">
      <c r="A782" s="5" t="s">
        <v>709</v>
      </c>
      <c r="B782" s="6" t="s">
        <v>714</v>
      </c>
      <c r="C782" s="5">
        <v>1</v>
      </c>
      <c r="D782" s="5"/>
      <c r="E782" s="3" t="str">
        <f t="shared" si="12"/>
        <v>SUZUKI IGNIS</v>
      </c>
    </row>
    <row r="783" spans="1:5" x14ac:dyDescent="0.25">
      <c r="A783" s="5" t="s">
        <v>709</v>
      </c>
      <c r="B783" s="6" t="s">
        <v>715</v>
      </c>
      <c r="C783" s="5">
        <v>1</v>
      </c>
      <c r="D783" s="5"/>
      <c r="E783" s="3" t="str">
        <f t="shared" si="12"/>
        <v>SUZUKI JIMNY</v>
      </c>
    </row>
    <row r="784" spans="1:5" x14ac:dyDescent="0.25">
      <c r="A784" s="5" t="s">
        <v>709</v>
      </c>
      <c r="B784" s="6" t="s">
        <v>716</v>
      </c>
      <c r="C784" s="5">
        <v>1</v>
      </c>
      <c r="D784" s="5"/>
      <c r="E784" s="3" t="str">
        <f t="shared" si="12"/>
        <v>SUZUKI LIANA</v>
      </c>
    </row>
    <row r="785" spans="1:5" x14ac:dyDescent="0.25">
      <c r="A785" s="5" t="s">
        <v>709</v>
      </c>
      <c r="B785" s="6" t="s">
        <v>717</v>
      </c>
      <c r="C785" s="5">
        <v>1.1499999999999999</v>
      </c>
      <c r="D785" s="5"/>
      <c r="E785" s="3" t="str">
        <f t="shared" si="12"/>
        <v>SUZUKI SAMURAI</v>
      </c>
    </row>
    <row r="786" spans="1:5" x14ac:dyDescent="0.25">
      <c r="A786" s="5" t="s">
        <v>709</v>
      </c>
      <c r="B786" s="6" t="s">
        <v>431</v>
      </c>
      <c r="C786" s="5">
        <v>1.1499999999999999</v>
      </c>
      <c r="D786" s="5"/>
      <c r="E786" s="3" t="str">
        <f t="shared" si="12"/>
        <v>SUZUKI SANTANA</v>
      </c>
    </row>
    <row r="787" spans="1:5" x14ac:dyDescent="0.25">
      <c r="A787" s="5" t="s">
        <v>709</v>
      </c>
      <c r="B787" s="6" t="s">
        <v>718</v>
      </c>
      <c r="C787" s="5">
        <v>1</v>
      </c>
      <c r="D787" s="5"/>
      <c r="E787" s="3" t="str">
        <f t="shared" si="12"/>
        <v>SUZUKI SWIFT</v>
      </c>
    </row>
    <row r="788" spans="1:5" x14ac:dyDescent="0.25">
      <c r="A788" s="5" t="s">
        <v>709</v>
      </c>
      <c r="B788" s="6" t="s">
        <v>719</v>
      </c>
      <c r="C788" s="5">
        <v>1</v>
      </c>
      <c r="D788" s="5"/>
      <c r="E788" s="3" t="str">
        <f t="shared" si="12"/>
        <v>SUZUKI SX-4</v>
      </c>
    </row>
    <row r="789" spans="1:5" x14ac:dyDescent="0.25">
      <c r="A789" s="5" t="s">
        <v>709</v>
      </c>
      <c r="B789" s="6" t="s">
        <v>720</v>
      </c>
      <c r="C789" s="5">
        <v>1</v>
      </c>
      <c r="D789" s="5"/>
      <c r="E789" s="3" t="str">
        <f t="shared" si="12"/>
        <v>SUZUKI WAGON R+</v>
      </c>
    </row>
    <row r="790" spans="1:5" x14ac:dyDescent="0.25">
      <c r="A790" s="5" t="s">
        <v>709</v>
      </c>
      <c r="B790" s="6" t="s">
        <v>721</v>
      </c>
      <c r="C790" s="5">
        <v>1.45</v>
      </c>
      <c r="D790" s="5"/>
      <c r="E790" s="3" t="str">
        <f t="shared" si="12"/>
        <v>SUZUKI XL 7</v>
      </c>
    </row>
    <row r="791" spans="1:5" x14ac:dyDescent="0.25">
      <c r="A791" s="5" t="s">
        <v>722</v>
      </c>
      <c r="B791" s="6" t="s">
        <v>723</v>
      </c>
      <c r="C791" s="5">
        <v>1</v>
      </c>
      <c r="D791" s="5"/>
      <c r="E791" s="3" t="str">
        <f t="shared" si="12"/>
        <v>TATA INDICA</v>
      </c>
    </row>
    <row r="792" spans="1:5" x14ac:dyDescent="0.25">
      <c r="A792" s="5" t="s">
        <v>722</v>
      </c>
      <c r="B792" s="6" t="s">
        <v>724</v>
      </c>
      <c r="C792" s="5">
        <v>1</v>
      </c>
      <c r="D792" s="5"/>
      <c r="E792" s="3" t="str">
        <f t="shared" si="12"/>
        <v>TATA INDIGO</v>
      </c>
    </row>
    <row r="793" spans="1:5" x14ac:dyDescent="0.25">
      <c r="A793" s="5" t="s">
        <v>722</v>
      </c>
      <c r="B793" s="6" t="s">
        <v>725</v>
      </c>
      <c r="C793" s="5">
        <v>1.45</v>
      </c>
      <c r="D793" s="5"/>
      <c r="E793" s="3" t="str">
        <f t="shared" si="12"/>
        <v>TATA SAFARI</v>
      </c>
    </row>
    <row r="794" spans="1:5" x14ac:dyDescent="0.25">
      <c r="A794" s="5" t="s">
        <v>722</v>
      </c>
      <c r="B794" s="6" t="s">
        <v>726</v>
      </c>
      <c r="C794" s="5">
        <v>1.45</v>
      </c>
      <c r="D794" s="5"/>
      <c r="E794" s="3" t="str">
        <f t="shared" si="12"/>
        <v>TATA SUMO</v>
      </c>
    </row>
    <row r="795" spans="1:5" x14ac:dyDescent="0.25">
      <c r="A795" s="5" t="s">
        <v>722</v>
      </c>
      <c r="B795" s="6" t="s">
        <v>727</v>
      </c>
      <c r="C795" s="5">
        <v>1.45</v>
      </c>
      <c r="D795" s="5"/>
      <c r="E795" s="3" t="str">
        <f t="shared" si="12"/>
        <v>TATA TELCOLINE</v>
      </c>
    </row>
    <row r="796" spans="1:5" x14ac:dyDescent="0.25">
      <c r="A796" s="5" t="s">
        <v>722</v>
      </c>
      <c r="B796" s="6" t="s">
        <v>728</v>
      </c>
      <c r="C796" s="5">
        <v>1.45</v>
      </c>
      <c r="D796" s="5"/>
      <c r="E796" s="3" t="str">
        <f t="shared" si="12"/>
        <v>TATA TELCOSPORT</v>
      </c>
    </row>
    <row r="797" spans="1:5" x14ac:dyDescent="0.25">
      <c r="A797" s="5" t="s">
        <v>722</v>
      </c>
      <c r="B797" s="6" t="s">
        <v>729</v>
      </c>
      <c r="C797" s="5">
        <v>1.45</v>
      </c>
      <c r="D797" s="5"/>
      <c r="E797" s="3" t="str">
        <f t="shared" si="12"/>
        <v>TATA TL PICK UP</v>
      </c>
    </row>
    <row r="798" spans="1:5" x14ac:dyDescent="0.25">
      <c r="A798" s="5" t="s">
        <v>722</v>
      </c>
      <c r="B798" s="6" t="s">
        <v>730</v>
      </c>
      <c r="C798" s="5">
        <v>1.45</v>
      </c>
      <c r="D798" s="5"/>
      <c r="E798" s="3" t="str">
        <f t="shared" si="12"/>
        <v>TATA XENON</v>
      </c>
    </row>
    <row r="799" spans="1:5" x14ac:dyDescent="0.25">
      <c r="A799" s="5" t="s">
        <v>731</v>
      </c>
      <c r="B799" s="6" t="s">
        <v>732</v>
      </c>
      <c r="C799" s="5">
        <v>1</v>
      </c>
      <c r="D799" s="5"/>
      <c r="E799" s="3" t="str">
        <f t="shared" si="12"/>
        <v>TOYOTA AURIS</v>
      </c>
    </row>
    <row r="800" spans="1:5" x14ac:dyDescent="0.25">
      <c r="A800" s="5" t="s">
        <v>731</v>
      </c>
      <c r="B800" s="6" t="s">
        <v>733</v>
      </c>
      <c r="C800" s="5">
        <v>1</v>
      </c>
      <c r="D800" s="5"/>
      <c r="E800" s="3" t="str">
        <f t="shared" si="12"/>
        <v>TOYOTA AVALON</v>
      </c>
    </row>
    <row r="801" spans="1:5" x14ac:dyDescent="0.25">
      <c r="A801" s="5" t="s">
        <v>731</v>
      </c>
      <c r="B801" s="6" t="s">
        <v>734</v>
      </c>
      <c r="C801" s="5">
        <v>1</v>
      </c>
      <c r="D801" s="5"/>
      <c r="E801" s="3" t="str">
        <f t="shared" si="12"/>
        <v>TOYOTA AVENSIS</v>
      </c>
    </row>
    <row r="802" spans="1:5" x14ac:dyDescent="0.25">
      <c r="A802" s="5" t="s">
        <v>731</v>
      </c>
      <c r="B802" s="6" t="s">
        <v>735</v>
      </c>
      <c r="C802" s="5">
        <v>1</v>
      </c>
      <c r="D802" s="5"/>
      <c r="E802" s="3" t="str">
        <f t="shared" si="12"/>
        <v>TOYOTA AVENSIS VERSO</v>
      </c>
    </row>
    <row r="803" spans="1:5" x14ac:dyDescent="0.25">
      <c r="A803" s="5" t="s">
        <v>731</v>
      </c>
      <c r="B803" s="6" t="s">
        <v>736</v>
      </c>
      <c r="C803" s="5">
        <v>1</v>
      </c>
      <c r="D803" s="5"/>
      <c r="E803" s="3" t="str">
        <f t="shared" si="12"/>
        <v>TOYOTA AYGO</v>
      </c>
    </row>
    <row r="804" spans="1:5" x14ac:dyDescent="0.25">
      <c r="A804" s="5" t="s">
        <v>731</v>
      </c>
      <c r="B804" s="6" t="s">
        <v>737</v>
      </c>
      <c r="C804" s="5">
        <v>1</v>
      </c>
      <c r="D804" s="5"/>
      <c r="E804" s="3" t="str">
        <f t="shared" si="12"/>
        <v>TOYOTA CARINA</v>
      </c>
    </row>
    <row r="805" spans="1:5" x14ac:dyDescent="0.25">
      <c r="A805" s="5" t="s">
        <v>731</v>
      </c>
      <c r="B805" s="6" t="s">
        <v>543</v>
      </c>
      <c r="C805" s="5">
        <v>1</v>
      </c>
      <c r="D805" s="5"/>
      <c r="E805" s="3" t="str">
        <f t="shared" si="12"/>
        <v>TOYOTA CARISMA</v>
      </c>
    </row>
    <row r="806" spans="1:5" x14ac:dyDescent="0.25">
      <c r="A806" s="5" t="s">
        <v>731</v>
      </c>
      <c r="B806" s="6" t="s">
        <v>738</v>
      </c>
      <c r="C806" s="5">
        <v>1</v>
      </c>
      <c r="D806" s="5"/>
      <c r="E806" s="3" t="str">
        <f t="shared" si="12"/>
        <v>TOYOTA CELICA</v>
      </c>
    </row>
    <row r="807" spans="1:5" x14ac:dyDescent="0.25">
      <c r="A807" s="5" t="s">
        <v>731</v>
      </c>
      <c r="B807" s="6" t="s">
        <v>739</v>
      </c>
      <c r="C807" s="5">
        <v>1</v>
      </c>
      <c r="D807" s="5"/>
      <c r="E807" s="3" t="str">
        <f t="shared" si="12"/>
        <v>TOYOTA COROLLA</v>
      </c>
    </row>
    <row r="808" spans="1:5" x14ac:dyDescent="0.25">
      <c r="A808" s="5" t="s">
        <v>731</v>
      </c>
      <c r="B808" s="6" t="s">
        <v>740</v>
      </c>
      <c r="C808" s="5">
        <v>1</v>
      </c>
      <c r="D808" s="5"/>
      <c r="E808" s="3" t="str">
        <f t="shared" si="12"/>
        <v>TOYOTA COROLLA SEDAN</v>
      </c>
    </row>
    <row r="809" spans="1:5" x14ac:dyDescent="0.25">
      <c r="A809" s="5" t="s">
        <v>731</v>
      </c>
      <c r="B809" s="6" t="s">
        <v>741</v>
      </c>
      <c r="C809" s="5">
        <v>1</v>
      </c>
      <c r="D809" s="5"/>
      <c r="E809" s="3" t="str">
        <f t="shared" si="12"/>
        <v>TOYOTA COROLLA VERSO</v>
      </c>
    </row>
    <row r="810" spans="1:5" x14ac:dyDescent="0.25">
      <c r="A810" s="5" t="s">
        <v>731</v>
      </c>
      <c r="B810" s="6" t="s">
        <v>742</v>
      </c>
      <c r="C810" s="5">
        <v>2.7</v>
      </c>
      <c r="D810" s="5"/>
      <c r="E810" s="3" t="str">
        <f t="shared" si="12"/>
        <v>TOYOTA DYNA</v>
      </c>
    </row>
    <row r="811" spans="1:5" x14ac:dyDescent="0.25">
      <c r="A811" s="5" t="s">
        <v>731</v>
      </c>
      <c r="B811" s="6" t="s">
        <v>743</v>
      </c>
      <c r="C811" s="5">
        <v>1.45</v>
      </c>
      <c r="D811" s="5"/>
      <c r="E811" s="3" t="str">
        <f t="shared" si="12"/>
        <v>TOYOTA HIACE</v>
      </c>
    </row>
    <row r="812" spans="1:5" x14ac:dyDescent="0.25">
      <c r="A812" s="5" t="s">
        <v>731</v>
      </c>
      <c r="B812" s="6" t="s">
        <v>744</v>
      </c>
      <c r="C812" s="5">
        <v>1.45</v>
      </c>
      <c r="D812" s="5"/>
      <c r="E812" s="3" t="str">
        <f t="shared" si="12"/>
        <v>TOYOTA HILUX</v>
      </c>
    </row>
    <row r="813" spans="1:5" x14ac:dyDescent="0.25">
      <c r="A813" s="5" t="s">
        <v>731</v>
      </c>
      <c r="B813" s="6" t="s">
        <v>745</v>
      </c>
      <c r="C813" s="5">
        <v>1</v>
      </c>
      <c r="D813" s="5"/>
      <c r="E813" s="3" t="str">
        <f t="shared" si="12"/>
        <v>TOYOTA IQ</v>
      </c>
    </row>
    <row r="814" spans="1:5" x14ac:dyDescent="0.25">
      <c r="A814" s="5" t="s">
        <v>731</v>
      </c>
      <c r="B814" s="6" t="s">
        <v>746</v>
      </c>
      <c r="C814" s="5">
        <v>1.45</v>
      </c>
      <c r="D814" s="5"/>
      <c r="E814" s="3" t="str">
        <f t="shared" si="12"/>
        <v>TOYOTA LAND CRUISER</v>
      </c>
    </row>
    <row r="815" spans="1:5" x14ac:dyDescent="0.25">
      <c r="A815" s="5" t="s">
        <v>731</v>
      </c>
      <c r="B815" s="6" t="s">
        <v>747</v>
      </c>
      <c r="C815" s="5">
        <v>1.45</v>
      </c>
      <c r="D815" s="5"/>
      <c r="E815" s="3" t="str">
        <f t="shared" si="12"/>
        <v>TOYOTA LAND CRUISER 100</v>
      </c>
    </row>
    <row r="816" spans="1:5" x14ac:dyDescent="0.25">
      <c r="A816" s="5" t="s">
        <v>731</v>
      </c>
      <c r="B816" s="6" t="s">
        <v>748</v>
      </c>
      <c r="C816" s="5">
        <v>1.45</v>
      </c>
      <c r="D816" s="5"/>
      <c r="E816" s="3" t="str">
        <f t="shared" si="12"/>
        <v>TOYOTA LAND CRUISER 200</v>
      </c>
    </row>
    <row r="817" spans="1:5" x14ac:dyDescent="0.25">
      <c r="A817" s="5" t="s">
        <v>731</v>
      </c>
      <c r="B817" s="6" t="s">
        <v>749</v>
      </c>
      <c r="C817" s="5">
        <v>1</v>
      </c>
      <c r="D817" s="5"/>
      <c r="E817" s="3" t="str">
        <f t="shared" si="12"/>
        <v>TOYOTA MR2</v>
      </c>
    </row>
    <row r="818" spans="1:5" x14ac:dyDescent="0.25">
      <c r="A818" s="5" t="s">
        <v>731</v>
      </c>
      <c r="B818" s="6" t="s">
        <v>750</v>
      </c>
      <c r="C818" s="5">
        <v>1</v>
      </c>
      <c r="D818" s="5"/>
      <c r="E818" s="3" t="str">
        <f t="shared" si="12"/>
        <v>TOYOTA PICNIC</v>
      </c>
    </row>
    <row r="819" spans="1:5" x14ac:dyDescent="0.25">
      <c r="A819" s="5" t="s">
        <v>731</v>
      </c>
      <c r="B819" s="6" t="s">
        <v>894</v>
      </c>
      <c r="C819" s="5">
        <v>1.1499999999999999</v>
      </c>
      <c r="D819" s="5"/>
      <c r="E819" s="3" t="str">
        <f t="shared" si="12"/>
        <v>TOYOTA PLUS+</v>
      </c>
    </row>
    <row r="820" spans="1:5" x14ac:dyDescent="0.25">
      <c r="A820" s="5" t="s">
        <v>731</v>
      </c>
      <c r="B820" s="6" t="s">
        <v>751</v>
      </c>
      <c r="C820" s="5">
        <v>1.45</v>
      </c>
      <c r="D820" s="5"/>
      <c r="E820" s="3" t="str">
        <f t="shared" si="12"/>
        <v>TOYOTA PREVIA</v>
      </c>
    </row>
    <row r="821" spans="1:5" x14ac:dyDescent="0.25">
      <c r="A821" s="5" t="s">
        <v>731</v>
      </c>
      <c r="B821" s="6" t="s">
        <v>752</v>
      </c>
      <c r="C821" s="5">
        <v>1</v>
      </c>
      <c r="D821" s="5"/>
      <c r="E821" s="3" t="str">
        <f t="shared" si="12"/>
        <v>TOYOTA PRIUS</v>
      </c>
    </row>
    <row r="822" spans="1:5" x14ac:dyDescent="0.25">
      <c r="A822" s="5" t="s">
        <v>731</v>
      </c>
      <c r="B822" s="6" t="s">
        <v>753</v>
      </c>
      <c r="C822" s="5">
        <v>1.1499999999999999</v>
      </c>
      <c r="D822" s="5"/>
      <c r="E822" s="3" t="str">
        <f t="shared" si="12"/>
        <v>TOYOTA RAV4</v>
      </c>
    </row>
    <row r="823" spans="1:5" x14ac:dyDescent="0.25">
      <c r="A823" s="5" t="s">
        <v>731</v>
      </c>
      <c r="B823" s="6" t="s">
        <v>693</v>
      </c>
      <c r="C823" s="5">
        <v>1</v>
      </c>
      <c r="D823" s="5"/>
      <c r="E823" s="3" t="str">
        <f t="shared" si="12"/>
        <v>TOYOTA ROADSTER</v>
      </c>
    </row>
    <row r="824" spans="1:5" x14ac:dyDescent="0.25">
      <c r="A824" s="5" t="s">
        <v>731</v>
      </c>
      <c r="B824" s="6" t="s">
        <v>754</v>
      </c>
      <c r="C824" s="5">
        <v>1</v>
      </c>
      <c r="D824" s="5"/>
      <c r="E824" s="3" t="str">
        <f t="shared" si="12"/>
        <v>TOYOTA STARLET</v>
      </c>
    </row>
    <row r="825" spans="1:5" x14ac:dyDescent="0.25">
      <c r="A825" s="5" t="s">
        <v>731</v>
      </c>
      <c r="B825" s="6" t="s">
        <v>755</v>
      </c>
      <c r="C825" s="5">
        <v>1</v>
      </c>
      <c r="D825" s="5"/>
      <c r="E825" s="3" t="str">
        <f t="shared" si="12"/>
        <v>TOYOTA URBAN</v>
      </c>
    </row>
    <row r="826" spans="1:5" x14ac:dyDescent="0.25">
      <c r="A826" s="5" t="s">
        <v>731</v>
      </c>
      <c r="B826" s="6" t="s">
        <v>382</v>
      </c>
      <c r="C826" s="5">
        <v>1.1499999999999999</v>
      </c>
      <c r="D826" s="5"/>
      <c r="E826" s="3" t="str">
        <f t="shared" si="12"/>
        <v>TOYOTA WRANGLER</v>
      </c>
    </row>
    <row r="827" spans="1:5" x14ac:dyDescent="0.25">
      <c r="A827" s="5" t="s">
        <v>731</v>
      </c>
      <c r="B827" s="6" t="s">
        <v>756</v>
      </c>
      <c r="C827" s="5">
        <v>1</v>
      </c>
      <c r="D827" s="5"/>
      <c r="E827" s="3" t="str">
        <f t="shared" si="12"/>
        <v>TOYOTA YARIS</v>
      </c>
    </row>
    <row r="828" spans="1:5" x14ac:dyDescent="0.25">
      <c r="A828" s="5" t="s">
        <v>731</v>
      </c>
      <c r="B828" s="6" t="s">
        <v>757</v>
      </c>
      <c r="C828" s="5">
        <v>1</v>
      </c>
      <c r="D828" s="5"/>
      <c r="E828" s="3" t="str">
        <f t="shared" si="12"/>
        <v>TOYOTA YARIS VERSO</v>
      </c>
    </row>
    <row r="829" spans="1:5" x14ac:dyDescent="0.25">
      <c r="A829" s="5" t="s">
        <v>758</v>
      </c>
      <c r="B829" s="6" t="s">
        <v>759</v>
      </c>
      <c r="C829" s="5">
        <v>1</v>
      </c>
      <c r="D829" s="5"/>
      <c r="E829" s="3" t="str">
        <f t="shared" si="12"/>
        <v>TRIUMPH SPITFIRE</v>
      </c>
    </row>
    <row r="830" spans="1:5" x14ac:dyDescent="0.25">
      <c r="A830" s="5" t="s">
        <v>760</v>
      </c>
      <c r="B830" s="6" t="s">
        <v>761</v>
      </c>
      <c r="C830" s="5">
        <v>1</v>
      </c>
      <c r="D830" s="5"/>
      <c r="E830" s="3" t="str">
        <f t="shared" si="12"/>
        <v>VOLKSWAGEN BORA</v>
      </c>
    </row>
    <row r="831" spans="1:5" x14ac:dyDescent="0.25">
      <c r="A831" s="5" t="s">
        <v>760</v>
      </c>
      <c r="B831" s="6" t="s">
        <v>762</v>
      </c>
      <c r="C831" s="5">
        <v>1.1499999999999999</v>
      </c>
      <c r="D831" s="5"/>
      <c r="E831" s="3" t="str">
        <f t="shared" si="12"/>
        <v>VOLKSWAGEN CADDY</v>
      </c>
    </row>
    <row r="832" spans="1:5" x14ac:dyDescent="0.25">
      <c r="A832" s="5" t="s">
        <v>760</v>
      </c>
      <c r="B832" s="6" t="s">
        <v>763</v>
      </c>
      <c r="C832" s="5">
        <v>1.45</v>
      </c>
      <c r="D832" s="5"/>
      <c r="E832" s="3" t="str">
        <f t="shared" si="12"/>
        <v>VOLKSWAGEN CALIFORNIA</v>
      </c>
    </row>
    <row r="833" spans="1:5" x14ac:dyDescent="0.25">
      <c r="A833" s="5" t="s">
        <v>760</v>
      </c>
      <c r="B833" s="6" t="s">
        <v>764</v>
      </c>
      <c r="C833" s="5">
        <v>2</v>
      </c>
      <c r="D833" s="5"/>
      <c r="E833" s="3" t="str">
        <f t="shared" si="12"/>
        <v>VOLKSWAGEN CARAVELLE</v>
      </c>
    </row>
    <row r="834" spans="1:5" x14ac:dyDescent="0.25">
      <c r="A834" s="5" t="s">
        <v>760</v>
      </c>
      <c r="B834" s="6" t="s">
        <v>765</v>
      </c>
      <c r="C834" s="5">
        <v>2.7</v>
      </c>
      <c r="D834" s="5"/>
      <c r="E834" s="3" t="str">
        <f t="shared" si="12"/>
        <v>VOLKSWAGEN CRAFTER</v>
      </c>
    </row>
    <row r="835" spans="1:5" x14ac:dyDescent="0.25">
      <c r="A835" s="5" t="s">
        <v>760</v>
      </c>
      <c r="B835" s="6" t="s">
        <v>766</v>
      </c>
      <c r="C835" s="5">
        <v>1</v>
      </c>
      <c r="D835" s="5"/>
      <c r="E835" s="3" t="str">
        <f t="shared" si="12"/>
        <v>VOLKSWAGEN EOS</v>
      </c>
    </row>
    <row r="836" spans="1:5" x14ac:dyDescent="0.25">
      <c r="A836" s="5" t="s">
        <v>760</v>
      </c>
      <c r="B836" s="6" t="s">
        <v>767</v>
      </c>
      <c r="C836" s="5">
        <v>2</v>
      </c>
      <c r="D836" s="5"/>
      <c r="E836" s="3" t="str">
        <f t="shared" si="12"/>
        <v>VOLKSWAGEN EUROVAN</v>
      </c>
    </row>
    <row r="837" spans="1:5" x14ac:dyDescent="0.25">
      <c r="A837" s="5" t="s">
        <v>760</v>
      </c>
      <c r="B837" s="6" t="s">
        <v>768</v>
      </c>
      <c r="C837" s="5">
        <v>1</v>
      </c>
      <c r="D837" s="5"/>
      <c r="E837" s="3" t="str">
        <f t="shared" ref="E837:E900" si="13">CONCATENATE(A837," ",B837)</f>
        <v>VOLKSWAGEN FOX</v>
      </c>
    </row>
    <row r="838" spans="1:5" x14ac:dyDescent="0.25">
      <c r="A838" s="5" t="s">
        <v>760</v>
      </c>
      <c r="B838" s="6" t="s">
        <v>769</v>
      </c>
      <c r="C838" s="5">
        <v>1</v>
      </c>
      <c r="D838" s="5"/>
      <c r="E838" s="3" t="str">
        <f t="shared" si="13"/>
        <v>VOLKSWAGEN GOLF</v>
      </c>
    </row>
    <row r="839" spans="1:5" x14ac:dyDescent="0.25">
      <c r="A839" s="5" t="s">
        <v>760</v>
      </c>
      <c r="B839" s="6" t="s">
        <v>770</v>
      </c>
      <c r="C839" s="5">
        <v>1</v>
      </c>
      <c r="D839" s="5"/>
      <c r="E839" s="3" t="str">
        <f t="shared" si="13"/>
        <v>VOLKSWAGEN GOLF VARIANT</v>
      </c>
    </row>
    <row r="840" spans="1:5" x14ac:dyDescent="0.25">
      <c r="A840" s="5" t="s">
        <v>760</v>
      </c>
      <c r="B840" s="6" t="s">
        <v>771</v>
      </c>
      <c r="C840" s="5">
        <v>1</v>
      </c>
      <c r="D840" s="5"/>
      <c r="E840" s="3" t="str">
        <f t="shared" si="13"/>
        <v>VOLKSWAGEN JETTA</v>
      </c>
    </row>
    <row r="841" spans="1:5" x14ac:dyDescent="0.25">
      <c r="A841" s="5" t="s">
        <v>760</v>
      </c>
      <c r="B841" s="6" t="s">
        <v>772</v>
      </c>
      <c r="C841" s="5">
        <v>1</v>
      </c>
      <c r="D841" s="5"/>
      <c r="E841" s="3" t="str">
        <f t="shared" si="13"/>
        <v>VOLKSWAGEN KÄFER</v>
      </c>
    </row>
    <row r="842" spans="1:5" x14ac:dyDescent="0.25">
      <c r="A842" s="5" t="s">
        <v>760</v>
      </c>
      <c r="B842" s="6" t="s">
        <v>773</v>
      </c>
      <c r="C842" s="5">
        <v>1</v>
      </c>
      <c r="D842" s="5"/>
      <c r="E842" s="3" t="str">
        <f t="shared" si="13"/>
        <v>VOLKSWAGEN KARMAN</v>
      </c>
    </row>
    <row r="843" spans="1:5" x14ac:dyDescent="0.25">
      <c r="A843" s="5" t="s">
        <v>760</v>
      </c>
      <c r="B843" s="6" t="s">
        <v>774</v>
      </c>
      <c r="C843" s="5">
        <v>2.7</v>
      </c>
      <c r="D843" s="5"/>
      <c r="E843" s="3" t="str">
        <f t="shared" si="13"/>
        <v>VOLKSWAGEN LT</v>
      </c>
    </row>
    <row r="844" spans="1:5" x14ac:dyDescent="0.25">
      <c r="A844" s="5" t="s">
        <v>760</v>
      </c>
      <c r="B844" s="6" t="s">
        <v>775</v>
      </c>
      <c r="C844" s="5">
        <v>1</v>
      </c>
      <c r="D844" s="5"/>
      <c r="E844" s="3" t="str">
        <f t="shared" si="13"/>
        <v>VOLKSWAGEN LUPO</v>
      </c>
    </row>
    <row r="845" spans="1:5" x14ac:dyDescent="0.25">
      <c r="A845" s="5" t="s">
        <v>760</v>
      </c>
      <c r="B845" s="6" t="s">
        <v>776</v>
      </c>
      <c r="C845" s="5">
        <v>2</v>
      </c>
      <c r="D845" s="5"/>
      <c r="E845" s="3" t="str">
        <f t="shared" si="13"/>
        <v>VOLKSWAGEN MULTIVAN</v>
      </c>
    </row>
    <row r="846" spans="1:5" x14ac:dyDescent="0.25">
      <c r="A846" s="5" t="s">
        <v>760</v>
      </c>
      <c r="B846" s="6" t="s">
        <v>777</v>
      </c>
      <c r="C846" s="5">
        <v>1</v>
      </c>
      <c r="D846" s="5"/>
      <c r="E846" s="3" t="str">
        <f t="shared" si="13"/>
        <v>VOLKSWAGEN NEW BEETLE</v>
      </c>
    </row>
    <row r="847" spans="1:5" x14ac:dyDescent="0.25">
      <c r="A847" s="5" t="s">
        <v>760</v>
      </c>
      <c r="B847" s="6" t="s">
        <v>778</v>
      </c>
      <c r="C847" s="5">
        <v>1</v>
      </c>
      <c r="D847" s="5"/>
      <c r="E847" s="3" t="str">
        <f t="shared" si="13"/>
        <v>VOLKSWAGEN PASSAT</v>
      </c>
    </row>
    <row r="848" spans="1:5" x14ac:dyDescent="0.25">
      <c r="A848" s="5" t="s">
        <v>760</v>
      </c>
      <c r="B848" s="6" t="s">
        <v>779</v>
      </c>
      <c r="C848" s="5">
        <v>1</v>
      </c>
      <c r="D848" s="5"/>
      <c r="E848" s="3" t="str">
        <f t="shared" si="13"/>
        <v>VOLKSWAGEN PHAETON</v>
      </c>
    </row>
    <row r="849" spans="1:5" x14ac:dyDescent="0.25">
      <c r="A849" s="5" t="s">
        <v>760</v>
      </c>
      <c r="B849" s="6" t="s">
        <v>780</v>
      </c>
      <c r="C849" s="5">
        <v>1</v>
      </c>
      <c r="D849" s="5"/>
      <c r="E849" s="3" t="str">
        <f t="shared" si="13"/>
        <v>VOLKSWAGEN POLO</v>
      </c>
    </row>
    <row r="850" spans="1:5" x14ac:dyDescent="0.25">
      <c r="A850" s="5" t="s">
        <v>760</v>
      </c>
      <c r="B850" s="6" t="s">
        <v>781</v>
      </c>
      <c r="C850" s="5">
        <v>1</v>
      </c>
      <c r="D850" s="5"/>
      <c r="E850" s="3" t="str">
        <f t="shared" si="13"/>
        <v>VOLKSWAGEN RABBIT</v>
      </c>
    </row>
    <row r="851" spans="1:5" x14ac:dyDescent="0.25">
      <c r="A851" s="5" t="s">
        <v>760</v>
      </c>
      <c r="B851" s="6" t="s">
        <v>782</v>
      </c>
      <c r="C851" s="5">
        <v>1</v>
      </c>
      <c r="D851" s="5"/>
      <c r="E851" s="3" t="str">
        <f t="shared" si="13"/>
        <v>VOLKSWAGEN SCIROCCO</v>
      </c>
    </row>
    <row r="852" spans="1:5" x14ac:dyDescent="0.25">
      <c r="A852" s="5" t="s">
        <v>760</v>
      </c>
      <c r="B852" s="6" t="s">
        <v>783</v>
      </c>
      <c r="C852" s="5">
        <v>1.45</v>
      </c>
      <c r="D852" s="5"/>
      <c r="E852" s="3" t="str">
        <f t="shared" si="13"/>
        <v>VOLKSWAGEN SHARAN</v>
      </c>
    </row>
    <row r="853" spans="1:5" x14ac:dyDescent="0.25">
      <c r="A853" s="5" t="s">
        <v>760</v>
      </c>
      <c r="B853" s="6" t="s">
        <v>784</v>
      </c>
      <c r="C853" s="5">
        <v>2</v>
      </c>
      <c r="D853" s="5"/>
      <c r="E853" s="3" t="str">
        <f t="shared" si="13"/>
        <v>VOLKSWAGEN T4</v>
      </c>
    </row>
    <row r="854" spans="1:5" x14ac:dyDescent="0.25">
      <c r="A854" s="5" t="s">
        <v>760</v>
      </c>
      <c r="B854" s="6" t="s">
        <v>785</v>
      </c>
      <c r="C854" s="5">
        <v>2</v>
      </c>
      <c r="D854" s="5"/>
      <c r="E854" s="3" t="str">
        <f t="shared" si="13"/>
        <v>VOLKSWAGEN T5</v>
      </c>
    </row>
    <row r="855" spans="1:5" x14ac:dyDescent="0.25">
      <c r="A855" s="5" t="s">
        <v>760</v>
      </c>
      <c r="B855" s="6" t="s">
        <v>786</v>
      </c>
      <c r="C855" s="5">
        <v>1.1499999999999999</v>
      </c>
      <c r="D855" s="5"/>
      <c r="E855" s="3" t="str">
        <f t="shared" si="13"/>
        <v>VOLKSWAGEN TIGUAN</v>
      </c>
    </row>
    <row r="856" spans="1:5" x14ac:dyDescent="0.25">
      <c r="A856" s="5" t="s">
        <v>760</v>
      </c>
      <c r="B856" s="6" t="s">
        <v>787</v>
      </c>
      <c r="C856" s="5">
        <v>1.45</v>
      </c>
      <c r="D856" s="5"/>
      <c r="E856" s="3" t="str">
        <f t="shared" si="13"/>
        <v>VOLKSWAGEN TOUAREG</v>
      </c>
    </row>
    <row r="857" spans="1:5" x14ac:dyDescent="0.25">
      <c r="A857" s="5" t="s">
        <v>760</v>
      </c>
      <c r="B857" s="6" t="s">
        <v>788</v>
      </c>
      <c r="C857" s="5">
        <v>1.1499999999999999</v>
      </c>
      <c r="D857" s="5"/>
      <c r="E857" s="3" t="str">
        <f t="shared" si="13"/>
        <v>VOLKSWAGEN TOURAN</v>
      </c>
    </row>
    <row r="858" spans="1:5" x14ac:dyDescent="0.25">
      <c r="A858" s="5" t="s">
        <v>760</v>
      </c>
      <c r="B858" s="6" t="s">
        <v>789</v>
      </c>
      <c r="C858" s="5">
        <v>2</v>
      </c>
      <c r="D858" s="5"/>
      <c r="E858" s="3" t="str">
        <f t="shared" si="13"/>
        <v>VOLKSWAGEN TRANSPORTER</v>
      </c>
    </row>
    <row r="859" spans="1:5" x14ac:dyDescent="0.25">
      <c r="A859" s="5" t="s">
        <v>760</v>
      </c>
      <c r="B859" s="6" t="s">
        <v>790</v>
      </c>
      <c r="C859" s="5">
        <v>1</v>
      </c>
      <c r="D859" s="5"/>
      <c r="E859" s="3" t="str">
        <f t="shared" si="13"/>
        <v>VOLKSWAGEN VENTO</v>
      </c>
    </row>
    <row r="860" spans="1:5" x14ac:dyDescent="0.25">
      <c r="A860" s="5" t="s">
        <v>791</v>
      </c>
      <c r="B860" s="6">
        <v>240</v>
      </c>
      <c r="C860" s="5">
        <v>1</v>
      </c>
      <c r="D860" s="5"/>
      <c r="E860" s="3" t="str">
        <f t="shared" si="13"/>
        <v>VOLVO 240</v>
      </c>
    </row>
    <row r="861" spans="1:5" x14ac:dyDescent="0.25">
      <c r="A861" s="5" t="s">
        <v>791</v>
      </c>
      <c r="B861" s="6">
        <v>340</v>
      </c>
      <c r="C861" s="5">
        <v>1</v>
      </c>
      <c r="D861" s="5"/>
      <c r="E861" s="3" t="str">
        <f t="shared" si="13"/>
        <v>VOLVO 340</v>
      </c>
    </row>
    <row r="862" spans="1:5" x14ac:dyDescent="0.25">
      <c r="A862" s="5" t="s">
        <v>791</v>
      </c>
      <c r="B862" s="6">
        <v>440</v>
      </c>
      <c r="C862" s="5">
        <v>1</v>
      </c>
      <c r="D862" s="5"/>
      <c r="E862" s="3" t="str">
        <f t="shared" si="13"/>
        <v>VOLVO 440</v>
      </c>
    </row>
    <row r="863" spans="1:5" x14ac:dyDescent="0.25">
      <c r="A863" s="5" t="s">
        <v>791</v>
      </c>
      <c r="B863" s="6">
        <v>460</v>
      </c>
      <c r="C863" s="5">
        <v>1</v>
      </c>
      <c r="D863" s="5"/>
      <c r="E863" s="3" t="str">
        <f t="shared" si="13"/>
        <v>VOLVO 460</v>
      </c>
    </row>
    <row r="864" spans="1:5" x14ac:dyDescent="0.25">
      <c r="A864" s="5" t="s">
        <v>791</v>
      </c>
      <c r="B864" s="6">
        <v>480</v>
      </c>
      <c r="C864" s="5">
        <v>1</v>
      </c>
      <c r="D864" s="5"/>
      <c r="E864" s="3" t="str">
        <f t="shared" si="13"/>
        <v>VOLVO 480</v>
      </c>
    </row>
    <row r="865" spans="1:5" x14ac:dyDescent="0.25">
      <c r="A865" s="5" t="s">
        <v>791</v>
      </c>
      <c r="B865" s="6">
        <v>560</v>
      </c>
      <c r="C865" s="5">
        <v>1</v>
      </c>
      <c r="D865" s="5"/>
      <c r="E865" s="3" t="str">
        <f t="shared" si="13"/>
        <v>VOLVO 560</v>
      </c>
    </row>
    <row r="866" spans="1:5" x14ac:dyDescent="0.25">
      <c r="A866" s="5" t="s">
        <v>791</v>
      </c>
      <c r="B866" s="6">
        <v>764</v>
      </c>
      <c r="C866" s="5">
        <v>1</v>
      </c>
      <c r="D866" s="5"/>
      <c r="E866" s="3" t="str">
        <f t="shared" si="13"/>
        <v>VOLVO 764</v>
      </c>
    </row>
    <row r="867" spans="1:5" x14ac:dyDescent="0.25">
      <c r="A867" s="5" t="s">
        <v>791</v>
      </c>
      <c r="B867" s="6">
        <v>850</v>
      </c>
      <c r="C867" s="5">
        <v>1</v>
      </c>
      <c r="D867" s="5"/>
      <c r="E867" s="3" t="str">
        <f t="shared" si="13"/>
        <v>VOLVO 850</v>
      </c>
    </row>
    <row r="868" spans="1:5" x14ac:dyDescent="0.25">
      <c r="A868" s="5" t="s">
        <v>791</v>
      </c>
      <c r="B868" s="6">
        <v>960</v>
      </c>
      <c r="C868" s="5">
        <v>1</v>
      </c>
      <c r="D868" s="5"/>
      <c r="E868" s="3" t="str">
        <f t="shared" si="13"/>
        <v>VOLVO 960</v>
      </c>
    </row>
    <row r="869" spans="1:5" x14ac:dyDescent="0.25">
      <c r="A869" s="5" t="s">
        <v>791</v>
      </c>
      <c r="B869" s="6" t="s">
        <v>792</v>
      </c>
      <c r="C869" s="5">
        <v>1</v>
      </c>
      <c r="D869" s="5"/>
      <c r="E869" s="3" t="str">
        <f t="shared" si="13"/>
        <v>VOLVO C30</v>
      </c>
    </row>
    <row r="870" spans="1:5" x14ac:dyDescent="0.25">
      <c r="A870" s="5" t="s">
        <v>791</v>
      </c>
      <c r="B870" s="6" t="s">
        <v>793</v>
      </c>
      <c r="C870" s="5">
        <v>1</v>
      </c>
      <c r="D870" s="5"/>
      <c r="E870" s="3" t="str">
        <f t="shared" si="13"/>
        <v>VOLVO C70</v>
      </c>
    </row>
    <row r="871" spans="1:5" x14ac:dyDescent="0.25">
      <c r="A871" s="5" t="s">
        <v>791</v>
      </c>
      <c r="B871" s="6" t="s">
        <v>794</v>
      </c>
      <c r="C871" s="5">
        <v>1</v>
      </c>
      <c r="D871" s="5"/>
      <c r="E871" s="3" t="str">
        <f t="shared" si="13"/>
        <v>VOLVO S40</v>
      </c>
    </row>
    <row r="872" spans="1:5" x14ac:dyDescent="0.25">
      <c r="A872" s="5" t="s">
        <v>791</v>
      </c>
      <c r="B872" s="6" t="s">
        <v>795</v>
      </c>
      <c r="C872" s="5">
        <v>1</v>
      </c>
      <c r="D872" s="5"/>
      <c r="E872" s="3" t="str">
        <f t="shared" si="13"/>
        <v>VOLVO S60</v>
      </c>
    </row>
    <row r="873" spans="1:5" x14ac:dyDescent="0.25">
      <c r="A873" s="5" t="s">
        <v>791</v>
      </c>
      <c r="B873" s="6" t="s">
        <v>796</v>
      </c>
      <c r="C873" s="5">
        <v>1.1499999999999999</v>
      </c>
      <c r="D873" s="5"/>
      <c r="E873" s="3" t="str">
        <f t="shared" si="13"/>
        <v>VOLVO S80</v>
      </c>
    </row>
    <row r="874" spans="1:5" x14ac:dyDescent="0.25">
      <c r="A874" s="5" t="s">
        <v>791</v>
      </c>
      <c r="B874" s="6" t="s">
        <v>797</v>
      </c>
      <c r="C874" s="5">
        <v>1</v>
      </c>
      <c r="D874" s="5"/>
      <c r="E874" s="3" t="str">
        <f t="shared" si="13"/>
        <v>VOLVO V40</v>
      </c>
    </row>
    <row r="875" spans="1:5" x14ac:dyDescent="0.25">
      <c r="A875" s="5" t="s">
        <v>791</v>
      </c>
      <c r="B875" s="6" t="s">
        <v>798</v>
      </c>
      <c r="C875" s="5">
        <v>1</v>
      </c>
      <c r="D875" s="5"/>
      <c r="E875" s="3" t="str">
        <f t="shared" si="13"/>
        <v>VOLVO V50</v>
      </c>
    </row>
    <row r="876" spans="1:5" x14ac:dyDescent="0.25">
      <c r="A876" s="5" t="s">
        <v>791</v>
      </c>
      <c r="B876" s="6" t="s">
        <v>799</v>
      </c>
      <c r="C876" s="5">
        <v>1.1499999999999999</v>
      </c>
      <c r="D876" s="5"/>
      <c r="E876" s="3" t="str">
        <f t="shared" si="13"/>
        <v>VOLVO V70</v>
      </c>
    </row>
    <row r="877" spans="1:5" x14ac:dyDescent="0.25">
      <c r="A877" s="5" t="s">
        <v>791</v>
      </c>
      <c r="B877" s="6" t="s">
        <v>800</v>
      </c>
      <c r="C877" s="5">
        <v>1.1499999999999999</v>
      </c>
      <c r="D877" s="5"/>
      <c r="E877" s="3" t="str">
        <f t="shared" si="13"/>
        <v>VOLVO XC60</v>
      </c>
    </row>
    <row r="878" spans="1:5" x14ac:dyDescent="0.25">
      <c r="A878" s="5" t="s">
        <v>791</v>
      </c>
      <c r="B878" s="6" t="s">
        <v>801</v>
      </c>
      <c r="C878" s="5">
        <v>1.1499999999999999</v>
      </c>
      <c r="D878" s="5"/>
      <c r="E878" s="3" t="str">
        <f t="shared" si="13"/>
        <v>VOLVO XC70</v>
      </c>
    </row>
    <row r="879" spans="1:5" x14ac:dyDescent="0.25">
      <c r="A879" s="5" t="s">
        <v>791</v>
      </c>
      <c r="B879" s="6" t="s">
        <v>802</v>
      </c>
      <c r="C879" s="5">
        <v>1.45</v>
      </c>
      <c r="D879" s="5"/>
      <c r="E879" s="3" t="str">
        <f t="shared" si="13"/>
        <v>VOLVO XC90</v>
      </c>
    </row>
    <row r="880" spans="1:5" x14ac:dyDescent="0.25">
      <c r="A880" s="5" t="s">
        <v>731</v>
      </c>
      <c r="B880" s="6" t="s">
        <v>755</v>
      </c>
      <c r="C880" s="5">
        <v>1</v>
      </c>
      <c r="D880" s="5"/>
      <c r="E880" s="3" t="str">
        <f t="shared" si="13"/>
        <v>TOYOTA URBAN</v>
      </c>
    </row>
    <row r="881" spans="1:5" x14ac:dyDescent="0.25">
      <c r="A881" s="5" t="s">
        <v>731</v>
      </c>
      <c r="B881" s="6" t="s">
        <v>382</v>
      </c>
      <c r="C881" s="5">
        <v>1.1499999999999999</v>
      </c>
      <c r="D881" s="5"/>
      <c r="E881" s="3" t="str">
        <f t="shared" si="13"/>
        <v>TOYOTA WRANGLER</v>
      </c>
    </row>
    <row r="882" spans="1:5" x14ac:dyDescent="0.25">
      <c r="A882" s="5" t="s">
        <v>731</v>
      </c>
      <c r="B882" s="6" t="s">
        <v>756</v>
      </c>
      <c r="C882" s="5">
        <v>1</v>
      </c>
      <c r="D882" s="5"/>
      <c r="E882" s="3" t="str">
        <f t="shared" si="13"/>
        <v>TOYOTA YARIS</v>
      </c>
    </row>
    <row r="883" spans="1:5" x14ac:dyDescent="0.25">
      <c r="A883" s="5" t="s">
        <v>731</v>
      </c>
      <c r="B883" s="6" t="s">
        <v>757</v>
      </c>
      <c r="C883" s="5">
        <v>1</v>
      </c>
      <c r="D883" s="5"/>
      <c r="E883" s="3" t="str">
        <f t="shared" si="13"/>
        <v>TOYOTA YARIS VERSO</v>
      </c>
    </row>
    <row r="884" spans="1:5" x14ac:dyDescent="0.25">
      <c r="A884" s="5" t="s">
        <v>758</v>
      </c>
      <c r="B884" s="6" t="s">
        <v>759</v>
      </c>
      <c r="C884" s="5">
        <v>1</v>
      </c>
      <c r="D884" s="5"/>
      <c r="E884" s="3" t="str">
        <f t="shared" si="13"/>
        <v>TRIUMPH SPITFIRE</v>
      </c>
    </row>
    <row r="885" spans="1:5" x14ac:dyDescent="0.25">
      <c r="A885" s="5" t="s">
        <v>760</v>
      </c>
      <c r="B885" s="6" t="s">
        <v>895</v>
      </c>
      <c r="C885" s="5">
        <v>1</v>
      </c>
      <c r="D885" s="5"/>
      <c r="E885" s="3" t="str">
        <f t="shared" si="13"/>
        <v>VOLKSWAGEN BEETLE</v>
      </c>
    </row>
    <row r="886" spans="1:5" x14ac:dyDescent="0.25">
      <c r="A886" s="5" t="s">
        <v>760</v>
      </c>
      <c r="B886" s="6" t="s">
        <v>761</v>
      </c>
      <c r="C886" s="5">
        <v>1</v>
      </c>
      <c r="D886" s="5"/>
      <c r="E886" s="3" t="str">
        <f t="shared" si="13"/>
        <v>VOLKSWAGEN BORA</v>
      </c>
    </row>
    <row r="887" spans="1:5" x14ac:dyDescent="0.25">
      <c r="A887" s="5" t="s">
        <v>760</v>
      </c>
      <c r="B887" s="6" t="s">
        <v>762</v>
      </c>
      <c r="C887" s="5">
        <v>1.1499999999999999</v>
      </c>
      <c r="D887" s="5"/>
      <c r="E887" s="3" t="str">
        <f t="shared" si="13"/>
        <v>VOLKSWAGEN CADDY</v>
      </c>
    </row>
    <row r="888" spans="1:5" x14ac:dyDescent="0.25">
      <c r="A888" s="5" t="s">
        <v>760</v>
      </c>
      <c r="B888" s="6" t="s">
        <v>763</v>
      </c>
      <c r="C888" s="5">
        <v>1.45</v>
      </c>
      <c r="D888" s="5"/>
      <c r="E888" s="3" t="str">
        <f t="shared" si="13"/>
        <v>VOLKSWAGEN CALIFORNIA</v>
      </c>
    </row>
    <row r="889" spans="1:5" x14ac:dyDescent="0.25">
      <c r="A889" s="5" t="s">
        <v>760</v>
      </c>
      <c r="B889" s="6" t="s">
        <v>764</v>
      </c>
      <c r="C889" s="5">
        <v>2</v>
      </c>
      <c r="D889" s="5"/>
      <c r="E889" s="3" t="str">
        <f t="shared" si="13"/>
        <v>VOLKSWAGEN CARAVELLE</v>
      </c>
    </row>
    <row r="890" spans="1:5" x14ac:dyDescent="0.25">
      <c r="A890" s="5" t="s">
        <v>760</v>
      </c>
      <c r="B890" s="6" t="s">
        <v>765</v>
      </c>
      <c r="C890" s="5">
        <v>2.7</v>
      </c>
      <c r="D890" s="5"/>
      <c r="E890" s="3" t="str">
        <f t="shared" si="13"/>
        <v>VOLKSWAGEN CRAFTER</v>
      </c>
    </row>
    <row r="891" spans="1:5" x14ac:dyDescent="0.25">
      <c r="A891" s="5" t="s">
        <v>760</v>
      </c>
      <c r="B891" s="6" t="s">
        <v>766</v>
      </c>
      <c r="C891" s="5">
        <v>1</v>
      </c>
      <c r="D891" s="5"/>
      <c r="E891" s="3" t="str">
        <f t="shared" si="13"/>
        <v>VOLKSWAGEN EOS</v>
      </c>
    </row>
    <row r="892" spans="1:5" x14ac:dyDescent="0.25">
      <c r="A892" s="5" t="s">
        <v>760</v>
      </c>
      <c r="B892" s="6" t="s">
        <v>767</v>
      </c>
      <c r="C892" s="5">
        <v>2</v>
      </c>
      <c r="D892" s="5"/>
      <c r="E892" s="3" t="str">
        <f t="shared" si="13"/>
        <v>VOLKSWAGEN EUROVAN</v>
      </c>
    </row>
    <row r="893" spans="1:5" x14ac:dyDescent="0.25">
      <c r="A893" s="5" t="s">
        <v>760</v>
      </c>
      <c r="B893" s="6" t="s">
        <v>768</v>
      </c>
      <c r="C893" s="5">
        <v>1</v>
      </c>
      <c r="D893" s="5"/>
      <c r="E893" s="3" t="str">
        <f t="shared" si="13"/>
        <v>VOLKSWAGEN FOX</v>
      </c>
    </row>
    <row r="894" spans="1:5" x14ac:dyDescent="0.25">
      <c r="A894" s="5" t="s">
        <v>760</v>
      </c>
      <c r="B894" s="6" t="s">
        <v>769</v>
      </c>
      <c r="C894" s="5">
        <v>1</v>
      </c>
      <c r="D894" s="5"/>
      <c r="E894" s="3" t="str">
        <f t="shared" si="13"/>
        <v>VOLKSWAGEN GOLF</v>
      </c>
    </row>
    <row r="895" spans="1:5" x14ac:dyDescent="0.25">
      <c r="A895" s="5" t="s">
        <v>760</v>
      </c>
      <c r="B895" s="6" t="s">
        <v>770</v>
      </c>
      <c r="C895" s="5">
        <v>1</v>
      </c>
      <c r="D895" s="5"/>
      <c r="E895" s="3" t="str">
        <f t="shared" si="13"/>
        <v>VOLKSWAGEN GOLF VARIANT</v>
      </c>
    </row>
    <row r="896" spans="1:5" x14ac:dyDescent="0.25">
      <c r="A896" s="5" t="s">
        <v>760</v>
      </c>
      <c r="B896" s="6" t="s">
        <v>771</v>
      </c>
      <c r="C896" s="5">
        <v>1</v>
      </c>
      <c r="D896" s="5"/>
      <c r="E896" s="3" t="str">
        <f t="shared" si="13"/>
        <v>VOLKSWAGEN JETTA</v>
      </c>
    </row>
    <row r="897" spans="1:5" x14ac:dyDescent="0.25">
      <c r="A897" s="5" t="s">
        <v>760</v>
      </c>
      <c r="B897" s="6" t="s">
        <v>772</v>
      </c>
      <c r="C897" s="5">
        <v>1</v>
      </c>
      <c r="D897" s="5"/>
      <c r="E897" s="3" t="str">
        <f t="shared" si="13"/>
        <v>VOLKSWAGEN KÄFER</v>
      </c>
    </row>
    <row r="898" spans="1:5" x14ac:dyDescent="0.25">
      <c r="A898" s="5" t="s">
        <v>760</v>
      </c>
      <c r="B898" s="6" t="s">
        <v>773</v>
      </c>
      <c r="C898" s="5">
        <v>1</v>
      </c>
      <c r="D898" s="5"/>
      <c r="E898" s="3" t="str">
        <f t="shared" si="13"/>
        <v>VOLKSWAGEN KARMAN</v>
      </c>
    </row>
    <row r="899" spans="1:5" x14ac:dyDescent="0.25">
      <c r="A899" s="5" t="s">
        <v>760</v>
      </c>
      <c r="B899" s="6" t="s">
        <v>774</v>
      </c>
      <c r="C899" s="5">
        <v>2.7</v>
      </c>
      <c r="D899" s="5"/>
      <c r="E899" s="3" t="str">
        <f t="shared" si="13"/>
        <v>VOLKSWAGEN LT</v>
      </c>
    </row>
    <row r="900" spans="1:5" x14ac:dyDescent="0.25">
      <c r="A900" s="5" t="s">
        <v>760</v>
      </c>
      <c r="B900" s="6" t="s">
        <v>775</v>
      </c>
      <c r="C900" s="5">
        <v>1</v>
      </c>
      <c r="D900" s="5"/>
      <c r="E900" s="3" t="str">
        <f t="shared" si="13"/>
        <v>VOLKSWAGEN LUPO</v>
      </c>
    </row>
    <row r="901" spans="1:5" x14ac:dyDescent="0.25">
      <c r="A901" s="5" t="s">
        <v>760</v>
      </c>
      <c r="B901" s="6" t="s">
        <v>776</v>
      </c>
      <c r="C901" s="5">
        <v>2</v>
      </c>
      <c r="D901" s="5"/>
      <c r="E901" s="3" t="str">
        <f t="shared" ref="E901:E937" si="14">CONCATENATE(A901," ",B901)</f>
        <v>VOLKSWAGEN MULTIVAN</v>
      </c>
    </row>
    <row r="902" spans="1:5" x14ac:dyDescent="0.25">
      <c r="A902" s="5" t="s">
        <v>760</v>
      </c>
      <c r="B902" s="6" t="s">
        <v>777</v>
      </c>
      <c r="C902" s="5">
        <v>1</v>
      </c>
      <c r="D902" s="5"/>
      <c r="E902" s="3" t="str">
        <f t="shared" si="14"/>
        <v>VOLKSWAGEN NEW BEETLE</v>
      </c>
    </row>
    <row r="903" spans="1:5" x14ac:dyDescent="0.25">
      <c r="A903" s="5" t="s">
        <v>760</v>
      </c>
      <c r="B903" s="6" t="s">
        <v>778</v>
      </c>
      <c r="C903" s="5">
        <v>1</v>
      </c>
      <c r="D903" s="5"/>
      <c r="E903" s="3" t="str">
        <f t="shared" si="14"/>
        <v>VOLKSWAGEN PASSAT</v>
      </c>
    </row>
    <row r="904" spans="1:5" x14ac:dyDescent="0.25">
      <c r="A904" s="5" t="s">
        <v>760</v>
      </c>
      <c r="B904" s="6" t="s">
        <v>779</v>
      </c>
      <c r="C904" s="5">
        <v>1</v>
      </c>
      <c r="D904" s="5"/>
      <c r="E904" s="3" t="str">
        <f t="shared" si="14"/>
        <v>VOLKSWAGEN PHAETON</v>
      </c>
    </row>
    <row r="905" spans="1:5" x14ac:dyDescent="0.25">
      <c r="A905" s="5" t="s">
        <v>760</v>
      </c>
      <c r="B905" s="6" t="s">
        <v>780</v>
      </c>
      <c r="C905" s="5">
        <v>1</v>
      </c>
      <c r="D905" s="5"/>
      <c r="E905" s="3" t="str">
        <f t="shared" si="14"/>
        <v>VOLKSWAGEN POLO</v>
      </c>
    </row>
    <row r="906" spans="1:5" x14ac:dyDescent="0.25">
      <c r="A906" s="5" t="s">
        <v>760</v>
      </c>
      <c r="B906" s="6" t="s">
        <v>781</v>
      </c>
      <c r="C906" s="5">
        <v>1</v>
      </c>
      <c r="D906" s="5"/>
      <c r="E906" s="3" t="str">
        <f t="shared" si="14"/>
        <v>VOLKSWAGEN RABBIT</v>
      </c>
    </row>
    <row r="907" spans="1:5" x14ac:dyDescent="0.25">
      <c r="A907" s="5" t="s">
        <v>760</v>
      </c>
      <c r="B907" s="6" t="s">
        <v>782</v>
      </c>
      <c r="C907" s="5">
        <v>1</v>
      </c>
      <c r="D907" s="5"/>
      <c r="E907" s="3" t="str">
        <f t="shared" si="14"/>
        <v>VOLKSWAGEN SCIROCCO</v>
      </c>
    </row>
    <row r="908" spans="1:5" x14ac:dyDescent="0.25">
      <c r="A908" s="5" t="s">
        <v>760</v>
      </c>
      <c r="B908" s="6" t="s">
        <v>783</v>
      </c>
      <c r="C908" s="5">
        <v>1.45</v>
      </c>
      <c r="D908" s="5"/>
      <c r="E908" s="3" t="str">
        <f t="shared" si="14"/>
        <v>VOLKSWAGEN SHARAN</v>
      </c>
    </row>
    <row r="909" spans="1:5" x14ac:dyDescent="0.25">
      <c r="A909" s="5" t="s">
        <v>760</v>
      </c>
      <c r="B909" s="6" t="s">
        <v>784</v>
      </c>
      <c r="C909" s="5">
        <v>2</v>
      </c>
      <c r="D909" s="5"/>
      <c r="E909" s="3" t="str">
        <f t="shared" si="14"/>
        <v>VOLKSWAGEN T4</v>
      </c>
    </row>
    <row r="910" spans="1:5" x14ac:dyDescent="0.25">
      <c r="A910" s="5" t="s">
        <v>760</v>
      </c>
      <c r="B910" s="6" t="s">
        <v>785</v>
      </c>
      <c r="C910" s="5">
        <v>2</v>
      </c>
      <c r="D910" s="5"/>
      <c r="E910" s="3" t="str">
        <f t="shared" si="14"/>
        <v>VOLKSWAGEN T5</v>
      </c>
    </row>
    <row r="911" spans="1:5" x14ac:dyDescent="0.25">
      <c r="A911" s="5" t="s">
        <v>760</v>
      </c>
      <c r="B911" s="6" t="s">
        <v>786</v>
      </c>
      <c r="C911" s="5">
        <v>1.1499999999999999</v>
      </c>
      <c r="D911" s="5"/>
      <c r="E911" s="3" t="str">
        <f t="shared" si="14"/>
        <v>VOLKSWAGEN TIGUAN</v>
      </c>
    </row>
    <row r="912" spans="1:5" x14ac:dyDescent="0.25">
      <c r="A912" s="5" t="s">
        <v>760</v>
      </c>
      <c r="B912" s="6" t="s">
        <v>787</v>
      </c>
      <c r="C912" s="5">
        <v>1.45</v>
      </c>
      <c r="D912" s="5"/>
      <c r="E912" s="3" t="str">
        <f t="shared" si="14"/>
        <v>VOLKSWAGEN TOUAREG</v>
      </c>
    </row>
    <row r="913" spans="1:5" x14ac:dyDescent="0.25">
      <c r="A913" s="5" t="s">
        <v>760</v>
      </c>
      <c r="B913" s="6" t="s">
        <v>788</v>
      </c>
      <c r="C913" s="5">
        <v>1.1499999999999999</v>
      </c>
      <c r="D913" s="5"/>
      <c r="E913" s="3" t="str">
        <f t="shared" si="14"/>
        <v>VOLKSWAGEN TOURAN</v>
      </c>
    </row>
    <row r="914" spans="1:5" x14ac:dyDescent="0.25">
      <c r="A914" s="5" t="s">
        <v>760</v>
      </c>
      <c r="B914" s="6" t="s">
        <v>789</v>
      </c>
      <c r="C914" s="5">
        <v>2</v>
      </c>
      <c r="D914" s="5"/>
      <c r="E914" s="3" t="str">
        <f t="shared" si="14"/>
        <v>VOLKSWAGEN TRANSPORTER</v>
      </c>
    </row>
    <row r="915" spans="1:5" x14ac:dyDescent="0.25">
      <c r="A915" s="5" t="s">
        <v>760</v>
      </c>
      <c r="B915" s="6" t="s">
        <v>896</v>
      </c>
      <c r="C915" s="5">
        <v>1</v>
      </c>
      <c r="D915" s="5"/>
      <c r="E915" s="3" t="str">
        <f t="shared" si="14"/>
        <v>VOLKSWAGEN UP</v>
      </c>
    </row>
    <row r="916" spans="1:5" x14ac:dyDescent="0.25">
      <c r="A916" s="5" t="s">
        <v>760</v>
      </c>
      <c r="B916" s="6" t="s">
        <v>790</v>
      </c>
      <c r="C916" s="5">
        <v>1</v>
      </c>
      <c r="D916" s="5"/>
      <c r="E916" s="3" t="str">
        <f t="shared" si="14"/>
        <v>VOLKSWAGEN VENTO</v>
      </c>
    </row>
    <row r="917" spans="1:5" x14ac:dyDescent="0.25">
      <c r="A917" s="5" t="s">
        <v>791</v>
      </c>
      <c r="B917" s="6">
        <v>240</v>
      </c>
      <c r="C917" s="5">
        <v>1</v>
      </c>
      <c r="D917" s="5"/>
      <c r="E917" s="3" t="str">
        <f t="shared" si="14"/>
        <v>VOLVO 240</v>
      </c>
    </row>
    <row r="918" spans="1:5" x14ac:dyDescent="0.25">
      <c r="A918" s="5" t="s">
        <v>791</v>
      </c>
      <c r="B918" s="6">
        <v>340</v>
      </c>
      <c r="C918" s="5">
        <v>1</v>
      </c>
      <c r="D918" s="5"/>
      <c r="E918" s="3" t="str">
        <f t="shared" si="14"/>
        <v>VOLVO 340</v>
      </c>
    </row>
    <row r="919" spans="1:5" x14ac:dyDescent="0.25">
      <c r="A919" s="5" t="s">
        <v>791</v>
      </c>
      <c r="B919" s="6">
        <v>440</v>
      </c>
      <c r="C919" s="5">
        <v>1</v>
      </c>
      <c r="D919" s="5"/>
      <c r="E919" s="3" t="str">
        <f t="shared" si="14"/>
        <v>VOLVO 440</v>
      </c>
    </row>
    <row r="920" spans="1:5" x14ac:dyDescent="0.25">
      <c r="A920" s="5" t="s">
        <v>791</v>
      </c>
      <c r="B920" s="6">
        <v>460</v>
      </c>
      <c r="C920" s="5">
        <v>1</v>
      </c>
      <c r="D920" s="5"/>
      <c r="E920" s="3" t="str">
        <f t="shared" si="14"/>
        <v>VOLVO 460</v>
      </c>
    </row>
    <row r="921" spans="1:5" x14ac:dyDescent="0.25">
      <c r="A921" s="5" t="s">
        <v>791</v>
      </c>
      <c r="B921" s="6">
        <v>480</v>
      </c>
      <c r="C921" s="5">
        <v>1</v>
      </c>
      <c r="D921" s="5"/>
      <c r="E921" s="3" t="str">
        <f t="shared" si="14"/>
        <v>VOLVO 480</v>
      </c>
    </row>
    <row r="922" spans="1:5" x14ac:dyDescent="0.25">
      <c r="A922" s="5" t="s">
        <v>791</v>
      </c>
      <c r="B922" s="6">
        <v>560</v>
      </c>
      <c r="C922" s="5">
        <v>1</v>
      </c>
      <c r="D922" s="5"/>
      <c r="E922" s="3" t="str">
        <f t="shared" si="14"/>
        <v>VOLVO 560</v>
      </c>
    </row>
    <row r="923" spans="1:5" x14ac:dyDescent="0.25">
      <c r="A923" s="5" t="s">
        <v>791</v>
      </c>
      <c r="B923" s="6">
        <v>764</v>
      </c>
      <c r="C923" s="5">
        <v>1</v>
      </c>
      <c r="D923" s="5"/>
      <c r="E923" s="3" t="str">
        <f t="shared" si="14"/>
        <v>VOLVO 764</v>
      </c>
    </row>
    <row r="924" spans="1:5" x14ac:dyDescent="0.25">
      <c r="A924" s="5" t="s">
        <v>791</v>
      </c>
      <c r="B924" s="6">
        <v>850</v>
      </c>
      <c r="C924" s="5">
        <v>1</v>
      </c>
      <c r="D924" s="5"/>
      <c r="E924" s="3" t="str">
        <f t="shared" si="14"/>
        <v>VOLVO 850</v>
      </c>
    </row>
    <row r="925" spans="1:5" x14ac:dyDescent="0.25">
      <c r="A925" s="5" t="s">
        <v>791</v>
      </c>
      <c r="B925" s="6">
        <v>960</v>
      </c>
      <c r="C925" s="5">
        <v>1</v>
      </c>
      <c r="D925" s="5"/>
      <c r="E925" s="3" t="str">
        <f t="shared" si="14"/>
        <v>VOLVO 960</v>
      </c>
    </row>
    <row r="926" spans="1:5" x14ac:dyDescent="0.25">
      <c r="A926" s="5" t="s">
        <v>791</v>
      </c>
      <c r="B926" s="6" t="s">
        <v>792</v>
      </c>
      <c r="C926" s="5">
        <v>1</v>
      </c>
      <c r="D926" s="5"/>
      <c r="E926" s="3" t="str">
        <f t="shared" si="14"/>
        <v>VOLVO C30</v>
      </c>
    </row>
    <row r="927" spans="1:5" x14ac:dyDescent="0.25">
      <c r="A927" s="5" t="s">
        <v>791</v>
      </c>
      <c r="B927" s="6" t="s">
        <v>793</v>
      </c>
      <c r="C927" s="5">
        <v>1</v>
      </c>
      <c r="D927" s="5"/>
      <c r="E927" s="3" t="str">
        <f t="shared" si="14"/>
        <v>VOLVO C70</v>
      </c>
    </row>
    <row r="928" spans="1:5" x14ac:dyDescent="0.25">
      <c r="A928" s="5" t="s">
        <v>791</v>
      </c>
      <c r="B928" s="6" t="s">
        <v>794</v>
      </c>
      <c r="C928" s="5">
        <v>1</v>
      </c>
      <c r="D928" s="5"/>
      <c r="E928" s="3" t="str">
        <f t="shared" si="14"/>
        <v>VOLVO S40</v>
      </c>
    </row>
    <row r="929" spans="1:76" x14ac:dyDescent="0.25">
      <c r="A929" s="5" t="s">
        <v>791</v>
      </c>
      <c r="B929" s="6" t="s">
        <v>795</v>
      </c>
      <c r="C929" s="5">
        <v>1</v>
      </c>
      <c r="D929" s="5"/>
      <c r="E929" s="3" t="str">
        <f t="shared" si="14"/>
        <v>VOLVO S60</v>
      </c>
    </row>
    <row r="930" spans="1:76" x14ac:dyDescent="0.25">
      <c r="A930" s="5" t="s">
        <v>791</v>
      </c>
      <c r="B930" s="6" t="s">
        <v>796</v>
      </c>
      <c r="C930" s="5">
        <v>1.1499999999999999</v>
      </c>
      <c r="D930" s="5"/>
      <c r="E930" s="3" t="str">
        <f t="shared" si="14"/>
        <v>VOLVO S80</v>
      </c>
    </row>
    <row r="931" spans="1:76" x14ac:dyDescent="0.25">
      <c r="A931" s="5" t="s">
        <v>791</v>
      </c>
      <c r="B931" s="6" t="s">
        <v>797</v>
      </c>
      <c r="C931" s="5">
        <v>1</v>
      </c>
      <c r="D931" s="5"/>
      <c r="E931" s="3" t="str">
        <f t="shared" si="14"/>
        <v>VOLVO V40</v>
      </c>
    </row>
    <row r="932" spans="1:76" x14ac:dyDescent="0.25">
      <c r="A932" s="5" t="s">
        <v>791</v>
      </c>
      <c r="B932" s="6" t="s">
        <v>798</v>
      </c>
      <c r="C932" s="5">
        <v>1</v>
      </c>
      <c r="D932" s="5"/>
      <c r="E932" s="3" t="str">
        <f t="shared" si="14"/>
        <v>VOLVO V50</v>
      </c>
    </row>
    <row r="933" spans="1:76" x14ac:dyDescent="0.25">
      <c r="A933" s="5" t="s">
        <v>791</v>
      </c>
      <c r="B933" s="6" t="s">
        <v>897</v>
      </c>
      <c r="C933" s="5">
        <v>1.1499999999999999</v>
      </c>
      <c r="D933" s="5"/>
      <c r="E933" s="3" t="str">
        <f t="shared" si="14"/>
        <v>VOLVO V60</v>
      </c>
    </row>
    <row r="934" spans="1:76" x14ac:dyDescent="0.25">
      <c r="A934" s="5" t="s">
        <v>791</v>
      </c>
      <c r="B934" s="6" t="s">
        <v>799</v>
      </c>
      <c r="C934" s="5">
        <v>1.1499999999999999</v>
      </c>
      <c r="D934" s="5"/>
      <c r="E934" s="3" t="str">
        <f t="shared" si="14"/>
        <v>VOLVO V70</v>
      </c>
    </row>
    <row r="935" spans="1:76" x14ac:dyDescent="0.25">
      <c r="A935" s="5" t="s">
        <v>791</v>
      </c>
      <c r="B935" s="6" t="s">
        <v>800</v>
      </c>
      <c r="C935" s="5">
        <v>1.1499999999999999</v>
      </c>
      <c r="D935" s="5"/>
      <c r="E935" s="3" t="str">
        <f t="shared" si="14"/>
        <v>VOLVO XC60</v>
      </c>
    </row>
    <row r="936" spans="1:76" x14ac:dyDescent="0.25">
      <c r="A936" s="5" t="s">
        <v>791</v>
      </c>
      <c r="B936" s="6" t="s">
        <v>801</v>
      </c>
      <c r="C936" s="5">
        <v>1.1499999999999999</v>
      </c>
      <c r="D936" s="5"/>
      <c r="E936" s="3" t="str">
        <f t="shared" si="14"/>
        <v>VOLVO XC70</v>
      </c>
    </row>
    <row r="937" spans="1:76" x14ac:dyDescent="0.25">
      <c r="A937" s="5" t="s">
        <v>791</v>
      </c>
      <c r="B937" s="6" t="s">
        <v>802</v>
      </c>
      <c r="C937" s="5">
        <v>1.45</v>
      </c>
      <c r="D937" s="5"/>
      <c r="E937" s="3" t="str">
        <f t="shared" si="14"/>
        <v>VOLVO XC90</v>
      </c>
    </row>
    <row r="938" spans="1:76" x14ac:dyDescent="0.25">
      <c r="A938" s="5"/>
      <c r="B938" s="6"/>
      <c r="C938" s="5"/>
      <c r="D938" s="5"/>
    </row>
    <row r="939" spans="1:76" x14ac:dyDescent="0.25">
      <c r="A939" s="11"/>
      <c r="B939" s="12"/>
      <c r="C939" s="11"/>
      <c r="D939" s="11"/>
    </row>
    <row r="940" spans="1:76" x14ac:dyDescent="0.25">
      <c r="A940" s="11"/>
      <c r="B940" s="12"/>
      <c r="C940" s="11"/>
      <c r="D940" s="11"/>
    </row>
    <row r="941" spans="1:76" x14ac:dyDescent="0.25">
      <c r="A941" s="11"/>
      <c r="B941" s="5" t="s">
        <v>53</v>
      </c>
      <c r="C941" s="11"/>
      <c r="D941" s="11"/>
      <c r="E941" s="5"/>
      <c r="F941" s="5" t="s">
        <v>53</v>
      </c>
      <c r="G941" s="5" t="s">
        <v>902</v>
      </c>
      <c r="H941" s="5" t="s">
        <v>903</v>
      </c>
      <c r="I941" s="5" t="s">
        <v>74</v>
      </c>
      <c r="J941" s="5" t="s">
        <v>89</v>
      </c>
      <c r="K941" s="5" t="s">
        <v>91</v>
      </c>
      <c r="L941" s="5" t="s">
        <v>95</v>
      </c>
      <c r="M941" s="5" t="s">
        <v>112</v>
      </c>
      <c r="N941" s="5" t="s">
        <v>127</v>
      </c>
      <c r="O941" s="5" t="s">
        <v>143</v>
      </c>
      <c r="P941" s="5" t="s">
        <v>160</v>
      </c>
      <c r="Q941" s="5" t="s">
        <v>809</v>
      </c>
      <c r="R941" s="5" t="s">
        <v>194</v>
      </c>
      <c r="S941" s="5" t="s">
        <v>206</v>
      </c>
      <c r="T941" s="5" t="s">
        <v>208</v>
      </c>
      <c r="U941" s="5" t="s">
        <v>213</v>
      </c>
      <c r="V941" s="5" t="s">
        <v>219</v>
      </c>
      <c r="W941" s="5" t="s">
        <v>226</v>
      </c>
      <c r="X941" s="5" t="s">
        <v>257</v>
      </c>
      <c r="Y941" s="5" t="s">
        <v>295</v>
      </c>
      <c r="Z941" s="5" t="s">
        <v>301</v>
      </c>
      <c r="AA941" s="5" t="s">
        <v>317</v>
      </c>
      <c r="AB941" s="5" t="s">
        <v>320</v>
      </c>
      <c r="AC941" s="5" t="s">
        <v>344</v>
      </c>
      <c r="AD941" s="5" t="s">
        <v>351</v>
      </c>
      <c r="AE941" s="5" t="s">
        <v>357</v>
      </c>
      <c r="AF941" s="5" t="s">
        <v>361</v>
      </c>
      <c r="AG941" s="5" t="s">
        <v>368</v>
      </c>
      <c r="AH941" s="5" t="s">
        <v>371</v>
      </c>
      <c r="AI941" s="5" t="s">
        <v>383</v>
      </c>
      <c r="AJ941" s="5" t="s">
        <v>411</v>
      </c>
      <c r="AK941" s="5" t="s">
        <v>415</v>
      </c>
      <c r="AL941" s="5" t="s">
        <v>904</v>
      </c>
      <c r="AM941" s="5" t="s">
        <v>433</v>
      </c>
      <c r="AN941" s="5" t="s">
        <v>444</v>
      </c>
      <c r="AO941" s="5" t="s">
        <v>446</v>
      </c>
      <c r="AP941" s="5" t="s">
        <v>447</v>
      </c>
      <c r="AQ941" s="5" t="s">
        <v>451</v>
      </c>
      <c r="AR941" s="5" t="s">
        <v>469</v>
      </c>
      <c r="AS941" s="5" t="s">
        <v>472</v>
      </c>
      <c r="AT941" s="5" t="s">
        <v>508</v>
      </c>
      <c r="AU941" s="5" t="s">
        <v>516</v>
      </c>
      <c r="AV941" s="5" t="s">
        <v>538</v>
      </c>
      <c r="AW941" s="5" t="s">
        <v>539</v>
      </c>
      <c r="AX941" s="5" t="s">
        <v>562</v>
      </c>
      <c r="AY941" s="5" t="s">
        <v>596</v>
      </c>
      <c r="AZ941" s="5" t="s">
        <v>620</v>
      </c>
      <c r="BA941" s="5" t="s">
        <v>905</v>
      </c>
      <c r="BB941" s="5" t="s">
        <v>626</v>
      </c>
      <c r="BC941" s="5" t="s">
        <v>632</v>
      </c>
      <c r="BD941" s="5" t="s">
        <v>638</v>
      </c>
      <c r="BE941" s="5" t="s">
        <v>640</v>
      </c>
      <c r="BF941" s="5" t="s">
        <v>642</v>
      </c>
      <c r="BG941" s="5" t="s">
        <v>803</v>
      </c>
      <c r="BH941" s="5" t="s">
        <v>906</v>
      </c>
      <c r="BI941" s="5" t="s">
        <v>654</v>
      </c>
      <c r="BJ941" s="5" t="s">
        <v>658</v>
      </c>
      <c r="BK941" s="5" t="s">
        <v>431</v>
      </c>
      <c r="BL941" s="5" t="s">
        <v>662</v>
      </c>
      <c r="BM941" s="5" t="s">
        <v>664</v>
      </c>
      <c r="BN941" s="5" t="s">
        <v>680</v>
      </c>
      <c r="BO941" s="5" t="s">
        <v>681</v>
      </c>
      <c r="BP941" s="5" t="s">
        <v>689</v>
      </c>
      <c r="BQ941" s="5" t="s">
        <v>907</v>
      </c>
      <c r="BR941" s="5" t="s">
        <v>702</v>
      </c>
      <c r="BS941" s="5" t="s">
        <v>709</v>
      </c>
      <c r="BT941" s="5" t="s">
        <v>722</v>
      </c>
      <c r="BU941" s="5" t="s">
        <v>731</v>
      </c>
      <c r="BV941" s="5" t="s">
        <v>758</v>
      </c>
      <c r="BW941" s="5" t="s">
        <v>760</v>
      </c>
      <c r="BX941" s="5" t="s">
        <v>791</v>
      </c>
    </row>
    <row r="942" spans="1:76" x14ac:dyDescent="0.25">
      <c r="A942" s="11"/>
      <c r="B942" s="5" t="s">
        <v>53</v>
      </c>
      <c r="C942" s="11"/>
      <c r="D942" s="11"/>
      <c r="J942" s="6"/>
    </row>
    <row r="943" spans="1:76" x14ac:dyDescent="0.25">
      <c r="A943" s="11"/>
      <c r="B943" s="5" t="s">
        <v>62</v>
      </c>
      <c r="C943" s="11"/>
      <c r="D943" s="11"/>
      <c r="F943" s="6">
        <v>540</v>
      </c>
      <c r="G943" s="6">
        <v>145</v>
      </c>
      <c r="H943" s="6" t="s">
        <v>72</v>
      </c>
      <c r="I943" s="6">
        <v>100</v>
      </c>
      <c r="J943" s="6" t="s">
        <v>90</v>
      </c>
      <c r="K943" s="6" t="s">
        <v>92</v>
      </c>
      <c r="L943" s="6" t="s">
        <v>849</v>
      </c>
      <c r="M943" s="6" t="s">
        <v>111</v>
      </c>
      <c r="N943" s="6" t="s">
        <v>128</v>
      </c>
      <c r="O943" s="6" t="s">
        <v>144</v>
      </c>
      <c r="P943" s="6" t="s">
        <v>161</v>
      </c>
      <c r="Q943" s="5" t="s">
        <v>861</v>
      </c>
      <c r="R943" s="6" t="s">
        <v>195</v>
      </c>
      <c r="S943" s="6" t="s">
        <v>207</v>
      </c>
      <c r="T943" s="6" t="s">
        <v>209</v>
      </c>
      <c r="U943" s="6" t="s">
        <v>214</v>
      </c>
      <c r="V943" s="6" t="s">
        <v>220</v>
      </c>
      <c r="W943" s="6">
        <v>128</v>
      </c>
      <c r="X943" s="6" t="s">
        <v>258</v>
      </c>
      <c r="Y943" s="6" t="s">
        <v>296</v>
      </c>
      <c r="Z943" s="6" t="s">
        <v>302</v>
      </c>
      <c r="AA943" s="6" t="s">
        <v>318</v>
      </c>
      <c r="AB943" s="6" t="s">
        <v>321</v>
      </c>
      <c r="AC943" s="6" t="s">
        <v>350</v>
      </c>
      <c r="AD943" s="6" t="s">
        <v>352</v>
      </c>
      <c r="AE943" s="6" t="s">
        <v>358</v>
      </c>
      <c r="AF943" s="6" t="s">
        <v>362</v>
      </c>
      <c r="AG943" s="6" t="s">
        <v>369</v>
      </c>
      <c r="AH943" s="6" t="s">
        <v>372</v>
      </c>
      <c r="AI943" s="6" t="s">
        <v>384</v>
      </c>
      <c r="AJ943" s="6">
        <v>110</v>
      </c>
      <c r="AK943" s="6" t="s">
        <v>416</v>
      </c>
      <c r="AL943" s="6">
        <v>88</v>
      </c>
      <c r="AM943" s="6" t="s">
        <v>434</v>
      </c>
      <c r="AN943" s="6" t="s">
        <v>445</v>
      </c>
      <c r="AO943" s="6">
        <v>19402</v>
      </c>
      <c r="AP943" s="6" t="s">
        <v>233</v>
      </c>
      <c r="AQ943" s="6">
        <v>2</v>
      </c>
      <c r="AR943" s="6" t="s">
        <v>470</v>
      </c>
      <c r="AS943" s="6">
        <v>190</v>
      </c>
      <c r="AT943" s="6" t="s">
        <v>509</v>
      </c>
      <c r="AU943" s="6" t="s">
        <v>517</v>
      </c>
      <c r="AV943" s="6" t="s">
        <v>538</v>
      </c>
      <c r="AW943" s="6" t="s">
        <v>540</v>
      </c>
      <c r="AX943" s="6">
        <v>100</v>
      </c>
      <c r="AY943" s="6" t="s">
        <v>597</v>
      </c>
      <c r="AZ943" s="6" t="s">
        <v>621</v>
      </c>
      <c r="BA943" s="6" t="s">
        <v>624</v>
      </c>
      <c r="BB943" s="6">
        <v>1007</v>
      </c>
      <c r="BC943" s="6" t="s">
        <v>633</v>
      </c>
      <c r="BD943" s="6" t="s">
        <v>639</v>
      </c>
      <c r="BE943" s="6" t="s">
        <v>641</v>
      </c>
      <c r="BF943" s="6">
        <v>911</v>
      </c>
      <c r="BG943" s="6" t="s">
        <v>890</v>
      </c>
      <c r="BH943" s="6" t="s">
        <v>91</v>
      </c>
      <c r="BI943" s="6">
        <v>114</v>
      </c>
      <c r="BJ943" s="6">
        <v>39516</v>
      </c>
      <c r="BK943" s="6">
        <v>350</v>
      </c>
      <c r="BL943" s="6" t="s">
        <v>663</v>
      </c>
      <c r="BM943" s="6">
        <v>124</v>
      </c>
      <c r="BN943" s="6">
        <v>1200</v>
      </c>
      <c r="BO943" s="6" t="s">
        <v>682</v>
      </c>
      <c r="BP943" s="6" t="s">
        <v>690</v>
      </c>
      <c r="BQ943" s="6" t="s">
        <v>695</v>
      </c>
      <c r="BR943" s="6" t="s">
        <v>703</v>
      </c>
      <c r="BS943" s="6" t="s">
        <v>710</v>
      </c>
      <c r="BT943" s="6" t="s">
        <v>723</v>
      </c>
      <c r="BU943" s="6" t="s">
        <v>732</v>
      </c>
      <c r="BV943" s="6" t="s">
        <v>759</v>
      </c>
      <c r="BW943" s="6" t="s">
        <v>761</v>
      </c>
      <c r="BX943" s="6">
        <v>240</v>
      </c>
    </row>
    <row r="944" spans="1:76" x14ac:dyDescent="0.25">
      <c r="A944" s="11"/>
      <c r="B944" s="5" t="s">
        <v>71</v>
      </c>
      <c r="C944" s="11"/>
      <c r="D944" s="11"/>
      <c r="F944" s="6" t="s">
        <v>54</v>
      </c>
      <c r="G944" s="6">
        <v>146</v>
      </c>
      <c r="H944" s="6" t="s">
        <v>73</v>
      </c>
      <c r="I944" s="6">
        <v>80</v>
      </c>
      <c r="K944" s="6" t="s">
        <v>93</v>
      </c>
      <c r="L944" s="6">
        <v>2002</v>
      </c>
      <c r="M944" s="6" t="s">
        <v>113</v>
      </c>
      <c r="N944" s="6" t="s">
        <v>129</v>
      </c>
      <c r="O944" s="6" t="s">
        <v>145</v>
      </c>
      <c r="P944" s="6" t="s">
        <v>162</v>
      </c>
      <c r="Q944" s="5" t="s">
        <v>810</v>
      </c>
      <c r="R944" s="6" t="s">
        <v>196</v>
      </c>
      <c r="T944" s="6" t="s">
        <v>210</v>
      </c>
      <c r="U944" s="6" t="s">
        <v>146</v>
      </c>
      <c r="V944" s="6" t="s">
        <v>221</v>
      </c>
      <c r="W944" s="6">
        <v>500</v>
      </c>
      <c r="X944" s="6" t="s">
        <v>259</v>
      </c>
      <c r="Y944" s="6" t="s">
        <v>297</v>
      </c>
      <c r="Z944" s="6" t="s">
        <v>870</v>
      </c>
      <c r="AA944" s="6" t="s">
        <v>319</v>
      </c>
      <c r="AB944" s="6" t="s">
        <v>322</v>
      </c>
      <c r="AC944" s="9" t="s">
        <v>345</v>
      </c>
      <c r="AD944" s="6" t="s">
        <v>353</v>
      </c>
      <c r="AE944" s="6" t="s">
        <v>359</v>
      </c>
      <c r="AF944" s="6" t="s">
        <v>363</v>
      </c>
      <c r="AG944" s="6" t="s">
        <v>370</v>
      </c>
      <c r="AH944" s="6" t="s">
        <v>373</v>
      </c>
      <c r="AI944" s="6" t="s">
        <v>385</v>
      </c>
      <c r="AJ944" s="6">
        <v>240</v>
      </c>
      <c r="AK944" s="6" t="s">
        <v>417</v>
      </c>
      <c r="AL944" s="6" t="s">
        <v>427</v>
      </c>
      <c r="AM944" s="6" t="s">
        <v>435</v>
      </c>
      <c r="AP944" s="6" t="s">
        <v>448</v>
      </c>
      <c r="AQ944" s="6">
        <v>3</v>
      </c>
      <c r="AR944" s="6" t="s">
        <v>471</v>
      </c>
      <c r="AS944" s="6">
        <v>220</v>
      </c>
      <c r="AT944" s="6" t="s">
        <v>510</v>
      </c>
      <c r="AU944" s="6" t="s">
        <v>518</v>
      </c>
      <c r="AW944" s="6" t="s">
        <v>541</v>
      </c>
      <c r="AX944" s="6">
        <v>200</v>
      </c>
      <c r="AY944" s="6" t="s">
        <v>598</v>
      </c>
      <c r="AZ944" s="6" t="s">
        <v>622</v>
      </c>
      <c r="BA944" s="6" t="s">
        <v>625</v>
      </c>
      <c r="BB944" s="6">
        <v>106</v>
      </c>
      <c r="BC944" s="6" t="s">
        <v>634</v>
      </c>
      <c r="BD944" s="6" t="s">
        <v>142</v>
      </c>
      <c r="BF944" s="6">
        <v>928</v>
      </c>
      <c r="BG944" s="5" t="s">
        <v>804</v>
      </c>
      <c r="BH944" s="6" t="s">
        <v>648</v>
      </c>
      <c r="BI944" s="6">
        <v>214</v>
      </c>
      <c r="BJ944" s="6">
        <v>39577</v>
      </c>
      <c r="BK944" s="6" t="s">
        <v>661</v>
      </c>
      <c r="BM944" s="6">
        <v>132</v>
      </c>
      <c r="BO944" s="6" t="s">
        <v>683</v>
      </c>
      <c r="BP944" s="6" t="s">
        <v>691</v>
      </c>
      <c r="BQ944" s="6" t="s">
        <v>696</v>
      </c>
      <c r="BR944" s="6" t="s">
        <v>704</v>
      </c>
      <c r="BS944" s="6" t="s">
        <v>711</v>
      </c>
      <c r="BT944" s="6" t="s">
        <v>724</v>
      </c>
      <c r="BU944" s="6" t="s">
        <v>733</v>
      </c>
      <c r="BV944" s="6" t="s">
        <v>759</v>
      </c>
      <c r="BW944" s="6" t="s">
        <v>762</v>
      </c>
      <c r="BX944" s="6">
        <v>340</v>
      </c>
    </row>
    <row r="945" spans="1:76" x14ac:dyDescent="0.25">
      <c r="A945" s="11"/>
      <c r="B945" s="5" t="s">
        <v>74</v>
      </c>
      <c r="C945" s="11"/>
      <c r="D945" s="11"/>
      <c r="F945" s="6" t="s">
        <v>55</v>
      </c>
      <c r="G945" s="6">
        <v>147</v>
      </c>
      <c r="H945" s="6"/>
      <c r="I945" s="6" t="s">
        <v>75</v>
      </c>
      <c r="K945" s="6" t="s">
        <v>94</v>
      </c>
      <c r="L945" s="6">
        <v>318</v>
      </c>
      <c r="M945" s="6" t="s">
        <v>114</v>
      </c>
      <c r="N945" s="6" t="s">
        <v>130</v>
      </c>
      <c r="O945" s="6" t="s">
        <v>146</v>
      </c>
      <c r="P945" s="6" t="s">
        <v>163</v>
      </c>
      <c r="Q945" s="5" t="s">
        <v>811</v>
      </c>
      <c r="R945" s="6" t="s">
        <v>197</v>
      </c>
      <c r="T945" s="6" t="s">
        <v>211</v>
      </c>
      <c r="U945" s="6" t="s">
        <v>215</v>
      </c>
      <c r="V945" s="6">
        <v>430</v>
      </c>
      <c r="W945" s="6" t="s">
        <v>227</v>
      </c>
      <c r="X945" s="6" t="s">
        <v>294</v>
      </c>
      <c r="Y945" s="6" t="s">
        <v>298</v>
      </c>
      <c r="Z945" s="6" t="s">
        <v>303</v>
      </c>
      <c r="AB945" s="6" t="s">
        <v>323</v>
      </c>
      <c r="AC945" s="9" t="s">
        <v>346</v>
      </c>
      <c r="AD945" s="6" t="s">
        <v>354</v>
      </c>
      <c r="AE945" s="6" t="s">
        <v>360</v>
      </c>
      <c r="AF945" s="6" t="s">
        <v>364</v>
      </c>
      <c r="AH945" s="6" t="s">
        <v>374</v>
      </c>
      <c r="AI945" s="6" t="s">
        <v>386</v>
      </c>
      <c r="AJ945" s="6" t="s">
        <v>412</v>
      </c>
      <c r="AK945" s="6" t="s">
        <v>418</v>
      </c>
      <c r="AL945" s="6" t="s">
        <v>428</v>
      </c>
      <c r="AM945" s="6" t="s">
        <v>436</v>
      </c>
      <c r="AP945" s="6" t="s">
        <v>449</v>
      </c>
      <c r="AQ945" s="6">
        <v>323</v>
      </c>
      <c r="AS945" s="6">
        <v>230</v>
      </c>
      <c r="AT945" s="6" t="s">
        <v>511</v>
      </c>
      <c r="AU945" s="6" t="s">
        <v>519</v>
      </c>
      <c r="AW945" s="6" t="s">
        <v>542</v>
      </c>
      <c r="AX945" s="6">
        <v>300</v>
      </c>
      <c r="AY945" s="6" t="s">
        <v>599</v>
      </c>
      <c r="BB945" s="6">
        <v>107</v>
      </c>
      <c r="BC945" s="6" t="s">
        <v>635</v>
      </c>
      <c r="BF945" s="6">
        <v>944</v>
      </c>
      <c r="BG945" s="5" t="s">
        <v>805</v>
      </c>
      <c r="BH945" s="6" t="s">
        <v>649</v>
      </c>
      <c r="BI945" s="6">
        <v>216</v>
      </c>
      <c r="BJ945" s="6" t="s">
        <v>659</v>
      </c>
      <c r="BM945" s="6">
        <v>1500</v>
      </c>
      <c r="BO945" s="6" t="s">
        <v>684</v>
      </c>
      <c r="BP945" s="6" t="s">
        <v>692</v>
      </c>
      <c r="BQ945" s="6" t="s">
        <v>697</v>
      </c>
      <c r="BR945" s="6" t="s">
        <v>705</v>
      </c>
      <c r="BS945" s="6" t="s">
        <v>712</v>
      </c>
      <c r="BT945" s="6" t="s">
        <v>725</v>
      </c>
      <c r="BU945" s="6" t="s">
        <v>734</v>
      </c>
      <c r="BW945" s="6" t="s">
        <v>763</v>
      </c>
      <c r="BX945" s="6">
        <v>440</v>
      </c>
    </row>
    <row r="946" spans="1:76" x14ac:dyDescent="0.25">
      <c r="A946" s="11"/>
      <c r="B946" s="5" t="s">
        <v>89</v>
      </c>
      <c r="C946" s="11"/>
      <c r="D946" s="11"/>
      <c r="F946" s="6" t="s">
        <v>56</v>
      </c>
      <c r="G946" s="6">
        <v>155</v>
      </c>
      <c r="H946" s="6"/>
      <c r="I946" s="6" t="s">
        <v>76</v>
      </c>
      <c r="L946" s="6">
        <v>730</v>
      </c>
      <c r="M946" s="6" t="s">
        <v>115</v>
      </c>
      <c r="N946" s="6" t="s">
        <v>853</v>
      </c>
      <c r="O946" s="6" t="s">
        <v>147</v>
      </c>
      <c r="P946" s="6" t="s">
        <v>164</v>
      </c>
      <c r="Q946" s="5" t="s">
        <v>814</v>
      </c>
      <c r="R946" s="6" t="s">
        <v>198</v>
      </c>
      <c r="T946" s="6" t="s">
        <v>212</v>
      </c>
      <c r="U946" s="6" t="s">
        <v>216</v>
      </c>
      <c r="V946" s="6" t="s">
        <v>222</v>
      </c>
      <c r="W946" s="6" t="s">
        <v>228</v>
      </c>
      <c r="X946" s="6" t="s">
        <v>260</v>
      </c>
      <c r="Y946" s="6" t="s">
        <v>299</v>
      </c>
      <c r="Z946" s="6" t="s">
        <v>304</v>
      </c>
      <c r="AB946" s="6" t="s">
        <v>233</v>
      </c>
      <c r="AC946" s="9" t="s">
        <v>347</v>
      </c>
      <c r="AD946" s="6" t="s">
        <v>355</v>
      </c>
      <c r="AF946" s="6" t="s">
        <v>365</v>
      </c>
      <c r="AH946" s="6" t="s">
        <v>375</v>
      </c>
      <c r="AI946" s="6" t="s">
        <v>387</v>
      </c>
      <c r="AJ946" s="6" t="s">
        <v>413</v>
      </c>
      <c r="AK946" s="6" t="s">
        <v>419</v>
      </c>
      <c r="AL946" s="6" t="s">
        <v>844</v>
      </c>
      <c r="AM946" s="6" t="s">
        <v>437</v>
      </c>
      <c r="AP946" s="6" t="s">
        <v>450</v>
      </c>
      <c r="AQ946" s="6">
        <v>5</v>
      </c>
      <c r="AS946" s="6">
        <v>250</v>
      </c>
      <c r="AT946" s="6" t="s">
        <v>512</v>
      </c>
      <c r="AU946" s="6" t="s">
        <v>520</v>
      </c>
      <c r="AW946" s="6" t="s">
        <v>543</v>
      </c>
      <c r="AX946" s="6" t="s">
        <v>563</v>
      </c>
      <c r="AY946" s="6" t="s">
        <v>600</v>
      </c>
      <c r="BB946" s="6">
        <v>108</v>
      </c>
      <c r="BC946" s="6" t="s">
        <v>636</v>
      </c>
      <c r="BF946" s="6">
        <v>997</v>
      </c>
      <c r="BG946" s="5" t="s">
        <v>825</v>
      </c>
      <c r="BH946" s="6" t="s">
        <v>650</v>
      </c>
      <c r="BI946" s="6">
        <v>25</v>
      </c>
      <c r="BJ946" s="6" t="s">
        <v>660</v>
      </c>
      <c r="BM946" s="6">
        <v>600</v>
      </c>
      <c r="BO946" s="6" t="s">
        <v>685</v>
      </c>
      <c r="BP946" s="6" t="s">
        <v>693</v>
      </c>
      <c r="BQ946" s="6" t="s">
        <v>698</v>
      </c>
      <c r="BR946" s="6" t="s">
        <v>706</v>
      </c>
      <c r="BS946" s="6" t="s">
        <v>713</v>
      </c>
      <c r="BT946" s="6" t="s">
        <v>726</v>
      </c>
      <c r="BU946" s="6" t="s">
        <v>735</v>
      </c>
      <c r="BW946" s="6" t="s">
        <v>764</v>
      </c>
      <c r="BX946" s="6">
        <v>460</v>
      </c>
    </row>
    <row r="947" spans="1:76" x14ac:dyDescent="0.25">
      <c r="A947" s="11"/>
      <c r="B947" s="5" t="s">
        <v>91</v>
      </c>
      <c r="C947" s="11"/>
      <c r="D947" s="11"/>
      <c r="F947" s="6" t="s">
        <v>57</v>
      </c>
      <c r="G947" s="6">
        <v>156</v>
      </c>
      <c r="H947" s="6"/>
      <c r="I947" s="6" t="s">
        <v>77</v>
      </c>
      <c r="L947" s="6" t="s">
        <v>96</v>
      </c>
      <c r="M947" s="6" t="s">
        <v>116</v>
      </c>
      <c r="N947" s="6" t="s">
        <v>131</v>
      </c>
      <c r="O947" s="6" t="s">
        <v>148</v>
      </c>
      <c r="P947" s="6" t="s">
        <v>165</v>
      </c>
      <c r="Q947" s="5" t="s">
        <v>862</v>
      </c>
      <c r="R947" s="6" t="s">
        <v>199</v>
      </c>
      <c r="U947" s="6" t="s">
        <v>217</v>
      </c>
      <c r="V947" s="6">
        <v>550</v>
      </c>
      <c r="W947" s="6" t="s">
        <v>229</v>
      </c>
      <c r="X947" s="6" t="s">
        <v>261</v>
      </c>
      <c r="Y947" s="6" t="s">
        <v>300</v>
      </c>
      <c r="Z947" s="6" t="s">
        <v>305</v>
      </c>
      <c r="AB947" s="6" t="s">
        <v>324</v>
      </c>
      <c r="AC947" s="9" t="s">
        <v>874</v>
      </c>
      <c r="AD947" s="6" t="s">
        <v>356</v>
      </c>
      <c r="AF947" s="6" t="s">
        <v>366</v>
      </c>
      <c r="AH947" s="6" t="s">
        <v>376</v>
      </c>
      <c r="AI947" s="6" t="s">
        <v>388</v>
      </c>
      <c r="AJ947" s="6" t="s">
        <v>414</v>
      </c>
      <c r="AK947" s="6" t="s">
        <v>420</v>
      </c>
      <c r="AL947" s="6" t="s">
        <v>429</v>
      </c>
      <c r="AM947" s="6" t="s">
        <v>438</v>
      </c>
      <c r="AQ947" s="6">
        <v>6</v>
      </c>
      <c r="AS947" s="6" t="s">
        <v>473</v>
      </c>
      <c r="AT947" s="6" t="s">
        <v>513</v>
      </c>
      <c r="AU947" s="6" t="s">
        <v>521</v>
      </c>
      <c r="AW947" s="6" t="s">
        <v>544</v>
      </c>
      <c r="AX947" s="6" t="s">
        <v>564</v>
      </c>
      <c r="AY947" s="6" t="s">
        <v>601</v>
      </c>
      <c r="BB947" s="6">
        <v>205</v>
      </c>
      <c r="BC947" s="6" t="s">
        <v>637</v>
      </c>
      <c r="BF947" s="6" t="s">
        <v>643</v>
      </c>
      <c r="BG947" s="5" t="s">
        <v>806</v>
      </c>
      <c r="BH947" s="6" t="s">
        <v>651</v>
      </c>
      <c r="BI947" s="6">
        <v>414</v>
      </c>
      <c r="BJ947" s="6">
        <v>900</v>
      </c>
      <c r="BM947" s="6">
        <v>850</v>
      </c>
      <c r="BO947" s="6" t="s">
        <v>686</v>
      </c>
      <c r="BQ947" s="6" t="s">
        <v>699</v>
      </c>
      <c r="BR947" s="6" t="s">
        <v>707</v>
      </c>
      <c r="BS947" s="6" t="s">
        <v>714</v>
      </c>
      <c r="BT947" s="6" t="s">
        <v>727</v>
      </c>
      <c r="BU947" s="6" t="s">
        <v>736</v>
      </c>
      <c r="BW947" s="6" t="s">
        <v>765</v>
      </c>
      <c r="BX947" s="6">
        <v>480</v>
      </c>
    </row>
    <row r="948" spans="1:76" x14ac:dyDescent="0.25">
      <c r="A948" s="11"/>
      <c r="B948" s="5" t="s">
        <v>95</v>
      </c>
      <c r="C948" s="11"/>
      <c r="D948" s="11"/>
      <c r="F948" s="6" t="s">
        <v>58</v>
      </c>
      <c r="G948" s="6">
        <v>159</v>
      </c>
      <c r="H948" s="6"/>
      <c r="I948" s="6" t="s">
        <v>78</v>
      </c>
      <c r="L948" s="6" t="s">
        <v>97</v>
      </c>
      <c r="M948" s="6" t="s">
        <v>117</v>
      </c>
      <c r="N948" s="6" t="s">
        <v>132</v>
      </c>
      <c r="O948" s="6" t="s">
        <v>149</v>
      </c>
      <c r="P948" s="6" t="s">
        <v>166</v>
      </c>
      <c r="Q948" s="5" t="s">
        <v>863</v>
      </c>
      <c r="R948" s="6" t="s">
        <v>200</v>
      </c>
      <c r="U948" s="6" t="s">
        <v>218</v>
      </c>
      <c r="V948" s="6" t="s">
        <v>223</v>
      </c>
      <c r="W948" s="6" t="s">
        <v>230</v>
      </c>
      <c r="X948" s="6" t="s">
        <v>262</v>
      </c>
      <c r="Z948" s="6" t="s">
        <v>306</v>
      </c>
      <c r="AB948" s="6" t="s">
        <v>325</v>
      </c>
      <c r="AC948" s="9" t="s">
        <v>348</v>
      </c>
      <c r="AF948" s="6" t="s">
        <v>845</v>
      </c>
      <c r="AH948" s="6" t="s">
        <v>377</v>
      </c>
      <c r="AI948" s="6" t="s">
        <v>389</v>
      </c>
      <c r="AK948" s="6" t="s">
        <v>421</v>
      </c>
      <c r="AL948" s="6" t="s">
        <v>430</v>
      </c>
      <c r="AM948" s="6" t="s">
        <v>439</v>
      </c>
      <c r="AQ948" s="6">
        <v>626</v>
      </c>
      <c r="AS948" s="6" t="s">
        <v>474</v>
      </c>
      <c r="AT948" s="6" t="s">
        <v>514</v>
      </c>
      <c r="AU948" s="6" t="s">
        <v>522</v>
      </c>
      <c r="AW948" s="6" t="s">
        <v>545</v>
      </c>
      <c r="AX948" s="6" t="s">
        <v>565</v>
      </c>
      <c r="AY948" s="6" t="s">
        <v>602</v>
      </c>
      <c r="BB948" s="6">
        <v>206</v>
      </c>
      <c r="BF948" s="6" t="s">
        <v>644</v>
      </c>
      <c r="BG948" s="5" t="s">
        <v>807</v>
      </c>
      <c r="BH948" s="6" t="s">
        <v>652</v>
      </c>
      <c r="BI948" s="6">
        <v>416</v>
      </c>
      <c r="BJ948" s="6">
        <v>9000</v>
      </c>
      <c r="BM948" s="6" t="s">
        <v>665</v>
      </c>
      <c r="BO948" s="6" t="s">
        <v>687</v>
      </c>
      <c r="BQ948" s="6" t="s">
        <v>700</v>
      </c>
      <c r="BR948" s="6" t="s">
        <v>892</v>
      </c>
      <c r="BS948" s="6" t="s">
        <v>715</v>
      </c>
      <c r="BT948" s="6" t="s">
        <v>728</v>
      </c>
      <c r="BU948" s="6" t="s">
        <v>737</v>
      </c>
      <c r="BW948" s="6" t="s">
        <v>766</v>
      </c>
      <c r="BX948" s="6">
        <v>560</v>
      </c>
    </row>
    <row r="949" spans="1:76" x14ac:dyDescent="0.25">
      <c r="A949" s="11"/>
      <c r="B949" s="5" t="s">
        <v>850</v>
      </c>
      <c r="C949" s="11"/>
      <c r="D949" s="11"/>
      <c r="F949" s="6" t="s">
        <v>59</v>
      </c>
      <c r="G949" s="6">
        <v>164</v>
      </c>
      <c r="H949" s="6"/>
      <c r="I949" s="6" t="s">
        <v>79</v>
      </c>
      <c r="L949" s="6" t="s">
        <v>98</v>
      </c>
      <c r="M949" s="6" t="s">
        <v>118</v>
      </c>
      <c r="N949" s="6" t="s">
        <v>133</v>
      </c>
      <c r="O949" s="6" t="s">
        <v>150</v>
      </c>
      <c r="P949" s="6" t="s">
        <v>167</v>
      </c>
      <c r="Q949" s="5" t="s">
        <v>818</v>
      </c>
      <c r="R949" s="6" t="s">
        <v>201</v>
      </c>
      <c r="U949" s="6" t="s">
        <v>157</v>
      </c>
      <c r="V949" s="6">
        <v>599</v>
      </c>
      <c r="W949" s="6" t="s">
        <v>231</v>
      </c>
      <c r="X949" s="6" t="s">
        <v>263</v>
      </c>
      <c r="Z949" s="6" t="s">
        <v>307</v>
      </c>
      <c r="AB949" s="6" t="s">
        <v>326</v>
      </c>
      <c r="AC949" s="6" t="s">
        <v>875</v>
      </c>
      <c r="AF949" s="6" t="s">
        <v>367</v>
      </c>
      <c r="AH949" s="6" t="s">
        <v>378</v>
      </c>
      <c r="AI949" s="6" t="s">
        <v>390</v>
      </c>
      <c r="AK949" s="6" t="s">
        <v>422</v>
      </c>
      <c r="AL949" s="6" t="s">
        <v>846</v>
      </c>
      <c r="AM949" s="6" t="s">
        <v>440</v>
      </c>
      <c r="AQ949" s="6" t="s">
        <v>452</v>
      </c>
      <c r="AS949" s="6">
        <v>420</v>
      </c>
      <c r="AT949" s="6" t="s">
        <v>515</v>
      </c>
      <c r="AU949" s="6" t="s">
        <v>523</v>
      </c>
      <c r="AW949" s="6" t="s">
        <v>546</v>
      </c>
      <c r="AX949" s="6" t="s">
        <v>566</v>
      </c>
      <c r="AY949" s="6" t="s">
        <v>603</v>
      </c>
      <c r="BB949" s="6">
        <v>207</v>
      </c>
      <c r="BF949" s="6" t="s">
        <v>645</v>
      </c>
      <c r="BG949" s="5" t="s">
        <v>808</v>
      </c>
      <c r="BH949" s="6" t="s">
        <v>653</v>
      </c>
      <c r="BI949" s="6">
        <v>420</v>
      </c>
      <c r="BM949" s="6" t="s">
        <v>666</v>
      </c>
      <c r="BO949" s="6" t="s">
        <v>688</v>
      </c>
      <c r="BQ949" s="6" t="s">
        <v>701</v>
      </c>
      <c r="BR949" s="6" t="s">
        <v>708</v>
      </c>
      <c r="BS949" s="6" t="s">
        <v>716</v>
      </c>
      <c r="BT949" s="6" t="s">
        <v>729</v>
      </c>
      <c r="BU949" s="6" t="s">
        <v>543</v>
      </c>
      <c r="BW949" s="6" t="s">
        <v>767</v>
      </c>
      <c r="BX949" s="6">
        <v>764</v>
      </c>
    </row>
    <row r="950" spans="1:76" x14ac:dyDescent="0.25">
      <c r="A950" s="11"/>
      <c r="B950" s="5" t="s">
        <v>112</v>
      </c>
      <c r="C950" s="11"/>
      <c r="D950" s="11"/>
      <c r="F950" s="6" t="s">
        <v>60</v>
      </c>
      <c r="G950" s="6">
        <v>166</v>
      </c>
      <c r="H950" s="6"/>
      <c r="I950" s="6" t="s">
        <v>80</v>
      </c>
      <c r="L950" s="6" t="s">
        <v>99</v>
      </c>
      <c r="M950" s="6" t="s">
        <v>119</v>
      </c>
      <c r="N950" s="6" t="s">
        <v>134</v>
      </c>
      <c r="O950" s="6" t="s">
        <v>151</v>
      </c>
      <c r="P950" s="6" t="s">
        <v>855</v>
      </c>
      <c r="R950" s="6" t="s">
        <v>202</v>
      </c>
      <c r="V950" s="6">
        <v>612</v>
      </c>
      <c r="W950" s="6" t="s">
        <v>63</v>
      </c>
      <c r="X950" s="6" t="s">
        <v>264</v>
      </c>
      <c r="Z950" s="6" t="s">
        <v>308</v>
      </c>
      <c r="AB950" s="6" t="s">
        <v>327</v>
      </c>
      <c r="AC950" s="9" t="s">
        <v>349</v>
      </c>
      <c r="AH950" s="6" t="s">
        <v>379</v>
      </c>
      <c r="AI950" s="6" t="s">
        <v>391</v>
      </c>
      <c r="AK950" s="6" t="s">
        <v>423</v>
      </c>
      <c r="AL950" s="6" t="s">
        <v>431</v>
      </c>
      <c r="AM950" s="6" t="s">
        <v>441</v>
      </c>
      <c r="AQ950" s="6" t="s">
        <v>453</v>
      </c>
      <c r="AS950" s="6">
        <v>500</v>
      </c>
      <c r="AU950" s="6" t="s">
        <v>368</v>
      </c>
      <c r="AW950" s="6" t="s">
        <v>547</v>
      </c>
      <c r="AX950" s="6" t="s">
        <v>567</v>
      </c>
      <c r="AY950" s="6" t="s">
        <v>604</v>
      </c>
      <c r="BB950" s="6">
        <v>208</v>
      </c>
      <c r="BF950" s="6" t="s">
        <v>646</v>
      </c>
      <c r="BG950" s="5" t="s">
        <v>812</v>
      </c>
      <c r="BI950" s="6">
        <v>45</v>
      </c>
      <c r="BM950" s="6" t="s">
        <v>667</v>
      </c>
      <c r="BR950" s="6" t="s">
        <v>893</v>
      </c>
      <c r="BS950" s="6" t="s">
        <v>717</v>
      </c>
      <c r="BT950" s="6" t="s">
        <v>730</v>
      </c>
      <c r="BU950" s="6" t="s">
        <v>738</v>
      </c>
      <c r="BW950" s="6" t="s">
        <v>768</v>
      </c>
      <c r="BX950" s="6">
        <v>850</v>
      </c>
    </row>
    <row r="951" spans="1:76" x14ac:dyDescent="0.25">
      <c r="A951" s="11"/>
      <c r="B951" s="5" t="s">
        <v>127</v>
      </c>
      <c r="C951" s="11"/>
      <c r="D951" s="11"/>
      <c r="F951" s="6" t="s">
        <v>61</v>
      </c>
      <c r="G951" s="6">
        <v>33</v>
      </c>
      <c r="H951" s="6"/>
      <c r="I951" s="6" t="s">
        <v>81</v>
      </c>
      <c r="L951" s="6" t="s">
        <v>851</v>
      </c>
      <c r="M951" s="6" t="s">
        <v>120</v>
      </c>
      <c r="N951" s="6" t="s">
        <v>135</v>
      </c>
      <c r="O951" s="6" t="s">
        <v>152</v>
      </c>
      <c r="P951" s="6" t="s">
        <v>168</v>
      </c>
      <c r="R951" s="6" t="s">
        <v>203</v>
      </c>
      <c r="V951" s="6" t="s">
        <v>224</v>
      </c>
      <c r="W951" s="6" t="s">
        <v>232</v>
      </c>
      <c r="X951" s="6" t="s">
        <v>265</v>
      </c>
      <c r="Z951" s="6" t="s">
        <v>309</v>
      </c>
      <c r="AB951" s="6" t="s">
        <v>328</v>
      </c>
      <c r="AC951" s="9" t="s">
        <v>350</v>
      </c>
      <c r="AH951" s="6" t="s">
        <v>380</v>
      </c>
      <c r="AI951" s="6" t="s">
        <v>392</v>
      </c>
      <c r="AK951" s="6" t="s">
        <v>424</v>
      </c>
      <c r="AM951" s="6" t="s">
        <v>442</v>
      </c>
      <c r="AQ951" s="6" t="s">
        <v>454</v>
      </c>
      <c r="AS951" s="6" t="s">
        <v>475</v>
      </c>
      <c r="AU951" s="6" t="s">
        <v>524</v>
      </c>
      <c r="AW951" s="6" t="s">
        <v>548</v>
      </c>
      <c r="AX951" s="6" t="s">
        <v>568</v>
      </c>
      <c r="AY951" s="6" t="s">
        <v>65</v>
      </c>
      <c r="BB951" s="6">
        <v>2008</v>
      </c>
      <c r="BG951" s="5" t="s">
        <v>813</v>
      </c>
      <c r="BI951" s="6">
        <v>620</v>
      </c>
      <c r="BM951" s="6" t="s">
        <v>668</v>
      </c>
      <c r="BS951" s="6" t="s">
        <v>431</v>
      </c>
      <c r="BU951" s="6" t="s">
        <v>739</v>
      </c>
      <c r="BW951" s="6" t="s">
        <v>769</v>
      </c>
      <c r="BX951" s="6">
        <v>960</v>
      </c>
    </row>
    <row r="952" spans="1:76" x14ac:dyDescent="0.25">
      <c r="A952" s="11"/>
      <c r="B952" s="5" t="s">
        <v>143</v>
      </c>
      <c r="C952" s="11"/>
      <c r="D952" s="11"/>
      <c r="G952" s="6" t="s">
        <v>63</v>
      </c>
      <c r="H952" s="6"/>
      <c r="I952" s="6" t="s">
        <v>82</v>
      </c>
      <c r="L952" s="6" t="s">
        <v>100</v>
      </c>
      <c r="M952" s="6" t="s">
        <v>121</v>
      </c>
      <c r="N952" s="6" t="s">
        <v>136</v>
      </c>
      <c r="O952" s="6" t="s">
        <v>153</v>
      </c>
      <c r="P952" s="6" t="s">
        <v>169</v>
      </c>
      <c r="R952" s="6" t="s">
        <v>204</v>
      </c>
      <c r="V952" s="6" t="s">
        <v>225</v>
      </c>
      <c r="W952" s="6" t="s">
        <v>233</v>
      </c>
      <c r="X952" s="6" t="s">
        <v>866</v>
      </c>
      <c r="Z952" s="6" t="s">
        <v>310</v>
      </c>
      <c r="AB952" s="6" t="s">
        <v>329</v>
      </c>
      <c r="AH952" s="6" t="s">
        <v>381</v>
      </c>
      <c r="AI952" s="6" t="s">
        <v>393</v>
      </c>
      <c r="AK952" s="6" t="s">
        <v>425</v>
      </c>
      <c r="AM952" s="6" t="s">
        <v>432</v>
      </c>
      <c r="AQ952" s="6" t="s">
        <v>847</v>
      </c>
      <c r="AS952" s="6" t="s">
        <v>476</v>
      </c>
      <c r="AU952" s="6" t="s">
        <v>525</v>
      </c>
      <c r="AW952" s="6" t="s">
        <v>549</v>
      </c>
      <c r="AX952" s="6" t="s">
        <v>569</v>
      </c>
      <c r="AY952" s="6" t="s">
        <v>605</v>
      </c>
      <c r="BB952" s="6">
        <v>3008</v>
      </c>
      <c r="BG952" s="5" t="s">
        <v>815</v>
      </c>
      <c r="BI952" s="6">
        <v>75</v>
      </c>
      <c r="BM952" s="6" t="s">
        <v>669</v>
      </c>
      <c r="BS952" s="6" t="s">
        <v>718</v>
      </c>
      <c r="BU952" s="6" t="s">
        <v>740</v>
      </c>
      <c r="BW952" s="6" t="s">
        <v>770</v>
      </c>
      <c r="BX952" s="6" t="s">
        <v>792</v>
      </c>
    </row>
    <row r="953" spans="1:76" x14ac:dyDescent="0.25">
      <c r="A953" s="11"/>
      <c r="B953" s="5" t="s">
        <v>160</v>
      </c>
      <c r="C953" s="11"/>
      <c r="D953" s="11"/>
      <c r="G953" s="6" t="s">
        <v>64</v>
      </c>
      <c r="H953" s="6"/>
      <c r="I953" s="6" t="s">
        <v>83</v>
      </c>
      <c r="L953" s="6" t="s">
        <v>101</v>
      </c>
      <c r="M953" s="6" t="s">
        <v>122</v>
      </c>
      <c r="N953" s="6" t="s">
        <v>137</v>
      </c>
      <c r="O953" s="6" t="s">
        <v>154</v>
      </c>
      <c r="P953" s="6" t="s">
        <v>170</v>
      </c>
      <c r="R953" s="6" t="s">
        <v>205</v>
      </c>
      <c r="W953" s="6" t="s">
        <v>234</v>
      </c>
      <c r="X953" s="6" t="s">
        <v>867</v>
      </c>
      <c r="Z953" s="6" t="s">
        <v>311</v>
      </c>
      <c r="AB953" s="6" t="s">
        <v>330</v>
      </c>
      <c r="AH953" s="6" t="s">
        <v>382</v>
      </c>
      <c r="AI953" s="6" t="s">
        <v>394</v>
      </c>
      <c r="AM953" s="6" t="s">
        <v>443</v>
      </c>
      <c r="AQ953" s="6" t="s">
        <v>455</v>
      </c>
      <c r="AS953" s="6" t="s">
        <v>477</v>
      </c>
      <c r="AU953" s="6" t="s">
        <v>526</v>
      </c>
      <c r="AW953" s="6" t="s">
        <v>550</v>
      </c>
      <c r="AX953" s="6" t="s">
        <v>843</v>
      </c>
      <c r="AY953" s="6" t="s">
        <v>606</v>
      </c>
      <c r="BB953" s="6">
        <v>306</v>
      </c>
      <c r="BG953" s="5" t="s">
        <v>816</v>
      </c>
      <c r="BI953" s="6">
        <v>827</v>
      </c>
      <c r="BM953" s="6" t="s">
        <v>670</v>
      </c>
      <c r="BS953" s="6" t="s">
        <v>719</v>
      </c>
      <c r="BU953" s="6" t="s">
        <v>741</v>
      </c>
      <c r="BW953" s="6" t="s">
        <v>771</v>
      </c>
      <c r="BX953" s="6" t="s">
        <v>793</v>
      </c>
    </row>
    <row r="954" spans="1:76" x14ac:dyDescent="0.25">
      <c r="A954" s="11"/>
      <c r="B954" s="5" t="s">
        <v>809</v>
      </c>
      <c r="C954" s="11"/>
      <c r="D954" s="11"/>
      <c r="G954" s="6" t="s">
        <v>65</v>
      </c>
      <c r="H954" s="6"/>
      <c r="I954" s="6" t="s">
        <v>84</v>
      </c>
      <c r="L954" s="6" t="s">
        <v>102</v>
      </c>
      <c r="M954" s="6" t="s">
        <v>123</v>
      </c>
      <c r="N954" s="7" t="s">
        <v>854</v>
      </c>
      <c r="O954" s="6" t="s">
        <v>155</v>
      </c>
      <c r="P954" s="6" t="s">
        <v>171</v>
      </c>
      <c r="W954" s="6" t="s">
        <v>235</v>
      </c>
      <c r="X954" s="6" t="s">
        <v>266</v>
      </c>
      <c r="Z954" s="6" t="s">
        <v>312</v>
      </c>
      <c r="AB954" s="6" t="s">
        <v>331</v>
      </c>
      <c r="AI954" s="6" t="s">
        <v>395</v>
      </c>
      <c r="AQ954" s="6" t="s">
        <v>456</v>
      </c>
      <c r="AS954" s="6" t="s">
        <v>877</v>
      </c>
      <c r="AU954" s="6" t="s">
        <v>527</v>
      </c>
      <c r="AW954" s="6" t="s">
        <v>551</v>
      </c>
      <c r="AX954" s="6" t="s">
        <v>570</v>
      </c>
      <c r="AY954" s="6" t="s">
        <v>607</v>
      </c>
      <c r="BB954" s="6">
        <v>307</v>
      </c>
      <c r="BG954" s="5" t="s">
        <v>817</v>
      </c>
      <c r="BI954" s="6" t="s">
        <v>655</v>
      </c>
      <c r="BM954" s="6" t="s">
        <v>671</v>
      </c>
      <c r="BS954" s="6" t="s">
        <v>720</v>
      </c>
      <c r="BU954" s="6" t="s">
        <v>742</v>
      </c>
      <c r="BW954" s="6" t="s">
        <v>772</v>
      </c>
      <c r="BX954" s="6" t="s">
        <v>794</v>
      </c>
    </row>
    <row r="955" spans="1:76" x14ac:dyDescent="0.25">
      <c r="A955" s="11"/>
      <c r="B955" s="5" t="s">
        <v>194</v>
      </c>
      <c r="C955" s="11"/>
      <c r="D955" s="11"/>
      <c r="G955" s="6" t="s">
        <v>66</v>
      </c>
      <c r="H955" s="6"/>
      <c r="I955" s="6" t="s">
        <v>848</v>
      </c>
      <c r="L955" s="6" t="s">
        <v>103</v>
      </c>
      <c r="M955" s="6" t="s">
        <v>124</v>
      </c>
      <c r="N955" s="6" t="s">
        <v>138</v>
      </c>
      <c r="O955" s="6" t="s">
        <v>156</v>
      </c>
      <c r="P955" s="6" t="s">
        <v>856</v>
      </c>
      <c r="W955" s="6" t="s">
        <v>236</v>
      </c>
      <c r="X955" s="6" t="s">
        <v>267</v>
      </c>
      <c r="Z955" s="6" t="s">
        <v>313</v>
      </c>
      <c r="AB955" s="6" t="s">
        <v>332</v>
      </c>
      <c r="AI955" s="6" t="s">
        <v>396</v>
      </c>
      <c r="AQ955" s="6" t="s">
        <v>457</v>
      </c>
      <c r="AS955" s="6" t="s">
        <v>878</v>
      </c>
      <c r="AU955" s="6" t="s">
        <v>528</v>
      </c>
      <c r="AW955" s="6" t="s">
        <v>552</v>
      </c>
      <c r="AX955" s="6" t="s">
        <v>571</v>
      </c>
      <c r="AY955" s="6" t="s">
        <v>608</v>
      </c>
      <c r="BB955" s="6">
        <v>308</v>
      </c>
      <c r="BG955" s="5" t="s">
        <v>819</v>
      </c>
      <c r="BI955" s="6" t="s">
        <v>656</v>
      </c>
      <c r="BM955" s="6" t="s">
        <v>672</v>
      </c>
      <c r="BS955" s="6" t="s">
        <v>721</v>
      </c>
      <c r="BU955" s="6" t="s">
        <v>743</v>
      </c>
      <c r="BW955" s="6" t="s">
        <v>773</v>
      </c>
      <c r="BX955" s="6" t="s">
        <v>795</v>
      </c>
    </row>
    <row r="956" spans="1:76" x14ac:dyDescent="0.25">
      <c r="A956" s="11"/>
      <c r="B956" s="5" t="s">
        <v>206</v>
      </c>
      <c r="C956" s="11"/>
      <c r="D956" s="11"/>
      <c r="G956" s="6" t="s">
        <v>67</v>
      </c>
      <c r="H956" s="6"/>
      <c r="I956" s="6" t="s">
        <v>85</v>
      </c>
      <c r="L956" s="6" t="s">
        <v>104</v>
      </c>
      <c r="M956" s="6" t="s">
        <v>125</v>
      </c>
      <c r="N956" s="6" t="s">
        <v>139</v>
      </c>
      <c r="O956" s="6" t="s">
        <v>157</v>
      </c>
      <c r="P956" s="6" t="s">
        <v>172</v>
      </c>
      <c r="W956" s="6" t="s">
        <v>237</v>
      </c>
      <c r="X956" s="6" t="s">
        <v>268</v>
      </c>
      <c r="Z956" s="6" t="s">
        <v>314</v>
      </c>
      <c r="AB956" s="6" t="s">
        <v>333</v>
      </c>
      <c r="AI956" s="6" t="s">
        <v>397</v>
      </c>
      <c r="AQ956" s="6" t="s">
        <v>397</v>
      </c>
      <c r="AS956" s="6" t="s">
        <v>478</v>
      </c>
      <c r="AU956" s="6" t="s">
        <v>516</v>
      </c>
      <c r="AW956" s="6" t="s">
        <v>553</v>
      </c>
      <c r="AX956" s="6" t="s">
        <v>572</v>
      </c>
      <c r="AY956" s="6" t="s">
        <v>609</v>
      </c>
      <c r="BB956" s="6">
        <v>309</v>
      </c>
      <c r="BG956" s="5" t="s">
        <v>820</v>
      </c>
      <c r="BI956" s="6" t="s">
        <v>657</v>
      </c>
      <c r="BM956" s="6" t="s">
        <v>673</v>
      </c>
      <c r="BU956" s="6" t="s">
        <v>744</v>
      </c>
      <c r="BW956" s="6" t="s">
        <v>774</v>
      </c>
      <c r="BX956" s="6" t="s">
        <v>796</v>
      </c>
    </row>
    <row r="957" spans="1:76" x14ac:dyDescent="0.25">
      <c r="A957" s="11"/>
      <c r="B957" s="5" t="s">
        <v>208</v>
      </c>
      <c r="C957" s="11"/>
      <c r="D957" s="11"/>
      <c r="G957" s="6" t="s">
        <v>68</v>
      </c>
      <c r="H957" s="6"/>
      <c r="I957" s="6" t="s">
        <v>86</v>
      </c>
      <c r="L957" s="6" t="s">
        <v>105</v>
      </c>
      <c r="M957" s="6" t="s">
        <v>126</v>
      </c>
      <c r="N957" s="6" t="s">
        <v>140</v>
      </c>
      <c r="O957" s="6" t="s">
        <v>158</v>
      </c>
      <c r="P957" s="6" t="s">
        <v>857</v>
      </c>
      <c r="W957" s="7" t="s">
        <v>864</v>
      </c>
      <c r="X957" s="6" t="s">
        <v>269</v>
      </c>
      <c r="Z957" s="6" t="s">
        <v>315</v>
      </c>
      <c r="AB957" s="6" t="s">
        <v>872</v>
      </c>
      <c r="AI957" s="6" t="s">
        <v>398</v>
      </c>
      <c r="AQ957" s="6" t="s">
        <v>458</v>
      </c>
      <c r="AS957" s="6" t="s">
        <v>879</v>
      </c>
      <c r="AU957" s="6" t="s">
        <v>529</v>
      </c>
      <c r="AW957" s="6" t="s">
        <v>554</v>
      </c>
      <c r="AX957" s="6" t="s">
        <v>573</v>
      </c>
      <c r="AY957" s="6" t="s">
        <v>889</v>
      </c>
      <c r="BB957" s="6">
        <v>4007</v>
      </c>
      <c r="BG957" s="5" t="s">
        <v>821</v>
      </c>
      <c r="BM957" s="6" t="s">
        <v>674</v>
      </c>
      <c r="BU957" s="6" t="s">
        <v>745</v>
      </c>
      <c r="BW957" s="6" t="s">
        <v>775</v>
      </c>
      <c r="BX957" s="6" t="s">
        <v>797</v>
      </c>
    </row>
    <row r="958" spans="1:76" x14ac:dyDescent="0.25">
      <c r="A958" s="11"/>
      <c r="B958" s="5" t="s">
        <v>213</v>
      </c>
      <c r="C958" s="11"/>
      <c r="D958" s="11"/>
      <c r="G958" s="6" t="s">
        <v>69</v>
      </c>
      <c r="H958" s="6"/>
      <c r="I958" s="6" t="s">
        <v>87</v>
      </c>
      <c r="L958" s="6" t="s">
        <v>106</v>
      </c>
      <c r="N958" s="6" t="s">
        <v>141</v>
      </c>
      <c r="O958" s="6" t="s">
        <v>159</v>
      </c>
      <c r="P958" s="6" t="s">
        <v>173</v>
      </c>
      <c r="W958" s="6" t="s">
        <v>238</v>
      </c>
      <c r="X958" s="6" t="s">
        <v>270</v>
      </c>
      <c r="Z958" s="6" t="s">
        <v>316</v>
      </c>
      <c r="AB958" s="6" t="s">
        <v>334</v>
      </c>
      <c r="AI958" s="6" t="s">
        <v>399</v>
      </c>
      <c r="AQ958" s="6" t="s">
        <v>459</v>
      </c>
      <c r="AS958" s="6" t="s">
        <v>479</v>
      </c>
      <c r="AU958" s="6" t="s">
        <v>530</v>
      </c>
      <c r="AW958" s="6" t="s">
        <v>555</v>
      </c>
      <c r="AX958" s="6" t="s">
        <v>884</v>
      </c>
      <c r="AY958" s="6" t="s">
        <v>610</v>
      </c>
      <c r="BB958" s="6">
        <v>4008</v>
      </c>
      <c r="BG958" s="5" t="s">
        <v>822</v>
      </c>
      <c r="BM958" s="6" t="s">
        <v>243</v>
      </c>
      <c r="BU958" s="6" t="s">
        <v>746</v>
      </c>
      <c r="BW958" s="6" t="s">
        <v>776</v>
      </c>
      <c r="BX958" s="6" t="s">
        <v>798</v>
      </c>
    </row>
    <row r="959" spans="1:76" x14ac:dyDescent="0.25">
      <c r="A959" s="11"/>
      <c r="B959" s="5" t="s">
        <v>219</v>
      </c>
      <c r="C959" s="11"/>
      <c r="D959" s="11"/>
      <c r="G959" s="6" t="s">
        <v>70</v>
      </c>
      <c r="H959" s="6"/>
      <c r="I959" s="6" t="s">
        <v>88</v>
      </c>
      <c r="L959" s="6" t="s">
        <v>107</v>
      </c>
      <c r="N959" s="6" t="s">
        <v>142</v>
      </c>
      <c r="P959" s="6" t="s">
        <v>858</v>
      </c>
      <c r="W959" s="6" t="s">
        <v>239</v>
      </c>
      <c r="X959" s="6" t="s">
        <v>271</v>
      </c>
      <c r="Z959" s="6" t="s">
        <v>871</v>
      </c>
      <c r="AB959" s="6" t="s">
        <v>335</v>
      </c>
      <c r="AI959" s="6" t="s">
        <v>400</v>
      </c>
      <c r="AQ959" s="6" t="s">
        <v>460</v>
      </c>
      <c r="AS959" s="6" t="s">
        <v>480</v>
      </c>
      <c r="AU959" s="6" t="s">
        <v>531</v>
      </c>
      <c r="AW959" s="6" t="s">
        <v>556</v>
      </c>
      <c r="AX959" s="6" t="s">
        <v>574</v>
      </c>
      <c r="AY959" s="6" t="s">
        <v>611</v>
      </c>
      <c r="BB959" s="6">
        <v>404</v>
      </c>
      <c r="BG959" s="5" t="s">
        <v>823</v>
      </c>
      <c r="BM959" s="6" t="s">
        <v>675</v>
      </c>
      <c r="BU959" s="6" t="s">
        <v>747</v>
      </c>
      <c r="BW959" s="6" t="s">
        <v>777</v>
      </c>
      <c r="BX959" s="6" t="s">
        <v>799</v>
      </c>
    </row>
    <row r="960" spans="1:76" x14ac:dyDescent="0.25">
      <c r="A960" s="11"/>
      <c r="B960" s="5" t="s">
        <v>226</v>
      </c>
      <c r="C960" s="11"/>
      <c r="D960" s="11"/>
      <c r="L960" s="6" t="s">
        <v>852</v>
      </c>
      <c r="N960" s="8" t="s">
        <v>824</v>
      </c>
      <c r="P960" s="6" t="s">
        <v>174</v>
      </c>
      <c r="W960" s="6" t="s">
        <v>240</v>
      </c>
      <c r="X960" s="6" t="s">
        <v>272</v>
      </c>
      <c r="AB960" s="6" t="s">
        <v>873</v>
      </c>
      <c r="AI960" s="6" t="s">
        <v>401</v>
      </c>
      <c r="AQ960" s="6" t="s">
        <v>461</v>
      </c>
      <c r="AS960" s="6" t="s">
        <v>481</v>
      </c>
      <c r="AU960" s="6" t="s">
        <v>532</v>
      </c>
      <c r="AW960" s="6" t="s">
        <v>557</v>
      </c>
      <c r="AX960" s="6" t="s">
        <v>575</v>
      </c>
      <c r="AY960" s="6" t="s">
        <v>612</v>
      </c>
      <c r="BB960" s="6">
        <v>405</v>
      </c>
      <c r="BG960" s="5" t="s">
        <v>825</v>
      </c>
      <c r="BM960" s="6" t="s">
        <v>676</v>
      </c>
      <c r="BU960" s="6" t="s">
        <v>748</v>
      </c>
      <c r="BW960" s="6" t="s">
        <v>778</v>
      </c>
      <c r="BX960" s="6" t="s">
        <v>800</v>
      </c>
    </row>
    <row r="961" spans="1:76" x14ac:dyDescent="0.25">
      <c r="A961" s="11"/>
      <c r="B961" s="5" t="s">
        <v>257</v>
      </c>
      <c r="C961" s="11"/>
      <c r="D961" s="11"/>
      <c r="L961" s="6" t="s">
        <v>108</v>
      </c>
      <c r="P961" s="6" t="s">
        <v>175</v>
      </c>
      <c r="W961" s="6" t="s">
        <v>241</v>
      </c>
      <c r="X961" s="6" t="s">
        <v>273</v>
      </c>
      <c r="AB961" s="6" t="s">
        <v>336</v>
      </c>
      <c r="AI961" s="6" t="s">
        <v>402</v>
      </c>
      <c r="AQ961" s="6" t="s">
        <v>462</v>
      </c>
      <c r="AS961" s="6" t="s">
        <v>482</v>
      </c>
      <c r="AU961" s="6" t="s">
        <v>61</v>
      </c>
      <c r="AW961" s="6" t="s">
        <v>558</v>
      </c>
      <c r="AX961" s="6" t="s">
        <v>576</v>
      </c>
      <c r="AY961" s="6" t="s">
        <v>613</v>
      </c>
      <c r="BB961" s="6">
        <v>406</v>
      </c>
      <c r="BG961" s="5" t="s">
        <v>891</v>
      </c>
      <c r="BM961" s="6" t="s">
        <v>677</v>
      </c>
      <c r="BU961" s="6" t="s">
        <v>749</v>
      </c>
      <c r="BW961" s="6" t="s">
        <v>779</v>
      </c>
      <c r="BX961" s="6" t="s">
        <v>801</v>
      </c>
    </row>
    <row r="962" spans="1:76" x14ac:dyDescent="0.25">
      <c r="A962" s="11"/>
      <c r="B962" s="5" t="s">
        <v>295</v>
      </c>
      <c r="C962" s="11"/>
      <c r="D962" s="11"/>
      <c r="L962" s="6" t="s">
        <v>109</v>
      </c>
      <c r="P962" s="6" t="s">
        <v>176</v>
      </c>
      <c r="W962" s="6" t="s">
        <v>242</v>
      </c>
      <c r="X962" s="6" t="s">
        <v>274</v>
      </c>
      <c r="AB962" s="6" t="s">
        <v>337</v>
      </c>
      <c r="AI962" s="6" t="s">
        <v>403</v>
      </c>
      <c r="AQ962" s="6" t="s">
        <v>463</v>
      </c>
      <c r="AS962" s="6" t="s">
        <v>483</v>
      </c>
      <c r="AU962" s="6" t="s">
        <v>533</v>
      </c>
      <c r="AW962" s="6" t="s">
        <v>559</v>
      </c>
      <c r="AX962" s="6" t="s">
        <v>577</v>
      </c>
      <c r="AY962" s="6" t="s">
        <v>614</v>
      </c>
      <c r="BB962" s="6">
        <v>407</v>
      </c>
      <c r="BM962" s="6" t="s">
        <v>678</v>
      </c>
      <c r="BU962" s="6" t="s">
        <v>750</v>
      </c>
      <c r="BW962" s="6" t="s">
        <v>780</v>
      </c>
      <c r="BX962" s="6" t="s">
        <v>802</v>
      </c>
    </row>
    <row r="963" spans="1:76" x14ac:dyDescent="0.25">
      <c r="A963" s="11"/>
      <c r="B963" s="5" t="s">
        <v>301</v>
      </c>
      <c r="C963" s="11"/>
      <c r="D963" s="11"/>
      <c r="L963" s="6" t="s">
        <v>110</v>
      </c>
      <c r="P963" s="6" t="s">
        <v>859</v>
      </c>
      <c r="W963" s="6" t="s">
        <v>243</v>
      </c>
      <c r="X963" s="6" t="s">
        <v>868</v>
      </c>
      <c r="AB963" s="6" t="s">
        <v>338</v>
      </c>
      <c r="AI963" s="6" t="s">
        <v>404</v>
      </c>
      <c r="AQ963" s="6" t="s">
        <v>464</v>
      </c>
      <c r="AS963" s="6" t="s">
        <v>484</v>
      </c>
      <c r="AU963" s="6" t="s">
        <v>534</v>
      </c>
      <c r="AW963" s="6" t="s">
        <v>560</v>
      </c>
      <c r="AX963" s="6" t="s">
        <v>578</v>
      </c>
      <c r="AY963" s="6" t="s">
        <v>615</v>
      </c>
      <c r="BB963" s="6">
        <v>5008</v>
      </c>
      <c r="BM963" s="6" t="s">
        <v>679</v>
      </c>
      <c r="BU963" s="6" t="s">
        <v>894</v>
      </c>
      <c r="BW963" s="6" t="s">
        <v>781</v>
      </c>
      <c r="BX963" s="6">
        <v>240</v>
      </c>
    </row>
    <row r="964" spans="1:76" x14ac:dyDescent="0.25">
      <c r="A964" s="11"/>
      <c r="B964" s="5" t="s">
        <v>317</v>
      </c>
      <c r="C964" s="11"/>
      <c r="D964" s="11"/>
      <c r="P964" s="6" t="s">
        <v>855</v>
      </c>
      <c r="W964" s="6" t="s">
        <v>245</v>
      </c>
      <c r="X964" s="6" t="s">
        <v>275</v>
      </c>
      <c r="AB964" s="6" t="s">
        <v>339</v>
      </c>
      <c r="AI964" s="6" t="s">
        <v>405</v>
      </c>
      <c r="AQ964" s="6" t="s">
        <v>465</v>
      </c>
      <c r="AS964" s="6" t="s">
        <v>485</v>
      </c>
      <c r="AU964" s="6" t="s">
        <v>535</v>
      </c>
      <c r="AW964" s="6" t="s">
        <v>561</v>
      </c>
      <c r="AX964" s="6" t="s">
        <v>579</v>
      </c>
      <c r="AY964" s="6" t="s">
        <v>616</v>
      </c>
      <c r="BB964" s="6">
        <v>505</v>
      </c>
      <c r="BU964" s="6" t="s">
        <v>751</v>
      </c>
      <c r="BW964" s="6" t="s">
        <v>782</v>
      </c>
      <c r="BX964" s="6">
        <v>340</v>
      </c>
    </row>
    <row r="965" spans="1:76" x14ac:dyDescent="0.25">
      <c r="A965" s="11"/>
      <c r="B965" s="5" t="s">
        <v>320</v>
      </c>
      <c r="C965" s="11"/>
      <c r="D965" s="11"/>
      <c r="P965" s="6" t="s">
        <v>177</v>
      </c>
      <c r="W965" s="6" t="s">
        <v>246</v>
      </c>
      <c r="X965" s="6" t="s">
        <v>276</v>
      </c>
      <c r="AB965" s="6" t="s">
        <v>340</v>
      </c>
      <c r="AI965" s="6" t="s">
        <v>406</v>
      </c>
      <c r="AQ965" s="6" t="s">
        <v>466</v>
      </c>
      <c r="AS965" s="6" t="s">
        <v>486</v>
      </c>
      <c r="AU965" s="6" t="s">
        <v>536</v>
      </c>
      <c r="AX965" s="6" t="s">
        <v>580</v>
      </c>
      <c r="AY965" s="6" t="s">
        <v>617</v>
      </c>
      <c r="BB965" s="6">
        <v>508</v>
      </c>
      <c r="BU965" s="6" t="s">
        <v>752</v>
      </c>
      <c r="BW965" s="6" t="s">
        <v>783</v>
      </c>
      <c r="BX965" s="6">
        <v>440</v>
      </c>
    </row>
    <row r="966" spans="1:76" x14ac:dyDescent="0.25">
      <c r="A966" s="11"/>
      <c r="B966" s="5" t="s">
        <v>344</v>
      </c>
      <c r="C966" s="11"/>
      <c r="D966" s="11"/>
      <c r="P966" s="6" t="s">
        <v>178</v>
      </c>
      <c r="W966" s="6" t="s">
        <v>247</v>
      </c>
      <c r="X966" s="6" t="s">
        <v>277</v>
      </c>
      <c r="AB966" s="6" t="s">
        <v>341</v>
      </c>
      <c r="AI966" s="6" t="s">
        <v>407</v>
      </c>
      <c r="AQ966" s="6" t="s">
        <v>467</v>
      </c>
      <c r="AS966" s="6" t="s">
        <v>487</v>
      </c>
      <c r="AU966" s="6" t="s">
        <v>537</v>
      </c>
      <c r="AX966" s="6" t="s">
        <v>885</v>
      </c>
      <c r="AY966" s="6" t="s">
        <v>618</v>
      </c>
      <c r="BB966" s="6">
        <v>605</v>
      </c>
      <c r="BU966" s="6" t="s">
        <v>753</v>
      </c>
      <c r="BW966" s="6" t="s">
        <v>784</v>
      </c>
      <c r="BX966" s="6">
        <v>460</v>
      </c>
    </row>
    <row r="967" spans="1:76" x14ac:dyDescent="0.25">
      <c r="A967" s="11"/>
      <c r="B967" s="5" t="s">
        <v>351</v>
      </c>
      <c r="C967" s="11"/>
      <c r="D967" s="11"/>
      <c r="P967" s="6" t="s">
        <v>179</v>
      </c>
      <c r="W967" s="6" t="s">
        <v>865</v>
      </c>
      <c r="X967" s="6" t="s">
        <v>278</v>
      </c>
      <c r="AB967" s="6" t="s">
        <v>342</v>
      </c>
      <c r="AI967" s="6" t="s">
        <v>408</v>
      </c>
      <c r="AQ967" s="6" t="s">
        <v>468</v>
      </c>
      <c r="AS967" s="6" t="s">
        <v>488</v>
      </c>
      <c r="AX967" s="6" t="s">
        <v>581</v>
      </c>
      <c r="AY967" s="6" t="s">
        <v>619</v>
      </c>
      <c r="BB967" s="6">
        <v>607</v>
      </c>
      <c r="BU967" s="6" t="s">
        <v>693</v>
      </c>
      <c r="BW967" s="6" t="s">
        <v>785</v>
      </c>
      <c r="BX967" s="6">
        <v>480</v>
      </c>
    </row>
    <row r="968" spans="1:76" x14ac:dyDescent="0.25">
      <c r="A968" s="11"/>
      <c r="B968" s="5" t="s">
        <v>357</v>
      </c>
      <c r="C968" s="11"/>
      <c r="D968" s="11"/>
      <c r="P968" s="6" t="s">
        <v>180</v>
      </c>
      <c r="W968" s="6" t="s">
        <v>248</v>
      </c>
      <c r="X968" s="6" t="s">
        <v>279</v>
      </c>
      <c r="AB968" s="6" t="s">
        <v>343</v>
      </c>
      <c r="AI968" s="6" t="s">
        <v>409</v>
      </c>
      <c r="AS968" s="6" t="s">
        <v>489</v>
      </c>
      <c r="AX968" s="6" t="s">
        <v>582</v>
      </c>
      <c r="BB968" s="6">
        <v>806</v>
      </c>
      <c r="BU968" s="6" t="s">
        <v>754</v>
      </c>
      <c r="BW968" s="6" t="s">
        <v>786</v>
      </c>
      <c r="BX968" s="6">
        <v>560</v>
      </c>
    </row>
    <row r="969" spans="1:76" x14ac:dyDescent="0.25">
      <c r="A969" s="11"/>
      <c r="B969" s="5" t="s">
        <v>361</v>
      </c>
      <c r="C969" s="11"/>
      <c r="D969" s="11"/>
      <c r="P969" s="6" t="s">
        <v>860</v>
      </c>
      <c r="W969" s="6" t="s">
        <v>249</v>
      </c>
      <c r="X969" s="6" t="s">
        <v>280</v>
      </c>
      <c r="AI969" s="6" t="s">
        <v>410</v>
      </c>
      <c r="AS969" s="6" t="s">
        <v>490</v>
      </c>
      <c r="AX969" s="6" t="s">
        <v>583</v>
      </c>
      <c r="BB969" s="6">
        <v>807</v>
      </c>
      <c r="BU969" s="6" t="s">
        <v>755</v>
      </c>
      <c r="BW969" s="6" t="s">
        <v>787</v>
      </c>
      <c r="BX969" s="6">
        <v>764</v>
      </c>
    </row>
    <row r="970" spans="1:76" x14ac:dyDescent="0.25">
      <c r="A970" s="11"/>
      <c r="B970" s="5" t="s">
        <v>368</v>
      </c>
      <c r="C970" s="11"/>
      <c r="D970" s="11"/>
      <c r="P970" s="6" t="s">
        <v>181</v>
      </c>
      <c r="W970" s="6" t="s">
        <v>250</v>
      </c>
      <c r="X970" s="6" t="s">
        <v>281</v>
      </c>
      <c r="AS970" s="6" t="s">
        <v>491</v>
      </c>
      <c r="AX970" s="6" t="s">
        <v>584</v>
      </c>
      <c r="BB970" s="6" t="s">
        <v>627</v>
      </c>
      <c r="BU970" s="6" t="s">
        <v>382</v>
      </c>
      <c r="BW970" s="6" t="s">
        <v>788</v>
      </c>
      <c r="BX970" s="6">
        <v>850</v>
      </c>
    </row>
    <row r="971" spans="1:76" x14ac:dyDescent="0.25">
      <c r="A971" s="11"/>
      <c r="B971" s="5" t="s">
        <v>371</v>
      </c>
      <c r="C971" s="11"/>
      <c r="D971" s="11"/>
      <c r="P971" s="6" t="s">
        <v>182</v>
      </c>
      <c r="W971" s="6" t="s">
        <v>251</v>
      </c>
      <c r="X971" s="6" t="s">
        <v>282</v>
      </c>
      <c r="AS971" s="6" t="s">
        <v>492</v>
      </c>
      <c r="AX971" s="6" t="s">
        <v>585</v>
      </c>
      <c r="BB971" s="6" t="s">
        <v>628</v>
      </c>
      <c r="BU971" s="6" t="s">
        <v>756</v>
      </c>
      <c r="BW971" s="6" t="s">
        <v>789</v>
      </c>
      <c r="BX971" s="6">
        <v>960</v>
      </c>
    </row>
    <row r="972" spans="1:76" x14ac:dyDescent="0.25">
      <c r="A972" s="11"/>
      <c r="B972" s="5" t="s">
        <v>383</v>
      </c>
      <c r="C972" s="11"/>
      <c r="D972" s="11"/>
      <c r="P972" s="6" t="s">
        <v>183</v>
      </c>
      <c r="W972" s="6" t="s">
        <v>252</v>
      </c>
      <c r="X972" s="6" t="s">
        <v>283</v>
      </c>
      <c r="AS972" s="6" t="s">
        <v>493</v>
      </c>
      <c r="AX972" s="6" t="s">
        <v>586</v>
      </c>
      <c r="BB972" s="6" t="s">
        <v>629</v>
      </c>
      <c r="BU972" s="6" t="s">
        <v>757</v>
      </c>
      <c r="BW972" s="6" t="s">
        <v>790</v>
      </c>
      <c r="BX972" s="6" t="s">
        <v>792</v>
      </c>
    </row>
    <row r="973" spans="1:76" x14ac:dyDescent="0.25">
      <c r="A973" s="11"/>
      <c r="B973" s="5" t="s">
        <v>411</v>
      </c>
      <c r="C973" s="11"/>
      <c r="D973" s="11"/>
      <c r="P973" s="6" t="s">
        <v>184</v>
      </c>
      <c r="W973" s="6" t="s">
        <v>253</v>
      </c>
      <c r="X973" s="6" t="s">
        <v>284</v>
      </c>
      <c r="AS973" s="6" t="s">
        <v>494</v>
      </c>
      <c r="AX973" s="6" t="s">
        <v>886</v>
      </c>
      <c r="BB973" s="6" t="s">
        <v>630</v>
      </c>
      <c r="BU973" s="6" t="s">
        <v>755</v>
      </c>
      <c r="BW973" s="6" t="s">
        <v>895</v>
      </c>
      <c r="BX973" s="6" t="s">
        <v>793</v>
      </c>
    </row>
    <row r="974" spans="1:76" x14ac:dyDescent="0.25">
      <c r="A974" s="11"/>
      <c r="B974" s="5" t="s">
        <v>415</v>
      </c>
      <c r="C974" s="11"/>
      <c r="D974" s="11"/>
      <c r="P974" s="6" t="s">
        <v>185</v>
      </c>
      <c r="W974" s="6" t="s">
        <v>254</v>
      </c>
      <c r="X974" s="6" t="s">
        <v>285</v>
      </c>
      <c r="AS974" s="6" t="s">
        <v>495</v>
      </c>
      <c r="AX974" s="6" t="s">
        <v>587</v>
      </c>
      <c r="BB974" s="6" t="s">
        <v>631</v>
      </c>
      <c r="BU974" s="6" t="s">
        <v>382</v>
      </c>
      <c r="BW974" s="6" t="s">
        <v>761</v>
      </c>
      <c r="BX974" s="6" t="s">
        <v>794</v>
      </c>
    </row>
    <row r="975" spans="1:76" x14ac:dyDescent="0.25">
      <c r="A975" s="11"/>
      <c r="B975" s="5" t="s">
        <v>426</v>
      </c>
      <c r="C975" s="11"/>
      <c r="D975" s="11"/>
      <c r="P975" s="6" t="s">
        <v>186</v>
      </c>
      <c r="W975" s="6" t="s">
        <v>255</v>
      </c>
      <c r="X975" s="6" t="s">
        <v>286</v>
      </c>
      <c r="AS975" s="6" t="s">
        <v>880</v>
      </c>
      <c r="AX975" s="6" t="s">
        <v>887</v>
      </c>
      <c r="BU975" s="6" t="s">
        <v>756</v>
      </c>
      <c r="BW975" s="6" t="s">
        <v>762</v>
      </c>
      <c r="BX975" s="6" t="s">
        <v>795</v>
      </c>
    </row>
    <row r="976" spans="1:76" x14ac:dyDescent="0.25">
      <c r="A976" s="11"/>
      <c r="B976" s="5" t="s">
        <v>876</v>
      </c>
      <c r="C976" s="11"/>
      <c r="D976" s="11"/>
      <c r="P976" s="6" t="s">
        <v>187</v>
      </c>
      <c r="W976" s="6" t="s">
        <v>256</v>
      </c>
      <c r="X976" s="6" t="s">
        <v>287</v>
      </c>
      <c r="AS976" s="6" t="s">
        <v>881</v>
      </c>
      <c r="AX976" s="6" t="s">
        <v>588</v>
      </c>
      <c r="BU976" s="6" t="s">
        <v>757</v>
      </c>
      <c r="BW976" s="6" t="s">
        <v>763</v>
      </c>
      <c r="BX976" s="6" t="s">
        <v>796</v>
      </c>
    </row>
    <row r="977" spans="1:76" x14ac:dyDescent="0.25">
      <c r="A977" s="11"/>
      <c r="B977" s="5" t="s">
        <v>433</v>
      </c>
      <c r="C977" s="11"/>
      <c r="D977" s="11"/>
      <c r="P977" s="6" t="s">
        <v>188</v>
      </c>
      <c r="X977" s="6" t="s">
        <v>288</v>
      </c>
      <c r="AS977" s="6" t="s">
        <v>496</v>
      </c>
      <c r="AX977" s="6" t="s">
        <v>589</v>
      </c>
      <c r="BW977" s="6" t="s">
        <v>764</v>
      </c>
      <c r="BX977" s="6" t="s">
        <v>797</v>
      </c>
    </row>
    <row r="978" spans="1:76" x14ac:dyDescent="0.25">
      <c r="A978" s="11"/>
      <c r="B978" s="5" t="s">
        <v>444</v>
      </c>
      <c r="C978" s="11"/>
      <c r="D978" s="11"/>
      <c r="P978" s="6" t="s">
        <v>189</v>
      </c>
      <c r="X978" s="6" t="s">
        <v>289</v>
      </c>
      <c r="AS978" s="6" t="s">
        <v>497</v>
      </c>
      <c r="AX978" s="6" t="s">
        <v>590</v>
      </c>
      <c r="BW978" s="6" t="s">
        <v>765</v>
      </c>
      <c r="BX978" s="6" t="s">
        <v>798</v>
      </c>
    </row>
    <row r="979" spans="1:76" x14ac:dyDescent="0.25">
      <c r="A979" s="11"/>
      <c r="B979" s="5" t="s">
        <v>446</v>
      </c>
      <c r="C979" s="11"/>
      <c r="D979" s="11"/>
      <c r="P979" s="6" t="s">
        <v>190</v>
      </c>
      <c r="X979" s="6" t="s">
        <v>290</v>
      </c>
      <c r="AS979" s="6" t="s">
        <v>882</v>
      </c>
      <c r="AX979" s="6" t="s">
        <v>591</v>
      </c>
      <c r="BW979" s="6" t="s">
        <v>766</v>
      </c>
      <c r="BX979" s="6" t="s">
        <v>897</v>
      </c>
    </row>
    <row r="980" spans="1:76" x14ac:dyDescent="0.25">
      <c r="A980" s="11"/>
      <c r="B980" s="5" t="s">
        <v>447</v>
      </c>
      <c r="C980" s="11"/>
      <c r="D980" s="11"/>
      <c r="P980" s="6" t="s">
        <v>191</v>
      </c>
      <c r="X980" s="6" t="s">
        <v>869</v>
      </c>
      <c r="AS980" s="6" t="s">
        <v>498</v>
      </c>
      <c r="AX980" s="6" t="s">
        <v>592</v>
      </c>
      <c r="BW980" s="6" t="s">
        <v>767</v>
      </c>
      <c r="BX980" s="6" t="s">
        <v>799</v>
      </c>
    </row>
    <row r="981" spans="1:76" x14ac:dyDescent="0.25">
      <c r="A981" s="11"/>
      <c r="B981" s="5" t="s">
        <v>451</v>
      </c>
      <c r="C981" s="11"/>
      <c r="D981" s="11"/>
      <c r="P981" s="6" t="s">
        <v>192</v>
      </c>
      <c r="X981" s="6" t="s">
        <v>291</v>
      </c>
      <c r="AS981" s="6" t="s">
        <v>499</v>
      </c>
      <c r="AX981" s="6" t="s">
        <v>593</v>
      </c>
      <c r="BW981" s="6" t="s">
        <v>768</v>
      </c>
      <c r="BX981" s="6" t="s">
        <v>800</v>
      </c>
    </row>
    <row r="982" spans="1:76" x14ac:dyDescent="0.25">
      <c r="A982" s="11"/>
      <c r="B982" s="5" t="s">
        <v>469</v>
      </c>
      <c r="C982" s="11"/>
      <c r="D982" s="11"/>
      <c r="X982" s="6" t="s">
        <v>292</v>
      </c>
      <c r="AS982" s="6" t="s">
        <v>500</v>
      </c>
      <c r="AX982" s="6" t="s">
        <v>594</v>
      </c>
      <c r="BW982" s="6" t="s">
        <v>769</v>
      </c>
      <c r="BX982" s="6" t="s">
        <v>801</v>
      </c>
    </row>
    <row r="983" spans="1:76" x14ac:dyDescent="0.25">
      <c r="A983" s="11"/>
      <c r="B983" s="5" t="s">
        <v>472</v>
      </c>
      <c r="C983" s="11"/>
      <c r="D983" s="11"/>
      <c r="X983" s="6" t="s">
        <v>293</v>
      </c>
      <c r="AS983" s="6" t="s">
        <v>689</v>
      </c>
      <c r="AX983" s="6" t="s">
        <v>888</v>
      </c>
      <c r="BW983" s="6" t="s">
        <v>770</v>
      </c>
      <c r="BX983" s="6" t="s">
        <v>802</v>
      </c>
    </row>
    <row r="984" spans="1:76" x14ac:dyDescent="0.25">
      <c r="A984" s="11"/>
      <c r="B984" s="5" t="s">
        <v>508</v>
      </c>
      <c r="C984" s="11"/>
      <c r="D984" s="11"/>
      <c r="X984" s="6" t="s">
        <v>294</v>
      </c>
      <c r="AS984" s="6" t="s">
        <v>501</v>
      </c>
      <c r="AX984" s="6" t="s">
        <v>595</v>
      </c>
      <c r="BW984" s="6" t="s">
        <v>771</v>
      </c>
    </row>
    <row r="985" spans="1:76" x14ac:dyDescent="0.25">
      <c r="A985" s="11"/>
      <c r="B985" s="5" t="s">
        <v>516</v>
      </c>
      <c r="C985" s="11"/>
      <c r="D985" s="11"/>
      <c r="AS985" s="6" t="s">
        <v>883</v>
      </c>
      <c r="BW985" s="6" t="s">
        <v>772</v>
      </c>
    </row>
    <row r="986" spans="1:76" x14ac:dyDescent="0.25">
      <c r="A986" s="11"/>
      <c r="B986" s="5" t="s">
        <v>538</v>
      </c>
      <c r="C986" s="11"/>
      <c r="D986" s="11"/>
      <c r="AS986" s="6" t="s">
        <v>502</v>
      </c>
      <c r="BW986" s="6" t="s">
        <v>773</v>
      </c>
    </row>
    <row r="987" spans="1:76" x14ac:dyDescent="0.25">
      <c r="A987" s="11"/>
      <c r="B987" s="5" t="s">
        <v>539</v>
      </c>
      <c r="C987" s="11"/>
      <c r="D987" s="11"/>
      <c r="AS987" s="6" t="s">
        <v>503</v>
      </c>
      <c r="BW987" s="6" t="s">
        <v>774</v>
      </c>
    </row>
    <row r="988" spans="1:76" x14ac:dyDescent="0.25">
      <c r="A988" s="11"/>
      <c r="B988" s="5" t="s">
        <v>562</v>
      </c>
      <c r="C988" s="11"/>
      <c r="D988" s="11"/>
      <c r="AS988" s="6" t="s">
        <v>504</v>
      </c>
      <c r="BW988" s="6" t="s">
        <v>775</v>
      </c>
    </row>
    <row r="989" spans="1:76" x14ac:dyDescent="0.25">
      <c r="A989" s="11"/>
      <c r="B989" s="5" t="s">
        <v>596</v>
      </c>
      <c r="C989" s="11"/>
      <c r="D989" s="11"/>
      <c r="AS989" s="6" t="s">
        <v>505</v>
      </c>
      <c r="BW989" s="6" t="s">
        <v>776</v>
      </c>
    </row>
    <row r="990" spans="1:76" x14ac:dyDescent="0.25">
      <c r="A990" s="11"/>
      <c r="B990" s="5" t="s">
        <v>620</v>
      </c>
      <c r="C990" s="11"/>
      <c r="D990" s="11"/>
      <c r="AS990" s="6" t="s">
        <v>506</v>
      </c>
      <c r="BW990" s="6" t="s">
        <v>777</v>
      </c>
    </row>
    <row r="991" spans="1:76" x14ac:dyDescent="0.25">
      <c r="A991" s="11"/>
      <c r="B991" s="5" t="s">
        <v>623</v>
      </c>
      <c r="C991" s="11"/>
      <c r="D991" s="11"/>
      <c r="AS991" s="6" t="s">
        <v>507</v>
      </c>
      <c r="BW991" s="6" t="s">
        <v>778</v>
      </c>
    </row>
    <row r="992" spans="1:76" x14ac:dyDescent="0.25">
      <c r="A992" s="11"/>
      <c r="B992" s="5" t="s">
        <v>626</v>
      </c>
      <c r="C992" s="11"/>
      <c r="D992" s="11"/>
      <c r="BW992" s="6" t="s">
        <v>779</v>
      </c>
    </row>
    <row r="993" spans="1:75" x14ac:dyDescent="0.25">
      <c r="A993" s="11"/>
      <c r="B993" s="5" t="s">
        <v>632</v>
      </c>
      <c r="C993" s="11"/>
      <c r="D993" s="11"/>
      <c r="BW993" s="6" t="s">
        <v>780</v>
      </c>
    </row>
    <row r="994" spans="1:75" x14ac:dyDescent="0.25">
      <c r="A994" s="11"/>
      <c r="B994" s="5" t="s">
        <v>638</v>
      </c>
      <c r="C994" s="11"/>
      <c r="D994" s="11"/>
      <c r="BW994" s="6" t="s">
        <v>781</v>
      </c>
    </row>
    <row r="995" spans="1:75" x14ac:dyDescent="0.25">
      <c r="A995" s="11"/>
      <c r="B995" s="5" t="s">
        <v>640</v>
      </c>
      <c r="C995" s="11"/>
      <c r="D995" s="11"/>
      <c r="BW995" s="6" t="s">
        <v>782</v>
      </c>
    </row>
    <row r="996" spans="1:75" x14ac:dyDescent="0.25">
      <c r="A996" s="11"/>
      <c r="B996" s="5" t="s">
        <v>642</v>
      </c>
      <c r="C996" s="11"/>
      <c r="D996" s="11"/>
      <c r="BW996" s="6" t="s">
        <v>783</v>
      </c>
    </row>
    <row r="997" spans="1:75" x14ac:dyDescent="0.25">
      <c r="A997" s="11"/>
      <c r="B997" s="5" t="s">
        <v>803</v>
      </c>
      <c r="C997" s="11"/>
      <c r="D997" s="11"/>
      <c r="BW997" s="6" t="s">
        <v>784</v>
      </c>
    </row>
    <row r="998" spans="1:75" x14ac:dyDescent="0.25">
      <c r="A998" s="11"/>
      <c r="B998" s="5" t="s">
        <v>647</v>
      </c>
      <c r="C998" s="11"/>
      <c r="D998" s="11"/>
      <c r="BW998" s="6" t="s">
        <v>785</v>
      </c>
    </row>
    <row r="999" spans="1:75" x14ac:dyDescent="0.25">
      <c r="A999" s="11"/>
      <c r="B999" s="5" t="s">
        <v>654</v>
      </c>
      <c r="C999" s="11"/>
      <c r="D999" s="11"/>
      <c r="BW999" s="6" t="s">
        <v>786</v>
      </c>
    </row>
    <row r="1000" spans="1:75" x14ac:dyDescent="0.25">
      <c r="A1000" s="11"/>
      <c r="B1000" s="5" t="s">
        <v>658</v>
      </c>
      <c r="C1000" s="11"/>
      <c r="D1000" s="11"/>
      <c r="BW1000" s="6" t="s">
        <v>787</v>
      </c>
    </row>
    <row r="1001" spans="1:75" x14ac:dyDescent="0.25">
      <c r="A1001" s="11"/>
      <c r="B1001" s="5" t="s">
        <v>431</v>
      </c>
      <c r="C1001" s="11"/>
      <c r="D1001" s="11"/>
      <c r="BW1001" s="6" t="s">
        <v>788</v>
      </c>
    </row>
    <row r="1002" spans="1:75" x14ac:dyDescent="0.25">
      <c r="A1002" s="11"/>
      <c r="B1002" s="5" t="s">
        <v>662</v>
      </c>
      <c r="C1002" s="11"/>
      <c r="D1002" s="11"/>
      <c r="BW1002" s="6" t="s">
        <v>789</v>
      </c>
    </row>
    <row r="1003" spans="1:75" x14ac:dyDescent="0.25">
      <c r="A1003" s="11"/>
      <c r="B1003" s="5" t="s">
        <v>664</v>
      </c>
      <c r="C1003" s="11"/>
      <c r="D1003" s="11"/>
      <c r="BW1003" s="6" t="s">
        <v>896</v>
      </c>
    </row>
    <row r="1004" spans="1:75" x14ac:dyDescent="0.25">
      <c r="A1004" s="11"/>
      <c r="B1004" s="5" t="s">
        <v>680</v>
      </c>
      <c r="C1004" s="11"/>
      <c r="D1004" s="11"/>
      <c r="BW1004" s="6" t="s">
        <v>790</v>
      </c>
    </row>
    <row r="1005" spans="1:75" x14ac:dyDescent="0.25">
      <c r="A1005" s="11"/>
      <c r="B1005" s="5" t="s">
        <v>681</v>
      </c>
      <c r="C1005" s="11"/>
      <c r="D1005" s="11"/>
    </row>
    <row r="1006" spans="1:75" x14ac:dyDescent="0.25">
      <c r="A1006" s="11"/>
      <c r="B1006" s="5" t="s">
        <v>689</v>
      </c>
      <c r="C1006" s="11"/>
      <c r="D1006" s="11"/>
    </row>
    <row r="1007" spans="1:75" x14ac:dyDescent="0.25">
      <c r="A1007" s="11"/>
      <c r="B1007" s="5" t="s">
        <v>694</v>
      </c>
      <c r="C1007" s="11"/>
      <c r="D1007" s="11"/>
    </row>
    <row r="1008" spans="1:75" x14ac:dyDescent="0.25">
      <c r="A1008" s="11"/>
      <c r="B1008" s="5" t="s">
        <v>702</v>
      </c>
      <c r="C1008" s="11"/>
      <c r="D1008" s="11"/>
    </row>
    <row r="1009" spans="1:4" x14ac:dyDescent="0.25">
      <c r="A1009" s="11"/>
      <c r="B1009" s="5" t="s">
        <v>709</v>
      </c>
      <c r="C1009" s="11"/>
      <c r="D1009" s="11"/>
    </row>
    <row r="1010" spans="1:4" x14ac:dyDescent="0.25">
      <c r="A1010" s="11"/>
      <c r="B1010" s="5" t="s">
        <v>722</v>
      </c>
      <c r="C1010" s="11"/>
      <c r="D1010" s="11"/>
    </row>
    <row r="1011" spans="1:4" x14ac:dyDescent="0.25">
      <c r="A1011" s="11"/>
      <c r="B1011" s="5" t="s">
        <v>731</v>
      </c>
      <c r="C1011" s="11"/>
      <c r="D1011" s="11"/>
    </row>
    <row r="1012" spans="1:4" x14ac:dyDescent="0.25">
      <c r="A1012" s="11"/>
      <c r="B1012" s="5" t="s">
        <v>758</v>
      </c>
      <c r="C1012" s="11"/>
      <c r="D1012" s="11"/>
    </row>
    <row r="1013" spans="1:4" x14ac:dyDescent="0.25">
      <c r="A1013" s="11"/>
      <c r="B1013" s="5" t="s">
        <v>760</v>
      </c>
      <c r="C1013" s="11"/>
      <c r="D1013" s="11"/>
    </row>
    <row r="1014" spans="1:4" x14ac:dyDescent="0.25">
      <c r="A1014" s="11"/>
      <c r="B1014" s="5" t="s">
        <v>791</v>
      </c>
      <c r="C1014" s="11"/>
      <c r="D1014" s="11"/>
    </row>
    <row r="1015" spans="1:4" x14ac:dyDescent="0.25">
      <c r="A1015" s="11"/>
      <c r="B1015" s="12"/>
      <c r="C1015" s="11"/>
      <c r="D1015" s="11"/>
    </row>
    <row r="1016" spans="1:4" x14ac:dyDescent="0.25">
      <c r="A1016" s="11"/>
      <c r="B1016" s="12"/>
      <c r="C1016" s="11"/>
      <c r="D1016" s="11"/>
    </row>
    <row r="1017" spans="1:4" x14ac:dyDescent="0.25">
      <c r="A1017" s="11"/>
      <c r="B1017" s="12"/>
      <c r="C1017" s="11"/>
      <c r="D1017" s="11"/>
    </row>
    <row r="1018" spans="1:4" x14ac:dyDescent="0.25">
      <c r="A1018" s="11"/>
      <c r="B1018" s="12"/>
      <c r="C1018" s="11"/>
      <c r="D1018" s="11"/>
    </row>
    <row r="1019" spans="1:4" x14ac:dyDescent="0.25">
      <c r="A1019" s="11"/>
      <c r="B1019" s="12"/>
      <c r="C1019" s="11"/>
      <c r="D1019" s="11"/>
    </row>
    <row r="1020" spans="1:4" x14ac:dyDescent="0.25">
      <c r="A1020" s="11"/>
      <c r="B1020" s="12"/>
      <c r="C1020" s="11"/>
      <c r="D1020" s="11"/>
    </row>
    <row r="1021" spans="1:4" x14ac:dyDescent="0.25">
      <c r="A1021" s="11"/>
      <c r="B1021" s="12"/>
      <c r="C1021" s="11"/>
      <c r="D1021" s="11"/>
    </row>
    <row r="1022" spans="1:4" x14ac:dyDescent="0.25">
      <c r="A1022" s="11"/>
      <c r="B1022" s="12"/>
      <c r="C1022" s="11"/>
      <c r="D1022" s="11"/>
    </row>
    <row r="1023" spans="1:4" x14ac:dyDescent="0.25">
      <c r="A1023" s="11"/>
      <c r="B1023" s="12"/>
      <c r="C1023" s="11"/>
      <c r="D1023" s="11"/>
    </row>
    <row r="1024" spans="1:4" x14ac:dyDescent="0.25">
      <c r="A1024" s="11"/>
      <c r="B1024" s="12"/>
      <c r="C1024" s="11"/>
      <c r="D1024" s="11"/>
    </row>
    <row r="1025" spans="1:4" x14ac:dyDescent="0.25">
      <c r="A1025" s="11"/>
      <c r="B1025" s="12"/>
      <c r="C1025" s="11"/>
      <c r="D1025" s="11"/>
    </row>
    <row r="1026" spans="1:4" x14ac:dyDescent="0.25">
      <c r="A1026" s="11"/>
      <c r="B1026" s="12"/>
      <c r="C1026" s="11"/>
      <c r="D1026" s="11"/>
    </row>
    <row r="1027" spans="1:4" x14ac:dyDescent="0.25">
      <c r="A1027" s="11"/>
      <c r="B1027" s="12"/>
      <c r="C1027" s="11"/>
      <c r="D1027" s="11"/>
    </row>
    <row r="1028" spans="1:4" x14ac:dyDescent="0.25">
      <c r="A1028" s="11"/>
      <c r="B1028" s="12"/>
      <c r="C1028" s="11"/>
      <c r="D1028" s="11"/>
    </row>
    <row r="1029" spans="1:4" x14ac:dyDescent="0.25">
      <c r="A1029" s="11"/>
      <c r="B1029" s="12"/>
      <c r="C1029" s="11"/>
      <c r="D1029" s="11"/>
    </row>
    <row r="1030" spans="1:4" x14ac:dyDescent="0.25">
      <c r="A1030" s="11"/>
      <c r="B1030" s="12"/>
      <c r="C1030" s="11"/>
      <c r="D1030" s="11"/>
    </row>
    <row r="1031" spans="1:4" x14ac:dyDescent="0.25">
      <c r="A1031" s="11"/>
      <c r="B1031" s="12"/>
      <c r="C1031" s="11"/>
      <c r="D1031" s="11"/>
    </row>
    <row r="1032" spans="1:4" x14ac:dyDescent="0.25">
      <c r="A1032" s="11"/>
      <c r="B1032" s="12"/>
      <c r="C1032" s="11"/>
      <c r="D1032" s="11"/>
    </row>
    <row r="1033" spans="1:4" x14ac:dyDescent="0.25">
      <c r="A1033" s="11"/>
      <c r="B1033" s="12"/>
      <c r="C1033" s="11"/>
      <c r="D1033" s="11"/>
    </row>
    <row r="1034" spans="1:4" x14ac:dyDescent="0.25">
      <c r="A1034" s="11"/>
      <c r="B1034" s="12"/>
      <c r="C1034" s="11"/>
      <c r="D1034" s="11"/>
    </row>
    <row r="1035" spans="1:4" x14ac:dyDescent="0.25">
      <c r="A1035" s="11"/>
      <c r="B1035" s="12"/>
      <c r="C1035" s="11"/>
      <c r="D1035" s="11"/>
    </row>
    <row r="1036" spans="1:4" x14ac:dyDescent="0.25">
      <c r="A1036" s="11"/>
      <c r="B1036" s="12"/>
      <c r="C1036" s="11"/>
      <c r="D1036" s="11"/>
    </row>
    <row r="1037" spans="1:4" x14ac:dyDescent="0.25">
      <c r="A1037" s="11"/>
      <c r="B1037" s="12"/>
      <c r="C1037" s="11"/>
      <c r="D1037" s="11"/>
    </row>
    <row r="1038" spans="1:4" x14ac:dyDescent="0.25">
      <c r="A1038" s="11"/>
      <c r="B1038" s="12"/>
      <c r="C1038" s="11"/>
      <c r="D1038" s="11"/>
    </row>
    <row r="1039" spans="1:4" x14ac:dyDescent="0.25">
      <c r="A1039" s="11"/>
      <c r="B1039" s="12"/>
      <c r="C1039" s="11"/>
      <c r="D1039" s="11"/>
    </row>
    <row r="1040" spans="1:4" x14ac:dyDescent="0.25">
      <c r="A1040" s="11"/>
      <c r="B1040" s="12"/>
      <c r="C1040" s="11"/>
      <c r="D1040" s="11"/>
    </row>
    <row r="1041" spans="1:4" x14ac:dyDescent="0.25">
      <c r="A1041" s="11"/>
      <c r="B1041" s="12"/>
      <c r="C1041" s="11"/>
      <c r="D1041" s="11"/>
    </row>
    <row r="1042" spans="1:4" x14ac:dyDescent="0.25">
      <c r="A1042" s="11"/>
      <c r="B1042" s="12"/>
      <c r="C1042" s="11"/>
      <c r="D1042" s="11"/>
    </row>
    <row r="1043" spans="1:4" x14ac:dyDescent="0.25">
      <c r="A1043" s="11"/>
      <c r="B1043" s="12"/>
      <c r="C1043" s="11"/>
      <c r="D1043" s="11"/>
    </row>
    <row r="1044" spans="1:4" x14ac:dyDescent="0.25">
      <c r="A1044" s="11"/>
      <c r="B1044" s="12"/>
      <c r="C1044" s="11"/>
      <c r="D1044" s="11"/>
    </row>
    <row r="1045" spans="1:4" x14ac:dyDescent="0.25">
      <c r="A1045" s="11"/>
      <c r="B1045" s="12"/>
      <c r="C1045" s="11"/>
      <c r="D1045" s="11"/>
    </row>
    <row r="1046" spans="1:4" x14ac:dyDescent="0.25">
      <c r="A1046" s="11"/>
      <c r="B1046" s="12"/>
      <c r="C1046" s="11"/>
      <c r="D1046" s="11"/>
    </row>
    <row r="1047" spans="1:4" x14ac:dyDescent="0.25">
      <c r="A1047" s="11"/>
      <c r="B1047" s="12"/>
      <c r="C1047" s="11"/>
      <c r="D1047" s="11"/>
    </row>
    <row r="1048" spans="1:4" x14ac:dyDescent="0.25">
      <c r="A1048" s="11"/>
      <c r="B1048" s="12"/>
      <c r="C1048" s="11"/>
      <c r="D1048" s="11"/>
    </row>
    <row r="1049" spans="1:4" x14ac:dyDescent="0.25">
      <c r="A1049" s="11"/>
      <c r="B1049" s="12"/>
      <c r="C1049" s="11"/>
      <c r="D1049" s="11"/>
    </row>
    <row r="1050" spans="1:4" x14ac:dyDescent="0.25">
      <c r="A1050" s="11"/>
      <c r="B1050" s="12"/>
      <c r="C1050" s="11"/>
      <c r="D1050" s="11"/>
    </row>
    <row r="1051" spans="1:4" x14ac:dyDescent="0.25">
      <c r="A1051" s="11"/>
      <c r="B1051" s="12"/>
      <c r="C1051" s="11"/>
      <c r="D1051" s="11"/>
    </row>
    <row r="1052" spans="1:4" x14ac:dyDescent="0.25">
      <c r="A1052" s="11"/>
      <c r="B1052" s="12"/>
      <c r="C1052" s="11"/>
      <c r="D1052" s="11"/>
    </row>
    <row r="1053" spans="1:4" x14ac:dyDescent="0.25">
      <c r="A1053" s="11"/>
      <c r="B1053" s="12"/>
      <c r="C1053" s="11"/>
      <c r="D1053" s="11"/>
    </row>
    <row r="1054" spans="1:4" x14ac:dyDescent="0.25">
      <c r="A1054" s="11"/>
      <c r="B1054" s="12"/>
      <c r="C1054" s="11"/>
      <c r="D1054" s="11"/>
    </row>
    <row r="1055" spans="1:4" x14ac:dyDescent="0.25">
      <c r="A1055" s="11"/>
      <c r="B1055" s="12"/>
      <c r="C1055" s="11"/>
      <c r="D1055" s="11"/>
    </row>
    <row r="1056" spans="1:4" x14ac:dyDescent="0.25">
      <c r="A1056" s="11"/>
      <c r="B1056" s="12"/>
      <c r="C1056" s="11"/>
      <c r="D1056" s="11"/>
    </row>
    <row r="1057" spans="1:4" x14ac:dyDescent="0.25">
      <c r="A1057" s="11"/>
      <c r="B1057" s="12"/>
      <c r="C1057" s="11"/>
      <c r="D1057" s="11"/>
    </row>
    <row r="1058" spans="1:4" x14ac:dyDescent="0.25">
      <c r="A1058" s="11"/>
      <c r="B1058" s="12"/>
      <c r="C1058" s="11"/>
      <c r="D1058" s="11"/>
    </row>
    <row r="1059" spans="1:4" x14ac:dyDescent="0.25">
      <c r="A1059" s="11"/>
      <c r="B1059" s="12"/>
      <c r="C1059" s="11"/>
      <c r="D1059" s="11"/>
    </row>
    <row r="1060" spans="1:4" x14ac:dyDescent="0.25">
      <c r="A1060" s="11"/>
      <c r="B1060" s="12"/>
      <c r="C1060" s="11"/>
      <c r="D1060" s="11"/>
    </row>
    <row r="1061" spans="1:4" x14ac:dyDescent="0.25">
      <c r="A1061" s="11"/>
      <c r="B1061" s="12"/>
      <c r="C1061" s="11"/>
      <c r="D1061" s="11"/>
    </row>
    <row r="1062" spans="1:4" x14ac:dyDescent="0.25">
      <c r="A1062" s="11"/>
      <c r="B1062" s="12"/>
      <c r="C1062" s="11"/>
      <c r="D1062" s="11"/>
    </row>
    <row r="1063" spans="1:4" x14ac:dyDescent="0.25">
      <c r="A1063" s="11"/>
      <c r="B1063" s="12"/>
      <c r="C1063" s="11"/>
      <c r="D1063" s="11"/>
    </row>
    <row r="1064" spans="1:4" x14ac:dyDescent="0.25">
      <c r="A1064" s="11"/>
      <c r="B1064" s="12"/>
      <c r="C1064" s="11"/>
      <c r="D1064" s="11"/>
    </row>
    <row r="1065" spans="1:4" x14ac:dyDescent="0.25">
      <c r="A1065" s="11"/>
      <c r="B1065" s="12"/>
      <c r="C1065" s="11"/>
      <c r="D1065" s="11"/>
    </row>
    <row r="1066" spans="1:4" x14ac:dyDescent="0.25">
      <c r="A1066" s="11"/>
      <c r="B1066" s="12"/>
      <c r="C1066" s="11"/>
      <c r="D1066" s="11"/>
    </row>
    <row r="1067" spans="1:4" x14ac:dyDescent="0.25">
      <c r="A1067" s="11"/>
      <c r="B1067" s="12"/>
      <c r="C1067" s="11"/>
      <c r="D1067" s="11"/>
    </row>
    <row r="1068" spans="1:4" x14ac:dyDescent="0.25">
      <c r="A1068" s="11"/>
      <c r="B1068" s="12"/>
      <c r="C1068" s="11"/>
      <c r="D1068" s="11"/>
    </row>
    <row r="1069" spans="1:4" x14ac:dyDescent="0.25">
      <c r="A1069" s="11"/>
      <c r="B1069" s="12"/>
      <c r="C1069" s="11"/>
      <c r="D1069" s="11"/>
    </row>
    <row r="1070" spans="1:4" x14ac:dyDescent="0.25">
      <c r="A1070" s="11"/>
      <c r="B1070" s="12"/>
      <c r="C1070" s="11"/>
      <c r="D1070" s="11"/>
    </row>
    <row r="1071" spans="1:4" x14ac:dyDescent="0.25">
      <c r="A1071" s="11"/>
      <c r="B1071" s="12"/>
      <c r="C1071" s="11"/>
      <c r="D1071" s="11"/>
    </row>
    <row r="1072" spans="1:4" x14ac:dyDescent="0.25">
      <c r="A1072" s="11"/>
      <c r="B1072" s="12"/>
      <c r="C1072" s="11"/>
      <c r="D1072" s="11"/>
    </row>
    <row r="1073" spans="1:4" x14ac:dyDescent="0.25">
      <c r="A1073" s="11"/>
      <c r="B1073" s="12"/>
      <c r="C1073" s="11"/>
      <c r="D1073" s="11"/>
    </row>
    <row r="1074" spans="1:4" x14ac:dyDescent="0.25">
      <c r="A1074" s="11"/>
      <c r="B1074" s="12"/>
      <c r="C1074" s="11"/>
      <c r="D1074" s="11"/>
    </row>
    <row r="1075" spans="1:4" x14ac:dyDescent="0.25">
      <c r="A1075" s="11"/>
      <c r="B1075" s="12"/>
      <c r="C1075" s="11"/>
      <c r="D1075" s="11"/>
    </row>
    <row r="1076" spans="1:4" x14ac:dyDescent="0.25">
      <c r="A1076" s="11"/>
      <c r="B1076" s="12"/>
      <c r="C1076" s="11"/>
      <c r="D1076" s="11"/>
    </row>
    <row r="1077" spans="1:4" x14ac:dyDescent="0.25">
      <c r="A1077" s="11"/>
      <c r="B1077" s="12"/>
      <c r="C1077" s="11"/>
      <c r="D1077" s="11"/>
    </row>
    <row r="1078" spans="1:4" x14ac:dyDescent="0.25">
      <c r="A1078" s="11"/>
      <c r="B1078" s="12"/>
      <c r="C1078" s="11"/>
      <c r="D1078" s="11"/>
    </row>
    <row r="1079" spans="1:4" x14ac:dyDescent="0.25">
      <c r="A1079" s="11"/>
      <c r="B1079" s="12"/>
      <c r="C1079" s="11"/>
      <c r="D1079" s="11"/>
    </row>
    <row r="1080" spans="1:4" x14ac:dyDescent="0.25">
      <c r="A1080" s="11"/>
      <c r="B1080" s="12"/>
      <c r="C1080" s="11"/>
      <c r="D1080" s="11"/>
    </row>
    <row r="1081" spans="1:4" x14ac:dyDescent="0.25">
      <c r="A1081" s="11"/>
      <c r="B1081" s="12"/>
      <c r="C1081" s="11"/>
      <c r="D1081" s="11"/>
    </row>
    <row r="1082" spans="1:4" x14ac:dyDescent="0.25">
      <c r="A1082" s="11"/>
      <c r="B1082" s="12"/>
      <c r="C1082" s="11"/>
      <c r="D1082" s="11"/>
    </row>
    <row r="1083" spans="1:4" x14ac:dyDescent="0.25">
      <c r="A1083" s="11"/>
      <c r="B1083" s="12"/>
      <c r="C1083" s="11"/>
      <c r="D1083" s="11"/>
    </row>
    <row r="1084" spans="1:4" x14ac:dyDescent="0.25">
      <c r="A1084" s="11"/>
      <c r="B1084" s="12"/>
      <c r="C1084" s="11"/>
      <c r="D1084" s="11"/>
    </row>
    <row r="1085" spans="1:4" x14ac:dyDescent="0.25">
      <c r="A1085" s="11"/>
      <c r="B1085" s="12"/>
      <c r="C1085" s="11"/>
      <c r="D1085" s="11"/>
    </row>
    <row r="1086" spans="1:4" x14ac:dyDescent="0.25">
      <c r="A1086" s="11"/>
      <c r="B1086" s="12"/>
      <c r="C1086" s="11"/>
      <c r="D1086" s="11"/>
    </row>
    <row r="1087" spans="1:4" x14ac:dyDescent="0.25">
      <c r="A1087" s="11"/>
      <c r="B1087" s="12"/>
      <c r="C1087" s="11"/>
      <c r="D1087" s="11"/>
    </row>
    <row r="1088" spans="1:4" x14ac:dyDescent="0.25">
      <c r="A1088" s="11"/>
      <c r="B1088" s="12"/>
      <c r="C1088" s="11"/>
      <c r="D1088" s="11"/>
    </row>
    <row r="1089" spans="1:4" x14ac:dyDescent="0.25">
      <c r="A1089" s="11"/>
      <c r="B1089" s="12"/>
      <c r="C1089" s="11"/>
      <c r="D1089" s="11"/>
    </row>
    <row r="1090" spans="1:4" x14ac:dyDescent="0.25">
      <c r="A1090" s="11"/>
      <c r="B1090" s="12"/>
      <c r="C1090" s="11"/>
      <c r="D1090" s="11"/>
    </row>
    <row r="1091" spans="1:4" x14ac:dyDescent="0.25">
      <c r="A1091" s="11"/>
      <c r="B1091" s="12"/>
      <c r="C1091" s="11"/>
      <c r="D1091" s="11"/>
    </row>
    <row r="1092" spans="1:4" x14ac:dyDescent="0.25">
      <c r="A1092" s="11"/>
      <c r="B1092" s="12"/>
      <c r="C1092" s="11"/>
      <c r="D1092" s="11"/>
    </row>
    <row r="1093" spans="1:4" x14ac:dyDescent="0.25">
      <c r="A1093" s="11"/>
      <c r="B1093" s="12"/>
      <c r="C1093" s="11"/>
      <c r="D1093" s="11"/>
    </row>
    <row r="1094" spans="1:4" x14ac:dyDescent="0.25">
      <c r="A1094" s="11"/>
      <c r="B1094" s="12"/>
      <c r="C1094" s="11"/>
      <c r="D1094" s="11"/>
    </row>
    <row r="1095" spans="1:4" x14ac:dyDescent="0.25">
      <c r="A1095" s="11"/>
      <c r="B1095" s="12"/>
      <c r="C1095" s="11"/>
      <c r="D1095" s="11"/>
    </row>
    <row r="1096" spans="1:4" x14ac:dyDescent="0.25">
      <c r="A1096" s="11"/>
      <c r="B1096" s="12"/>
      <c r="C1096" s="11"/>
      <c r="D1096" s="11"/>
    </row>
    <row r="1097" spans="1:4" x14ac:dyDescent="0.25">
      <c r="A1097" s="11"/>
      <c r="B1097" s="12"/>
      <c r="C1097" s="11"/>
      <c r="D1097" s="11"/>
    </row>
    <row r="1098" spans="1:4" x14ac:dyDescent="0.25">
      <c r="A1098" s="11"/>
      <c r="B1098" s="12"/>
      <c r="C1098" s="11"/>
      <c r="D1098" s="11"/>
    </row>
    <row r="1099" spans="1:4" x14ac:dyDescent="0.25">
      <c r="A1099" s="11"/>
      <c r="B1099" s="12"/>
      <c r="C1099" s="11"/>
      <c r="D1099" s="11"/>
    </row>
    <row r="1100" spans="1:4" x14ac:dyDescent="0.25">
      <c r="A1100" s="11"/>
      <c r="B1100" s="12"/>
      <c r="C1100" s="11"/>
      <c r="D1100" s="11"/>
    </row>
    <row r="1101" spans="1:4" x14ac:dyDescent="0.25">
      <c r="A1101" s="11"/>
      <c r="B1101" s="12"/>
      <c r="C1101" s="11"/>
      <c r="D1101" s="11"/>
    </row>
    <row r="1102" spans="1:4" x14ac:dyDescent="0.25">
      <c r="A1102" s="11"/>
      <c r="B1102" s="12"/>
      <c r="C1102" s="11"/>
      <c r="D1102" s="11"/>
    </row>
    <row r="1103" spans="1:4" x14ac:dyDescent="0.25">
      <c r="A1103" s="11"/>
      <c r="B1103" s="12"/>
      <c r="C1103" s="11"/>
      <c r="D1103" s="11"/>
    </row>
    <row r="1104" spans="1:4" x14ac:dyDescent="0.25">
      <c r="A1104" s="11"/>
      <c r="B1104" s="12"/>
      <c r="C1104" s="11"/>
      <c r="D1104" s="11"/>
    </row>
    <row r="1105" spans="1:4" x14ac:dyDescent="0.25">
      <c r="A1105" s="11"/>
      <c r="B1105" s="12"/>
      <c r="C1105" s="11"/>
      <c r="D1105" s="11"/>
    </row>
    <row r="1106" spans="1:4" x14ac:dyDescent="0.25">
      <c r="A1106" s="11"/>
      <c r="B1106" s="12"/>
      <c r="C1106" s="11"/>
      <c r="D1106" s="11"/>
    </row>
    <row r="1107" spans="1:4" x14ac:dyDescent="0.25">
      <c r="A1107" s="11"/>
      <c r="B1107" s="12"/>
      <c r="C1107" s="11"/>
      <c r="D1107" s="11"/>
    </row>
    <row r="1108" spans="1:4" x14ac:dyDescent="0.25">
      <c r="A1108" s="11"/>
      <c r="B1108" s="12"/>
      <c r="C1108" s="11"/>
      <c r="D1108" s="11"/>
    </row>
    <row r="1109" spans="1:4" x14ac:dyDescent="0.25">
      <c r="A1109" s="11"/>
      <c r="B1109" s="12"/>
      <c r="C1109" s="11"/>
      <c r="D1109" s="11"/>
    </row>
    <row r="1110" spans="1:4" x14ac:dyDescent="0.25">
      <c r="A1110" s="11"/>
      <c r="B1110" s="12"/>
      <c r="C1110" s="11"/>
      <c r="D1110" s="11"/>
    </row>
    <row r="1111" spans="1:4" x14ac:dyDescent="0.25">
      <c r="A1111" s="11"/>
      <c r="B1111" s="12"/>
      <c r="C1111" s="11"/>
      <c r="D1111" s="11"/>
    </row>
    <row r="1112" spans="1:4" x14ac:dyDescent="0.25">
      <c r="A1112" s="11"/>
      <c r="B1112" s="12"/>
      <c r="C1112" s="11"/>
      <c r="D1112" s="11"/>
    </row>
    <row r="1113" spans="1:4" x14ac:dyDescent="0.25">
      <c r="A1113" s="11"/>
      <c r="B1113" s="12"/>
      <c r="C1113" s="11"/>
      <c r="D1113" s="11"/>
    </row>
    <row r="1114" spans="1:4" x14ac:dyDescent="0.25">
      <c r="A1114" s="11"/>
      <c r="B1114" s="12"/>
      <c r="C1114" s="11"/>
      <c r="D1114" s="11"/>
    </row>
    <row r="1115" spans="1:4" x14ac:dyDescent="0.25">
      <c r="A1115" s="11"/>
      <c r="B1115" s="12"/>
      <c r="C1115" s="11"/>
      <c r="D1115" s="11"/>
    </row>
    <row r="1116" spans="1:4" x14ac:dyDescent="0.25">
      <c r="A1116" s="11"/>
      <c r="B1116" s="12"/>
      <c r="C1116" s="11"/>
      <c r="D1116" s="11"/>
    </row>
    <row r="1117" spans="1:4" x14ac:dyDescent="0.25">
      <c r="A1117" s="11"/>
      <c r="B1117" s="12"/>
      <c r="C1117" s="11"/>
      <c r="D1117" s="11"/>
    </row>
    <row r="1118" spans="1:4" x14ac:dyDescent="0.25">
      <c r="A1118" s="11"/>
      <c r="B1118" s="12"/>
      <c r="C1118" s="11"/>
      <c r="D1118" s="11"/>
    </row>
    <row r="1119" spans="1:4" x14ac:dyDescent="0.25">
      <c r="A1119" s="11"/>
      <c r="B1119" s="12"/>
      <c r="C1119" s="11"/>
      <c r="D1119" s="11"/>
    </row>
    <row r="1120" spans="1:4" x14ac:dyDescent="0.25">
      <c r="A1120" s="11"/>
      <c r="B1120" s="12"/>
      <c r="C1120" s="11"/>
      <c r="D1120" s="11"/>
    </row>
    <row r="1121" spans="1:4" x14ac:dyDescent="0.25">
      <c r="A1121" s="11"/>
      <c r="B1121" s="12"/>
      <c r="C1121" s="11"/>
      <c r="D1121" s="11"/>
    </row>
    <row r="1122" spans="1:4" x14ac:dyDescent="0.25">
      <c r="A1122" s="11"/>
      <c r="B1122" s="12"/>
      <c r="C1122" s="11"/>
      <c r="D1122" s="11"/>
    </row>
    <row r="1123" spans="1:4" x14ac:dyDescent="0.25">
      <c r="A1123" s="11"/>
      <c r="B1123" s="12"/>
      <c r="C1123" s="11"/>
      <c r="D1123" s="11"/>
    </row>
    <row r="1124" spans="1:4" x14ac:dyDescent="0.25">
      <c r="A1124" s="11"/>
      <c r="B1124" s="12"/>
      <c r="C1124" s="11"/>
      <c r="D1124" s="11"/>
    </row>
    <row r="1125" spans="1:4" x14ac:dyDescent="0.25">
      <c r="A1125" s="11"/>
      <c r="B1125" s="12"/>
      <c r="C1125" s="11"/>
      <c r="D1125" s="11"/>
    </row>
    <row r="1126" spans="1:4" x14ac:dyDescent="0.25">
      <c r="A1126" s="11"/>
      <c r="B1126" s="12"/>
      <c r="C1126" s="11"/>
      <c r="D1126" s="11"/>
    </row>
    <row r="1127" spans="1:4" x14ac:dyDescent="0.25">
      <c r="A1127" s="11"/>
      <c r="B1127" s="12"/>
      <c r="C1127" s="11"/>
      <c r="D1127" s="11"/>
    </row>
    <row r="1128" spans="1:4" x14ac:dyDescent="0.25">
      <c r="A1128" s="11"/>
      <c r="B1128" s="12"/>
      <c r="C1128" s="11"/>
      <c r="D1128" s="11"/>
    </row>
    <row r="1129" spans="1:4" x14ac:dyDescent="0.25">
      <c r="A1129" s="11"/>
      <c r="B1129" s="12"/>
      <c r="C1129" s="11"/>
      <c r="D1129" s="11"/>
    </row>
    <row r="1130" spans="1:4" x14ac:dyDescent="0.25">
      <c r="A1130" s="11"/>
      <c r="B1130" s="12"/>
      <c r="C1130" s="11"/>
      <c r="D1130" s="11"/>
    </row>
    <row r="1131" spans="1:4" x14ac:dyDescent="0.25">
      <c r="A1131" s="11"/>
      <c r="B1131" s="12"/>
      <c r="C1131" s="11"/>
      <c r="D1131" s="11"/>
    </row>
    <row r="1132" spans="1:4" x14ac:dyDescent="0.25">
      <c r="A1132" s="11"/>
      <c r="B1132" s="12"/>
      <c r="C1132" s="11"/>
      <c r="D1132" s="11"/>
    </row>
    <row r="1133" spans="1:4" x14ac:dyDescent="0.25">
      <c r="A1133" s="11"/>
      <c r="B1133" s="12"/>
      <c r="C1133" s="11"/>
      <c r="D1133" s="11"/>
    </row>
    <row r="1134" spans="1:4" x14ac:dyDescent="0.25">
      <c r="A1134" s="11"/>
      <c r="B1134" s="12"/>
      <c r="C1134" s="11"/>
      <c r="D1134" s="11"/>
    </row>
    <row r="1135" spans="1:4" x14ac:dyDescent="0.25">
      <c r="A1135" s="11"/>
      <c r="B1135" s="12"/>
      <c r="C1135" s="11"/>
      <c r="D1135" s="11"/>
    </row>
    <row r="1136" spans="1:4" x14ac:dyDescent="0.25">
      <c r="A1136" s="11"/>
      <c r="B1136" s="12"/>
      <c r="C1136" s="11"/>
      <c r="D1136" s="11"/>
    </row>
    <row r="1137" spans="1:4" x14ac:dyDescent="0.25">
      <c r="A1137" s="11"/>
      <c r="B1137" s="12"/>
      <c r="C1137" s="11"/>
      <c r="D1137" s="11"/>
    </row>
    <row r="1138" spans="1:4" x14ac:dyDescent="0.25">
      <c r="A1138" s="11"/>
      <c r="B1138" s="12"/>
      <c r="C1138" s="11"/>
      <c r="D1138" s="11"/>
    </row>
    <row r="1139" spans="1:4" x14ac:dyDescent="0.25">
      <c r="A1139" s="11"/>
      <c r="B1139" s="12"/>
      <c r="C1139" s="11"/>
      <c r="D1139" s="11"/>
    </row>
    <row r="1140" spans="1:4" x14ac:dyDescent="0.25">
      <c r="A1140" s="11"/>
      <c r="B1140" s="12"/>
      <c r="C1140" s="11"/>
      <c r="D1140" s="11"/>
    </row>
    <row r="1141" spans="1:4" x14ac:dyDescent="0.25">
      <c r="A1141" s="11"/>
      <c r="B1141" s="12"/>
      <c r="C1141" s="11"/>
      <c r="D1141" s="11"/>
    </row>
    <row r="1142" spans="1:4" x14ac:dyDescent="0.25">
      <c r="A1142" s="11"/>
      <c r="B1142" s="12"/>
      <c r="C1142" s="11"/>
      <c r="D1142" s="11"/>
    </row>
  </sheetData>
  <sheetProtection password="CC75" sheet="1" objects="1" scenarios="1"/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4"/>
  </sheetPr>
  <dimension ref="C1:AH29"/>
  <sheetViews>
    <sheetView showGridLines="0" workbookViewId="0">
      <selection activeCell="G23" sqref="G23"/>
    </sheetView>
  </sheetViews>
  <sheetFormatPr baseColWidth="10" defaultColWidth="8" defaultRowHeight="12.75" x14ac:dyDescent="0.2"/>
  <cols>
    <col min="1" max="2" width="8" style="15"/>
    <col min="3" max="3" width="32.125" style="15" customWidth="1"/>
    <col min="4" max="4" width="29.125" style="15" customWidth="1"/>
    <col min="5" max="5" width="19" style="15" customWidth="1"/>
    <col min="6" max="15" width="12.625" style="15" customWidth="1"/>
    <col min="16" max="16" width="3.875" style="15" customWidth="1"/>
    <col min="17" max="17" width="10.625" style="15" customWidth="1"/>
    <col min="18" max="18" width="12.375" style="15" customWidth="1"/>
    <col min="19" max="19" width="10.25" style="15" customWidth="1"/>
    <col min="20" max="20" width="11.375" style="15" customWidth="1"/>
    <col min="21" max="24" width="10.25" style="15" customWidth="1"/>
    <col min="25" max="25" width="10.375" style="15" customWidth="1"/>
    <col min="26" max="26" width="10.25" style="15" customWidth="1"/>
    <col min="27" max="30" width="11.125" style="15" customWidth="1"/>
    <col min="31" max="31" width="12" style="15" customWidth="1"/>
    <col min="32" max="34" width="11.125" style="15" customWidth="1"/>
    <col min="35" max="16384" width="8" style="15"/>
  </cols>
  <sheetData>
    <row r="1" spans="3:34" ht="46.5" customHeight="1" x14ac:dyDescent="0.2">
      <c r="C1" s="81" t="s">
        <v>913</v>
      </c>
      <c r="D1" s="82"/>
      <c r="E1" s="82"/>
      <c r="F1" s="82"/>
      <c r="G1" s="82"/>
      <c r="H1" s="82"/>
      <c r="I1" s="59"/>
      <c r="J1" s="59"/>
      <c r="K1" s="59"/>
      <c r="L1" s="59"/>
    </row>
    <row r="2" spans="3:34" ht="58.5" customHeight="1" x14ac:dyDescent="0.2"/>
    <row r="3" spans="3:34" ht="20.25" customHeight="1" x14ac:dyDescent="0.2"/>
    <row r="4" spans="3:34" ht="20.25" customHeight="1" x14ac:dyDescent="0.2"/>
    <row r="5" spans="3:34" ht="15.75" x14ac:dyDescent="0.25">
      <c r="C5" s="75" t="s">
        <v>911</v>
      </c>
      <c r="D5" s="75" t="s">
        <v>915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3:34" ht="13.5" thickBot="1" x14ac:dyDescent="0.25">
      <c r="C6" s="61"/>
      <c r="D6" s="61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3:34" ht="13.5" thickBot="1" x14ac:dyDescent="0.25">
      <c r="C7" s="71" t="s">
        <v>834</v>
      </c>
      <c r="D7" s="71" t="s">
        <v>836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1"/>
      <c r="R7" s="57" t="s">
        <v>827</v>
      </c>
      <c r="S7" s="57" t="s">
        <v>826</v>
      </c>
      <c r="T7" s="57" t="s">
        <v>828</v>
      </c>
      <c r="U7" s="57" t="s">
        <v>829</v>
      </c>
      <c r="V7" s="57" t="s">
        <v>830</v>
      </c>
      <c r="W7" s="57" t="s">
        <v>831</v>
      </c>
      <c r="X7" s="57" t="s">
        <v>832</v>
      </c>
      <c r="Y7" s="57" t="s">
        <v>833</v>
      </c>
      <c r="Z7" s="57" t="s">
        <v>834</v>
      </c>
      <c r="AA7" s="57" t="s">
        <v>835</v>
      </c>
      <c r="AB7" s="57" t="s">
        <v>836</v>
      </c>
      <c r="AC7" s="57" t="s">
        <v>837</v>
      </c>
      <c r="AD7" s="57" t="s">
        <v>838</v>
      </c>
      <c r="AE7" s="57" t="s">
        <v>839</v>
      </c>
      <c r="AF7" s="57" t="s">
        <v>840</v>
      </c>
      <c r="AG7" s="57" t="s">
        <v>841</v>
      </c>
      <c r="AH7" s="57" t="s">
        <v>842</v>
      </c>
    </row>
    <row r="8" spans="3:34" x14ac:dyDescent="0.2"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Q8" s="37" t="s">
        <v>827</v>
      </c>
      <c r="R8" s="38">
        <v>4</v>
      </c>
      <c r="S8" s="39">
        <v>7</v>
      </c>
      <c r="T8" s="39">
        <v>7</v>
      </c>
      <c r="U8" s="40"/>
      <c r="V8" s="40"/>
      <c r="W8" s="39">
        <v>7</v>
      </c>
      <c r="X8" s="39">
        <v>7</v>
      </c>
      <c r="Y8" s="39">
        <v>7</v>
      </c>
      <c r="Z8" s="39">
        <v>7</v>
      </c>
      <c r="AA8" s="39">
        <v>7</v>
      </c>
      <c r="AB8" s="39">
        <v>7</v>
      </c>
      <c r="AC8" s="39">
        <v>7</v>
      </c>
      <c r="AD8" s="39">
        <v>6</v>
      </c>
      <c r="AE8" s="39">
        <v>7</v>
      </c>
      <c r="AF8" s="39">
        <v>7</v>
      </c>
      <c r="AG8" s="39">
        <v>7</v>
      </c>
      <c r="AH8" s="39">
        <v>7</v>
      </c>
    </row>
    <row r="9" spans="3:34" x14ac:dyDescent="0.2">
      <c r="Q9" s="37" t="s">
        <v>826</v>
      </c>
      <c r="R9" s="41">
        <v>7</v>
      </c>
      <c r="S9" s="38">
        <v>4</v>
      </c>
      <c r="T9" s="41">
        <v>5</v>
      </c>
      <c r="U9" s="40"/>
      <c r="V9" s="40"/>
      <c r="W9" s="41">
        <v>7</v>
      </c>
      <c r="X9" s="41">
        <v>7</v>
      </c>
      <c r="Y9" s="41">
        <v>6</v>
      </c>
      <c r="Z9" s="41">
        <v>6</v>
      </c>
      <c r="AA9" s="41">
        <v>7</v>
      </c>
      <c r="AB9" s="41">
        <v>6</v>
      </c>
      <c r="AC9" s="41">
        <v>5</v>
      </c>
      <c r="AD9" s="41">
        <v>5</v>
      </c>
      <c r="AE9" s="41">
        <v>6</v>
      </c>
      <c r="AF9" s="41">
        <v>4</v>
      </c>
      <c r="AG9" s="41">
        <v>5</v>
      </c>
      <c r="AH9" s="41">
        <v>6</v>
      </c>
    </row>
    <row r="10" spans="3:34" x14ac:dyDescent="0.2">
      <c r="C10" s="47" t="s">
        <v>47</v>
      </c>
      <c r="D10" s="48">
        <f>MATCH(C7,Q8:Q24,0)</f>
        <v>9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Q10" s="37" t="s">
        <v>828</v>
      </c>
      <c r="R10" s="39">
        <v>7</v>
      </c>
      <c r="S10" s="39">
        <v>5</v>
      </c>
      <c r="T10" s="38">
        <v>4</v>
      </c>
      <c r="U10" s="40"/>
      <c r="V10" s="40"/>
      <c r="W10" s="39">
        <v>7</v>
      </c>
      <c r="X10" s="39">
        <v>7</v>
      </c>
      <c r="Y10" s="39">
        <v>6</v>
      </c>
      <c r="Z10" s="39">
        <v>6</v>
      </c>
      <c r="AA10" s="39">
        <v>7</v>
      </c>
      <c r="AB10" s="39">
        <v>6</v>
      </c>
      <c r="AC10" s="39">
        <v>5</v>
      </c>
      <c r="AD10" s="39">
        <v>5</v>
      </c>
      <c r="AE10" s="39">
        <v>6</v>
      </c>
      <c r="AF10" s="39">
        <v>5</v>
      </c>
      <c r="AG10" s="39">
        <v>5</v>
      </c>
      <c r="AH10" s="39">
        <v>6</v>
      </c>
    </row>
    <row r="11" spans="3:34" x14ac:dyDescent="0.2">
      <c r="C11" s="47" t="s">
        <v>48</v>
      </c>
      <c r="D11" s="48">
        <f>MATCH(D7,R7:AH7,4)</f>
        <v>11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Q11" s="37" t="s">
        <v>829</v>
      </c>
      <c r="R11" s="40"/>
      <c r="S11" s="40"/>
      <c r="T11" s="40"/>
      <c r="U11" s="38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3:34" x14ac:dyDescent="0.2">
      <c r="C12" s="47" t="s">
        <v>49</v>
      </c>
      <c r="D12" s="48">
        <f>INDEX(R8:AH24,D10,D11)</f>
        <v>7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Q12" s="37" t="s">
        <v>830</v>
      </c>
      <c r="R12" s="40"/>
      <c r="S12" s="40"/>
      <c r="T12" s="40"/>
      <c r="U12" s="40"/>
      <c r="V12" s="38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</row>
    <row r="13" spans="3:34" x14ac:dyDescent="0.2">
      <c r="Q13" s="37" t="s">
        <v>831</v>
      </c>
      <c r="R13" s="41">
        <v>7</v>
      </c>
      <c r="S13" s="41">
        <v>7</v>
      </c>
      <c r="T13" s="41">
        <v>7</v>
      </c>
      <c r="U13" s="40"/>
      <c r="V13" s="40"/>
      <c r="W13" s="38">
        <v>4</v>
      </c>
      <c r="X13" s="41">
        <v>7</v>
      </c>
      <c r="Y13" s="41">
        <v>5</v>
      </c>
      <c r="Z13" s="41">
        <v>6</v>
      </c>
      <c r="AA13" s="41">
        <v>7</v>
      </c>
      <c r="AB13" s="41">
        <v>6</v>
      </c>
      <c r="AC13" s="41">
        <v>4</v>
      </c>
      <c r="AD13" s="41">
        <v>5</v>
      </c>
      <c r="AE13" s="41">
        <v>6</v>
      </c>
      <c r="AF13" s="41">
        <v>5</v>
      </c>
      <c r="AG13" s="41">
        <v>5</v>
      </c>
      <c r="AH13" s="41">
        <v>6</v>
      </c>
    </row>
    <row r="14" spans="3:34" x14ac:dyDescent="0.2">
      <c r="Q14" s="37" t="s">
        <v>832</v>
      </c>
      <c r="R14" s="39">
        <v>7</v>
      </c>
      <c r="S14" s="39">
        <v>7</v>
      </c>
      <c r="T14" s="39">
        <v>7</v>
      </c>
      <c r="U14" s="40"/>
      <c r="V14" s="40"/>
      <c r="W14" s="39">
        <v>7</v>
      </c>
      <c r="X14" s="38">
        <v>4</v>
      </c>
      <c r="Y14" s="39">
        <v>7</v>
      </c>
      <c r="Z14" s="39">
        <v>7</v>
      </c>
      <c r="AA14" s="39">
        <v>8</v>
      </c>
      <c r="AB14" s="39">
        <v>7</v>
      </c>
      <c r="AC14" s="39">
        <v>7</v>
      </c>
      <c r="AD14" s="39">
        <v>6</v>
      </c>
      <c r="AE14" s="39">
        <v>7</v>
      </c>
      <c r="AF14" s="39">
        <v>7</v>
      </c>
      <c r="AG14" s="39">
        <v>7</v>
      </c>
      <c r="AH14" s="39">
        <v>7</v>
      </c>
    </row>
    <row r="15" spans="3:34" ht="18" x14ac:dyDescent="0.25">
      <c r="C15" s="76" t="s">
        <v>914</v>
      </c>
      <c r="D15" s="77">
        <f>+INDEX(R8:AH24,MATCH(C7,Q8:Q24,0),MATCH(D7,R7:AH7,0))</f>
        <v>7</v>
      </c>
      <c r="E15" s="78" t="s">
        <v>916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Q15" s="37" t="s">
        <v>833</v>
      </c>
      <c r="R15" s="41">
        <v>7</v>
      </c>
      <c r="S15" s="41">
        <v>6</v>
      </c>
      <c r="T15" s="41">
        <v>6</v>
      </c>
      <c r="U15" s="40"/>
      <c r="V15" s="40"/>
      <c r="W15" s="41">
        <v>5</v>
      </c>
      <c r="X15" s="41">
        <v>7</v>
      </c>
      <c r="Y15" s="38">
        <v>4</v>
      </c>
      <c r="Z15" s="41">
        <v>6</v>
      </c>
      <c r="AA15" s="41">
        <v>7</v>
      </c>
      <c r="AB15" s="41">
        <v>5</v>
      </c>
      <c r="AC15" s="41">
        <v>5</v>
      </c>
      <c r="AD15" s="41">
        <v>5</v>
      </c>
      <c r="AE15" s="41">
        <v>6</v>
      </c>
      <c r="AF15" s="41">
        <v>6</v>
      </c>
      <c r="AG15" s="41">
        <v>5</v>
      </c>
      <c r="AH15" s="41">
        <v>6</v>
      </c>
    </row>
    <row r="16" spans="3:34" x14ac:dyDescent="0.2">
      <c r="Q16" s="37" t="s">
        <v>834</v>
      </c>
      <c r="R16" s="39">
        <v>7</v>
      </c>
      <c r="S16" s="39">
        <v>6</v>
      </c>
      <c r="T16" s="39">
        <v>6</v>
      </c>
      <c r="U16" s="40"/>
      <c r="V16" s="40"/>
      <c r="W16" s="39">
        <v>6</v>
      </c>
      <c r="X16" s="39">
        <v>7</v>
      </c>
      <c r="Y16" s="39">
        <v>6</v>
      </c>
      <c r="Z16" s="38">
        <v>4</v>
      </c>
      <c r="AA16" s="39">
        <v>7</v>
      </c>
      <c r="AB16" s="39">
        <v>7</v>
      </c>
      <c r="AC16" s="39">
        <v>6</v>
      </c>
      <c r="AD16" s="39">
        <v>5</v>
      </c>
      <c r="AE16" s="39">
        <v>6</v>
      </c>
      <c r="AF16" s="39">
        <v>6</v>
      </c>
      <c r="AG16" s="39">
        <v>6</v>
      </c>
      <c r="AH16" s="39">
        <v>5</v>
      </c>
    </row>
    <row r="17" spans="3:34" x14ac:dyDescent="0.2">
      <c r="Q17" s="37" t="s">
        <v>835</v>
      </c>
      <c r="R17" s="41">
        <v>7</v>
      </c>
      <c r="S17" s="41">
        <v>7</v>
      </c>
      <c r="T17" s="41">
        <v>7</v>
      </c>
      <c r="U17" s="40"/>
      <c r="V17" s="40"/>
      <c r="W17" s="41">
        <v>7</v>
      </c>
      <c r="X17" s="41">
        <v>8</v>
      </c>
      <c r="Y17" s="41">
        <v>7</v>
      </c>
      <c r="Z17" s="41">
        <v>7</v>
      </c>
      <c r="AA17" s="38">
        <v>4</v>
      </c>
      <c r="AB17" s="41">
        <v>8</v>
      </c>
      <c r="AC17" s="41">
        <v>8</v>
      </c>
      <c r="AD17" s="41">
        <v>5</v>
      </c>
      <c r="AE17" s="41">
        <v>7</v>
      </c>
      <c r="AF17" s="41">
        <v>8</v>
      </c>
      <c r="AG17" s="41">
        <v>8</v>
      </c>
      <c r="AH17" s="41">
        <v>7</v>
      </c>
    </row>
    <row r="18" spans="3:34" x14ac:dyDescent="0.2">
      <c r="Q18" s="37" t="s">
        <v>836</v>
      </c>
      <c r="R18" s="39">
        <v>7</v>
      </c>
      <c r="S18" s="39">
        <v>6</v>
      </c>
      <c r="T18" s="39">
        <v>6</v>
      </c>
      <c r="U18" s="40"/>
      <c r="V18" s="40"/>
      <c r="W18" s="39">
        <v>6</v>
      </c>
      <c r="X18" s="39">
        <v>7</v>
      </c>
      <c r="Y18" s="39">
        <v>5</v>
      </c>
      <c r="Z18" s="39">
        <v>7</v>
      </c>
      <c r="AA18" s="39">
        <v>8</v>
      </c>
      <c r="AB18" s="38">
        <v>4</v>
      </c>
      <c r="AC18" s="39">
        <v>6</v>
      </c>
      <c r="AD18" s="39">
        <v>5</v>
      </c>
      <c r="AE18" s="39">
        <v>6</v>
      </c>
      <c r="AF18" s="39">
        <v>6</v>
      </c>
      <c r="AG18" s="39">
        <v>6</v>
      </c>
      <c r="AH18" s="39">
        <v>6</v>
      </c>
    </row>
    <row r="19" spans="3:34" x14ac:dyDescent="0.2">
      <c r="Q19" s="37" t="s">
        <v>837</v>
      </c>
      <c r="R19" s="41">
        <v>7</v>
      </c>
      <c r="S19" s="41">
        <v>5</v>
      </c>
      <c r="T19" s="41">
        <v>5</v>
      </c>
      <c r="U19" s="40"/>
      <c r="V19" s="40"/>
      <c r="W19" s="41">
        <v>4</v>
      </c>
      <c r="X19" s="41">
        <v>7</v>
      </c>
      <c r="Y19" s="41">
        <v>5</v>
      </c>
      <c r="Z19" s="41">
        <v>6</v>
      </c>
      <c r="AA19" s="41">
        <v>8</v>
      </c>
      <c r="AB19" s="41">
        <v>6</v>
      </c>
      <c r="AC19" s="38">
        <v>4</v>
      </c>
      <c r="AD19" s="41">
        <v>5</v>
      </c>
      <c r="AE19" s="41">
        <v>6</v>
      </c>
      <c r="AF19" s="41">
        <v>4</v>
      </c>
      <c r="AG19" s="41">
        <v>4</v>
      </c>
      <c r="AH19" s="41">
        <v>6</v>
      </c>
    </row>
    <row r="20" spans="3:34" ht="18" x14ac:dyDescent="0.25">
      <c r="C20" s="54" t="s">
        <v>917</v>
      </c>
      <c r="Q20" s="37" t="s">
        <v>838</v>
      </c>
      <c r="R20" s="39">
        <v>6</v>
      </c>
      <c r="S20" s="39">
        <v>5</v>
      </c>
      <c r="T20" s="39">
        <v>5</v>
      </c>
      <c r="U20" s="40"/>
      <c r="V20" s="40"/>
      <c r="W20" s="39">
        <v>5</v>
      </c>
      <c r="X20" s="39">
        <v>6</v>
      </c>
      <c r="Y20" s="39">
        <v>5</v>
      </c>
      <c r="Z20" s="39">
        <v>5</v>
      </c>
      <c r="AA20" s="39">
        <v>6</v>
      </c>
      <c r="AB20" s="39">
        <v>5</v>
      </c>
      <c r="AC20" s="39">
        <v>5</v>
      </c>
      <c r="AD20" s="38">
        <v>4</v>
      </c>
      <c r="AE20" s="39">
        <v>5</v>
      </c>
      <c r="AF20" s="39">
        <v>5</v>
      </c>
      <c r="AG20" s="39">
        <v>5</v>
      </c>
      <c r="AH20" s="39">
        <v>5</v>
      </c>
    </row>
    <row r="21" spans="3:34" x14ac:dyDescent="0.2">
      <c r="Q21" s="37" t="s">
        <v>839</v>
      </c>
      <c r="R21" s="42">
        <v>7</v>
      </c>
      <c r="S21" s="42">
        <v>6</v>
      </c>
      <c r="T21" s="42">
        <v>6</v>
      </c>
      <c r="U21" s="40"/>
      <c r="V21" s="40"/>
      <c r="W21" s="42">
        <v>6</v>
      </c>
      <c r="X21" s="42">
        <v>7</v>
      </c>
      <c r="Y21" s="42">
        <v>6</v>
      </c>
      <c r="Z21" s="42">
        <v>6</v>
      </c>
      <c r="AA21" s="42">
        <v>7</v>
      </c>
      <c r="AB21" s="42">
        <v>6</v>
      </c>
      <c r="AC21" s="42">
        <v>6</v>
      </c>
      <c r="AD21" s="42">
        <v>5</v>
      </c>
      <c r="AE21" s="38">
        <v>4</v>
      </c>
      <c r="AF21" s="42">
        <v>6</v>
      </c>
      <c r="AG21" s="42">
        <v>6</v>
      </c>
      <c r="AH21" s="42">
        <v>4</v>
      </c>
    </row>
    <row r="22" spans="3:34" x14ac:dyDescent="0.2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Q22" s="37" t="s">
        <v>840</v>
      </c>
      <c r="R22" s="39">
        <v>7</v>
      </c>
      <c r="S22" s="39">
        <v>4</v>
      </c>
      <c r="T22" s="39">
        <v>5</v>
      </c>
      <c r="U22" s="40"/>
      <c r="V22" s="40"/>
      <c r="W22" s="39">
        <v>5</v>
      </c>
      <c r="X22" s="39">
        <v>7</v>
      </c>
      <c r="Y22" s="39">
        <v>6</v>
      </c>
      <c r="Z22" s="39">
        <v>6</v>
      </c>
      <c r="AA22" s="39">
        <v>8</v>
      </c>
      <c r="AB22" s="39">
        <v>6</v>
      </c>
      <c r="AC22" s="39">
        <v>4</v>
      </c>
      <c r="AD22" s="39">
        <v>5</v>
      </c>
      <c r="AE22" s="39">
        <v>6</v>
      </c>
      <c r="AF22" s="38">
        <v>4</v>
      </c>
      <c r="AG22" s="39">
        <v>4</v>
      </c>
      <c r="AH22" s="39">
        <v>6</v>
      </c>
    </row>
    <row r="23" spans="3:34" x14ac:dyDescent="0.2"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Q23" s="37" t="s">
        <v>841</v>
      </c>
      <c r="R23" s="41">
        <v>7</v>
      </c>
      <c r="S23" s="41">
        <v>5</v>
      </c>
      <c r="T23" s="41">
        <v>5</v>
      </c>
      <c r="U23" s="40"/>
      <c r="V23" s="40"/>
      <c r="W23" s="41">
        <v>5</v>
      </c>
      <c r="X23" s="41">
        <v>7</v>
      </c>
      <c r="Y23" s="41">
        <v>5</v>
      </c>
      <c r="Z23" s="41">
        <v>6</v>
      </c>
      <c r="AA23" s="41">
        <v>8</v>
      </c>
      <c r="AB23" s="41">
        <v>6</v>
      </c>
      <c r="AC23" s="41">
        <v>4</v>
      </c>
      <c r="AD23" s="41">
        <v>5</v>
      </c>
      <c r="AE23" s="41">
        <v>6</v>
      </c>
      <c r="AF23" s="41">
        <v>4</v>
      </c>
      <c r="AG23" s="38">
        <v>4</v>
      </c>
      <c r="AH23" s="41">
        <v>6</v>
      </c>
    </row>
    <row r="24" spans="3:34" x14ac:dyDescent="0.2"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5"/>
      <c r="Q24" s="37" t="s">
        <v>842</v>
      </c>
      <c r="R24" s="39">
        <v>7</v>
      </c>
      <c r="S24" s="39">
        <v>6</v>
      </c>
      <c r="T24" s="39">
        <v>6</v>
      </c>
      <c r="U24" s="40"/>
      <c r="V24" s="40"/>
      <c r="W24" s="39">
        <v>6</v>
      </c>
      <c r="X24" s="39">
        <v>7</v>
      </c>
      <c r="Y24" s="39">
        <v>6</v>
      </c>
      <c r="Z24" s="39">
        <v>5</v>
      </c>
      <c r="AA24" s="39">
        <v>7</v>
      </c>
      <c r="AB24" s="39">
        <v>6</v>
      </c>
      <c r="AC24" s="39">
        <v>6</v>
      </c>
      <c r="AD24" s="39">
        <v>5</v>
      </c>
      <c r="AE24" s="39">
        <v>4</v>
      </c>
      <c r="AF24" s="39">
        <v>6</v>
      </c>
      <c r="AG24" s="39">
        <v>6</v>
      </c>
      <c r="AH24" s="38">
        <v>4</v>
      </c>
    </row>
    <row r="29" spans="3:34" x14ac:dyDescent="0.2">
      <c r="S29" s="46"/>
    </row>
  </sheetData>
  <sheetProtection password="CC75" sheet="1" objects="1" scenarios="1"/>
  <mergeCells count="1">
    <mergeCell ref="C1:H1"/>
  </mergeCells>
  <phoneticPr fontId="0" type="noConversion"/>
  <dataValidations count="2">
    <dataValidation type="list" allowBlank="1" showInputMessage="1" showErrorMessage="1" sqref="E7:O7 C7">
      <formula1>$Q$8:$Q$24</formula1>
    </dataValidation>
    <dataValidation type="list" allowBlank="1" showInputMessage="1" showErrorMessage="1" sqref="E8:O8 D7">
      <formula1>$R$7:$AH$7</formula1>
    </dataValidation>
  </dataValidations>
  <pageMargins left="0.75" right="0.75" top="1" bottom="1" header="0" footer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74</vt:i4>
      </vt:variant>
    </vt:vector>
  </HeadingPairs>
  <TitlesOfParts>
    <vt:vector size="77" baseType="lpstr">
      <vt:lpstr>Vehículo suelto </vt:lpstr>
      <vt:lpstr>Coeficientes Correctores</vt:lpstr>
      <vt:lpstr>Plazos de Entrega</vt:lpstr>
      <vt:lpstr>_OTROS_</vt:lpstr>
      <vt:lpstr>AIXAM</vt:lpstr>
      <vt:lpstr>ALFA_ROMEO</vt:lpstr>
      <vt:lpstr>'Coeficientes Correctores'!Área_de_extracción</vt:lpstr>
      <vt:lpstr>ASTON_MARTIN</vt:lpstr>
      <vt:lpstr>AUDI</vt:lpstr>
      <vt:lpstr>AUSTIN</vt:lpstr>
      <vt:lpstr>BENTLEY</vt:lpstr>
      <vt:lpstr>BMW</vt:lpstr>
      <vt:lpstr>CADILLAC</vt:lpstr>
      <vt:lpstr>CHEVROLET</vt:lpstr>
      <vt:lpstr>CHRYSLER</vt:lpstr>
      <vt:lpstr>CITROEN</vt:lpstr>
      <vt:lpstr>DACIA</vt:lpstr>
      <vt:lpstr>DAEWOO</vt:lpstr>
      <vt:lpstr>DAF</vt:lpstr>
      <vt:lpstr>DAHIATSU</vt:lpstr>
      <vt:lpstr>DODGE</vt:lpstr>
      <vt:lpstr>FERRARI</vt:lpstr>
      <vt:lpstr>FIAT</vt:lpstr>
      <vt:lpstr>FORD</vt:lpstr>
      <vt:lpstr>GALLOPER</vt:lpstr>
      <vt:lpstr>HONDA</vt:lpstr>
      <vt:lpstr>HUMMER</vt:lpstr>
      <vt:lpstr>HYUNDAI</vt:lpstr>
      <vt:lpstr>INFINITI</vt:lpstr>
      <vt:lpstr>ISUZU</vt:lpstr>
      <vt:lpstr>IVECO</vt:lpstr>
      <vt:lpstr>JAGUAR</vt:lpstr>
      <vt:lpstr>JDM</vt:lpstr>
      <vt:lpstr>JEEP</vt:lpstr>
      <vt:lpstr>KIA</vt:lpstr>
      <vt:lpstr>LADA</vt:lpstr>
      <vt:lpstr>LANCIA</vt:lpstr>
      <vt:lpstr>LAND_ROVER</vt:lpstr>
      <vt:lpstr>LEXUS</vt:lpstr>
      <vt:lpstr>LOTUS</vt:lpstr>
      <vt:lpstr>MAN</vt:lpstr>
      <vt:lpstr>MARCA</vt:lpstr>
      <vt:lpstr>marcas</vt:lpstr>
      <vt:lpstr>MASERATI</vt:lpstr>
      <vt:lpstr>MAZDA</vt:lpstr>
      <vt:lpstr>MEMCAR</vt:lpstr>
      <vt:lpstr>MERCEDES</vt:lpstr>
      <vt:lpstr>MG</vt:lpstr>
      <vt:lpstr>MICROCOCHE</vt:lpstr>
      <vt:lpstr>MINI</vt:lpstr>
      <vt:lpstr>MITSUBISHI</vt:lpstr>
      <vt:lpstr>NISSAN</vt:lpstr>
      <vt:lpstr>OPEL</vt:lpstr>
      <vt:lpstr>Otros</vt:lpstr>
      <vt:lpstr>PEUGEOT</vt:lpstr>
      <vt:lpstr>PIAGGIO</vt:lpstr>
      <vt:lpstr>PONTIAC</vt:lpstr>
      <vt:lpstr>PORCHE</vt:lpstr>
      <vt:lpstr>PORSCHE</vt:lpstr>
      <vt:lpstr>RENAULT</vt:lpstr>
      <vt:lpstr>ROLLS_ROYCE</vt:lpstr>
      <vt:lpstr>ROVER</vt:lpstr>
      <vt:lpstr>SAAB</vt:lpstr>
      <vt:lpstr>SANTANA</vt:lpstr>
      <vt:lpstr>SAVEL</vt:lpstr>
      <vt:lpstr>SEAT</vt:lpstr>
      <vt:lpstr>SIMCA</vt:lpstr>
      <vt:lpstr>SKODA</vt:lpstr>
      <vt:lpstr>SMART</vt:lpstr>
      <vt:lpstr>SSANG_YONG</vt:lpstr>
      <vt:lpstr>SUBARU</vt:lpstr>
      <vt:lpstr>SUZUKI</vt:lpstr>
      <vt:lpstr>TATA</vt:lpstr>
      <vt:lpstr>TOYOTA</vt:lpstr>
      <vt:lpstr>TRIUMPH</vt:lpstr>
      <vt:lpstr>VOLKSWAGEN</vt:lpstr>
      <vt:lpstr>VOLVO</vt:lpstr>
    </vt:vector>
  </TitlesOfParts>
  <Company>GROUPE CAT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RuizJCar</dc:creator>
  <cp:lastModifiedBy>Internacional</cp:lastModifiedBy>
  <cp:lastPrinted>2015-05-12T13:30:16Z</cp:lastPrinted>
  <dcterms:created xsi:type="dcterms:W3CDTF">2014-03-10T14:05:26Z</dcterms:created>
  <dcterms:modified xsi:type="dcterms:W3CDTF">2019-07-24T13:58:02Z</dcterms:modified>
</cp:coreProperties>
</file>