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360 Local\_CBECC Com 2022.2\RulesetDev\Rulesets\shared\"/>
    </mc:Choice>
  </mc:AlternateContent>
  <xr:revisionPtr revIDLastSave="0" documentId="13_ncr:1_{C8045633-09AF-4050-B1D9-DD88BCFDB249}" xr6:coauthVersionLast="47" xr6:coauthVersionMax="47" xr10:uidLastSave="{00000000-0000-0000-0000-000000000000}"/>
  <bookViews>
    <workbookView xWindow="28050" yWindow="120" windowWidth="21030" windowHeight="20040" xr2:uid="{00000000-000D-0000-FFFF-FFFF00000000}"/>
  </bookViews>
  <sheets>
    <sheet name="T24RClimateZoneCodeBaselin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R385" i="1" l="1"/>
  <c r="AR384" i="1"/>
  <c r="AR383" i="1"/>
  <c r="AR382" i="1"/>
  <c r="AR381" i="1"/>
  <c r="AR380" i="1"/>
  <c r="AR379" i="1"/>
  <c r="AR378" i="1"/>
  <c r="AR377" i="1"/>
  <c r="AR376" i="1"/>
  <c r="AR375" i="1"/>
  <c r="AR374" i="1"/>
  <c r="AR373" i="1"/>
  <c r="AR372" i="1"/>
  <c r="AR371" i="1"/>
  <c r="AR370" i="1"/>
  <c r="AP385" i="1"/>
  <c r="AP384" i="1"/>
  <c r="AP383" i="1"/>
  <c r="AP382" i="1"/>
  <c r="AP381" i="1"/>
  <c r="AP380" i="1"/>
  <c r="AP379" i="1"/>
  <c r="AP378" i="1"/>
  <c r="AP377" i="1"/>
  <c r="AP376" i="1"/>
  <c r="AP375" i="1"/>
  <c r="AP374" i="1"/>
  <c r="AP373" i="1"/>
  <c r="AP372" i="1"/>
  <c r="AP371" i="1"/>
  <c r="AP370" i="1"/>
  <c r="AO385" i="1"/>
  <c r="AO384" i="1"/>
  <c r="AO383" i="1"/>
  <c r="AO382" i="1"/>
  <c r="AO381" i="1"/>
  <c r="AO380" i="1"/>
  <c r="AO379" i="1"/>
  <c r="AO378" i="1"/>
  <c r="AO377" i="1"/>
  <c r="AO376" i="1"/>
  <c r="AO375" i="1"/>
  <c r="AO374" i="1"/>
  <c r="AO373" i="1"/>
  <c r="AO372" i="1"/>
  <c r="AO371" i="1"/>
  <c r="AO370" i="1"/>
  <c r="AM372" i="1"/>
  <c r="AM373" i="1"/>
  <c r="AM374" i="1"/>
  <c r="AM375" i="1"/>
  <c r="AM376" i="1"/>
  <c r="AM377" i="1"/>
  <c r="AM378" i="1"/>
  <c r="AM379" i="1"/>
  <c r="AM380" i="1"/>
  <c r="AM381" i="1"/>
  <c r="AM382" i="1"/>
  <c r="AM383" i="1"/>
  <c r="AM384" i="1"/>
  <c r="AM385" i="1"/>
  <c r="AM371" i="1"/>
  <c r="AM370" i="1"/>
  <c r="BD362" i="1"/>
  <c r="BD363" i="1" s="1"/>
  <c r="BD364" i="1" s="1"/>
  <c r="BD365" i="1" s="1"/>
  <c r="BD366" i="1" s="1"/>
  <c r="BD367" i="1" s="1"/>
  <c r="BD368" i="1" s="1"/>
  <c r="BD369" i="1" s="1"/>
  <c r="AL362" i="1"/>
  <c r="AL363" i="1" s="1"/>
  <c r="AL364" i="1" s="1"/>
  <c r="AL365" i="1" s="1"/>
  <c r="AL366" i="1" s="1"/>
  <c r="AL367" i="1" s="1"/>
  <c r="AL368" i="1" s="1"/>
  <c r="AL369" i="1" s="1"/>
  <c r="BW355" i="1"/>
  <c r="BW356" i="1" s="1"/>
  <c r="BW357" i="1" s="1"/>
  <c r="BW358" i="1" s="1"/>
  <c r="BW359" i="1" s="1"/>
  <c r="BW360" i="1" s="1"/>
  <c r="BW361" i="1" s="1"/>
  <c r="BW362" i="1" s="1"/>
  <c r="BW363" i="1" s="1"/>
  <c r="BW364" i="1" s="1"/>
  <c r="BW365" i="1" s="1"/>
  <c r="BW366" i="1" s="1"/>
  <c r="BW367" i="1" s="1"/>
  <c r="BW368" i="1" s="1"/>
  <c r="BW369" i="1" s="1"/>
  <c r="BV355" i="1"/>
  <c r="BV356" i="1" s="1"/>
  <c r="BV357" i="1" s="1"/>
  <c r="BV358" i="1" s="1"/>
  <c r="BV359" i="1" s="1"/>
  <c r="BV360" i="1" s="1"/>
  <c r="BV361" i="1" s="1"/>
  <c r="BV362" i="1" s="1"/>
  <c r="BV363" i="1" s="1"/>
  <c r="BV364" i="1" s="1"/>
  <c r="BV365" i="1" s="1"/>
  <c r="BV366" i="1" s="1"/>
  <c r="BV367" i="1" s="1"/>
  <c r="BV368" i="1" s="1"/>
  <c r="BV369" i="1" s="1"/>
  <c r="BU355" i="1"/>
  <c r="BU356" i="1" s="1"/>
  <c r="BU357" i="1" s="1"/>
  <c r="BU358" i="1" s="1"/>
  <c r="BU359" i="1" s="1"/>
  <c r="BU360" i="1" s="1"/>
  <c r="BU361" i="1" s="1"/>
  <c r="BU362" i="1" s="1"/>
  <c r="BU363" i="1" s="1"/>
  <c r="BU364" i="1" s="1"/>
  <c r="BU365" i="1" s="1"/>
  <c r="BU366" i="1" s="1"/>
  <c r="BU367" i="1" s="1"/>
  <c r="BU368" i="1" s="1"/>
  <c r="BU369" i="1" s="1"/>
  <c r="BT355" i="1"/>
  <c r="BT356" i="1" s="1"/>
  <c r="BT357" i="1" s="1"/>
  <c r="BT358" i="1" s="1"/>
  <c r="BT359" i="1" s="1"/>
  <c r="BT360" i="1" s="1"/>
  <c r="BT361" i="1" s="1"/>
  <c r="BT362" i="1" s="1"/>
  <c r="BT363" i="1" s="1"/>
  <c r="BT364" i="1" s="1"/>
  <c r="BT365" i="1" s="1"/>
  <c r="BT366" i="1" s="1"/>
  <c r="BT367" i="1" s="1"/>
  <c r="BT368" i="1" s="1"/>
  <c r="BT369" i="1" s="1"/>
  <c r="BS355" i="1"/>
  <c r="BS356" i="1" s="1"/>
  <c r="BS357" i="1" s="1"/>
  <c r="BS358" i="1" s="1"/>
  <c r="BS359" i="1" s="1"/>
  <c r="BS360" i="1" s="1"/>
  <c r="BS361" i="1" s="1"/>
  <c r="BS362" i="1" s="1"/>
  <c r="BS363" i="1" s="1"/>
  <c r="BS364" i="1" s="1"/>
  <c r="BS365" i="1" s="1"/>
  <c r="BS366" i="1" s="1"/>
  <c r="BS367" i="1" s="1"/>
  <c r="BS368" i="1" s="1"/>
  <c r="BS369" i="1" s="1"/>
  <c r="BD355" i="1"/>
  <c r="BD356" i="1" s="1"/>
  <c r="BD357" i="1" s="1"/>
  <c r="BD358" i="1" s="1"/>
  <c r="BB355" i="1"/>
  <c r="BB356" i="1" s="1"/>
  <c r="BB357" i="1" s="1"/>
  <c r="BB358" i="1" s="1"/>
  <c r="BB359" i="1" s="1"/>
  <c r="BB360" i="1" s="1"/>
  <c r="BB361" i="1" s="1"/>
  <c r="BB362" i="1" s="1"/>
  <c r="BB363" i="1" s="1"/>
  <c r="BB364" i="1" s="1"/>
  <c r="BB365" i="1" s="1"/>
  <c r="BB366" i="1" s="1"/>
  <c r="BB367" i="1" s="1"/>
  <c r="BB368" i="1" s="1"/>
  <c r="BB369" i="1" s="1"/>
  <c r="AL355" i="1"/>
  <c r="AL356" i="1" s="1"/>
  <c r="AL357" i="1" s="1"/>
  <c r="AL358" i="1" s="1"/>
  <c r="AL359" i="1" s="1"/>
  <c r="AK355" i="1"/>
  <c r="AK356" i="1" s="1"/>
  <c r="AK357" i="1" s="1"/>
  <c r="AK358" i="1" s="1"/>
  <c r="AK359" i="1" s="1"/>
  <c r="AK360" i="1" s="1"/>
  <c r="AK361" i="1" s="1"/>
  <c r="AK362" i="1" s="1"/>
  <c r="AK363" i="1" s="1"/>
  <c r="AK364" i="1" s="1"/>
  <c r="AK365" i="1" s="1"/>
  <c r="AK366" i="1" s="1"/>
  <c r="AK367" i="1" s="1"/>
  <c r="AK368" i="1" s="1"/>
  <c r="AK369" i="1" s="1"/>
  <c r="T355" i="1"/>
  <c r="T356" i="1" s="1"/>
  <c r="T357" i="1" s="1"/>
  <c r="T358" i="1" s="1"/>
  <c r="T359" i="1" s="1"/>
  <c r="T360" i="1" s="1"/>
  <c r="T361" i="1" s="1"/>
  <c r="T362" i="1" s="1"/>
  <c r="T363" i="1" s="1"/>
  <c r="T364" i="1" s="1"/>
  <c r="T365" i="1" s="1"/>
  <c r="T366" i="1" s="1"/>
  <c r="T367" i="1" s="1"/>
  <c r="T368" i="1" s="1"/>
  <c r="T369" i="1" s="1"/>
  <c r="E355" i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D355" i="1"/>
  <c r="D356" i="1" s="1"/>
  <c r="D357" i="1" s="1"/>
  <c r="D358" i="1" s="1"/>
  <c r="D359" i="1" s="1"/>
  <c r="D360" i="1" s="1"/>
  <c r="D361" i="1" s="1"/>
  <c r="D362" i="1" s="1"/>
  <c r="D363" i="1" s="1"/>
  <c r="D364" i="1" s="1"/>
  <c r="D365" i="1" s="1"/>
  <c r="D366" i="1" s="1"/>
  <c r="D367" i="1" s="1"/>
  <c r="D368" i="1" s="1"/>
  <c r="D369" i="1" s="1"/>
  <c r="BD378" i="1"/>
  <c r="BD379" i="1" s="1"/>
  <c r="BD380" i="1" s="1"/>
  <c r="BD381" i="1" s="1"/>
  <c r="BD382" i="1" s="1"/>
  <c r="BD383" i="1" s="1"/>
  <c r="BD384" i="1" s="1"/>
  <c r="BD385" i="1" s="1"/>
  <c r="AL378" i="1"/>
  <c r="AL379" i="1" s="1"/>
  <c r="AL380" i="1" s="1"/>
  <c r="AL381" i="1" s="1"/>
  <c r="AL382" i="1" s="1"/>
  <c r="AL383" i="1" s="1"/>
  <c r="AL384" i="1" s="1"/>
  <c r="AL385" i="1" s="1"/>
  <c r="BW371" i="1"/>
  <c r="BW372" i="1" s="1"/>
  <c r="BW373" i="1" s="1"/>
  <c r="BW374" i="1" s="1"/>
  <c r="BW375" i="1" s="1"/>
  <c r="BW376" i="1" s="1"/>
  <c r="BW377" i="1" s="1"/>
  <c r="BW378" i="1" s="1"/>
  <c r="BW379" i="1" s="1"/>
  <c r="BW380" i="1" s="1"/>
  <c r="BW381" i="1" s="1"/>
  <c r="BW382" i="1" s="1"/>
  <c r="BW383" i="1" s="1"/>
  <c r="BW384" i="1" s="1"/>
  <c r="BW385" i="1" s="1"/>
  <c r="BV371" i="1"/>
  <c r="BV372" i="1" s="1"/>
  <c r="BV373" i="1" s="1"/>
  <c r="BV374" i="1" s="1"/>
  <c r="BV375" i="1" s="1"/>
  <c r="BV376" i="1" s="1"/>
  <c r="BV377" i="1" s="1"/>
  <c r="BV378" i="1" s="1"/>
  <c r="BV379" i="1" s="1"/>
  <c r="BV380" i="1" s="1"/>
  <c r="BV381" i="1" s="1"/>
  <c r="BV382" i="1" s="1"/>
  <c r="BV383" i="1" s="1"/>
  <c r="BV384" i="1" s="1"/>
  <c r="BV385" i="1" s="1"/>
  <c r="BU371" i="1"/>
  <c r="BU372" i="1" s="1"/>
  <c r="BU373" i="1" s="1"/>
  <c r="BU374" i="1" s="1"/>
  <c r="BU375" i="1" s="1"/>
  <c r="BU376" i="1" s="1"/>
  <c r="BU377" i="1" s="1"/>
  <c r="BU378" i="1" s="1"/>
  <c r="BU379" i="1" s="1"/>
  <c r="BU380" i="1" s="1"/>
  <c r="BU381" i="1" s="1"/>
  <c r="BU382" i="1" s="1"/>
  <c r="BU383" i="1" s="1"/>
  <c r="BU384" i="1" s="1"/>
  <c r="BU385" i="1" s="1"/>
  <c r="BT371" i="1"/>
  <c r="BT372" i="1" s="1"/>
  <c r="BT373" i="1" s="1"/>
  <c r="BT374" i="1" s="1"/>
  <c r="BT375" i="1" s="1"/>
  <c r="BT376" i="1" s="1"/>
  <c r="BT377" i="1" s="1"/>
  <c r="BT378" i="1" s="1"/>
  <c r="BT379" i="1" s="1"/>
  <c r="BT380" i="1" s="1"/>
  <c r="BT381" i="1" s="1"/>
  <c r="BT382" i="1" s="1"/>
  <c r="BT383" i="1" s="1"/>
  <c r="BT384" i="1" s="1"/>
  <c r="BT385" i="1" s="1"/>
  <c r="BS371" i="1"/>
  <c r="BS372" i="1" s="1"/>
  <c r="BS373" i="1" s="1"/>
  <c r="BS374" i="1" s="1"/>
  <c r="BS375" i="1" s="1"/>
  <c r="BS376" i="1" s="1"/>
  <c r="BS377" i="1" s="1"/>
  <c r="BS378" i="1" s="1"/>
  <c r="BS379" i="1" s="1"/>
  <c r="BS380" i="1" s="1"/>
  <c r="BS381" i="1" s="1"/>
  <c r="BS382" i="1" s="1"/>
  <c r="BS383" i="1" s="1"/>
  <c r="BS384" i="1" s="1"/>
  <c r="BS385" i="1" s="1"/>
  <c r="BD371" i="1"/>
  <c r="BD372" i="1" s="1"/>
  <c r="BD373" i="1" s="1"/>
  <c r="BD374" i="1" s="1"/>
  <c r="BB371" i="1"/>
  <c r="BB372" i="1" s="1"/>
  <c r="BB373" i="1" s="1"/>
  <c r="BB374" i="1" s="1"/>
  <c r="BB375" i="1" s="1"/>
  <c r="BB376" i="1" s="1"/>
  <c r="BB377" i="1" s="1"/>
  <c r="BB378" i="1" s="1"/>
  <c r="BB379" i="1" s="1"/>
  <c r="BB380" i="1" s="1"/>
  <c r="BB381" i="1" s="1"/>
  <c r="BB382" i="1" s="1"/>
  <c r="BB383" i="1" s="1"/>
  <c r="BB384" i="1" s="1"/>
  <c r="BB385" i="1" s="1"/>
  <c r="AL371" i="1"/>
  <c r="AL372" i="1" s="1"/>
  <c r="AL373" i="1" s="1"/>
  <c r="AL374" i="1" s="1"/>
  <c r="AL375" i="1" s="1"/>
  <c r="AK371" i="1"/>
  <c r="AK372" i="1" s="1"/>
  <c r="AK373" i="1" s="1"/>
  <c r="AK374" i="1" s="1"/>
  <c r="AK375" i="1" s="1"/>
  <c r="AK376" i="1" s="1"/>
  <c r="AK377" i="1" s="1"/>
  <c r="AK378" i="1" s="1"/>
  <c r="AK379" i="1" s="1"/>
  <c r="AK380" i="1" s="1"/>
  <c r="AK381" i="1" s="1"/>
  <c r="AK382" i="1" s="1"/>
  <c r="AK383" i="1" s="1"/>
  <c r="AK384" i="1" s="1"/>
  <c r="AK385" i="1" s="1"/>
  <c r="T371" i="1"/>
  <c r="T372" i="1" s="1"/>
  <c r="T373" i="1" s="1"/>
  <c r="T374" i="1" s="1"/>
  <c r="T375" i="1" s="1"/>
  <c r="T376" i="1" s="1"/>
  <c r="T377" i="1" s="1"/>
  <c r="T378" i="1" s="1"/>
  <c r="T379" i="1" s="1"/>
  <c r="T380" i="1" s="1"/>
  <c r="T381" i="1" s="1"/>
  <c r="T382" i="1" s="1"/>
  <c r="T383" i="1" s="1"/>
  <c r="T384" i="1" s="1"/>
  <c r="T385" i="1" s="1"/>
  <c r="E371" i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D371" i="1"/>
  <c r="D372" i="1" s="1"/>
  <c r="D373" i="1" s="1"/>
  <c r="D374" i="1" s="1"/>
  <c r="D375" i="1" s="1"/>
  <c r="D376" i="1" s="1"/>
  <c r="D377" i="1" s="1"/>
  <c r="D378" i="1" s="1"/>
  <c r="D379" i="1" s="1"/>
  <c r="D380" i="1" s="1"/>
  <c r="D381" i="1" s="1"/>
  <c r="D382" i="1" s="1"/>
  <c r="D383" i="1" s="1"/>
  <c r="D384" i="1" s="1"/>
  <c r="D385" i="1" s="1"/>
  <c r="BD346" i="1"/>
  <c r="BD347" i="1" s="1"/>
  <c r="BD348" i="1" s="1"/>
  <c r="BD349" i="1" s="1"/>
  <c r="BD350" i="1" s="1"/>
  <c r="BD351" i="1" s="1"/>
  <c r="BD352" i="1" s="1"/>
  <c r="BD353" i="1" s="1"/>
  <c r="BW339" i="1"/>
  <c r="BW340" i="1" s="1"/>
  <c r="BW341" i="1" s="1"/>
  <c r="BW342" i="1" s="1"/>
  <c r="BW343" i="1" s="1"/>
  <c r="BW344" i="1" s="1"/>
  <c r="BW345" i="1" s="1"/>
  <c r="BW346" i="1" s="1"/>
  <c r="BW347" i="1" s="1"/>
  <c r="BW348" i="1" s="1"/>
  <c r="BW349" i="1" s="1"/>
  <c r="BW350" i="1" s="1"/>
  <c r="BW351" i="1" s="1"/>
  <c r="BW352" i="1" s="1"/>
  <c r="BW353" i="1" s="1"/>
  <c r="BV339" i="1"/>
  <c r="BV340" i="1" s="1"/>
  <c r="BV341" i="1" s="1"/>
  <c r="BV342" i="1" s="1"/>
  <c r="BV343" i="1" s="1"/>
  <c r="BV344" i="1" s="1"/>
  <c r="BV345" i="1" s="1"/>
  <c r="BV346" i="1" s="1"/>
  <c r="BV347" i="1" s="1"/>
  <c r="BV348" i="1" s="1"/>
  <c r="BV349" i="1" s="1"/>
  <c r="BV350" i="1" s="1"/>
  <c r="BV351" i="1" s="1"/>
  <c r="BV352" i="1" s="1"/>
  <c r="BV353" i="1" s="1"/>
  <c r="BU339" i="1"/>
  <c r="BU340" i="1" s="1"/>
  <c r="BU341" i="1" s="1"/>
  <c r="BU342" i="1" s="1"/>
  <c r="BU343" i="1" s="1"/>
  <c r="BU344" i="1" s="1"/>
  <c r="BU345" i="1" s="1"/>
  <c r="BU346" i="1" s="1"/>
  <c r="BU347" i="1" s="1"/>
  <c r="BU348" i="1" s="1"/>
  <c r="BU349" i="1" s="1"/>
  <c r="BU350" i="1" s="1"/>
  <c r="BU351" i="1" s="1"/>
  <c r="BU352" i="1" s="1"/>
  <c r="BU353" i="1" s="1"/>
  <c r="BT339" i="1"/>
  <c r="BT340" i="1" s="1"/>
  <c r="BT341" i="1" s="1"/>
  <c r="BT342" i="1" s="1"/>
  <c r="BT343" i="1" s="1"/>
  <c r="BT344" i="1" s="1"/>
  <c r="BT345" i="1" s="1"/>
  <c r="BT346" i="1" s="1"/>
  <c r="BT347" i="1" s="1"/>
  <c r="BT348" i="1" s="1"/>
  <c r="BT349" i="1" s="1"/>
  <c r="BT350" i="1" s="1"/>
  <c r="BT351" i="1" s="1"/>
  <c r="BT352" i="1" s="1"/>
  <c r="BT353" i="1" s="1"/>
  <c r="BS339" i="1"/>
  <c r="BS340" i="1" s="1"/>
  <c r="BS341" i="1" s="1"/>
  <c r="BS342" i="1" s="1"/>
  <c r="BS343" i="1" s="1"/>
  <c r="BS344" i="1" s="1"/>
  <c r="BS345" i="1" s="1"/>
  <c r="BS346" i="1" s="1"/>
  <c r="BS347" i="1" s="1"/>
  <c r="BS348" i="1" s="1"/>
  <c r="BS349" i="1" s="1"/>
  <c r="BS350" i="1" s="1"/>
  <c r="BS351" i="1" s="1"/>
  <c r="BS352" i="1" s="1"/>
  <c r="BS353" i="1" s="1"/>
  <c r="BD339" i="1"/>
  <c r="BD340" i="1" s="1"/>
  <c r="BD341" i="1" s="1"/>
  <c r="BD342" i="1" s="1"/>
  <c r="BB339" i="1"/>
  <c r="BB340" i="1" s="1"/>
  <c r="BB341" i="1" s="1"/>
  <c r="BB342" i="1" s="1"/>
  <c r="BB343" i="1" s="1"/>
  <c r="BB344" i="1" s="1"/>
  <c r="BB345" i="1" s="1"/>
  <c r="BB346" i="1" s="1"/>
  <c r="BB347" i="1" s="1"/>
  <c r="BB348" i="1" s="1"/>
  <c r="BB349" i="1" s="1"/>
  <c r="BB350" i="1" s="1"/>
  <c r="BB351" i="1" s="1"/>
  <c r="BB352" i="1" s="1"/>
  <c r="BB353" i="1" s="1"/>
  <c r="AL339" i="1"/>
  <c r="AL340" i="1" s="1"/>
  <c r="AL341" i="1" s="1"/>
  <c r="AL342" i="1" s="1"/>
  <c r="AL343" i="1" s="1"/>
  <c r="AL344" i="1" s="1"/>
  <c r="AL345" i="1" s="1"/>
  <c r="AL346" i="1" s="1"/>
  <c r="AL347" i="1" s="1"/>
  <c r="AL348" i="1" s="1"/>
  <c r="AL349" i="1" s="1"/>
  <c r="AL350" i="1" s="1"/>
  <c r="AL351" i="1" s="1"/>
  <c r="AL352" i="1" s="1"/>
  <c r="AL353" i="1" s="1"/>
  <c r="AK339" i="1"/>
  <c r="AK340" i="1" s="1"/>
  <c r="AK341" i="1" s="1"/>
  <c r="AK342" i="1" s="1"/>
  <c r="AK343" i="1" s="1"/>
  <c r="AK344" i="1" s="1"/>
  <c r="AK345" i="1" s="1"/>
  <c r="AK346" i="1" s="1"/>
  <c r="AK347" i="1" s="1"/>
  <c r="AK348" i="1" s="1"/>
  <c r="AK349" i="1" s="1"/>
  <c r="AK350" i="1" s="1"/>
  <c r="AK351" i="1" s="1"/>
  <c r="AK352" i="1" s="1"/>
  <c r="AK353" i="1" s="1"/>
  <c r="E339" i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D339" i="1"/>
  <c r="D340" i="1" s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V172" i="1" l="1"/>
  <c r="V205" i="1" s="1"/>
  <c r="V238" i="1" s="1"/>
  <c r="V271" i="1" s="1"/>
  <c r="V304" i="1" s="1"/>
  <c r="V337" i="1" s="1"/>
  <c r="CA157" i="1" l="1"/>
  <c r="CA158" i="1" s="1"/>
  <c r="CA159" i="1" s="1"/>
  <c r="CA160" i="1" s="1"/>
  <c r="CA161" i="1" s="1"/>
  <c r="CA162" i="1" s="1"/>
  <c r="CA163" i="1" s="1"/>
  <c r="CA164" i="1" s="1"/>
  <c r="CA165" i="1" s="1"/>
  <c r="CA166" i="1" s="1"/>
  <c r="CA167" i="1" s="1"/>
  <c r="CA168" i="1" s="1"/>
  <c r="CA169" i="1" s="1"/>
  <c r="CA170" i="1" s="1"/>
  <c r="CA171" i="1" s="1"/>
  <c r="CA141" i="1"/>
  <c r="CA142" i="1" s="1"/>
  <c r="CA143" i="1" s="1"/>
  <c r="CA144" i="1" s="1"/>
  <c r="CA145" i="1" s="1"/>
  <c r="CA146" i="1" s="1"/>
  <c r="CA147" i="1" s="1"/>
  <c r="CA148" i="1" s="1"/>
  <c r="CA149" i="1" s="1"/>
  <c r="CA150" i="1" s="1"/>
  <c r="CA151" i="1" s="1"/>
  <c r="CA152" i="1" s="1"/>
  <c r="CA153" i="1" s="1"/>
  <c r="CA154" i="1" s="1"/>
  <c r="CA155" i="1" s="1"/>
  <c r="BY289" i="1"/>
  <c r="BY290" i="1" s="1"/>
  <c r="BY291" i="1" s="1"/>
  <c r="BY292" i="1" s="1"/>
  <c r="BY293" i="1" s="1"/>
  <c r="BY294" i="1" s="1"/>
  <c r="BY295" i="1" s="1"/>
  <c r="BY296" i="1" s="1"/>
  <c r="BY297" i="1" s="1"/>
  <c r="BY298" i="1" s="1"/>
  <c r="BY299" i="1" s="1"/>
  <c r="BY300" i="1" s="1"/>
  <c r="BY301" i="1" s="1"/>
  <c r="BY302" i="1" s="1"/>
  <c r="BY303" i="1" s="1"/>
  <c r="BY273" i="1"/>
  <c r="BY274" i="1" s="1"/>
  <c r="BY275" i="1" s="1"/>
  <c r="BY276" i="1" s="1"/>
  <c r="BY277" i="1" s="1"/>
  <c r="BY278" i="1" s="1"/>
  <c r="BY279" i="1" s="1"/>
  <c r="BY280" i="1" s="1"/>
  <c r="BY281" i="1" s="1"/>
  <c r="BY282" i="1" s="1"/>
  <c r="BY283" i="1" s="1"/>
  <c r="BY284" i="1" s="1"/>
  <c r="BY285" i="1" s="1"/>
  <c r="BY286" i="1" s="1"/>
  <c r="BY287" i="1" s="1"/>
  <c r="BY256" i="1"/>
  <c r="BY257" i="1" s="1"/>
  <c r="BY258" i="1" s="1"/>
  <c r="BY259" i="1" s="1"/>
  <c r="BY260" i="1" s="1"/>
  <c r="BY261" i="1" s="1"/>
  <c r="BY262" i="1" s="1"/>
  <c r="BY263" i="1" s="1"/>
  <c r="BY264" i="1" s="1"/>
  <c r="BY265" i="1" s="1"/>
  <c r="BY266" i="1" s="1"/>
  <c r="BY267" i="1" s="1"/>
  <c r="BY268" i="1" s="1"/>
  <c r="BY269" i="1" s="1"/>
  <c r="BY270" i="1" s="1"/>
  <c r="BY240" i="1"/>
  <c r="BY241" i="1" s="1"/>
  <c r="BY242" i="1" s="1"/>
  <c r="BY243" i="1" s="1"/>
  <c r="BY244" i="1" s="1"/>
  <c r="BY245" i="1" s="1"/>
  <c r="BY246" i="1" s="1"/>
  <c r="BY247" i="1" s="1"/>
  <c r="BY248" i="1" s="1"/>
  <c r="BY249" i="1" s="1"/>
  <c r="BY250" i="1" s="1"/>
  <c r="BY251" i="1" s="1"/>
  <c r="BY252" i="1" s="1"/>
  <c r="BY253" i="1" s="1"/>
  <c r="BY254" i="1" s="1"/>
  <c r="BY223" i="1"/>
  <c r="BY224" i="1" s="1"/>
  <c r="BY225" i="1" s="1"/>
  <c r="BY226" i="1" s="1"/>
  <c r="BY227" i="1" s="1"/>
  <c r="BY228" i="1" s="1"/>
  <c r="BY229" i="1" s="1"/>
  <c r="BY230" i="1" s="1"/>
  <c r="BY231" i="1" s="1"/>
  <c r="BY232" i="1" s="1"/>
  <c r="BY233" i="1" s="1"/>
  <c r="BY234" i="1" s="1"/>
  <c r="BY235" i="1" s="1"/>
  <c r="BY236" i="1" s="1"/>
  <c r="BY237" i="1" s="1"/>
  <c r="BY207" i="1"/>
  <c r="BY208" i="1" s="1"/>
  <c r="BY209" i="1" s="1"/>
  <c r="BY210" i="1" s="1"/>
  <c r="BY211" i="1" s="1"/>
  <c r="BY212" i="1" s="1"/>
  <c r="BY213" i="1" s="1"/>
  <c r="BY214" i="1" s="1"/>
  <c r="BY215" i="1" s="1"/>
  <c r="BY216" i="1" s="1"/>
  <c r="BY217" i="1" s="1"/>
  <c r="BY218" i="1" s="1"/>
  <c r="BY219" i="1" s="1"/>
  <c r="BY220" i="1" s="1"/>
  <c r="BY221" i="1" s="1"/>
  <c r="BY190" i="1"/>
  <c r="BY191" i="1" s="1"/>
  <c r="BY192" i="1" s="1"/>
  <c r="BY193" i="1" s="1"/>
  <c r="BY194" i="1" s="1"/>
  <c r="BY195" i="1" s="1"/>
  <c r="BY196" i="1" s="1"/>
  <c r="BY197" i="1" s="1"/>
  <c r="BY198" i="1" s="1"/>
  <c r="BY199" i="1" s="1"/>
  <c r="BY200" i="1" s="1"/>
  <c r="BY201" i="1" s="1"/>
  <c r="BY202" i="1" s="1"/>
  <c r="BY203" i="1" s="1"/>
  <c r="BY204" i="1" s="1"/>
  <c r="BY174" i="1"/>
  <c r="BY175" i="1" s="1"/>
  <c r="BY176" i="1" s="1"/>
  <c r="BY177" i="1" s="1"/>
  <c r="BY178" i="1" s="1"/>
  <c r="BY179" i="1" s="1"/>
  <c r="BY180" i="1" s="1"/>
  <c r="BY181" i="1" s="1"/>
  <c r="BY182" i="1" s="1"/>
  <c r="BY183" i="1" s="1"/>
  <c r="BY184" i="1" s="1"/>
  <c r="BY185" i="1" s="1"/>
  <c r="BY186" i="1" s="1"/>
  <c r="BY187" i="1" s="1"/>
  <c r="BY188" i="1" s="1"/>
  <c r="BY157" i="1"/>
  <c r="BY158" i="1" s="1"/>
  <c r="BY159" i="1" s="1"/>
  <c r="BY160" i="1" s="1"/>
  <c r="BY161" i="1" s="1"/>
  <c r="BY162" i="1" s="1"/>
  <c r="BY163" i="1" s="1"/>
  <c r="BY164" i="1" s="1"/>
  <c r="BY165" i="1" s="1"/>
  <c r="BY166" i="1" s="1"/>
  <c r="BY167" i="1" s="1"/>
  <c r="BY168" i="1" s="1"/>
  <c r="BY169" i="1" s="1"/>
  <c r="BY170" i="1" s="1"/>
  <c r="BY171" i="1" s="1"/>
  <c r="BY141" i="1"/>
  <c r="BY142" i="1" s="1"/>
  <c r="BY143" i="1" s="1"/>
  <c r="BY144" i="1" s="1"/>
  <c r="BY145" i="1" s="1"/>
  <c r="BY146" i="1" s="1"/>
  <c r="BY147" i="1" s="1"/>
  <c r="BY148" i="1" s="1"/>
  <c r="BY149" i="1" s="1"/>
  <c r="BY150" i="1" s="1"/>
  <c r="BY151" i="1" s="1"/>
  <c r="BY152" i="1" s="1"/>
  <c r="BY153" i="1" s="1"/>
  <c r="BY154" i="1" s="1"/>
  <c r="BY155" i="1" s="1"/>
  <c r="BR273" i="1" l="1"/>
  <c r="BR274" i="1" s="1"/>
  <c r="BR275" i="1" s="1"/>
  <c r="BR276" i="1" s="1"/>
  <c r="BR277" i="1" s="1"/>
  <c r="BR278" i="1" s="1"/>
  <c r="BR279" i="1" s="1"/>
  <c r="BR280" i="1" s="1"/>
  <c r="BR281" i="1" s="1"/>
  <c r="BR282" i="1" s="1"/>
  <c r="BR283" i="1" s="1"/>
  <c r="BR284" i="1" s="1"/>
  <c r="BR285" i="1" s="1"/>
  <c r="BR286" i="1" s="1"/>
  <c r="BR287" i="1" s="1"/>
  <c r="BR288" i="1" s="1"/>
  <c r="BR289" i="1" s="1"/>
  <c r="BR290" i="1" s="1"/>
  <c r="BR291" i="1" s="1"/>
  <c r="BR292" i="1" s="1"/>
  <c r="BR293" i="1" s="1"/>
  <c r="BR294" i="1" s="1"/>
  <c r="BR295" i="1" s="1"/>
  <c r="BR296" i="1" s="1"/>
  <c r="BR297" i="1" s="1"/>
  <c r="BR298" i="1" s="1"/>
  <c r="BR299" i="1" s="1"/>
  <c r="BR300" i="1" s="1"/>
  <c r="BR301" i="1" s="1"/>
  <c r="BR302" i="1" s="1"/>
  <c r="BR303" i="1" s="1"/>
  <c r="BR240" i="1"/>
  <c r="BR241" i="1" s="1"/>
  <c r="BR242" i="1" s="1"/>
  <c r="BR243" i="1" s="1"/>
  <c r="BR244" i="1" s="1"/>
  <c r="BR245" i="1" s="1"/>
  <c r="BR246" i="1" s="1"/>
  <c r="BR247" i="1" s="1"/>
  <c r="BR248" i="1" s="1"/>
  <c r="BR249" i="1" s="1"/>
  <c r="BR250" i="1" s="1"/>
  <c r="BR251" i="1" s="1"/>
  <c r="BR252" i="1" s="1"/>
  <c r="BR253" i="1" s="1"/>
  <c r="BR254" i="1" s="1"/>
  <c r="BR255" i="1" s="1"/>
  <c r="BR256" i="1" s="1"/>
  <c r="BR257" i="1" s="1"/>
  <c r="BR258" i="1" s="1"/>
  <c r="BR259" i="1" s="1"/>
  <c r="BR260" i="1" s="1"/>
  <c r="BR261" i="1" s="1"/>
  <c r="BR262" i="1" s="1"/>
  <c r="BR263" i="1" s="1"/>
  <c r="BR264" i="1" s="1"/>
  <c r="BR265" i="1" s="1"/>
  <c r="BR266" i="1" s="1"/>
  <c r="BR267" i="1" s="1"/>
  <c r="BR268" i="1" s="1"/>
  <c r="BR269" i="1" s="1"/>
  <c r="BR270" i="1" s="1"/>
  <c r="BR207" i="1"/>
  <c r="BR208" i="1" s="1"/>
  <c r="BR209" i="1" s="1"/>
  <c r="BR210" i="1" s="1"/>
  <c r="BR211" i="1" s="1"/>
  <c r="BR212" i="1" s="1"/>
  <c r="BR213" i="1" s="1"/>
  <c r="BR214" i="1" s="1"/>
  <c r="BR215" i="1" s="1"/>
  <c r="BR216" i="1" s="1"/>
  <c r="BR217" i="1" s="1"/>
  <c r="BR218" i="1" s="1"/>
  <c r="BR219" i="1" s="1"/>
  <c r="BR220" i="1" s="1"/>
  <c r="BR221" i="1" s="1"/>
  <c r="BR222" i="1" s="1"/>
  <c r="BR223" i="1" s="1"/>
  <c r="BR224" i="1" s="1"/>
  <c r="BR225" i="1" s="1"/>
  <c r="BR226" i="1" s="1"/>
  <c r="BR227" i="1" s="1"/>
  <c r="BR228" i="1" s="1"/>
  <c r="BR229" i="1" s="1"/>
  <c r="BR230" i="1" s="1"/>
  <c r="BR231" i="1" s="1"/>
  <c r="BR232" i="1" s="1"/>
  <c r="BR233" i="1" s="1"/>
  <c r="BR234" i="1" s="1"/>
  <c r="BR235" i="1" s="1"/>
  <c r="BR236" i="1" s="1"/>
  <c r="BR237" i="1" s="1"/>
  <c r="BR174" i="1"/>
  <c r="BR175" i="1" s="1"/>
  <c r="BR176" i="1" s="1"/>
  <c r="BR177" i="1" s="1"/>
  <c r="BR178" i="1" s="1"/>
  <c r="BR179" i="1" s="1"/>
  <c r="BR180" i="1" s="1"/>
  <c r="BR181" i="1" s="1"/>
  <c r="BR182" i="1" s="1"/>
  <c r="BR183" i="1" s="1"/>
  <c r="BR184" i="1" s="1"/>
  <c r="BR185" i="1" s="1"/>
  <c r="BR186" i="1" s="1"/>
  <c r="BR187" i="1" s="1"/>
  <c r="BR188" i="1" s="1"/>
  <c r="BR189" i="1" s="1"/>
  <c r="BR190" i="1" s="1"/>
  <c r="BR191" i="1" s="1"/>
  <c r="BR192" i="1" s="1"/>
  <c r="BR193" i="1" s="1"/>
  <c r="BR194" i="1" s="1"/>
  <c r="BR195" i="1" s="1"/>
  <c r="BR196" i="1" s="1"/>
  <c r="BR197" i="1" s="1"/>
  <c r="BR198" i="1" s="1"/>
  <c r="BR199" i="1" s="1"/>
  <c r="BR200" i="1" s="1"/>
  <c r="BR201" i="1" s="1"/>
  <c r="BR202" i="1" s="1"/>
  <c r="BR203" i="1" s="1"/>
  <c r="BR204" i="1" s="1"/>
  <c r="BR141" i="1"/>
  <c r="BR142" i="1" s="1"/>
  <c r="BR143" i="1" s="1"/>
  <c r="BR144" i="1" s="1"/>
  <c r="BR145" i="1" s="1"/>
  <c r="BR146" i="1" s="1"/>
  <c r="BR147" i="1" s="1"/>
  <c r="BR148" i="1" s="1"/>
  <c r="BR149" i="1" s="1"/>
  <c r="BR150" i="1" s="1"/>
  <c r="BR151" i="1" s="1"/>
  <c r="BR152" i="1" s="1"/>
  <c r="BR153" i="1" s="1"/>
  <c r="BR154" i="1" s="1"/>
  <c r="BR155" i="1" s="1"/>
  <c r="BR156" i="1" s="1"/>
  <c r="BR157" i="1" s="1"/>
  <c r="BR158" i="1" s="1"/>
  <c r="BR159" i="1" s="1"/>
  <c r="BR160" i="1" s="1"/>
  <c r="BR161" i="1" s="1"/>
  <c r="BR162" i="1" s="1"/>
  <c r="BR163" i="1" s="1"/>
  <c r="BR164" i="1" s="1"/>
  <c r="BR165" i="1" s="1"/>
  <c r="BR166" i="1" s="1"/>
  <c r="BR167" i="1" s="1"/>
  <c r="BR168" i="1" s="1"/>
  <c r="BR169" i="1" s="1"/>
  <c r="BR170" i="1" s="1"/>
  <c r="BR171" i="1" s="1"/>
  <c r="BT322" i="1" l="1"/>
  <c r="BT323" i="1" s="1"/>
  <c r="BT324" i="1" s="1"/>
  <c r="BT325" i="1" s="1"/>
  <c r="BT326" i="1" s="1"/>
  <c r="BT327" i="1" s="1"/>
  <c r="BT328" i="1" s="1"/>
  <c r="BT329" i="1" s="1"/>
  <c r="BT330" i="1" s="1"/>
  <c r="BT331" i="1" s="1"/>
  <c r="BT332" i="1" s="1"/>
  <c r="BT333" i="1" s="1"/>
  <c r="BT334" i="1" s="1"/>
  <c r="BT335" i="1" s="1"/>
  <c r="BT336" i="1" s="1"/>
  <c r="BS322" i="1"/>
  <c r="BS323" i="1" s="1"/>
  <c r="BS324" i="1" s="1"/>
  <c r="BS325" i="1" s="1"/>
  <c r="BS326" i="1" s="1"/>
  <c r="BS327" i="1" s="1"/>
  <c r="BS328" i="1" s="1"/>
  <c r="BS329" i="1" s="1"/>
  <c r="BS330" i="1" s="1"/>
  <c r="BS331" i="1" s="1"/>
  <c r="BS332" i="1" s="1"/>
  <c r="BS333" i="1" s="1"/>
  <c r="BS334" i="1" s="1"/>
  <c r="BS335" i="1" s="1"/>
  <c r="BS336" i="1" s="1"/>
  <c r="BT306" i="1"/>
  <c r="BT307" i="1" s="1"/>
  <c r="BT308" i="1" s="1"/>
  <c r="BT309" i="1" s="1"/>
  <c r="BT310" i="1" s="1"/>
  <c r="BT311" i="1" s="1"/>
  <c r="BT312" i="1" s="1"/>
  <c r="BT313" i="1" s="1"/>
  <c r="BT314" i="1" s="1"/>
  <c r="BT315" i="1" s="1"/>
  <c r="BT316" i="1" s="1"/>
  <c r="BT317" i="1" s="1"/>
  <c r="BT318" i="1" s="1"/>
  <c r="BT319" i="1" s="1"/>
  <c r="BT320" i="1" s="1"/>
  <c r="BS306" i="1"/>
  <c r="BS307" i="1" s="1"/>
  <c r="BS308" i="1" s="1"/>
  <c r="BS309" i="1" s="1"/>
  <c r="BS310" i="1" s="1"/>
  <c r="BS311" i="1" s="1"/>
  <c r="BS312" i="1" s="1"/>
  <c r="BS313" i="1" s="1"/>
  <c r="BS314" i="1" s="1"/>
  <c r="BS315" i="1" s="1"/>
  <c r="BS316" i="1" s="1"/>
  <c r="BS317" i="1" s="1"/>
  <c r="BS318" i="1" s="1"/>
  <c r="BS319" i="1" s="1"/>
  <c r="BS320" i="1" s="1"/>
  <c r="BT289" i="1"/>
  <c r="BT290" i="1" s="1"/>
  <c r="BT291" i="1" s="1"/>
  <c r="BT292" i="1" s="1"/>
  <c r="BT293" i="1" s="1"/>
  <c r="BT294" i="1" s="1"/>
  <c r="BT295" i="1" s="1"/>
  <c r="BT296" i="1" s="1"/>
  <c r="BT297" i="1" s="1"/>
  <c r="BT298" i="1" s="1"/>
  <c r="BT299" i="1" s="1"/>
  <c r="BT300" i="1" s="1"/>
  <c r="BT301" i="1" s="1"/>
  <c r="BT302" i="1" s="1"/>
  <c r="BT303" i="1" s="1"/>
  <c r="BS289" i="1"/>
  <c r="BS290" i="1" s="1"/>
  <c r="BS291" i="1" s="1"/>
  <c r="BS292" i="1" s="1"/>
  <c r="BS293" i="1" s="1"/>
  <c r="BS294" i="1" s="1"/>
  <c r="BS295" i="1" s="1"/>
  <c r="BS296" i="1" s="1"/>
  <c r="BS297" i="1" s="1"/>
  <c r="BS298" i="1" s="1"/>
  <c r="BS299" i="1" s="1"/>
  <c r="BS300" i="1" s="1"/>
  <c r="BS301" i="1" s="1"/>
  <c r="BS302" i="1" s="1"/>
  <c r="BS303" i="1" s="1"/>
  <c r="BT273" i="1"/>
  <c r="BT274" i="1" s="1"/>
  <c r="BT275" i="1" s="1"/>
  <c r="BT276" i="1" s="1"/>
  <c r="BT277" i="1" s="1"/>
  <c r="BT278" i="1" s="1"/>
  <c r="BT279" i="1" s="1"/>
  <c r="BT280" i="1" s="1"/>
  <c r="BT281" i="1" s="1"/>
  <c r="BT282" i="1" s="1"/>
  <c r="BT283" i="1" s="1"/>
  <c r="BT284" i="1" s="1"/>
  <c r="BT285" i="1" s="1"/>
  <c r="BT286" i="1" s="1"/>
  <c r="BT287" i="1" s="1"/>
  <c r="BS273" i="1"/>
  <c r="BS274" i="1" s="1"/>
  <c r="BS275" i="1" s="1"/>
  <c r="BS276" i="1" s="1"/>
  <c r="BS277" i="1" s="1"/>
  <c r="BS278" i="1" s="1"/>
  <c r="BS279" i="1" s="1"/>
  <c r="BS280" i="1" s="1"/>
  <c r="BS281" i="1" s="1"/>
  <c r="BS282" i="1" s="1"/>
  <c r="BS283" i="1" s="1"/>
  <c r="BS284" i="1" s="1"/>
  <c r="BS285" i="1" s="1"/>
  <c r="BS286" i="1" s="1"/>
  <c r="BS287" i="1" s="1"/>
  <c r="BT256" i="1"/>
  <c r="BT257" i="1" s="1"/>
  <c r="BT258" i="1" s="1"/>
  <c r="BT259" i="1" s="1"/>
  <c r="BT260" i="1" s="1"/>
  <c r="BT261" i="1" s="1"/>
  <c r="BT262" i="1" s="1"/>
  <c r="BT263" i="1" s="1"/>
  <c r="BT264" i="1" s="1"/>
  <c r="BT265" i="1" s="1"/>
  <c r="BT266" i="1" s="1"/>
  <c r="BT267" i="1" s="1"/>
  <c r="BT268" i="1" s="1"/>
  <c r="BT269" i="1" s="1"/>
  <c r="BT270" i="1" s="1"/>
  <c r="BS256" i="1"/>
  <c r="BS257" i="1" s="1"/>
  <c r="BS258" i="1" s="1"/>
  <c r="BS259" i="1" s="1"/>
  <c r="BS260" i="1" s="1"/>
  <c r="BS261" i="1" s="1"/>
  <c r="BS262" i="1" s="1"/>
  <c r="BS263" i="1" s="1"/>
  <c r="BS264" i="1" s="1"/>
  <c r="BS265" i="1" s="1"/>
  <c r="BS266" i="1" s="1"/>
  <c r="BS267" i="1" s="1"/>
  <c r="BS268" i="1" s="1"/>
  <c r="BS269" i="1" s="1"/>
  <c r="BS270" i="1" s="1"/>
  <c r="BT240" i="1"/>
  <c r="BT241" i="1" s="1"/>
  <c r="BT242" i="1" s="1"/>
  <c r="BT243" i="1" s="1"/>
  <c r="BT244" i="1" s="1"/>
  <c r="BT245" i="1" s="1"/>
  <c r="BT246" i="1" s="1"/>
  <c r="BT247" i="1" s="1"/>
  <c r="BT248" i="1" s="1"/>
  <c r="BT249" i="1" s="1"/>
  <c r="BT250" i="1" s="1"/>
  <c r="BT251" i="1" s="1"/>
  <c r="BT252" i="1" s="1"/>
  <c r="BT253" i="1" s="1"/>
  <c r="BT254" i="1" s="1"/>
  <c r="BS240" i="1"/>
  <c r="BS241" i="1" s="1"/>
  <c r="BS242" i="1" s="1"/>
  <c r="BS243" i="1" s="1"/>
  <c r="BS244" i="1" s="1"/>
  <c r="BS245" i="1" s="1"/>
  <c r="BS246" i="1" s="1"/>
  <c r="BS247" i="1" s="1"/>
  <c r="BS248" i="1" s="1"/>
  <c r="BS249" i="1" s="1"/>
  <c r="BS250" i="1" s="1"/>
  <c r="BS251" i="1" s="1"/>
  <c r="BS252" i="1" s="1"/>
  <c r="BS253" i="1" s="1"/>
  <c r="BS254" i="1" s="1"/>
  <c r="BT223" i="1"/>
  <c r="BT224" i="1" s="1"/>
  <c r="BT225" i="1" s="1"/>
  <c r="BT226" i="1" s="1"/>
  <c r="BT227" i="1" s="1"/>
  <c r="BT228" i="1" s="1"/>
  <c r="BT229" i="1" s="1"/>
  <c r="BT230" i="1" s="1"/>
  <c r="BT231" i="1" s="1"/>
  <c r="BT232" i="1" s="1"/>
  <c r="BT233" i="1" s="1"/>
  <c r="BT234" i="1" s="1"/>
  <c r="BT235" i="1" s="1"/>
  <c r="BT236" i="1" s="1"/>
  <c r="BT237" i="1" s="1"/>
  <c r="BS223" i="1"/>
  <c r="BS224" i="1" s="1"/>
  <c r="BS225" i="1" s="1"/>
  <c r="BS226" i="1" s="1"/>
  <c r="BS227" i="1" s="1"/>
  <c r="BS228" i="1" s="1"/>
  <c r="BS229" i="1" s="1"/>
  <c r="BS230" i="1" s="1"/>
  <c r="BS231" i="1" s="1"/>
  <c r="BS232" i="1" s="1"/>
  <c r="BS233" i="1" s="1"/>
  <c r="BS234" i="1" s="1"/>
  <c r="BS235" i="1" s="1"/>
  <c r="BS236" i="1" s="1"/>
  <c r="BS237" i="1" s="1"/>
  <c r="BT207" i="1"/>
  <c r="BT208" i="1" s="1"/>
  <c r="BT209" i="1" s="1"/>
  <c r="BT210" i="1" s="1"/>
  <c r="BT211" i="1" s="1"/>
  <c r="BT212" i="1" s="1"/>
  <c r="BT213" i="1" s="1"/>
  <c r="BT214" i="1" s="1"/>
  <c r="BT215" i="1" s="1"/>
  <c r="BT216" i="1" s="1"/>
  <c r="BT217" i="1" s="1"/>
  <c r="BT218" i="1" s="1"/>
  <c r="BT219" i="1" s="1"/>
  <c r="BT220" i="1" s="1"/>
  <c r="BT221" i="1" s="1"/>
  <c r="BS207" i="1"/>
  <c r="BS208" i="1" s="1"/>
  <c r="BS209" i="1" s="1"/>
  <c r="BS210" i="1" s="1"/>
  <c r="BS211" i="1" s="1"/>
  <c r="BS212" i="1" s="1"/>
  <c r="BS213" i="1" s="1"/>
  <c r="BS214" i="1" s="1"/>
  <c r="BS215" i="1" s="1"/>
  <c r="BS216" i="1" s="1"/>
  <c r="BS217" i="1" s="1"/>
  <c r="BS218" i="1" s="1"/>
  <c r="BS219" i="1" s="1"/>
  <c r="BS220" i="1" s="1"/>
  <c r="BS221" i="1" s="1"/>
  <c r="BT190" i="1"/>
  <c r="BT191" i="1" s="1"/>
  <c r="BT192" i="1" s="1"/>
  <c r="BT193" i="1" s="1"/>
  <c r="BT194" i="1" s="1"/>
  <c r="BT195" i="1" s="1"/>
  <c r="BT196" i="1" s="1"/>
  <c r="BT197" i="1" s="1"/>
  <c r="BT198" i="1" s="1"/>
  <c r="BT199" i="1" s="1"/>
  <c r="BT200" i="1" s="1"/>
  <c r="BT201" i="1" s="1"/>
  <c r="BT202" i="1" s="1"/>
  <c r="BT203" i="1" s="1"/>
  <c r="BT204" i="1" s="1"/>
  <c r="BS190" i="1"/>
  <c r="BS191" i="1" s="1"/>
  <c r="BS192" i="1" s="1"/>
  <c r="BS193" i="1" s="1"/>
  <c r="BS194" i="1" s="1"/>
  <c r="BS195" i="1" s="1"/>
  <c r="BS196" i="1" s="1"/>
  <c r="BS197" i="1" s="1"/>
  <c r="BS198" i="1" s="1"/>
  <c r="BS199" i="1" s="1"/>
  <c r="BS200" i="1" s="1"/>
  <c r="BS201" i="1" s="1"/>
  <c r="BS202" i="1" s="1"/>
  <c r="BS203" i="1" s="1"/>
  <c r="BS204" i="1" s="1"/>
  <c r="BT174" i="1"/>
  <c r="BT175" i="1" s="1"/>
  <c r="BT176" i="1" s="1"/>
  <c r="BT177" i="1" s="1"/>
  <c r="BT178" i="1" s="1"/>
  <c r="BT179" i="1" s="1"/>
  <c r="BT180" i="1" s="1"/>
  <c r="BT181" i="1" s="1"/>
  <c r="BT182" i="1" s="1"/>
  <c r="BT183" i="1" s="1"/>
  <c r="BT184" i="1" s="1"/>
  <c r="BT185" i="1" s="1"/>
  <c r="BT186" i="1" s="1"/>
  <c r="BT187" i="1" s="1"/>
  <c r="BT188" i="1" s="1"/>
  <c r="BS174" i="1"/>
  <c r="BS175" i="1" s="1"/>
  <c r="BS176" i="1" s="1"/>
  <c r="BS177" i="1" s="1"/>
  <c r="BS178" i="1" s="1"/>
  <c r="BS179" i="1" s="1"/>
  <c r="BS180" i="1" s="1"/>
  <c r="BS181" i="1" s="1"/>
  <c r="BS182" i="1" s="1"/>
  <c r="BS183" i="1" s="1"/>
  <c r="BS184" i="1" s="1"/>
  <c r="BS185" i="1" s="1"/>
  <c r="BS186" i="1" s="1"/>
  <c r="BS187" i="1" s="1"/>
  <c r="BS188" i="1" s="1"/>
  <c r="BT172" i="1"/>
  <c r="BT205" i="1" s="1"/>
  <c r="BT238" i="1" s="1"/>
  <c r="BT271" i="1" s="1"/>
  <c r="BT304" i="1" s="1"/>
  <c r="BT337" i="1" s="1"/>
  <c r="BS172" i="1"/>
  <c r="BS205" i="1" s="1"/>
  <c r="BS238" i="1" s="1"/>
  <c r="BS271" i="1" s="1"/>
  <c r="BS304" i="1" s="1"/>
  <c r="BS337" i="1" s="1"/>
  <c r="BT157" i="1"/>
  <c r="BT158" i="1" s="1"/>
  <c r="BT159" i="1" s="1"/>
  <c r="BT160" i="1" s="1"/>
  <c r="BT161" i="1" s="1"/>
  <c r="BT162" i="1" s="1"/>
  <c r="BT163" i="1" s="1"/>
  <c r="BT164" i="1" s="1"/>
  <c r="BT165" i="1" s="1"/>
  <c r="BT166" i="1" s="1"/>
  <c r="BT167" i="1" s="1"/>
  <c r="BT168" i="1" s="1"/>
  <c r="BT169" i="1" s="1"/>
  <c r="BT170" i="1" s="1"/>
  <c r="BT171" i="1" s="1"/>
  <c r="BS157" i="1"/>
  <c r="BS158" i="1" s="1"/>
  <c r="BS159" i="1" s="1"/>
  <c r="BS160" i="1" s="1"/>
  <c r="BS161" i="1" s="1"/>
  <c r="BS162" i="1" s="1"/>
  <c r="BS163" i="1" s="1"/>
  <c r="BS164" i="1" s="1"/>
  <c r="BS165" i="1" s="1"/>
  <c r="BS166" i="1" s="1"/>
  <c r="BS167" i="1" s="1"/>
  <c r="BS168" i="1" s="1"/>
  <c r="BS169" i="1" s="1"/>
  <c r="BS170" i="1" s="1"/>
  <c r="BS171" i="1" s="1"/>
  <c r="BT141" i="1"/>
  <c r="BT142" i="1" s="1"/>
  <c r="BT143" i="1" s="1"/>
  <c r="BT144" i="1" s="1"/>
  <c r="BT145" i="1" s="1"/>
  <c r="BT146" i="1" s="1"/>
  <c r="BT147" i="1" s="1"/>
  <c r="BT148" i="1" s="1"/>
  <c r="BT149" i="1" s="1"/>
  <c r="BT150" i="1" s="1"/>
  <c r="BT151" i="1" s="1"/>
  <c r="BT152" i="1" s="1"/>
  <c r="BT153" i="1" s="1"/>
  <c r="BT154" i="1" s="1"/>
  <c r="BT155" i="1" s="1"/>
  <c r="BS141" i="1"/>
  <c r="BS142" i="1" s="1"/>
  <c r="BS143" i="1" s="1"/>
  <c r="BS144" i="1" s="1"/>
  <c r="BS145" i="1" s="1"/>
  <c r="BS146" i="1" s="1"/>
  <c r="BS147" i="1" s="1"/>
  <c r="BS148" i="1" s="1"/>
  <c r="BS149" i="1" s="1"/>
  <c r="BS150" i="1" s="1"/>
  <c r="BS151" i="1" s="1"/>
  <c r="BS152" i="1" s="1"/>
  <c r="BS153" i="1" s="1"/>
  <c r="BS154" i="1" s="1"/>
  <c r="BS155" i="1" s="1"/>
  <c r="BX289" i="1" l="1"/>
  <c r="BX290" i="1" s="1"/>
  <c r="BX291" i="1" s="1"/>
  <c r="BX292" i="1" s="1"/>
  <c r="BX293" i="1" s="1"/>
  <c r="BX294" i="1" s="1"/>
  <c r="BX295" i="1" s="1"/>
  <c r="BX296" i="1" s="1"/>
  <c r="BX297" i="1" s="1"/>
  <c r="BX298" i="1" s="1"/>
  <c r="BX299" i="1" s="1"/>
  <c r="BX300" i="1" s="1"/>
  <c r="BX301" i="1" s="1"/>
  <c r="BX302" i="1" s="1"/>
  <c r="BX303" i="1" s="1"/>
  <c r="BX273" i="1"/>
  <c r="BX274" i="1" s="1"/>
  <c r="BX275" i="1" s="1"/>
  <c r="BX276" i="1" s="1"/>
  <c r="BX277" i="1" s="1"/>
  <c r="BX278" i="1" s="1"/>
  <c r="BX279" i="1" s="1"/>
  <c r="BX280" i="1" s="1"/>
  <c r="BX281" i="1" s="1"/>
  <c r="BX282" i="1" s="1"/>
  <c r="BX283" i="1" s="1"/>
  <c r="BX284" i="1" s="1"/>
  <c r="BX285" i="1" s="1"/>
  <c r="BX286" i="1" s="1"/>
  <c r="BX287" i="1" s="1"/>
  <c r="BX256" i="1"/>
  <c r="BX257" i="1" s="1"/>
  <c r="BX258" i="1" s="1"/>
  <c r="BX259" i="1" s="1"/>
  <c r="BX260" i="1" s="1"/>
  <c r="BX261" i="1" s="1"/>
  <c r="BX262" i="1" s="1"/>
  <c r="BX263" i="1" s="1"/>
  <c r="BX264" i="1" s="1"/>
  <c r="BX265" i="1" s="1"/>
  <c r="BX266" i="1" s="1"/>
  <c r="BX267" i="1" s="1"/>
  <c r="BX268" i="1" s="1"/>
  <c r="BX269" i="1" s="1"/>
  <c r="BX270" i="1" s="1"/>
  <c r="BX240" i="1"/>
  <c r="BX241" i="1" s="1"/>
  <c r="BX242" i="1" s="1"/>
  <c r="BX243" i="1" s="1"/>
  <c r="BX244" i="1" s="1"/>
  <c r="BX245" i="1" s="1"/>
  <c r="BX246" i="1" s="1"/>
  <c r="BX247" i="1" s="1"/>
  <c r="BX248" i="1" s="1"/>
  <c r="BX249" i="1" s="1"/>
  <c r="BX250" i="1" s="1"/>
  <c r="BX251" i="1" s="1"/>
  <c r="BX252" i="1" s="1"/>
  <c r="BX253" i="1" s="1"/>
  <c r="BX254" i="1" s="1"/>
  <c r="BX223" i="1"/>
  <c r="BX224" i="1" s="1"/>
  <c r="BX225" i="1" s="1"/>
  <c r="BX226" i="1" s="1"/>
  <c r="BX227" i="1" s="1"/>
  <c r="BX228" i="1" s="1"/>
  <c r="BX229" i="1" s="1"/>
  <c r="BX230" i="1" s="1"/>
  <c r="BX231" i="1" s="1"/>
  <c r="BX232" i="1" s="1"/>
  <c r="BX233" i="1" s="1"/>
  <c r="BX234" i="1" s="1"/>
  <c r="BX235" i="1" s="1"/>
  <c r="BX236" i="1" s="1"/>
  <c r="BX237" i="1" s="1"/>
  <c r="BX207" i="1"/>
  <c r="BX208" i="1" s="1"/>
  <c r="BX209" i="1" s="1"/>
  <c r="BX210" i="1" s="1"/>
  <c r="BX211" i="1" s="1"/>
  <c r="BX212" i="1" s="1"/>
  <c r="BX213" i="1" s="1"/>
  <c r="BX214" i="1" s="1"/>
  <c r="BX215" i="1" s="1"/>
  <c r="BX216" i="1" s="1"/>
  <c r="BX217" i="1" s="1"/>
  <c r="BX218" i="1" s="1"/>
  <c r="BX219" i="1" s="1"/>
  <c r="BX220" i="1" s="1"/>
  <c r="BX221" i="1" s="1"/>
  <c r="BX190" i="1"/>
  <c r="BX191" i="1" s="1"/>
  <c r="BX192" i="1" s="1"/>
  <c r="BX193" i="1" s="1"/>
  <c r="BX194" i="1" s="1"/>
  <c r="BX195" i="1" s="1"/>
  <c r="BX196" i="1" s="1"/>
  <c r="BX197" i="1" s="1"/>
  <c r="BX198" i="1" s="1"/>
  <c r="BX199" i="1" s="1"/>
  <c r="BX200" i="1" s="1"/>
  <c r="BX201" i="1" s="1"/>
  <c r="BX202" i="1" s="1"/>
  <c r="BX203" i="1" s="1"/>
  <c r="BX204" i="1" s="1"/>
  <c r="BX174" i="1"/>
  <c r="BX175" i="1" s="1"/>
  <c r="BX176" i="1" s="1"/>
  <c r="BX177" i="1" s="1"/>
  <c r="BX178" i="1" s="1"/>
  <c r="BX179" i="1" s="1"/>
  <c r="BX180" i="1" s="1"/>
  <c r="BX181" i="1" s="1"/>
  <c r="BX182" i="1" s="1"/>
  <c r="BX183" i="1" s="1"/>
  <c r="BX184" i="1" s="1"/>
  <c r="BX185" i="1" s="1"/>
  <c r="BX186" i="1" s="1"/>
  <c r="BX187" i="1" s="1"/>
  <c r="BX188" i="1" s="1"/>
  <c r="BX157" i="1"/>
  <c r="BX158" i="1" s="1"/>
  <c r="BX159" i="1" s="1"/>
  <c r="BX160" i="1" s="1"/>
  <c r="BX161" i="1" s="1"/>
  <c r="BX162" i="1" s="1"/>
  <c r="BX163" i="1" s="1"/>
  <c r="BX164" i="1" s="1"/>
  <c r="BX165" i="1" s="1"/>
  <c r="BX166" i="1" s="1"/>
  <c r="BX167" i="1" s="1"/>
  <c r="BX168" i="1" s="1"/>
  <c r="BX169" i="1" s="1"/>
  <c r="BX170" i="1" s="1"/>
  <c r="BX171" i="1" s="1"/>
  <c r="BX141" i="1"/>
  <c r="BX142" i="1" s="1"/>
  <c r="BX143" i="1" s="1"/>
  <c r="BX144" i="1" s="1"/>
  <c r="BX145" i="1" s="1"/>
  <c r="BX146" i="1" s="1"/>
  <c r="BX147" i="1" s="1"/>
  <c r="BX148" i="1" s="1"/>
  <c r="BX149" i="1" s="1"/>
  <c r="BX150" i="1" s="1"/>
  <c r="BX151" i="1" s="1"/>
  <c r="BX152" i="1" s="1"/>
  <c r="BX153" i="1" s="1"/>
  <c r="BX154" i="1" s="1"/>
  <c r="BX155" i="1" s="1"/>
  <c r="BW322" i="1" l="1"/>
  <c r="BW323" i="1" s="1"/>
  <c r="BW324" i="1" s="1"/>
  <c r="BW325" i="1" s="1"/>
  <c r="BW326" i="1" s="1"/>
  <c r="BW327" i="1" s="1"/>
  <c r="BW328" i="1" s="1"/>
  <c r="BW329" i="1" s="1"/>
  <c r="BW330" i="1" s="1"/>
  <c r="BW331" i="1" s="1"/>
  <c r="BW332" i="1" s="1"/>
  <c r="BW333" i="1" s="1"/>
  <c r="BW334" i="1" s="1"/>
  <c r="BW335" i="1" s="1"/>
  <c r="BW336" i="1" s="1"/>
  <c r="BW306" i="1"/>
  <c r="BW307" i="1" s="1"/>
  <c r="BW308" i="1" s="1"/>
  <c r="BW309" i="1" s="1"/>
  <c r="BW310" i="1" s="1"/>
  <c r="BW311" i="1" s="1"/>
  <c r="BW312" i="1" s="1"/>
  <c r="BW313" i="1" s="1"/>
  <c r="BW314" i="1" s="1"/>
  <c r="BW315" i="1" s="1"/>
  <c r="BW316" i="1" s="1"/>
  <c r="BW317" i="1" s="1"/>
  <c r="BW318" i="1" s="1"/>
  <c r="BW319" i="1" s="1"/>
  <c r="BW320" i="1" s="1"/>
  <c r="BW289" i="1"/>
  <c r="BW290" i="1" s="1"/>
  <c r="BW291" i="1" s="1"/>
  <c r="BW292" i="1" s="1"/>
  <c r="BW293" i="1" s="1"/>
  <c r="BW294" i="1" s="1"/>
  <c r="BW295" i="1" s="1"/>
  <c r="BW296" i="1" s="1"/>
  <c r="BW297" i="1" s="1"/>
  <c r="BW298" i="1" s="1"/>
  <c r="BW299" i="1" s="1"/>
  <c r="BW300" i="1" s="1"/>
  <c r="BW301" i="1" s="1"/>
  <c r="BW302" i="1" s="1"/>
  <c r="BW303" i="1" s="1"/>
  <c r="BW273" i="1"/>
  <c r="BW274" i="1" s="1"/>
  <c r="BW275" i="1" s="1"/>
  <c r="BW276" i="1" s="1"/>
  <c r="BW277" i="1" s="1"/>
  <c r="BW278" i="1" s="1"/>
  <c r="BW279" i="1" s="1"/>
  <c r="BW280" i="1" s="1"/>
  <c r="BW281" i="1" s="1"/>
  <c r="BW282" i="1" s="1"/>
  <c r="BW283" i="1" s="1"/>
  <c r="BW284" i="1" s="1"/>
  <c r="BW285" i="1" s="1"/>
  <c r="BW286" i="1" s="1"/>
  <c r="BW287" i="1" s="1"/>
  <c r="BW256" i="1"/>
  <c r="BW257" i="1" s="1"/>
  <c r="BW258" i="1" s="1"/>
  <c r="BW259" i="1" s="1"/>
  <c r="BW260" i="1" s="1"/>
  <c r="BW261" i="1" s="1"/>
  <c r="BW262" i="1" s="1"/>
  <c r="BW263" i="1" s="1"/>
  <c r="BW264" i="1" s="1"/>
  <c r="BW265" i="1" s="1"/>
  <c r="BW266" i="1" s="1"/>
  <c r="BW267" i="1" s="1"/>
  <c r="BW268" i="1" s="1"/>
  <c r="BW269" i="1" s="1"/>
  <c r="BW270" i="1" s="1"/>
  <c r="BW240" i="1"/>
  <c r="BW241" i="1" s="1"/>
  <c r="BW242" i="1" s="1"/>
  <c r="BW243" i="1" s="1"/>
  <c r="BW244" i="1" s="1"/>
  <c r="BW245" i="1" s="1"/>
  <c r="BW246" i="1" s="1"/>
  <c r="BW247" i="1" s="1"/>
  <c r="BW248" i="1" s="1"/>
  <c r="BW249" i="1" s="1"/>
  <c r="BW250" i="1" s="1"/>
  <c r="BW251" i="1" s="1"/>
  <c r="BW252" i="1" s="1"/>
  <c r="BW253" i="1" s="1"/>
  <c r="BW254" i="1" s="1"/>
  <c r="BW223" i="1"/>
  <c r="BW224" i="1" s="1"/>
  <c r="BW225" i="1" s="1"/>
  <c r="BW226" i="1" s="1"/>
  <c r="BW227" i="1" s="1"/>
  <c r="BW228" i="1" s="1"/>
  <c r="BW229" i="1" s="1"/>
  <c r="BW230" i="1" s="1"/>
  <c r="BW231" i="1" s="1"/>
  <c r="BW232" i="1" s="1"/>
  <c r="BW233" i="1" s="1"/>
  <c r="BW234" i="1" s="1"/>
  <c r="BW235" i="1" s="1"/>
  <c r="BW236" i="1" s="1"/>
  <c r="BW237" i="1" s="1"/>
  <c r="BW207" i="1"/>
  <c r="BW208" i="1" s="1"/>
  <c r="BW209" i="1" s="1"/>
  <c r="BW210" i="1" s="1"/>
  <c r="BW211" i="1" s="1"/>
  <c r="BW212" i="1" s="1"/>
  <c r="BW213" i="1" s="1"/>
  <c r="BW214" i="1" s="1"/>
  <c r="BW215" i="1" s="1"/>
  <c r="BW216" i="1" s="1"/>
  <c r="BW217" i="1" s="1"/>
  <c r="BW218" i="1" s="1"/>
  <c r="BW219" i="1" s="1"/>
  <c r="BW220" i="1" s="1"/>
  <c r="BW221" i="1" s="1"/>
  <c r="BW190" i="1"/>
  <c r="BW191" i="1" s="1"/>
  <c r="BW192" i="1" s="1"/>
  <c r="BW193" i="1" s="1"/>
  <c r="BW194" i="1" s="1"/>
  <c r="BW195" i="1" s="1"/>
  <c r="BW196" i="1" s="1"/>
  <c r="BW197" i="1" s="1"/>
  <c r="BW198" i="1" s="1"/>
  <c r="BW199" i="1" s="1"/>
  <c r="BW200" i="1" s="1"/>
  <c r="BW201" i="1" s="1"/>
  <c r="BW202" i="1" s="1"/>
  <c r="BW203" i="1" s="1"/>
  <c r="BW204" i="1" s="1"/>
  <c r="BW174" i="1"/>
  <c r="BW175" i="1" s="1"/>
  <c r="BW176" i="1" s="1"/>
  <c r="BW177" i="1" s="1"/>
  <c r="BW178" i="1" s="1"/>
  <c r="BW179" i="1" s="1"/>
  <c r="BW180" i="1" s="1"/>
  <c r="BW181" i="1" s="1"/>
  <c r="BW182" i="1" s="1"/>
  <c r="BW183" i="1" s="1"/>
  <c r="BW184" i="1" s="1"/>
  <c r="BW185" i="1" s="1"/>
  <c r="BW186" i="1" s="1"/>
  <c r="BW187" i="1" s="1"/>
  <c r="BW188" i="1" s="1"/>
  <c r="BW157" i="1"/>
  <c r="BW158" i="1" s="1"/>
  <c r="BW159" i="1" s="1"/>
  <c r="BW160" i="1" s="1"/>
  <c r="BW161" i="1" s="1"/>
  <c r="BW162" i="1" s="1"/>
  <c r="BW163" i="1" s="1"/>
  <c r="BW164" i="1" s="1"/>
  <c r="BW165" i="1" s="1"/>
  <c r="BW166" i="1" s="1"/>
  <c r="BW167" i="1" s="1"/>
  <c r="BW168" i="1" s="1"/>
  <c r="BW169" i="1" s="1"/>
  <c r="BW170" i="1" s="1"/>
  <c r="BW171" i="1" s="1"/>
  <c r="BW141" i="1"/>
  <c r="BW142" i="1" s="1"/>
  <c r="BW143" i="1" s="1"/>
  <c r="BW144" i="1" s="1"/>
  <c r="BW145" i="1" s="1"/>
  <c r="BW146" i="1" s="1"/>
  <c r="BW147" i="1" s="1"/>
  <c r="BW148" i="1" s="1"/>
  <c r="BW149" i="1" s="1"/>
  <c r="BW150" i="1" s="1"/>
  <c r="BW151" i="1" s="1"/>
  <c r="BW152" i="1" s="1"/>
  <c r="BW153" i="1" s="1"/>
  <c r="BW154" i="1" s="1"/>
  <c r="BW155" i="1" s="1"/>
  <c r="BV322" i="1" l="1"/>
  <c r="BV323" i="1" s="1"/>
  <c r="BV324" i="1" s="1"/>
  <c r="BV325" i="1" s="1"/>
  <c r="BV326" i="1" s="1"/>
  <c r="BV327" i="1" s="1"/>
  <c r="BV328" i="1" s="1"/>
  <c r="BV329" i="1" s="1"/>
  <c r="BV330" i="1" s="1"/>
  <c r="BV331" i="1" s="1"/>
  <c r="BV332" i="1" s="1"/>
  <c r="BV333" i="1" s="1"/>
  <c r="BV334" i="1" s="1"/>
  <c r="BV335" i="1" s="1"/>
  <c r="BV336" i="1" s="1"/>
  <c r="BV306" i="1"/>
  <c r="BV307" i="1" s="1"/>
  <c r="BV308" i="1" s="1"/>
  <c r="BV309" i="1" s="1"/>
  <c r="BV310" i="1" s="1"/>
  <c r="BV311" i="1" s="1"/>
  <c r="BV312" i="1" s="1"/>
  <c r="BV313" i="1" s="1"/>
  <c r="BV314" i="1" s="1"/>
  <c r="BV315" i="1" s="1"/>
  <c r="BV316" i="1" s="1"/>
  <c r="BV317" i="1" s="1"/>
  <c r="BV318" i="1" s="1"/>
  <c r="BV319" i="1" s="1"/>
  <c r="BV320" i="1" s="1"/>
  <c r="BV289" i="1"/>
  <c r="BV290" i="1" s="1"/>
  <c r="BV291" i="1" s="1"/>
  <c r="BV292" i="1" s="1"/>
  <c r="BV293" i="1" s="1"/>
  <c r="BV294" i="1" s="1"/>
  <c r="BV295" i="1" s="1"/>
  <c r="BV296" i="1" s="1"/>
  <c r="BV297" i="1" s="1"/>
  <c r="BV298" i="1" s="1"/>
  <c r="BV299" i="1" s="1"/>
  <c r="BV300" i="1" s="1"/>
  <c r="BV301" i="1" s="1"/>
  <c r="BV302" i="1" s="1"/>
  <c r="BV303" i="1" s="1"/>
  <c r="BV273" i="1"/>
  <c r="BV274" i="1" s="1"/>
  <c r="BV275" i="1" s="1"/>
  <c r="BV276" i="1" s="1"/>
  <c r="BV277" i="1" s="1"/>
  <c r="BV278" i="1" s="1"/>
  <c r="BV279" i="1" s="1"/>
  <c r="BV280" i="1" s="1"/>
  <c r="BV281" i="1" s="1"/>
  <c r="BV282" i="1" s="1"/>
  <c r="BV283" i="1" s="1"/>
  <c r="BV284" i="1" s="1"/>
  <c r="BV285" i="1" s="1"/>
  <c r="BV286" i="1" s="1"/>
  <c r="BV287" i="1" s="1"/>
  <c r="BV256" i="1"/>
  <c r="BV257" i="1" s="1"/>
  <c r="BV258" i="1" s="1"/>
  <c r="BV259" i="1" s="1"/>
  <c r="BV260" i="1" s="1"/>
  <c r="BV261" i="1" s="1"/>
  <c r="BV262" i="1" s="1"/>
  <c r="BV263" i="1" s="1"/>
  <c r="BV264" i="1" s="1"/>
  <c r="BV265" i="1" s="1"/>
  <c r="BV266" i="1" s="1"/>
  <c r="BV267" i="1" s="1"/>
  <c r="BV268" i="1" s="1"/>
  <c r="BV269" i="1" s="1"/>
  <c r="BV270" i="1" s="1"/>
  <c r="BV240" i="1"/>
  <c r="BV241" i="1" s="1"/>
  <c r="BV242" i="1" s="1"/>
  <c r="BV243" i="1" s="1"/>
  <c r="BV244" i="1" s="1"/>
  <c r="BV245" i="1" s="1"/>
  <c r="BV246" i="1" s="1"/>
  <c r="BV247" i="1" s="1"/>
  <c r="BV248" i="1" s="1"/>
  <c r="BV249" i="1" s="1"/>
  <c r="BV250" i="1" s="1"/>
  <c r="BV251" i="1" s="1"/>
  <c r="BV252" i="1" s="1"/>
  <c r="BV253" i="1" s="1"/>
  <c r="BV254" i="1" s="1"/>
  <c r="BV223" i="1"/>
  <c r="BV224" i="1" s="1"/>
  <c r="BV225" i="1" s="1"/>
  <c r="BV226" i="1" s="1"/>
  <c r="BV227" i="1" s="1"/>
  <c r="BV228" i="1" s="1"/>
  <c r="BV229" i="1" s="1"/>
  <c r="BV230" i="1" s="1"/>
  <c r="BV231" i="1" s="1"/>
  <c r="BV232" i="1" s="1"/>
  <c r="BV233" i="1" s="1"/>
  <c r="BV234" i="1" s="1"/>
  <c r="BV235" i="1" s="1"/>
  <c r="BV236" i="1" s="1"/>
  <c r="BV237" i="1" s="1"/>
  <c r="BV207" i="1"/>
  <c r="BV208" i="1" s="1"/>
  <c r="BV209" i="1" s="1"/>
  <c r="BV210" i="1" s="1"/>
  <c r="BV211" i="1" s="1"/>
  <c r="BV212" i="1" s="1"/>
  <c r="BV213" i="1" s="1"/>
  <c r="BV214" i="1" s="1"/>
  <c r="BV215" i="1" s="1"/>
  <c r="BV216" i="1" s="1"/>
  <c r="BV217" i="1" s="1"/>
  <c r="BV218" i="1" s="1"/>
  <c r="BV219" i="1" s="1"/>
  <c r="BV220" i="1" s="1"/>
  <c r="BV221" i="1" s="1"/>
  <c r="BV190" i="1"/>
  <c r="BV191" i="1" s="1"/>
  <c r="BV192" i="1" s="1"/>
  <c r="BV193" i="1" s="1"/>
  <c r="BV194" i="1" s="1"/>
  <c r="BV195" i="1" s="1"/>
  <c r="BV196" i="1" s="1"/>
  <c r="BV197" i="1" s="1"/>
  <c r="BV198" i="1" s="1"/>
  <c r="BV199" i="1" s="1"/>
  <c r="BV200" i="1" s="1"/>
  <c r="BV201" i="1" s="1"/>
  <c r="BV202" i="1" s="1"/>
  <c r="BV203" i="1" s="1"/>
  <c r="BV204" i="1" s="1"/>
  <c r="BV174" i="1"/>
  <c r="BV175" i="1" s="1"/>
  <c r="BV176" i="1" s="1"/>
  <c r="BV177" i="1" s="1"/>
  <c r="BV178" i="1" s="1"/>
  <c r="BV179" i="1" s="1"/>
  <c r="BV180" i="1" s="1"/>
  <c r="BV181" i="1" s="1"/>
  <c r="BV182" i="1" s="1"/>
  <c r="BV183" i="1" s="1"/>
  <c r="BV184" i="1" s="1"/>
  <c r="BV185" i="1" s="1"/>
  <c r="BV186" i="1" s="1"/>
  <c r="BV187" i="1" s="1"/>
  <c r="BV188" i="1" s="1"/>
  <c r="BV157" i="1"/>
  <c r="BV158" i="1" s="1"/>
  <c r="BV159" i="1" s="1"/>
  <c r="BV160" i="1" s="1"/>
  <c r="BV161" i="1" s="1"/>
  <c r="BV162" i="1" s="1"/>
  <c r="BV163" i="1" s="1"/>
  <c r="BV164" i="1" s="1"/>
  <c r="BV165" i="1" s="1"/>
  <c r="BV166" i="1" s="1"/>
  <c r="BV167" i="1" s="1"/>
  <c r="BV168" i="1" s="1"/>
  <c r="BV169" i="1" s="1"/>
  <c r="BV170" i="1" s="1"/>
  <c r="BV171" i="1" s="1"/>
  <c r="BV141" i="1"/>
  <c r="BV142" i="1" s="1"/>
  <c r="BV143" i="1" s="1"/>
  <c r="BV144" i="1" s="1"/>
  <c r="BV145" i="1" s="1"/>
  <c r="BV146" i="1" s="1"/>
  <c r="BV147" i="1" s="1"/>
  <c r="BV148" i="1" s="1"/>
  <c r="BV149" i="1" s="1"/>
  <c r="BV150" i="1" s="1"/>
  <c r="BV151" i="1" s="1"/>
  <c r="BV152" i="1" s="1"/>
  <c r="BV153" i="1" s="1"/>
  <c r="BV154" i="1" s="1"/>
  <c r="BV155" i="1" s="1"/>
  <c r="BB172" i="1" l="1"/>
  <c r="BB205" i="1" s="1"/>
  <c r="BB238" i="1" s="1"/>
  <c r="BB271" i="1" s="1"/>
  <c r="BB304" i="1" s="1"/>
  <c r="BB337" i="1" s="1"/>
  <c r="BA172" i="1"/>
  <c r="BA205" i="1" s="1"/>
  <c r="BA238" i="1" s="1"/>
  <c r="BA271" i="1" s="1"/>
  <c r="BA304" i="1" s="1"/>
  <c r="BA337" i="1" s="1"/>
  <c r="T304" i="1" l="1"/>
  <c r="T337" i="1" s="1"/>
  <c r="T172" i="1"/>
  <c r="T205" i="1" s="1"/>
  <c r="T238" i="1" s="1"/>
  <c r="T322" i="1"/>
  <c r="T323" i="1" s="1"/>
  <c r="T324" i="1" s="1"/>
  <c r="T325" i="1" s="1"/>
  <c r="T326" i="1" s="1"/>
  <c r="T327" i="1" s="1"/>
  <c r="T328" i="1" s="1"/>
  <c r="T329" i="1" s="1"/>
  <c r="T330" i="1" s="1"/>
  <c r="T331" i="1" s="1"/>
  <c r="T332" i="1" s="1"/>
  <c r="T333" i="1" s="1"/>
  <c r="T334" i="1" s="1"/>
  <c r="T335" i="1" s="1"/>
  <c r="T336" i="1" s="1"/>
  <c r="T223" i="1"/>
  <c r="T224" i="1" s="1"/>
  <c r="T225" i="1" s="1"/>
  <c r="T226" i="1" s="1"/>
  <c r="T227" i="1" s="1"/>
  <c r="T228" i="1" s="1"/>
  <c r="T229" i="1" s="1"/>
  <c r="T230" i="1" s="1"/>
  <c r="T231" i="1" s="1"/>
  <c r="T232" i="1" s="1"/>
  <c r="T233" i="1" s="1"/>
  <c r="T234" i="1" s="1"/>
  <c r="T235" i="1" s="1"/>
  <c r="T236" i="1" s="1"/>
  <c r="T237" i="1" s="1"/>
  <c r="T157" i="1"/>
  <c r="T158" i="1" s="1"/>
  <c r="T159" i="1" s="1"/>
  <c r="T160" i="1" s="1"/>
  <c r="T161" i="1" s="1"/>
  <c r="T162" i="1" s="1"/>
  <c r="T163" i="1" s="1"/>
  <c r="T164" i="1" s="1"/>
  <c r="T165" i="1" s="1"/>
  <c r="T166" i="1" s="1"/>
  <c r="T167" i="1" s="1"/>
  <c r="T168" i="1" s="1"/>
  <c r="T169" i="1" s="1"/>
  <c r="T170" i="1" s="1"/>
  <c r="T171" i="1" s="1"/>
  <c r="L172" i="1"/>
  <c r="L205" i="1" s="1"/>
  <c r="L238" i="1" s="1"/>
  <c r="L271" i="1" s="1"/>
  <c r="L304" i="1" s="1"/>
  <c r="L337" i="1" s="1"/>
  <c r="C57" i="1"/>
  <c r="C58" i="1" s="1"/>
  <c r="E172" i="1"/>
  <c r="E205" i="1" s="1"/>
  <c r="E238" i="1" s="1"/>
  <c r="E271" i="1" s="1"/>
  <c r="E304" i="1" s="1"/>
  <c r="E337" i="1" s="1"/>
  <c r="E322" i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06" i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289" i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273" i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56" i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40" i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23" i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07" i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190" i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174" i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41" i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BD329" i="1"/>
  <c r="BD330" i="1" s="1"/>
  <c r="BD331" i="1" s="1"/>
  <c r="BD332" i="1" s="1"/>
  <c r="BD333" i="1" s="1"/>
  <c r="BD334" i="1" s="1"/>
  <c r="BD335" i="1" s="1"/>
  <c r="BD336" i="1" s="1"/>
  <c r="BU322" i="1"/>
  <c r="BU323" i="1" s="1"/>
  <c r="BU324" i="1" s="1"/>
  <c r="BU325" i="1" s="1"/>
  <c r="BU326" i="1" s="1"/>
  <c r="BU327" i="1" s="1"/>
  <c r="BU328" i="1" s="1"/>
  <c r="BU329" i="1" s="1"/>
  <c r="BU330" i="1" s="1"/>
  <c r="BU331" i="1" s="1"/>
  <c r="BU332" i="1" s="1"/>
  <c r="BU333" i="1" s="1"/>
  <c r="BU334" i="1" s="1"/>
  <c r="BU335" i="1" s="1"/>
  <c r="BU336" i="1" s="1"/>
  <c r="BD322" i="1"/>
  <c r="BD323" i="1" s="1"/>
  <c r="BD324" i="1" s="1"/>
  <c r="BD325" i="1" s="1"/>
  <c r="BB322" i="1"/>
  <c r="BB323" i="1" s="1"/>
  <c r="BB324" i="1" s="1"/>
  <c r="BB325" i="1" s="1"/>
  <c r="BB326" i="1" s="1"/>
  <c r="BB327" i="1" s="1"/>
  <c r="BB328" i="1" s="1"/>
  <c r="BB329" i="1" s="1"/>
  <c r="BB330" i="1" s="1"/>
  <c r="BB331" i="1" s="1"/>
  <c r="BB332" i="1" s="1"/>
  <c r="BB333" i="1" s="1"/>
  <c r="BB334" i="1" s="1"/>
  <c r="BB335" i="1" s="1"/>
  <c r="BB336" i="1" s="1"/>
  <c r="AL322" i="1"/>
  <c r="AL323" i="1" s="1"/>
  <c r="AL324" i="1" s="1"/>
  <c r="AL325" i="1" s="1"/>
  <c r="AL326" i="1" s="1"/>
  <c r="AL329" i="1" s="1"/>
  <c r="AL330" i="1" s="1"/>
  <c r="AL331" i="1" s="1"/>
  <c r="AL332" i="1" s="1"/>
  <c r="AL333" i="1" s="1"/>
  <c r="AL334" i="1" s="1"/>
  <c r="AL335" i="1" s="1"/>
  <c r="AL336" i="1" s="1"/>
  <c r="AK322" i="1"/>
  <c r="AK323" i="1" s="1"/>
  <c r="AK324" i="1" s="1"/>
  <c r="AK325" i="1" s="1"/>
  <c r="AK326" i="1" s="1"/>
  <c r="AK327" i="1" s="1"/>
  <c r="AK328" i="1" s="1"/>
  <c r="AK329" i="1" s="1"/>
  <c r="AK330" i="1" s="1"/>
  <c r="AK331" i="1" s="1"/>
  <c r="AK332" i="1" s="1"/>
  <c r="AK333" i="1" s="1"/>
  <c r="AK334" i="1" s="1"/>
  <c r="AK335" i="1" s="1"/>
  <c r="AK336" i="1" s="1"/>
  <c r="D322" i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BU289" i="1"/>
  <c r="BU290" i="1" s="1"/>
  <c r="BU291" i="1" s="1"/>
  <c r="BU292" i="1" s="1"/>
  <c r="BU293" i="1" s="1"/>
  <c r="BU294" i="1" s="1"/>
  <c r="BU295" i="1" s="1"/>
  <c r="BU296" i="1" s="1"/>
  <c r="BU297" i="1" s="1"/>
  <c r="BU298" i="1" s="1"/>
  <c r="BU299" i="1" s="1"/>
  <c r="BU300" i="1" s="1"/>
  <c r="BU301" i="1" s="1"/>
  <c r="BU302" i="1" s="1"/>
  <c r="BU303" i="1" s="1"/>
  <c r="BB289" i="1"/>
  <c r="BB290" i="1" s="1"/>
  <c r="BB291" i="1" s="1"/>
  <c r="BB292" i="1" s="1"/>
  <c r="BB293" i="1" s="1"/>
  <c r="BB294" i="1" s="1"/>
  <c r="BB295" i="1" s="1"/>
  <c r="BB296" i="1" s="1"/>
  <c r="BB297" i="1" s="1"/>
  <c r="BB298" i="1" s="1"/>
  <c r="BB299" i="1" s="1"/>
  <c r="BB300" i="1" s="1"/>
  <c r="BB301" i="1" s="1"/>
  <c r="BB302" i="1" s="1"/>
  <c r="BB303" i="1" s="1"/>
  <c r="AL289" i="1"/>
  <c r="AL290" i="1" s="1"/>
  <c r="AL291" i="1" s="1"/>
  <c r="AL292" i="1" s="1"/>
  <c r="AL293" i="1" s="1"/>
  <c r="AL294" i="1" s="1"/>
  <c r="AL295" i="1" s="1"/>
  <c r="AL296" i="1" s="1"/>
  <c r="AL297" i="1" s="1"/>
  <c r="AL298" i="1" s="1"/>
  <c r="AL299" i="1" s="1"/>
  <c r="AL300" i="1" s="1"/>
  <c r="AL301" i="1" s="1"/>
  <c r="AL302" i="1" s="1"/>
  <c r="AL303" i="1" s="1"/>
  <c r="AK289" i="1"/>
  <c r="AK290" i="1" s="1"/>
  <c r="AK291" i="1" s="1"/>
  <c r="AK292" i="1" s="1"/>
  <c r="AK293" i="1" s="1"/>
  <c r="AK294" i="1" s="1"/>
  <c r="AK295" i="1" s="1"/>
  <c r="AK296" i="1" s="1"/>
  <c r="AK297" i="1" s="1"/>
  <c r="AK298" i="1" s="1"/>
  <c r="AK299" i="1" s="1"/>
  <c r="AK300" i="1" s="1"/>
  <c r="AK301" i="1" s="1"/>
  <c r="AK302" i="1" s="1"/>
  <c r="AK303" i="1" s="1"/>
  <c r="BU256" i="1"/>
  <c r="BU257" i="1" s="1"/>
  <c r="BU258" i="1" s="1"/>
  <c r="BU259" i="1" s="1"/>
  <c r="BU260" i="1" s="1"/>
  <c r="BU261" i="1" s="1"/>
  <c r="BU262" i="1" s="1"/>
  <c r="BU263" i="1" s="1"/>
  <c r="BU264" i="1" s="1"/>
  <c r="BU265" i="1" s="1"/>
  <c r="BU266" i="1" s="1"/>
  <c r="BU267" i="1" s="1"/>
  <c r="BU268" i="1" s="1"/>
  <c r="BU269" i="1" s="1"/>
  <c r="BU270" i="1" s="1"/>
  <c r="BB256" i="1"/>
  <c r="BB257" i="1" s="1"/>
  <c r="BB258" i="1" s="1"/>
  <c r="BB259" i="1" s="1"/>
  <c r="BB260" i="1" s="1"/>
  <c r="BB261" i="1" s="1"/>
  <c r="BB262" i="1" s="1"/>
  <c r="BB263" i="1" s="1"/>
  <c r="BB264" i="1" s="1"/>
  <c r="BB265" i="1" s="1"/>
  <c r="BB266" i="1" s="1"/>
  <c r="BB267" i="1" s="1"/>
  <c r="BB268" i="1" s="1"/>
  <c r="BB269" i="1" s="1"/>
  <c r="BB270" i="1" s="1"/>
  <c r="AL256" i="1"/>
  <c r="AL257" i="1" s="1"/>
  <c r="AL258" i="1" s="1"/>
  <c r="AL259" i="1" s="1"/>
  <c r="AL260" i="1" s="1"/>
  <c r="AL261" i="1" s="1"/>
  <c r="AL262" i="1" s="1"/>
  <c r="AL263" i="1" s="1"/>
  <c r="AL264" i="1" s="1"/>
  <c r="AL265" i="1" s="1"/>
  <c r="AL266" i="1" s="1"/>
  <c r="AL267" i="1" s="1"/>
  <c r="AL268" i="1" s="1"/>
  <c r="AL269" i="1" s="1"/>
  <c r="AL270" i="1" s="1"/>
  <c r="AK256" i="1"/>
  <c r="AK257" i="1" s="1"/>
  <c r="AK258" i="1" s="1"/>
  <c r="AK259" i="1" s="1"/>
  <c r="AK260" i="1" s="1"/>
  <c r="AK261" i="1" s="1"/>
  <c r="AK262" i="1" s="1"/>
  <c r="AK263" i="1" s="1"/>
  <c r="AK264" i="1" s="1"/>
  <c r="AK265" i="1" s="1"/>
  <c r="AK266" i="1" s="1"/>
  <c r="AK267" i="1" s="1"/>
  <c r="AK268" i="1" s="1"/>
  <c r="AK269" i="1" s="1"/>
  <c r="AK270" i="1" s="1"/>
  <c r="BP237" i="1"/>
  <c r="BP236" i="1"/>
  <c r="BP235" i="1"/>
  <c r="BP234" i="1"/>
  <c r="BP233" i="1"/>
  <c r="BP232" i="1"/>
  <c r="BP231" i="1"/>
  <c r="BP230" i="1"/>
  <c r="BP229" i="1"/>
  <c r="BP228" i="1"/>
  <c r="BP227" i="1"/>
  <c r="BP226" i="1"/>
  <c r="BP225" i="1"/>
  <c r="BP224" i="1"/>
  <c r="BU223" i="1"/>
  <c r="BU224" i="1" s="1"/>
  <c r="BU225" i="1" s="1"/>
  <c r="BU226" i="1" s="1"/>
  <c r="BU227" i="1" s="1"/>
  <c r="BU228" i="1" s="1"/>
  <c r="BU229" i="1" s="1"/>
  <c r="BU230" i="1" s="1"/>
  <c r="BU231" i="1" s="1"/>
  <c r="BU232" i="1" s="1"/>
  <c r="BU233" i="1" s="1"/>
  <c r="BU234" i="1" s="1"/>
  <c r="BU235" i="1" s="1"/>
  <c r="BU236" i="1" s="1"/>
  <c r="BU237" i="1" s="1"/>
  <c r="BP223" i="1"/>
  <c r="BB223" i="1"/>
  <c r="BB224" i="1" s="1"/>
  <c r="BB225" i="1" s="1"/>
  <c r="BB226" i="1" s="1"/>
  <c r="BB227" i="1" s="1"/>
  <c r="BB228" i="1" s="1"/>
  <c r="BB229" i="1" s="1"/>
  <c r="BB230" i="1" s="1"/>
  <c r="BB231" i="1" s="1"/>
  <c r="BB232" i="1" s="1"/>
  <c r="BB233" i="1" s="1"/>
  <c r="BB234" i="1" s="1"/>
  <c r="BB235" i="1" s="1"/>
  <c r="BB236" i="1" s="1"/>
  <c r="BB237" i="1" s="1"/>
  <c r="AL223" i="1"/>
  <c r="AL224" i="1" s="1"/>
  <c r="AL225" i="1" s="1"/>
  <c r="AL226" i="1" s="1"/>
  <c r="AL227" i="1" s="1"/>
  <c r="AL228" i="1" s="1"/>
  <c r="AL229" i="1" s="1"/>
  <c r="AL230" i="1" s="1"/>
  <c r="AL231" i="1" s="1"/>
  <c r="AL232" i="1" s="1"/>
  <c r="AL233" i="1" s="1"/>
  <c r="AL234" i="1" s="1"/>
  <c r="AL235" i="1" s="1"/>
  <c r="AL236" i="1" s="1"/>
  <c r="AL237" i="1" s="1"/>
  <c r="AK223" i="1"/>
  <c r="AK224" i="1" s="1"/>
  <c r="AK225" i="1" s="1"/>
  <c r="AK226" i="1" s="1"/>
  <c r="AK227" i="1" s="1"/>
  <c r="AK228" i="1" s="1"/>
  <c r="AK229" i="1" s="1"/>
  <c r="AK230" i="1" s="1"/>
  <c r="AK231" i="1" s="1"/>
  <c r="AK232" i="1" s="1"/>
  <c r="AK233" i="1" s="1"/>
  <c r="AK234" i="1" s="1"/>
  <c r="AK235" i="1" s="1"/>
  <c r="AK236" i="1" s="1"/>
  <c r="AK237" i="1" s="1"/>
  <c r="BP222" i="1"/>
  <c r="BU190" i="1"/>
  <c r="BU191" i="1" s="1"/>
  <c r="BU192" i="1" s="1"/>
  <c r="BU193" i="1" s="1"/>
  <c r="BU194" i="1" s="1"/>
  <c r="BU195" i="1" s="1"/>
  <c r="BU196" i="1" s="1"/>
  <c r="BU197" i="1" s="1"/>
  <c r="BU198" i="1" s="1"/>
  <c r="BU199" i="1" s="1"/>
  <c r="BU200" i="1" s="1"/>
  <c r="BU201" i="1" s="1"/>
  <c r="BU202" i="1" s="1"/>
  <c r="BU203" i="1" s="1"/>
  <c r="BU204" i="1" s="1"/>
  <c r="BB190" i="1"/>
  <c r="BB191" i="1" s="1"/>
  <c r="BB192" i="1" s="1"/>
  <c r="BB193" i="1" s="1"/>
  <c r="BB194" i="1" s="1"/>
  <c r="BB195" i="1" s="1"/>
  <c r="BB196" i="1" s="1"/>
  <c r="BB197" i="1" s="1"/>
  <c r="BB198" i="1" s="1"/>
  <c r="BB199" i="1" s="1"/>
  <c r="BB200" i="1" s="1"/>
  <c r="BB201" i="1" s="1"/>
  <c r="BB202" i="1" s="1"/>
  <c r="BB203" i="1" s="1"/>
  <c r="BB204" i="1" s="1"/>
  <c r="AL190" i="1"/>
  <c r="AL191" i="1" s="1"/>
  <c r="AL192" i="1" s="1"/>
  <c r="AL193" i="1" s="1"/>
  <c r="AL194" i="1" s="1"/>
  <c r="AL195" i="1" s="1"/>
  <c r="AL196" i="1" s="1"/>
  <c r="AL197" i="1" s="1"/>
  <c r="AL198" i="1" s="1"/>
  <c r="AL199" i="1" s="1"/>
  <c r="AL200" i="1" s="1"/>
  <c r="AL201" i="1" s="1"/>
  <c r="AL202" i="1" s="1"/>
  <c r="AL203" i="1" s="1"/>
  <c r="AL204" i="1" s="1"/>
  <c r="AK190" i="1"/>
  <c r="AK191" i="1" s="1"/>
  <c r="AK192" i="1" s="1"/>
  <c r="AK193" i="1" s="1"/>
  <c r="AK194" i="1" s="1"/>
  <c r="AK195" i="1" s="1"/>
  <c r="AK196" i="1" s="1"/>
  <c r="AK197" i="1" s="1"/>
  <c r="AK198" i="1" s="1"/>
  <c r="AK199" i="1" s="1"/>
  <c r="AK200" i="1" s="1"/>
  <c r="AK201" i="1" s="1"/>
  <c r="AK202" i="1" s="1"/>
  <c r="AK203" i="1" s="1"/>
  <c r="AK204" i="1" s="1"/>
  <c r="BU157" i="1"/>
  <c r="BU158" i="1" s="1"/>
  <c r="BU159" i="1" s="1"/>
  <c r="BU160" i="1" s="1"/>
  <c r="BU161" i="1" s="1"/>
  <c r="BU162" i="1" s="1"/>
  <c r="BU163" i="1" s="1"/>
  <c r="BU164" i="1" s="1"/>
  <c r="BU165" i="1" s="1"/>
  <c r="BU166" i="1" s="1"/>
  <c r="BU167" i="1" s="1"/>
  <c r="BU168" i="1" s="1"/>
  <c r="BU169" i="1" s="1"/>
  <c r="BU170" i="1" s="1"/>
  <c r="BU171" i="1" s="1"/>
  <c r="BB157" i="1"/>
  <c r="BB158" i="1" s="1"/>
  <c r="BB159" i="1" s="1"/>
  <c r="BB160" i="1" s="1"/>
  <c r="BB161" i="1" s="1"/>
  <c r="BB162" i="1" s="1"/>
  <c r="BB163" i="1" s="1"/>
  <c r="BB164" i="1" s="1"/>
  <c r="BB165" i="1" s="1"/>
  <c r="BB166" i="1" s="1"/>
  <c r="BB167" i="1" s="1"/>
  <c r="BB168" i="1" s="1"/>
  <c r="BB169" i="1" s="1"/>
  <c r="BB170" i="1" s="1"/>
  <c r="BB171" i="1" s="1"/>
  <c r="AL157" i="1"/>
  <c r="AL158" i="1" s="1"/>
  <c r="AL159" i="1" s="1"/>
  <c r="AL160" i="1" s="1"/>
  <c r="AL161" i="1" s="1"/>
  <c r="AL162" i="1" s="1"/>
  <c r="AL163" i="1" s="1"/>
  <c r="AL164" i="1" s="1"/>
  <c r="AL165" i="1" s="1"/>
  <c r="AL166" i="1" s="1"/>
  <c r="AL167" i="1" s="1"/>
  <c r="AL168" i="1" s="1"/>
  <c r="AL169" i="1" s="1"/>
  <c r="AL170" i="1" s="1"/>
  <c r="AL171" i="1" s="1"/>
  <c r="AK157" i="1"/>
  <c r="AK158" i="1" s="1"/>
  <c r="AK159" i="1" s="1"/>
  <c r="AK160" i="1" s="1"/>
  <c r="AK161" i="1" s="1"/>
  <c r="AK162" i="1" s="1"/>
  <c r="AK163" i="1" s="1"/>
  <c r="AK164" i="1" s="1"/>
  <c r="AK165" i="1" s="1"/>
  <c r="AK166" i="1" s="1"/>
  <c r="AK167" i="1" s="1"/>
  <c r="AK168" i="1" s="1"/>
  <c r="AK169" i="1" s="1"/>
  <c r="AK170" i="1" s="1"/>
  <c r="AK171" i="1" s="1"/>
  <c r="BP221" i="1" l="1"/>
  <c r="BP220" i="1"/>
  <c r="BP219" i="1"/>
  <c r="BP218" i="1"/>
  <c r="BP217" i="1"/>
  <c r="BP216" i="1"/>
  <c r="BP215" i="1"/>
  <c r="BP214" i="1"/>
  <c r="BP213" i="1"/>
  <c r="BP212" i="1"/>
  <c r="BP211" i="1"/>
  <c r="BP210" i="1"/>
  <c r="BP209" i="1"/>
  <c r="BP208" i="1"/>
  <c r="BP207" i="1"/>
  <c r="BP206" i="1"/>
  <c r="BB306" i="1" l="1"/>
  <c r="BB307" i="1" s="1"/>
  <c r="BB308" i="1" s="1"/>
  <c r="BB309" i="1" s="1"/>
  <c r="BB310" i="1" s="1"/>
  <c r="BB311" i="1" s="1"/>
  <c r="BB312" i="1" s="1"/>
  <c r="BB313" i="1" s="1"/>
  <c r="BB314" i="1" s="1"/>
  <c r="BB315" i="1" s="1"/>
  <c r="BB316" i="1" s="1"/>
  <c r="BB317" i="1" s="1"/>
  <c r="BB318" i="1" s="1"/>
  <c r="BB319" i="1" s="1"/>
  <c r="BB320" i="1" s="1"/>
  <c r="BD306" i="1" l="1"/>
  <c r="BD307" i="1" s="1"/>
  <c r="BD308" i="1" s="1"/>
  <c r="BD309" i="1" s="1"/>
  <c r="BD313" i="1" s="1"/>
  <c r="BD314" i="1" s="1"/>
  <c r="BD315" i="1" s="1"/>
  <c r="BD316" i="1" s="1"/>
  <c r="BD317" i="1" s="1"/>
  <c r="BD318" i="1" s="1"/>
  <c r="BD319" i="1" s="1"/>
  <c r="BD320" i="1" s="1"/>
  <c r="BB273" i="1" l="1"/>
  <c r="BB274" i="1" s="1"/>
  <c r="BB275" i="1" s="1"/>
  <c r="BB276" i="1" s="1"/>
  <c r="BB277" i="1" s="1"/>
  <c r="BB278" i="1" s="1"/>
  <c r="BB279" i="1" s="1"/>
  <c r="BB280" i="1" s="1"/>
  <c r="BB281" i="1" s="1"/>
  <c r="BB282" i="1" s="1"/>
  <c r="BB283" i="1" s="1"/>
  <c r="BB284" i="1" s="1"/>
  <c r="BB285" i="1" s="1"/>
  <c r="BB286" i="1" s="1"/>
  <c r="BB287" i="1" s="1"/>
  <c r="BB240" i="1"/>
  <c r="BB241" i="1" s="1"/>
  <c r="BB242" i="1" s="1"/>
  <c r="BB243" i="1" s="1"/>
  <c r="BB244" i="1" s="1"/>
  <c r="BB245" i="1" s="1"/>
  <c r="BB246" i="1" s="1"/>
  <c r="BB247" i="1" s="1"/>
  <c r="BB248" i="1" s="1"/>
  <c r="BB249" i="1" s="1"/>
  <c r="BB250" i="1" s="1"/>
  <c r="BB251" i="1" s="1"/>
  <c r="BB252" i="1" s="1"/>
  <c r="BB253" i="1" s="1"/>
  <c r="BB254" i="1" s="1"/>
  <c r="BB207" i="1"/>
  <c r="BB208" i="1" s="1"/>
  <c r="BB209" i="1" s="1"/>
  <c r="BB210" i="1" s="1"/>
  <c r="BB211" i="1" s="1"/>
  <c r="BB212" i="1" s="1"/>
  <c r="BB213" i="1" s="1"/>
  <c r="BB214" i="1" s="1"/>
  <c r="BB215" i="1" s="1"/>
  <c r="BB216" i="1" s="1"/>
  <c r="BB217" i="1" s="1"/>
  <c r="BB218" i="1" s="1"/>
  <c r="BB219" i="1" s="1"/>
  <c r="BB220" i="1" s="1"/>
  <c r="BB221" i="1" s="1"/>
  <c r="BB174" i="1"/>
  <c r="BB175" i="1" s="1"/>
  <c r="BB176" i="1" s="1"/>
  <c r="BB177" i="1" s="1"/>
  <c r="BB178" i="1" s="1"/>
  <c r="BB179" i="1" s="1"/>
  <c r="BB180" i="1" s="1"/>
  <c r="BB181" i="1" s="1"/>
  <c r="BB182" i="1" s="1"/>
  <c r="BB183" i="1" s="1"/>
  <c r="BB184" i="1" s="1"/>
  <c r="BB185" i="1" s="1"/>
  <c r="BB186" i="1" s="1"/>
  <c r="BB187" i="1" s="1"/>
  <c r="BB188" i="1" s="1"/>
  <c r="BB141" i="1"/>
  <c r="BB142" i="1" s="1"/>
  <c r="BB143" i="1" s="1"/>
  <c r="BB144" i="1" s="1"/>
  <c r="BB145" i="1" s="1"/>
  <c r="BB146" i="1" s="1"/>
  <c r="BB147" i="1" s="1"/>
  <c r="BB148" i="1" s="1"/>
  <c r="BB149" i="1" s="1"/>
  <c r="BB150" i="1" s="1"/>
  <c r="BB151" i="1" s="1"/>
  <c r="BB152" i="1" s="1"/>
  <c r="BB153" i="1" s="1"/>
  <c r="BB154" i="1" s="1"/>
  <c r="BB155" i="1" s="1"/>
  <c r="AL306" i="1" l="1"/>
  <c r="AL307" i="1" s="1"/>
  <c r="AL308" i="1" s="1"/>
  <c r="AL309" i="1" s="1"/>
  <c r="AL310" i="1" s="1"/>
  <c r="AL311" i="1" s="1"/>
  <c r="AL312" i="1" s="1"/>
  <c r="AL313" i="1" s="1"/>
  <c r="AL314" i="1" s="1"/>
  <c r="AL315" i="1" s="1"/>
  <c r="AL316" i="1" s="1"/>
  <c r="AL317" i="1" s="1"/>
  <c r="AL318" i="1" s="1"/>
  <c r="AL319" i="1" s="1"/>
  <c r="AL320" i="1" s="1"/>
  <c r="AL273" i="1"/>
  <c r="AL274" i="1" s="1"/>
  <c r="AL275" i="1" s="1"/>
  <c r="AL276" i="1" s="1"/>
  <c r="AL277" i="1" s="1"/>
  <c r="AL278" i="1" s="1"/>
  <c r="AL279" i="1" s="1"/>
  <c r="AL280" i="1" s="1"/>
  <c r="AL281" i="1" s="1"/>
  <c r="AL282" i="1" s="1"/>
  <c r="AL283" i="1" s="1"/>
  <c r="AL284" i="1" s="1"/>
  <c r="AL285" i="1" s="1"/>
  <c r="AL286" i="1" s="1"/>
  <c r="AL287" i="1" s="1"/>
  <c r="AL240" i="1"/>
  <c r="AL241" i="1" s="1"/>
  <c r="AL242" i="1" s="1"/>
  <c r="AL243" i="1" s="1"/>
  <c r="AL244" i="1" s="1"/>
  <c r="AL245" i="1" s="1"/>
  <c r="AL246" i="1" s="1"/>
  <c r="AL247" i="1" s="1"/>
  <c r="AL248" i="1" s="1"/>
  <c r="AL249" i="1" s="1"/>
  <c r="AL250" i="1" s="1"/>
  <c r="AL251" i="1" s="1"/>
  <c r="AL252" i="1" s="1"/>
  <c r="AL253" i="1" s="1"/>
  <c r="AL254" i="1" s="1"/>
  <c r="AL207" i="1"/>
  <c r="AL208" i="1" s="1"/>
  <c r="AL209" i="1" s="1"/>
  <c r="AL210" i="1" s="1"/>
  <c r="AL211" i="1" s="1"/>
  <c r="AL212" i="1" s="1"/>
  <c r="AL213" i="1" s="1"/>
  <c r="AL214" i="1" s="1"/>
  <c r="AL215" i="1" s="1"/>
  <c r="AL216" i="1" s="1"/>
  <c r="AL217" i="1" s="1"/>
  <c r="AL218" i="1" s="1"/>
  <c r="AL219" i="1" s="1"/>
  <c r="AL220" i="1" s="1"/>
  <c r="AL221" i="1" s="1"/>
  <c r="AL174" i="1"/>
  <c r="AL175" i="1" s="1"/>
  <c r="AL176" i="1" s="1"/>
  <c r="AL177" i="1" s="1"/>
  <c r="AL178" i="1" s="1"/>
  <c r="AL179" i="1" s="1"/>
  <c r="AL180" i="1" s="1"/>
  <c r="AL181" i="1" s="1"/>
  <c r="AL182" i="1" s="1"/>
  <c r="AL183" i="1" s="1"/>
  <c r="AL184" i="1" s="1"/>
  <c r="AL185" i="1" s="1"/>
  <c r="AL186" i="1" s="1"/>
  <c r="AL187" i="1" s="1"/>
  <c r="AL188" i="1" s="1"/>
  <c r="AL141" i="1"/>
  <c r="AL142" i="1" s="1"/>
  <c r="AL143" i="1" s="1"/>
  <c r="AL144" i="1" s="1"/>
  <c r="AL145" i="1" s="1"/>
  <c r="AL146" i="1" s="1"/>
  <c r="AL147" i="1" s="1"/>
  <c r="AL148" i="1" s="1"/>
  <c r="AL149" i="1" s="1"/>
  <c r="AL150" i="1" s="1"/>
  <c r="AL151" i="1" s="1"/>
  <c r="AL152" i="1" s="1"/>
  <c r="AL153" i="1" s="1"/>
  <c r="AL154" i="1" s="1"/>
  <c r="AL155" i="1" s="1"/>
  <c r="AK306" i="1" l="1"/>
  <c r="AK307" i="1" s="1"/>
  <c r="AK308" i="1" s="1"/>
  <c r="AK309" i="1" s="1"/>
  <c r="AK310" i="1" s="1"/>
  <c r="AK311" i="1" s="1"/>
  <c r="AK312" i="1" s="1"/>
  <c r="AK313" i="1" s="1"/>
  <c r="AK314" i="1" s="1"/>
  <c r="AK315" i="1" s="1"/>
  <c r="AK316" i="1" s="1"/>
  <c r="AK317" i="1" s="1"/>
  <c r="AK318" i="1" s="1"/>
  <c r="AK319" i="1" s="1"/>
  <c r="AK320" i="1" s="1"/>
  <c r="AK273" i="1"/>
  <c r="AK274" i="1" s="1"/>
  <c r="AK275" i="1" s="1"/>
  <c r="AK276" i="1" s="1"/>
  <c r="AK277" i="1" s="1"/>
  <c r="AK278" i="1" s="1"/>
  <c r="AK279" i="1" s="1"/>
  <c r="AK280" i="1" s="1"/>
  <c r="AK281" i="1" s="1"/>
  <c r="AK282" i="1" s="1"/>
  <c r="AK283" i="1" s="1"/>
  <c r="AK284" i="1" s="1"/>
  <c r="AK285" i="1" s="1"/>
  <c r="AK286" i="1" s="1"/>
  <c r="AK287" i="1" s="1"/>
  <c r="AK240" i="1"/>
  <c r="AK241" i="1" s="1"/>
  <c r="AK242" i="1" s="1"/>
  <c r="AK243" i="1" s="1"/>
  <c r="AK244" i="1" s="1"/>
  <c r="AK245" i="1" s="1"/>
  <c r="AK246" i="1" s="1"/>
  <c r="AK247" i="1" s="1"/>
  <c r="AK248" i="1" s="1"/>
  <c r="AK249" i="1" s="1"/>
  <c r="AK250" i="1" s="1"/>
  <c r="AK251" i="1" s="1"/>
  <c r="AK252" i="1" s="1"/>
  <c r="AK253" i="1" s="1"/>
  <c r="AK254" i="1" s="1"/>
  <c r="AK207" i="1"/>
  <c r="AK208" i="1" s="1"/>
  <c r="AK209" i="1" s="1"/>
  <c r="AK210" i="1" s="1"/>
  <c r="AK211" i="1" s="1"/>
  <c r="AK212" i="1" s="1"/>
  <c r="AK213" i="1" s="1"/>
  <c r="AK214" i="1" s="1"/>
  <c r="AK215" i="1" s="1"/>
  <c r="AK216" i="1" s="1"/>
  <c r="AK217" i="1" s="1"/>
  <c r="AK218" i="1" s="1"/>
  <c r="AK219" i="1" s="1"/>
  <c r="AK220" i="1" s="1"/>
  <c r="AK221" i="1" s="1"/>
  <c r="AK174" i="1"/>
  <c r="AK175" i="1" s="1"/>
  <c r="AK176" i="1" s="1"/>
  <c r="AK177" i="1" s="1"/>
  <c r="AK178" i="1" s="1"/>
  <c r="AK179" i="1" s="1"/>
  <c r="AK180" i="1" s="1"/>
  <c r="AK181" i="1" s="1"/>
  <c r="AK182" i="1" s="1"/>
  <c r="AK183" i="1" s="1"/>
  <c r="AK184" i="1" s="1"/>
  <c r="AK185" i="1" s="1"/>
  <c r="AK186" i="1" s="1"/>
  <c r="AK187" i="1" s="1"/>
  <c r="AK188" i="1" s="1"/>
  <c r="AK141" i="1"/>
  <c r="AK142" i="1" s="1"/>
  <c r="AK143" i="1" s="1"/>
  <c r="AK144" i="1" s="1"/>
  <c r="AK145" i="1" s="1"/>
  <c r="AK146" i="1" s="1"/>
  <c r="AK147" i="1" s="1"/>
  <c r="AK148" i="1" s="1"/>
  <c r="AK149" i="1" s="1"/>
  <c r="AK150" i="1" s="1"/>
  <c r="AK151" i="1" s="1"/>
  <c r="AK152" i="1" s="1"/>
  <c r="AK153" i="1" s="1"/>
  <c r="AK154" i="1" s="1"/>
  <c r="AK155" i="1" s="1"/>
  <c r="BU306" i="1" l="1"/>
  <c r="BU307" i="1" s="1"/>
  <c r="BU308" i="1" s="1"/>
  <c r="BU309" i="1" s="1"/>
  <c r="BU310" i="1" s="1"/>
  <c r="BU311" i="1" s="1"/>
  <c r="BU312" i="1" s="1"/>
  <c r="BU313" i="1" s="1"/>
  <c r="BU314" i="1" s="1"/>
  <c r="BU315" i="1" s="1"/>
  <c r="BU316" i="1" s="1"/>
  <c r="BU317" i="1" s="1"/>
  <c r="BU318" i="1" s="1"/>
  <c r="BU319" i="1" s="1"/>
  <c r="BU320" i="1" s="1"/>
  <c r="BU273" i="1"/>
  <c r="BU274" i="1" s="1"/>
  <c r="BU275" i="1" s="1"/>
  <c r="BU276" i="1" s="1"/>
  <c r="BU277" i="1" s="1"/>
  <c r="BU278" i="1" s="1"/>
  <c r="BU279" i="1" s="1"/>
  <c r="BU280" i="1" s="1"/>
  <c r="BU281" i="1" s="1"/>
  <c r="BU282" i="1" s="1"/>
  <c r="BU283" i="1" s="1"/>
  <c r="BU284" i="1" s="1"/>
  <c r="BU285" i="1" s="1"/>
  <c r="BU286" i="1" s="1"/>
  <c r="BU287" i="1" s="1"/>
  <c r="BU240" i="1"/>
  <c r="BU241" i="1" s="1"/>
  <c r="BU242" i="1" s="1"/>
  <c r="BU243" i="1" s="1"/>
  <c r="BU244" i="1" s="1"/>
  <c r="BU245" i="1" s="1"/>
  <c r="BU246" i="1" s="1"/>
  <c r="BU247" i="1" s="1"/>
  <c r="BU248" i="1" s="1"/>
  <c r="BU249" i="1" s="1"/>
  <c r="BU250" i="1" s="1"/>
  <c r="BU251" i="1" s="1"/>
  <c r="BU252" i="1" s="1"/>
  <c r="BU253" i="1" s="1"/>
  <c r="BU254" i="1" s="1"/>
  <c r="BU207" i="1"/>
  <c r="BU208" i="1" s="1"/>
  <c r="BU209" i="1" s="1"/>
  <c r="BU210" i="1" s="1"/>
  <c r="BU211" i="1" s="1"/>
  <c r="BU212" i="1" s="1"/>
  <c r="BU213" i="1" s="1"/>
  <c r="BU214" i="1" s="1"/>
  <c r="BU215" i="1" s="1"/>
  <c r="BU216" i="1" s="1"/>
  <c r="BU217" i="1" s="1"/>
  <c r="BU218" i="1" s="1"/>
  <c r="BU219" i="1" s="1"/>
  <c r="BU220" i="1" s="1"/>
  <c r="BU221" i="1" s="1"/>
  <c r="BU174" i="1"/>
  <c r="BU175" i="1" s="1"/>
  <c r="BU176" i="1" s="1"/>
  <c r="BU177" i="1" s="1"/>
  <c r="BU178" i="1" s="1"/>
  <c r="BU179" i="1" s="1"/>
  <c r="BU180" i="1" s="1"/>
  <c r="BU181" i="1" s="1"/>
  <c r="BU182" i="1" s="1"/>
  <c r="BU183" i="1" s="1"/>
  <c r="BU184" i="1" s="1"/>
  <c r="BU185" i="1" s="1"/>
  <c r="BU186" i="1" s="1"/>
  <c r="BU187" i="1" s="1"/>
  <c r="BU188" i="1" s="1"/>
  <c r="BU141" i="1"/>
  <c r="BU142" i="1" s="1"/>
  <c r="BU143" i="1" s="1"/>
  <c r="BU144" i="1" s="1"/>
  <c r="BU145" i="1" s="1"/>
  <c r="BU146" i="1" s="1"/>
  <c r="BU147" i="1" s="1"/>
  <c r="BU148" i="1" s="1"/>
  <c r="BU149" i="1" s="1"/>
  <c r="BU150" i="1" s="1"/>
  <c r="BU151" i="1" s="1"/>
  <c r="BU152" i="1" s="1"/>
  <c r="BU153" i="1" s="1"/>
  <c r="BU154" i="1" s="1"/>
  <c r="BU155" i="1" s="1"/>
  <c r="D306" i="1" l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BQ271" i="1" l="1"/>
  <c r="BQ337" i="1" s="1"/>
  <c r="BQ238" i="1"/>
  <c r="BQ304" i="1" s="1"/>
  <c r="BQ205" i="1"/>
  <c r="BQ172" i="1"/>
  <c r="X172" i="1" l="1"/>
  <c r="X205" i="1" s="1"/>
  <c r="X238" i="1" s="1"/>
  <c r="X271" i="1" s="1"/>
  <c r="X304" i="1" s="1"/>
  <c r="X337" i="1" s="1"/>
  <c r="G137" i="1" l="1"/>
  <c r="H137" i="1" l="1"/>
  <c r="I137" i="1" s="1"/>
  <c r="J137" i="1" s="1"/>
  <c r="K137" i="1" s="1"/>
  <c r="L137" i="1" s="1"/>
  <c r="M137" i="1" s="1"/>
  <c r="N137" i="1" s="1"/>
  <c r="O137" i="1" s="1"/>
  <c r="P137" i="1" s="1"/>
  <c r="Q137" i="1" s="1"/>
  <c r="R137" i="1" l="1"/>
  <c r="C61" i="1"/>
  <c r="S137" i="1" l="1"/>
  <c r="T137" i="1" s="1"/>
  <c r="U137" i="1" s="1"/>
  <c r="V137" i="1" s="1"/>
  <c r="W137" i="1" s="1"/>
  <c r="X137" i="1" s="1"/>
  <c r="Y137" i="1" s="1"/>
  <c r="Z137" i="1" s="1"/>
  <c r="AA137" i="1" s="1"/>
  <c r="AB137" i="1" s="1"/>
  <c r="AC137" i="1" s="1"/>
  <c r="AD137" i="1" s="1"/>
  <c r="AE137" i="1" s="1"/>
  <c r="AF137" i="1" s="1"/>
  <c r="AG137" i="1" s="1"/>
  <c r="AH137" i="1" s="1"/>
  <c r="AI137" i="1" s="1"/>
  <c r="AJ137" i="1" s="1"/>
  <c r="AK137" i="1" s="1"/>
  <c r="AL137" i="1" s="1"/>
  <c r="C62" i="1"/>
  <c r="C63" i="1" s="1"/>
  <c r="C64" i="1" s="1"/>
  <c r="C65" i="1" s="1"/>
  <c r="C66" i="1" s="1"/>
  <c r="C67" i="1" s="1"/>
  <c r="C68" i="1" s="1"/>
  <c r="C69" i="1" s="1"/>
  <c r="C70" i="1" s="1"/>
  <c r="C71" i="1" s="1"/>
  <c r="AM137" i="1" l="1"/>
  <c r="AN137" i="1" s="1"/>
  <c r="AO137" i="1" s="1"/>
  <c r="AP137" i="1" s="1"/>
  <c r="AQ137" i="1" s="1"/>
  <c r="AR137" i="1" s="1"/>
  <c r="AS137" i="1" s="1"/>
  <c r="AT137" i="1" s="1"/>
  <c r="AU137" i="1" s="1"/>
  <c r="AV137" i="1" s="1"/>
  <c r="AW137" i="1" s="1"/>
  <c r="AX137" i="1" s="1"/>
  <c r="AY137" i="1" s="1"/>
  <c r="AZ137" i="1" s="1"/>
  <c r="BA137" i="1" s="1"/>
  <c r="BB137" i="1" s="1"/>
  <c r="BC137" i="1" s="1"/>
  <c r="BD137" i="1" s="1"/>
  <c r="BE137" i="1" s="1"/>
  <c r="BF137" i="1" s="1"/>
  <c r="BG137" i="1" s="1"/>
  <c r="BH137" i="1" s="1"/>
  <c r="BI137" i="1" s="1"/>
  <c r="BJ137" i="1" s="1"/>
  <c r="BK137" i="1" s="1"/>
  <c r="BL137" i="1" s="1"/>
  <c r="BM137" i="1" s="1"/>
  <c r="C72" i="1"/>
  <c r="C73" i="1" s="1"/>
  <c r="C74" i="1" s="1"/>
  <c r="C75" i="1" s="1"/>
  <c r="BN137" i="1" l="1"/>
  <c r="BO137" i="1" s="1"/>
  <c r="BP137" i="1" s="1"/>
  <c r="BQ137" i="1" s="1"/>
  <c r="BR137" i="1" s="1"/>
  <c r="BS137" i="1" s="1"/>
  <c r="C76" i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BT137" i="1" l="1"/>
  <c r="BU137" i="1" s="1"/>
  <c r="BV137" i="1" s="1"/>
  <c r="BW137" i="1" s="1"/>
  <c r="BX137" i="1" s="1"/>
  <c r="BY137" i="1" s="1"/>
  <c r="BZ137" i="1" s="1"/>
  <c r="CA137" i="1" s="1"/>
  <c r="C92" i="1"/>
  <c r="C93" i="1" l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l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l="1"/>
  <c r="C121" i="1" s="1"/>
  <c r="C122" i="1" s="1"/>
  <c r="C123" i="1" s="1"/>
  <c r="C124" i="1" s="1"/>
  <c r="C125" i="1" s="1"/>
  <c r="C126" i="1" l="1"/>
  <c r="C127" i="1" s="1"/>
  <c r="C128" i="1" s="1"/>
  <c r="C129" i="1" s="1"/>
  <c r="C130" i="1" s="1"/>
  <c r="C131" i="1" s="1"/>
  <c r="C132" i="1" s="1"/>
  <c r="C13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Scott Criswell</author>
    <author>CEC</author>
    <author>Ken Nittler</author>
  </authors>
  <commentList>
    <comment ref="N140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SAC 12/17/17:</t>
        </r>
        <r>
          <rPr>
            <sz val="9"/>
            <color indexed="81"/>
            <rFont val="Tahoma"/>
            <family val="2"/>
          </rPr>
          <t xml:space="preserve">
Placeholder for now - populated w/ data based on 2019 TDV</t>
        </r>
      </text>
    </comment>
    <comment ref="AX149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SAC 1/19/15:</t>
        </r>
        <r>
          <rPr>
            <sz val="9"/>
            <color indexed="81"/>
            <rFont val="Tahoma"/>
            <family val="2"/>
          </rPr>
          <t xml:space="preserve">
switched from 0.1 to 0.2 to resolve issue 475</t>
        </r>
      </text>
    </comment>
    <comment ref="AY152" authorId="1" shapeId="0" xr:uid="{00000000-0006-0000-0000-000003000000}">
      <text>
        <r>
          <rPr>
            <b/>
            <sz val="8"/>
            <color indexed="81"/>
            <rFont val="Tahoma"/>
            <family val="2"/>
          </rPr>
          <t>CEC: mjb 1/26/15</t>
        </r>
        <r>
          <rPr>
            <sz val="8"/>
            <color indexed="81"/>
            <rFont val="Tahoma"/>
            <family val="2"/>
          </rPr>
          <t xml:space="preserve">
changed from 0.1 to resolve issue #476</t>
        </r>
      </text>
    </comment>
    <comment ref="AY153" authorId="1" shapeId="0" xr:uid="{00000000-0006-0000-0000-000004000000}">
      <text>
        <r>
          <rPr>
            <b/>
            <sz val="8"/>
            <color indexed="81"/>
            <rFont val="Tahoma"/>
            <family val="2"/>
          </rPr>
          <t>CEC: mjb 1/26/15</t>
        </r>
        <r>
          <rPr>
            <sz val="8"/>
            <color indexed="81"/>
            <rFont val="Tahoma"/>
            <family val="2"/>
          </rPr>
          <t xml:space="preserve">
changed from 0.63 to resolve issue #476</t>
        </r>
      </text>
    </comment>
    <comment ref="AY154" authorId="1" shapeId="0" xr:uid="{00000000-0006-0000-0000-000005000000}">
      <text>
        <r>
          <rPr>
            <b/>
            <sz val="8"/>
            <color indexed="81"/>
            <rFont val="Tahoma"/>
            <family val="2"/>
          </rPr>
          <t>CEC: mjb 1/26/15</t>
        </r>
        <r>
          <rPr>
            <sz val="8"/>
            <color indexed="81"/>
            <rFont val="Tahoma"/>
            <family val="2"/>
          </rPr>
          <t xml:space="preserve">
changed from 0.1 to resolve issue #476</t>
        </r>
      </text>
    </comment>
    <comment ref="AY155" authorId="1" shapeId="0" xr:uid="{00000000-0006-0000-0000-000006000000}">
      <text>
        <r>
          <rPr>
            <b/>
            <sz val="8"/>
            <color indexed="81"/>
            <rFont val="Tahoma"/>
            <family val="2"/>
          </rPr>
          <t>CEC: mjb 1/26/15</t>
        </r>
        <r>
          <rPr>
            <sz val="8"/>
            <color indexed="81"/>
            <rFont val="Tahoma"/>
            <family val="2"/>
          </rPr>
          <t xml:space="preserve">
changed from 0.63 to resolve issue #476</t>
        </r>
      </text>
    </comment>
    <comment ref="AX165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SAC 1/19/15:</t>
        </r>
        <r>
          <rPr>
            <sz val="9"/>
            <color indexed="81"/>
            <rFont val="Tahoma"/>
            <family val="2"/>
          </rPr>
          <t xml:space="preserve">
switched from 0.1 to 0.2 to resolve issue 475</t>
        </r>
      </text>
    </comment>
    <comment ref="AY168" authorId="1" shapeId="0" xr:uid="{00000000-0006-0000-0000-000008000000}">
      <text>
        <r>
          <rPr>
            <b/>
            <sz val="8"/>
            <color indexed="81"/>
            <rFont val="Tahoma"/>
            <family val="2"/>
          </rPr>
          <t>CEC: mjb 1/26/15</t>
        </r>
        <r>
          <rPr>
            <sz val="8"/>
            <color indexed="81"/>
            <rFont val="Tahoma"/>
            <family val="2"/>
          </rPr>
          <t xml:space="preserve">
changed from 0.1 to resolve issue #476</t>
        </r>
      </text>
    </comment>
    <comment ref="AY169" authorId="1" shapeId="0" xr:uid="{00000000-0006-0000-0000-000009000000}">
      <text>
        <r>
          <rPr>
            <b/>
            <sz val="8"/>
            <color indexed="81"/>
            <rFont val="Tahoma"/>
            <family val="2"/>
          </rPr>
          <t>CEC: mjb 1/26/15</t>
        </r>
        <r>
          <rPr>
            <sz val="8"/>
            <color indexed="81"/>
            <rFont val="Tahoma"/>
            <family val="2"/>
          </rPr>
          <t xml:space="preserve">
changed from 0.63 to resolve issue #476</t>
        </r>
      </text>
    </comment>
    <comment ref="AY170" authorId="1" shapeId="0" xr:uid="{00000000-0006-0000-0000-00000A000000}">
      <text>
        <r>
          <rPr>
            <b/>
            <sz val="8"/>
            <color indexed="81"/>
            <rFont val="Tahoma"/>
            <family val="2"/>
          </rPr>
          <t>CEC: mjb 1/26/15</t>
        </r>
        <r>
          <rPr>
            <sz val="8"/>
            <color indexed="81"/>
            <rFont val="Tahoma"/>
            <family val="2"/>
          </rPr>
          <t xml:space="preserve">
changed from 0.1 to resolve issue #476</t>
        </r>
      </text>
    </comment>
    <comment ref="AY171" authorId="1" shapeId="0" xr:uid="{00000000-0006-0000-0000-00000B000000}">
      <text>
        <r>
          <rPr>
            <b/>
            <sz val="8"/>
            <color indexed="81"/>
            <rFont val="Tahoma"/>
            <family val="2"/>
          </rPr>
          <t>CEC: mjb 1/26/15</t>
        </r>
        <r>
          <rPr>
            <sz val="8"/>
            <color indexed="81"/>
            <rFont val="Tahoma"/>
            <family val="2"/>
          </rPr>
          <t xml:space="preserve">
changed from 0.63 to resolve issue #476</t>
        </r>
      </text>
    </comment>
    <comment ref="N173" authorId="0" shapeId="0" xr:uid="{00000000-0006-0000-0000-00000C000000}">
      <text>
        <r>
          <rPr>
            <b/>
            <sz val="9"/>
            <color indexed="81"/>
            <rFont val="Tahoma"/>
            <family val="2"/>
          </rPr>
          <t>SAC 12/17/17:</t>
        </r>
        <r>
          <rPr>
            <sz val="9"/>
            <color indexed="81"/>
            <rFont val="Tahoma"/>
            <family val="2"/>
          </rPr>
          <t xml:space="preserve">
Placeholder for now - populated w/ data based on 2019 TDV</t>
        </r>
      </text>
    </comment>
    <comment ref="L206" authorId="2" shapeId="0" xr:uid="{00000000-0006-0000-0000-00000E000000}">
      <text>
        <r>
          <rPr>
            <b/>
            <sz val="9"/>
            <color indexed="81"/>
            <rFont val="Tahoma"/>
            <family val="2"/>
          </rPr>
          <t>Ken Nittler:</t>
        </r>
        <r>
          <rPr>
            <sz val="9"/>
            <color indexed="81"/>
            <rFont val="Tahoma"/>
            <family val="2"/>
          </rPr>
          <t xml:space="preserve">
Values updated for 2016.3.0 based on SVN 872
</t>
        </r>
      </text>
    </comment>
    <comment ref="N206" authorId="0" shapeId="0" xr:uid="{00000000-0006-0000-0000-00000F000000}">
      <text>
        <r>
          <rPr>
            <b/>
            <sz val="9"/>
            <color indexed="81"/>
            <rFont val="Tahoma"/>
            <family val="2"/>
          </rPr>
          <t>SAC 12/17/17:</t>
        </r>
        <r>
          <rPr>
            <sz val="9"/>
            <color indexed="81"/>
            <rFont val="Tahoma"/>
            <family val="2"/>
          </rPr>
          <t xml:space="preserve">
Placeholder for now - populated w/ data based on 2019 TDV</t>
        </r>
      </text>
    </comment>
    <comment ref="N239" authorId="0" shapeId="0" xr:uid="{00000000-0006-0000-0000-000012000000}">
      <text>
        <r>
          <rPr>
            <b/>
            <sz val="9"/>
            <color indexed="81"/>
            <rFont val="Tahoma"/>
            <family val="2"/>
          </rPr>
          <t>SAC 12/17/17:</t>
        </r>
        <r>
          <rPr>
            <sz val="9"/>
            <color indexed="81"/>
            <rFont val="Tahoma"/>
            <family val="2"/>
          </rPr>
          <t xml:space="preserve">
Placeholder for now - populated w/ data based on 2019 TDV</t>
        </r>
      </text>
    </comment>
    <comment ref="BJ239" authorId="0" shapeId="0" xr:uid="{00000000-0006-0000-0000-000013000000}">
      <text>
        <r>
          <rPr>
            <b/>
            <sz val="9"/>
            <color indexed="81"/>
            <rFont val="Tahoma"/>
            <family val="2"/>
          </rPr>
          <t>SAC 9/17/15:</t>
        </r>
        <r>
          <rPr>
            <sz val="9"/>
            <color indexed="81"/>
            <rFont val="Tahoma"/>
            <family val="2"/>
          </rPr>
          <t xml:space="preserve">
No diff for wood frame vs. concrete to maintain consistency w/ previous version - uncertain if concrete constructions should be assigned in IECC standard design models</t>
        </r>
      </text>
    </comment>
    <comment ref="BL239" authorId="0" shapeId="0" xr:uid="{00000000-0006-0000-0000-000014000000}">
      <text>
        <r>
          <rPr>
            <b/>
            <sz val="9"/>
            <color indexed="81"/>
            <rFont val="Tahoma"/>
            <family val="2"/>
          </rPr>
          <t>SAC 9/17/15:</t>
        </r>
        <r>
          <rPr>
            <sz val="9"/>
            <color indexed="81"/>
            <rFont val="Tahoma"/>
            <family val="2"/>
          </rPr>
          <t xml:space="preserve">
No diff for wood frame vs. concrete to maintain consistency w/ previous version - uncertain if concrete constructions should be assigned in IECC standard design models</t>
        </r>
      </text>
    </comment>
    <comment ref="BJ255" authorId="0" shapeId="0" xr:uid="{00000000-0006-0000-0000-000015000000}">
      <text>
        <r>
          <rPr>
            <b/>
            <sz val="9"/>
            <color indexed="81"/>
            <rFont val="Tahoma"/>
            <family val="2"/>
          </rPr>
          <t>SAC 9/17/15:</t>
        </r>
        <r>
          <rPr>
            <sz val="9"/>
            <color indexed="81"/>
            <rFont val="Tahoma"/>
            <family val="2"/>
          </rPr>
          <t xml:space="preserve">
No diff for wood frame vs. concrete to maintain consistency w/ previous version - uncertain if concrete constructions should be assigned in IECC standard design models</t>
        </r>
      </text>
    </comment>
    <comment ref="BL255" authorId="0" shapeId="0" xr:uid="{00000000-0006-0000-0000-000016000000}">
      <text>
        <r>
          <rPr>
            <b/>
            <sz val="9"/>
            <color indexed="81"/>
            <rFont val="Tahoma"/>
            <family val="2"/>
          </rPr>
          <t>SAC 9/17/15:</t>
        </r>
        <r>
          <rPr>
            <sz val="9"/>
            <color indexed="81"/>
            <rFont val="Tahoma"/>
            <family val="2"/>
          </rPr>
          <t xml:space="preserve">
No diff for wood frame vs. concrete to maintain consistency w/ previous version - uncertain if concrete constructions should be assigned in IECC standard design models</t>
        </r>
      </text>
    </comment>
    <comment ref="J272" authorId="0" shapeId="0" xr:uid="{00000000-0006-0000-0000-000017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N272" authorId="0" shapeId="0" xr:uid="{00000000-0006-0000-0000-000018000000}">
      <text>
        <r>
          <rPr>
            <b/>
            <sz val="9"/>
            <color indexed="81"/>
            <rFont val="Tahoma"/>
            <family val="2"/>
          </rPr>
          <t>SAC 12/17/17:</t>
        </r>
        <r>
          <rPr>
            <sz val="9"/>
            <color indexed="81"/>
            <rFont val="Tahoma"/>
            <family val="2"/>
          </rPr>
          <t xml:space="preserve">
Placeholder for now - populated w/ data based on 2019 TDV</t>
        </r>
      </text>
    </comment>
    <comment ref="T272" authorId="0" shapeId="0" xr:uid="{00000000-0006-0000-0000-000019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Z272" authorId="0" shapeId="0" xr:uid="{00000000-0006-0000-0000-00001A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AY272" authorId="0" shapeId="0" xr:uid="{00000000-0006-0000-0000-00001B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BJ272" authorId="0" shapeId="0" xr:uid="{00000000-0006-0000-0000-00001C000000}">
      <text>
        <r>
          <rPr>
            <b/>
            <sz val="9"/>
            <color indexed="81"/>
            <rFont val="Tahoma"/>
            <family val="2"/>
          </rPr>
          <t>SAC 9/17/15:</t>
        </r>
        <r>
          <rPr>
            <sz val="9"/>
            <color indexed="81"/>
            <rFont val="Tahoma"/>
            <family val="2"/>
          </rPr>
          <t xml:space="preserve">
No diff for wood frame vs. concrete to maintain consistency w/ previous version - uncertain if concrete constructions should be assigned in IECC standard design models</t>
        </r>
      </text>
    </comment>
    <comment ref="BL272" authorId="0" shapeId="0" xr:uid="{00000000-0006-0000-0000-00001D000000}">
      <text>
        <r>
          <rPr>
            <b/>
            <sz val="9"/>
            <color indexed="81"/>
            <rFont val="Tahoma"/>
            <family val="2"/>
          </rPr>
          <t>SAC 9/17/15:</t>
        </r>
        <r>
          <rPr>
            <sz val="9"/>
            <color indexed="81"/>
            <rFont val="Tahoma"/>
            <family val="2"/>
          </rPr>
          <t xml:space="preserve">
No diff for wood frame vs. concrete to maintain consistency w/ previous version - uncertain if concrete constructions should be assigned in IECC standard design models</t>
        </r>
      </text>
    </comment>
    <comment ref="T273" authorId="0" shapeId="0" xr:uid="{00000000-0006-0000-0000-00001F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274" authorId="0" shapeId="0" xr:uid="{00000000-0006-0000-0000-000020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275" authorId="0" shapeId="0" xr:uid="{00000000-0006-0000-0000-000021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276" authorId="0" shapeId="0" xr:uid="{00000000-0006-0000-0000-000022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277" authorId="0" shapeId="0" xr:uid="{00000000-0006-0000-0000-000023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278" authorId="0" shapeId="0" xr:uid="{00000000-0006-0000-0000-000024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279" authorId="0" shapeId="0" xr:uid="{00000000-0006-0000-0000-000025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280" authorId="0" shapeId="0" xr:uid="{00000000-0006-0000-0000-000026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281" authorId="0" shapeId="0" xr:uid="{00000000-0006-0000-0000-000027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282" authorId="0" shapeId="0" xr:uid="{00000000-0006-0000-0000-000028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283" authorId="0" shapeId="0" xr:uid="{00000000-0006-0000-0000-000029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284" authorId="0" shapeId="0" xr:uid="{00000000-0006-0000-0000-00002A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285" authorId="0" shapeId="0" xr:uid="{00000000-0006-0000-0000-00002B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286" authorId="0" shapeId="0" xr:uid="{00000000-0006-0000-0000-00002C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287" authorId="0" shapeId="0" xr:uid="{00000000-0006-0000-0000-00002D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J288" authorId="0" shapeId="0" xr:uid="{00000000-0006-0000-0000-00002E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288" authorId="0" shapeId="0" xr:uid="{00000000-0006-0000-0000-00002F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Z288" authorId="0" shapeId="0" xr:uid="{00000000-0006-0000-0000-000030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AY288" authorId="0" shapeId="0" xr:uid="{00000000-0006-0000-0000-000031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BJ288" authorId="0" shapeId="0" xr:uid="{00000000-0006-0000-0000-000032000000}">
      <text>
        <r>
          <rPr>
            <b/>
            <sz val="9"/>
            <color indexed="81"/>
            <rFont val="Tahoma"/>
            <family val="2"/>
          </rPr>
          <t>SAC 9/17/15:</t>
        </r>
        <r>
          <rPr>
            <sz val="9"/>
            <color indexed="81"/>
            <rFont val="Tahoma"/>
            <family val="2"/>
          </rPr>
          <t xml:space="preserve">
No diff for wood frame vs. concrete to maintain consistency w/ previous version - uncertain if concrete constructions should be assigned in IECC standard design models</t>
        </r>
      </text>
    </comment>
    <comment ref="BL288" authorId="0" shapeId="0" xr:uid="{00000000-0006-0000-0000-000033000000}">
      <text>
        <r>
          <rPr>
            <b/>
            <sz val="9"/>
            <color indexed="81"/>
            <rFont val="Tahoma"/>
            <family val="2"/>
          </rPr>
          <t>SAC 9/17/15:</t>
        </r>
        <r>
          <rPr>
            <sz val="9"/>
            <color indexed="81"/>
            <rFont val="Tahoma"/>
            <family val="2"/>
          </rPr>
          <t xml:space="preserve">
No diff for wood frame vs. concrete to maintain consistency w/ previous version - uncertain if concrete constructions should be assigned in IECC standard design models</t>
        </r>
      </text>
    </comment>
    <comment ref="T289" authorId="0" shapeId="0" xr:uid="{00000000-0006-0000-0000-000034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290" authorId="0" shapeId="0" xr:uid="{00000000-0006-0000-0000-000035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291" authorId="0" shapeId="0" xr:uid="{00000000-0006-0000-0000-000036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292" authorId="0" shapeId="0" xr:uid="{00000000-0006-0000-0000-000037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293" authorId="0" shapeId="0" xr:uid="{00000000-0006-0000-0000-000038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294" authorId="0" shapeId="0" xr:uid="{00000000-0006-0000-0000-000039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295" authorId="0" shapeId="0" xr:uid="{00000000-0006-0000-0000-00003A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296" authorId="0" shapeId="0" xr:uid="{00000000-0006-0000-0000-00003B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297" authorId="0" shapeId="0" xr:uid="{00000000-0006-0000-0000-00003C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298" authorId="0" shapeId="0" xr:uid="{00000000-0006-0000-0000-00003D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299" authorId="0" shapeId="0" xr:uid="{00000000-0006-0000-0000-00003E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300" authorId="0" shapeId="0" xr:uid="{00000000-0006-0000-0000-00003F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301" authorId="0" shapeId="0" xr:uid="{00000000-0006-0000-0000-000040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302" authorId="0" shapeId="0" xr:uid="{00000000-0006-0000-0000-000041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303" authorId="0" shapeId="0" xr:uid="{00000000-0006-0000-0000-000042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R304" authorId="2" shapeId="0" xr:uid="{00000000-0006-0000-0000-000043000000}">
      <text>
        <r>
          <rPr>
            <b/>
            <sz val="9"/>
            <color indexed="81"/>
            <rFont val="Tahoma"/>
            <family val="2"/>
          </rPr>
          <t>Ken Nittler:</t>
        </r>
        <r>
          <rPr>
            <sz val="9"/>
            <color indexed="81"/>
            <rFont val="Tahoma"/>
            <family val="2"/>
          </rPr>
          <t xml:space="preserve">
Changed to 0.45 as per ticket  882 in standard design on 07/27/2019</t>
        </r>
      </text>
    </comment>
    <comment ref="N305" authorId="0" shapeId="0" xr:uid="{00000000-0006-0000-0000-000044000000}">
      <text>
        <r>
          <rPr>
            <b/>
            <sz val="9"/>
            <color indexed="81"/>
            <rFont val="Tahoma"/>
            <family val="2"/>
          </rPr>
          <t>SAC 12/17/17:</t>
        </r>
        <r>
          <rPr>
            <sz val="9"/>
            <color indexed="81"/>
            <rFont val="Tahoma"/>
            <family val="2"/>
          </rPr>
          <t xml:space="preserve">
Added to enable TOU battery control</t>
        </r>
      </text>
    </comment>
    <comment ref="BG322" authorId="0" shapeId="0" xr:uid="{CD2F9782-EF70-428A-8675-1D8FC4A2D11A}">
      <text>
        <r>
          <rPr>
            <sz val="9"/>
            <color indexed="81"/>
            <rFont val="Tahoma"/>
            <family val="2"/>
          </rPr>
          <t>tic #1231 - switch from option B to C for Mfam std design</t>
        </r>
      </text>
    </comment>
    <comment ref="AW324" authorId="0" shapeId="0" xr:uid="{29C53DF7-51A4-4B77-97A3-20679B9C4F2B}">
      <text>
        <r>
          <rPr>
            <sz val="9"/>
            <color indexed="81"/>
            <rFont val="Tahoma"/>
            <family val="2"/>
          </rPr>
          <t>tic #1231 - switch from option B to C for Mfam std design</t>
        </r>
      </text>
    </comment>
    <comment ref="BA324" authorId="0" shapeId="0" xr:uid="{41B3590C-39AB-4B7A-B693-43539E02D459}">
      <text>
        <r>
          <rPr>
            <sz val="9"/>
            <color indexed="81"/>
            <rFont val="Tahoma"/>
            <family val="2"/>
          </rPr>
          <t>tic #1231 - switch from option B to C for Mfam std design</t>
        </r>
      </text>
    </comment>
    <comment ref="R337" authorId="2" shapeId="0" xr:uid="{2408B9BA-FA67-4B3F-BE2B-2684BB5F883F}">
      <text>
        <r>
          <rPr>
            <b/>
            <sz val="9"/>
            <color indexed="81"/>
            <rFont val="Tahoma"/>
            <family val="2"/>
          </rPr>
          <t>Ken Nittler:</t>
        </r>
        <r>
          <rPr>
            <sz val="9"/>
            <color indexed="81"/>
            <rFont val="Tahoma"/>
            <family val="2"/>
          </rPr>
          <t xml:space="preserve">
Changed to 0.45 as per ticket  882 in standard design on 07/27/2019</t>
        </r>
      </text>
    </comment>
    <comment ref="BT337" authorId="0" shapeId="0" xr:uid="{E2688836-706E-4E45-9006-49705016446F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NOT referenced in rules - compactness determined by ElecDHWCompactFactor column</t>
        </r>
      </text>
    </comment>
    <comment ref="N338" authorId="0" shapeId="0" xr:uid="{B97E4AF8-E303-4BA8-8B40-8EB739BFA297}">
      <text>
        <r>
          <rPr>
            <b/>
            <sz val="9"/>
            <color indexed="81"/>
            <rFont val="Tahoma"/>
            <family val="2"/>
          </rPr>
          <t>SAC 12/17/17:</t>
        </r>
        <r>
          <rPr>
            <sz val="9"/>
            <color indexed="81"/>
            <rFont val="Tahoma"/>
            <family val="2"/>
          </rPr>
          <t xml:space="preserve">
Added to enable TOU battery control</t>
        </r>
      </text>
    </comment>
    <comment ref="Q338" authorId="0" shapeId="0" xr:uid="{0A788D50-D75D-41AF-9234-A5837CCF01EC}">
      <text>
        <r>
          <rPr>
            <b/>
            <sz val="9"/>
            <color indexed="81"/>
            <rFont val="Tahoma"/>
            <family val="2"/>
          </rPr>
          <t>SAC 3/15/21:</t>
        </r>
        <r>
          <rPr>
            <sz val="9"/>
            <color indexed="81"/>
            <rFont val="Tahoma"/>
            <family val="2"/>
          </rPr>
          <t xml:space="preserve">
switched from 0.58-&gt;0.45 for 2022 code</t>
        </r>
      </text>
    </comment>
    <comment ref="BX338" authorId="0" shapeId="0" xr:uid="{6E2B2201-D2A0-4989-92D7-986190A9401E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removed drn wtr htrecov for 2022 code</t>
        </r>
      </text>
    </comment>
    <comment ref="BZ338" authorId="0" shapeId="0" xr:uid="{1CFC2848-FF2A-429E-ACEE-5233E5155D22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removed drn wtr htrecov for 2022 code</t>
        </r>
      </text>
    </comment>
    <comment ref="CA338" authorId="0" shapeId="0" xr:uid="{5911EAAD-130F-40DA-A303-CBDED66C2F4B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removed elec DHW compactness for 2022</t>
        </r>
      </text>
    </comment>
    <comment ref="N343" authorId="0" shapeId="0" xr:uid="{629A0D55-A913-49A8-A3BA-286DB8E9F94B}">
      <text>
        <r>
          <rPr>
            <b/>
            <sz val="9"/>
            <color indexed="81"/>
            <rFont val="Tahoma"/>
            <family val="2"/>
          </rPr>
          <t xml:space="preserve">SAC: </t>
        </r>
        <r>
          <rPr>
            <sz val="9"/>
            <color indexed="81"/>
            <rFont val="Tahoma"/>
            <family val="2"/>
          </rPr>
          <t>revised 20-&gt;19 - Res tic #1319</t>
        </r>
      </text>
    </comment>
    <comment ref="BX354" authorId="0" shapeId="0" xr:uid="{C64AB49A-49B9-4A0C-A15D-97EB5DAB9A5F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removed drn wtr htrecov for 2022 code</t>
        </r>
      </text>
    </comment>
    <comment ref="BZ354" authorId="0" shapeId="0" xr:uid="{036A569D-6592-4A6D-BDA8-540104F4AB1A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removed drn wtr htrecov for 2022 code</t>
        </r>
      </text>
    </comment>
    <comment ref="CA354" authorId="0" shapeId="0" xr:uid="{3898B29A-8FD7-48B7-B4E2-E3FD7BD455F8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removed elec DHW compactness for 2022</t>
        </r>
      </text>
    </comment>
    <comment ref="BG355" authorId="0" shapeId="0" xr:uid="{3AD5BCBE-0A98-450C-8F94-5D477EC53F4D}">
      <text>
        <r>
          <rPr>
            <sz val="9"/>
            <color indexed="81"/>
            <rFont val="Tahoma"/>
            <family val="2"/>
          </rPr>
          <t>tic #1231 - switch from option B to C for Mfam std design</t>
        </r>
      </text>
    </comment>
    <comment ref="AW357" authorId="0" shapeId="0" xr:uid="{59149CAE-4D06-4F60-9CA9-3E82CE9E47C6}">
      <text>
        <r>
          <rPr>
            <sz val="9"/>
            <color indexed="81"/>
            <rFont val="Tahoma"/>
            <family val="2"/>
          </rPr>
          <t>tic #1231 - switch from option B to C for Mfam std design</t>
        </r>
      </text>
    </comment>
    <comment ref="BA357" authorId="0" shapeId="0" xr:uid="{8B8537B9-E20B-4547-9C98-C8D4882E0CA0}">
      <text>
        <r>
          <rPr>
            <sz val="9"/>
            <color indexed="81"/>
            <rFont val="Tahoma"/>
            <family val="2"/>
          </rPr>
          <t>tic #1231 - switch from option B to C for Mfam std design</t>
        </r>
      </text>
    </comment>
    <comment ref="AS360" authorId="0" shapeId="0" xr:uid="{81C61245-EB4E-440C-9D5F-760E37A0538A}">
      <text>
        <r>
          <rPr>
            <b/>
            <sz val="9"/>
            <color indexed="81"/>
            <rFont val="Tahoma"/>
            <family val="2"/>
          </rPr>
          <t>SAC 12/03/21:</t>
        </r>
        <r>
          <rPr>
            <sz val="9"/>
            <color indexed="81"/>
            <rFont val="Tahoma"/>
            <family val="2"/>
          </rPr>
          <t xml:space="preserve">
update for 2022 based on '22 std table 170.2-A</t>
        </r>
      </text>
    </comment>
    <comment ref="BX370" authorId="0" shapeId="0" xr:uid="{64F7EAF5-24C1-4C09-B633-D733BEB48117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removed drn wtr htrecov for 2022 code</t>
        </r>
      </text>
    </comment>
    <comment ref="BZ370" authorId="0" shapeId="0" xr:uid="{F7CD7CAB-5862-4DEE-9ACE-6931336A8D49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removed drn wtr htrecov for 2022 code</t>
        </r>
      </text>
    </comment>
    <comment ref="CA370" authorId="0" shapeId="0" xr:uid="{03C53F66-CC03-4430-9B81-22D803E4625A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removed elec DHW compactness for 2022</t>
        </r>
      </text>
    </comment>
    <comment ref="BG371" authorId="0" shapeId="0" xr:uid="{B45B9E50-D8B3-4352-8117-D58983A77FA9}">
      <text>
        <r>
          <rPr>
            <sz val="9"/>
            <color indexed="81"/>
            <rFont val="Tahoma"/>
            <family val="2"/>
          </rPr>
          <t>tic #1231 - switch from option B to C for Mfam std design</t>
        </r>
      </text>
    </comment>
    <comment ref="AW373" authorId="0" shapeId="0" xr:uid="{4E648C07-D595-4C91-8820-E5497780E267}">
      <text>
        <r>
          <rPr>
            <sz val="9"/>
            <color indexed="81"/>
            <rFont val="Tahoma"/>
            <family val="2"/>
          </rPr>
          <t>tic #1231 - switch from option B to C for Mfam std design</t>
        </r>
      </text>
    </comment>
    <comment ref="BA373" authorId="0" shapeId="0" xr:uid="{3DC73217-3EA1-4D44-B74D-F56631A3ACB5}">
      <text>
        <r>
          <rPr>
            <sz val="9"/>
            <color indexed="81"/>
            <rFont val="Tahoma"/>
            <family val="2"/>
          </rPr>
          <t>tic #1231 - switch from option B to C for Mfam std design</t>
        </r>
      </text>
    </comment>
    <comment ref="AS376" authorId="0" shapeId="0" xr:uid="{82697492-D350-4F7B-9F41-C53369D15835}">
      <text>
        <r>
          <rPr>
            <b/>
            <sz val="9"/>
            <color indexed="81"/>
            <rFont val="Tahoma"/>
            <family val="2"/>
          </rPr>
          <t>SAC 12/03/21:</t>
        </r>
        <r>
          <rPr>
            <sz val="9"/>
            <color indexed="81"/>
            <rFont val="Tahoma"/>
            <family val="2"/>
          </rPr>
          <t xml:space="preserve">
update for 2022 based on '22 std table 170.2-A</t>
        </r>
      </text>
    </comment>
  </commentList>
</comments>
</file>

<file path=xl/sharedStrings.xml><?xml version="1.0" encoding="utf-8"?>
<sst xmlns="http://schemas.openxmlformats.org/spreadsheetml/2006/main" count="6620" uniqueCount="366">
  <si>
    <t>;</t>
  </si>
  <si>
    <t>CEC Title-24 Residential Compliance Ruleset</t>
  </si>
  <si>
    <t>Last modified:</t>
  </si>
  <si>
    <t>Source Data:</t>
  </si>
  <si>
    <t>Mod history:</t>
  </si>
  <si>
    <t>Independents:</t>
  </si>
  <si>
    <t>CA Climate Zone (1-16)</t>
  </si>
  <si>
    <t>Dependents:</t>
  </si>
  <si>
    <t>WHFan - (0/1) whole house fans required in standard design</t>
  </si>
  <si>
    <t>standard design</t>
  </si>
  <si>
    <t>PVRate - kTDV/kWdc credit for photovoltaic systems</t>
  </si>
  <si>
    <t>photovoltaic credit</t>
  </si>
  <si>
    <t>(source:  section 2.2.8 of 2013 Res ACM)</t>
  </si>
  <si>
    <t>(0 value indicates CZ's w/ NO available PV credit)</t>
  </si>
  <si>
    <t>AltUfactor - Max Window Ufactor for Alterations</t>
  </si>
  <si>
    <t>AltSHGC - Max Window SHGC for Alterations</t>
  </si>
  <si>
    <t>AltSkyUfactor - Max Skylight Ufactor for Alterations</t>
  </si>
  <si>
    <t>AltSkySHGC - Max Skylight SHGC for Alterations</t>
  </si>
  <si>
    <t>CeilIns - CavityLayer insulation of CeilingBelowAttic</t>
  </si>
  <si>
    <t>FloorIns - Cavity Layer insulation of ExtFloor and FloorOverCrawl - Raised Floor</t>
  </si>
  <si>
    <t>ConcFloorIns - Cavity Layer insulation of ExtFloor and FloorOverCrawl - Concrete Raised</t>
  </si>
  <si>
    <t>StdMassExtWallCons - construction used to model std design exterior mass walls</t>
  </si>
  <si>
    <t>StdMassUndWallCons - construction used to model std design underground mass walls</t>
  </si>
  <si>
    <t>Rate</t>
  </si>
  <si>
    <t>Credit</t>
  </si>
  <si>
    <t>(kTDV/kWdc)</t>
  </si>
  <si>
    <t>(% clg)</t>
  </si>
  <si>
    <t>ClimateZone</t>
  </si>
  <si>
    <t>WHFan</t>
  </si>
  <si>
    <t>PVRate</t>
  </si>
  <si>
    <t>AltUfactor</t>
  </si>
  <si>
    <t>AltSHGC</t>
  </si>
  <si>
    <t>AltSkyUfactor</t>
  </si>
  <si>
    <t>AltSkySHGC</t>
  </si>
  <si>
    <t>CeilIns</t>
  </si>
  <si>
    <t>FloorIns</t>
  </si>
  <si>
    <t>ConcFloorIns</t>
  </si>
  <si>
    <t>StdMassExtWallCons</t>
  </si>
  <si>
    <t>StdMassUndWallCons</t>
  </si>
  <si>
    <t>T24-2013 ExtWall 6in Conc R13</t>
  </si>
  <si>
    <t>T24-2013 UndWall 6in Conc R13</t>
  </si>
  <si>
    <t>T24-2013 ExtWall 6in Conc R17</t>
  </si>
  <si>
    <t>T24-2013 UndWall 6in Conc R15</t>
  </si>
  <si>
    <t>ENDTABLE</t>
  </si>
  <si>
    <t>Climate Zone-based Code Requirements</t>
  </si>
  <si>
    <t>Organized for multiple code baseline implementations</t>
  </si>
  <si>
    <t>Created:</t>
  </si>
  <si>
    <t>12/08/2014 - mjb</t>
  </si>
  <si>
    <t xml:space="preserve">Ken Nittler's spreadsheet: </t>
  </si>
  <si>
    <t>Design_Rating_Rulesets_v01.xlsx</t>
  </si>
  <si>
    <t>Code Reference</t>
  </si>
  <si>
    <t>CodeBase</t>
  </si>
  <si>
    <t>StdFrameExtWallCons</t>
  </si>
  <si>
    <t>StdCeilCons</t>
  </si>
  <si>
    <t>StdRoofCons</t>
  </si>
  <si>
    <t>SlabEdgeIns</t>
  </si>
  <si>
    <t>T24-2008 ExtWall 2x6 16oc R21</t>
  </si>
  <si>
    <t>T24-2008 ExtWall 2x4 16oc R13</t>
  </si>
  <si>
    <t>T24-2008 ExtWall 2x6 16oc R19</t>
  </si>
  <si>
    <t>T24-2013 Ceiling 2x4 24oc R38</t>
  </si>
  <si>
    <t>T24-2013 Ceiling 2x4 24oc R30</t>
  </si>
  <si>
    <t>IECC-2006 Ceiling 2x4 24oc R30</t>
  </si>
  <si>
    <t>IECC-2006 Ceiling 2x4 24oc R38</t>
  </si>
  <si>
    <t>Zone 4 Marine</t>
  </si>
  <si>
    <t>Zone 3 Marine</t>
  </si>
  <si>
    <t>Zone 3</t>
  </si>
  <si>
    <t xml:space="preserve">Zone 5 </t>
  </si>
  <si>
    <t>T24</t>
  </si>
  <si>
    <t>IECC</t>
  </si>
  <si>
    <t>CZ mapping</t>
  </si>
  <si>
    <t>IECC-2006 ExtWall 2x6 16oc R19</t>
  </si>
  <si>
    <t>IECC-2006 ExtWall 2x4 16oc R13</t>
  </si>
  <si>
    <t>WindowUfactor</t>
  </si>
  <si>
    <t>WindowSHGC</t>
  </si>
  <si>
    <t>StdFrameExtWallCons - construction used to model std design framed walls</t>
  </si>
  <si>
    <t>StdCeilCons - construction used to model std design ceilings below attics</t>
  </si>
  <si>
    <t>StdRoofCons - construction used to model std design roofs</t>
  </si>
  <si>
    <t>T24-2013 ExtWall 2x4 16oc R15 R4</t>
  </si>
  <si>
    <t>T24-2013 Roof R0 Ab</t>
  </si>
  <si>
    <t>IECC-2006 Roof R0 Ab</t>
  </si>
  <si>
    <t>T24-2013 Roof R0 Ab RB</t>
  </si>
  <si>
    <t>StdFrameExtFloorCons</t>
  </si>
  <si>
    <t>T24-2013 ExtFloor 2x6 16oc R19</t>
  </si>
  <si>
    <t>StdFrameExtFloorCons - construction used to model std design framed floors</t>
  </si>
  <si>
    <t>StdFlrOvrCrawlCons</t>
  </si>
  <si>
    <t>T24-2013 FlrOvrCrawl 2x6 16oc R19</t>
  </si>
  <si>
    <t>StdFlrOvrCrawlCons - construction used to model std design floor over crawlspace</t>
  </si>
  <si>
    <t>RadiantBarrier</t>
  </si>
  <si>
    <t>DuctRval</t>
  </si>
  <si>
    <t>WallUval</t>
  </si>
  <si>
    <t>WHFcfmpersf</t>
  </si>
  <si>
    <t>WHFcfmpersf - cfm per floor area delivered  by whole house fan</t>
  </si>
  <si>
    <t xml:space="preserve">RadiantBarrier - Prescriptive reqs for radiant barrier </t>
  </si>
  <si>
    <t>WallUval - Prescriptive max for ext wall Uvalue</t>
  </si>
  <si>
    <t>DuctRval - Prescriptive reqs for duct insulation Rvalue</t>
  </si>
  <si>
    <t>HtSlabEdgeIns</t>
  </si>
  <si>
    <t>HtSlabEdgeIns - Insulation R-value  and depth (concatenated) of heated slab floor edge</t>
  </si>
  <si>
    <t>SlabEdgeIns - Insulation R-value  and depth (concatenated) of slab floor edge</t>
  </si>
  <si>
    <t>SteepRoofReflect</t>
  </si>
  <si>
    <t>FlatRoofReflect</t>
  </si>
  <si>
    <t>SteepRoofReflect - Prescriptive reqs for steep roof reflectivity</t>
  </si>
  <si>
    <t>FlatRoofReflect - Prescriptive reqs for flat roof reflectivity</t>
  </si>
  <si>
    <t>; RESNET 2014</t>
  </si>
  <si>
    <t>; IECC 2006</t>
  </si>
  <si>
    <t>DuctLkg</t>
  </si>
  <si>
    <t>exDuctLkg</t>
  </si>
  <si>
    <t>CFMperTon</t>
  </si>
  <si>
    <t>WperCFM</t>
  </si>
  <si>
    <t>VerifyCharge</t>
  </si>
  <si>
    <t>VerifyCharge - binary flag for required refrigerant charge verification</t>
  </si>
  <si>
    <t>CFMperTon -  min. cooling airflow rate required</t>
  </si>
  <si>
    <t>DuctLkg - max duct leakage rate</t>
  </si>
  <si>
    <t>exDuctLkg - max existing duct leakage rate</t>
  </si>
  <si>
    <t>RoofAboveDeckIns</t>
  </si>
  <si>
    <t>- no insulation -</t>
  </si>
  <si>
    <t>RoofAboveDeckIns - presriptive reqs for above deck insulation</t>
  </si>
  <si>
    <t>R 13</t>
  </si>
  <si>
    <t>T24-2016 ExtWall 2x6 16oc R19 R5</t>
  </si>
  <si>
    <t>StdFrameIntWallCons</t>
  </si>
  <si>
    <t>T24-2013 R15 IntWall Cons</t>
  </si>
  <si>
    <t>StdFrameIntWallCons - construction used to model std design interior framed walls</t>
  </si>
  <si>
    <t>T24-2008 IntWall 2x6 16oc R21</t>
  </si>
  <si>
    <t>T24-2008 IntWall 2x4 16oc R13</t>
  </si>
  <si>
    <t>T24-2008 IntWall 2x6 16oc R19</t>
  </si>
  <si>
    <t>T24-2016 IntWall 2x6 16oc R19</t>
  </si>
  <si>
    <t>T24-2016 ExtWall 2x4 16oc R15 R4</t>
  </si>
  <si>
    <t>T24-2016 IntWall 2x4 16oc R15</t>
  </si>
  <si>
    <t>T24-2016 Roof R13 Below</t>
  </si>
  <si>
    <t>T24-2016 Roof R0 Below</t>
  </si>
  <si>
    <t>;2008 KN 03/21/2015</t>
  </si>
  <si>
    <t>KN 03/22/2015</t>
  </si>
  <si>
    <t>Check conc floor Rval</t>
  </si>
  <si>
    <t>Check heated slab edge</t>
  </si>
  <si>
    <t>Check roof reflectance</t>
  </si>
  <si>
    <t>IECC-2006 ExtFloor 2x6 16oc R19</t>
  </si>
  <si>
    <t>IECC-2006 IntWall 2x6 16oc R19</t>
  </si>
  <si>
    <t>IECC-2006 IntWall 2x4 16oc R13</t>
  </si>
  <si>
    <t>KN 04/11/2015</t>
  </si>
  <si>
    <t>Roof refectance was different for tile and asphalt</t>
  </si>
  <si>
    <t>T24-2013 R19 IntFloor Cons</t>
  </si>
  <si>
    <t>StdFrameIntFloorCons</t>
  </si>
  <si>
    <t>StdFrameIntFloorCons - construction used to model std design interior floor</t>
  </si>
  <si>
    <t>IECC-2006 FlrOvrCrawl 2x6 16oc R19</t>
  </si>
  <si>
    <t>IECC-2006 IntFloor 2x6 16oc R19</t>
  </si>
  <si>
    <t>IECC-2006 IntFloor 2x10 16oc R30</t>
  </si>
  <si>
    <t>IECC-2006 FlrOvrCrawl 2x10 16oc R30</t>
  </si>
  <si>
    <t>IECC-2006 ExtFloor 2x10 16oc R30</t>
  </si>
  <si>
    <t>WHFatticrelief - ft2 per cfm</t>
  </si>
  <si>
    <t>WHFcfmdivisor - used to reduce effective cfm</t>
  </si>
  <si>
    <t>WHFatticrelief</t>
  </si>
  <si>
    <t>WHFcfmdivisor</t>
  </si>
  <si>
    <t>Window Percentage - Above this value the window area is fixed in standard design</t>
  </si>
  <si>
    <t>WindowFrac</t>
  </si>
  <si>
    <t>StdConcExtFloorCons</t>
  </si>
  <si>
    <t>StdConcFlrOvrCrawlCons</t>
  </si>
  <si>
    <t>T24-2013 ExtFloor Conc R8</t>
  </si>
  <si>
    <t>T24-2013 ExtFloor Conc R0</t>
  </si>
  <si>
    <t>T24-2013 ExtFloor Conc R4</t>
  </si>
  <si>
    <t>T24-2013 FlrOvrCrawl Conc R8</t>
  </si>
  <si>
    <t>T24-2013 FlrOvrCrawl Conc R0</t>
  </si>
  <si>
    <t>T24-2013 FlrOvrCrawl Conc R4</t>
  </si>
  <si>
    <t>SAC 9/17/15 - added</t>
  </si>
  <si>
    <t>StdConcExtFloorCons - construction used to model std design concrete floors</t>
  </si>
  <si>
    <t>StdConcFlrOvrCrawlCons - construction used to model std design concrete floors over crawlspace</t>
  </si>
  <si>
    <t>;2016 KN 10/06/2015</t>
  </si>
  <si>
    <t>AltDuctRval</t>
  </si>
  <si>
    <t>AltDuctRval - Prescriptive reqs for ALTERED duct insulation Rvalue</t>
  </si>
  <si>
    <t>Fixed 0.072 U-factor cz01 for wall</t>
  </si>
  <si>
    <t>Revised 300 cfm/ton and 0.8 W/cfm and no Refrig Charge as per Larry Froess email 03/18/16</t>
  </si>
  <si>
    <t>Changed single family ACM50 to match Martha's written documentation</t>
  </si>
  <si>
    <t>Min ZNE Tiers</t>
  </si>
  <si>
    <t>SAC 3/21/16 - added</t>
  </si>
  <si>
    <t>Calgreen code</t>
  </si>
  <si>
    <t>4/7/16 - SAC - split single set of design rating TDV (fuel-equalizing) multipliers into two sets, SFam and MFam</t>
  </si>
  <si>
    <t>PV Compliance Credits updated 08/31/2016 using SVN 664 KN</t>
  </si>
  <si>
    <t>EDR adjustments updated 08/31/2016 using SVN 664 KN</t>
  </si>
  <si>
    <t>3/22/17 - SAC - updated to include unique 2019 CodeBase (Proj:StdDesignBase) records</t>
  </si>
  <si>
    <t>;2019  SAC 3/22/2017</t>
  </si>
  <si>
    <t>DoorUfactor</t>
  </si>
  <si>
    <t>DoorUfactor - Prescriptive reqs for exterior &amp; interior demising door Ufactor</t>
  </si>
  <si>
    <t>DHWDwellUnitDist</t>
  </si>
  <si>
    <t>DHW</t>
  </si>
  <si>
    <t>Standard</t>
  </si>
  <si>
    <t>Pipe Insulation, All Lines</t>
  </si>
  <si>
    <t>SAC 3/22/17 - added</t>
  </si>
  <si>
    <t>DHWDwellUnitDist - Dwelling unit DHW distribution type</t>
  </si>
  <si>
    <t>SAC 3/23/17 - added</t>
  </si>
  <si>
    <t>StdICQEnclCavInsMult</t>
  </si>
  <si>
    <t>StdICQEnclCavInsMult - 'Standard' (vs. Improved) insulation construction quality enclosed cavity insulation R-value multiplier</t>
  </si>
  <si>
    <t>3/23/17 - SAC - updates for 2019 CodeBase, including new columns: StdICQEnclCavInsMult and DHWDwellUnitDist</t>
  </si>
  <si>
    <t>3/23/17 - SAC - switched 2016 standard design DHWDwellUnitDist from 'Standard' to 'Pipe Insulation, All Lines' (tic #737)</t>
  </si>
  <si>
    <t>wsfQinf</t>
  </si>
  <si>
    <t>wsf - weather and shielding factor used to calculate Qinf (effective ann avg infiltration rate (cfm))</t>
  </si>
  <si>
    <t>SAC 4/11/17 - added for 2019 minimum IAQ ventilation calcs</t>
  </si>
  <si>
    <t>StdInsulConsQuality - insulation construction quality setting for Standard design model</t>
  </si>
  <si>
    <t>SAC 4/11/17 - added</t>
  </si>
  <si>
    <t>StdInsulConsQuality</t>
  </si>
  <si>
    <t>4/11/17 - SAC - added 'wsf' column (for calc of Qinf, used in 2019 min IAQ CFM calc) &amp; StdInsulConsQuality (insul cons quality setting for std design model)</t>
  </si>
  <si>
    <t>T24-2019 ExtWall 2x6 16oc R21 R4</t>
  </si>
  <si>
    <t>SAC 4/12/17</t>
  </si>
  <si>
    <t>4/12/17 - SAC - added 2 new 2019 std design ExtWall constructions for 14 of 16 CZs -and- split RoofBelowDeckIns into SFam &amp; MFam versions -and- new columns sf/mfRoofCavInsOverFrm (thick Cavity insul of Attic Roof cons cover roof framing)</t>
  </si>
  <si>
    <t>SAC 4/12/17 - added 'sf' prefix</t>
  </si>
  <si>
    <t>R 19</t>
  </si>
  <si>
    <t>T24-2019 IntWall 2x6 16oc R21</t>
  </si>
  <si>
    <t>4/14/17 - SAC - added 2019 entries for StdFrameIntWallCons and decreased WallUval for all CZs except 6,7 from 0.051 to 0.043</t>
  </si>
  <si>
    <t>4/17/17 - SAC - integrate new EDR fuel-based TDV multipliers, now based on 2019 (and revised organization to look-up based on T-24 code vintage, not DR reference vintage)</t>
  </si>
  <si>
    <t>4/25/17 - SAC - corrections to AltSHGC (altered window SHGC) for CZs 1, 3 &amp; 5 and code vints 2016 &amp; 2019 (tic #796)</t>
  </si>
  <si>
    <t>4/30/17 - SAC - added NSC (net surplus compensation) values by climate zone for 2016 EDR calcs</t>
  </si>
  <si>
    <t>Net Surp Comp</t>
  </si>
  <si>
    <t>NetSurpComp</t>
  </si>
  <si>
    <t>SAC 4/30/17 - added</t>
  </si>
  <si>
    <t>NetSurpComp (kBtu/kWh) - Net Surplus Compensation (NSC) small PV generation TDV benefit for all kWh generated above PV cap</t>
  </si>
  <si>
    <t>(kBtu/kWh)</t>
  </si>
  <si>
    <t>5/2/17 - SAC - Updated 2016 &amp; 2019, SFam &amp; MFam EDR TDV fuel adjustment multiplers ([sf/mf][Htg/Clg/DHW/App]DRPFuelTDVMult)</t>
  </si>
  <si>
    <t>5/11/17 - SAC - Updated 2016 &amp; 2019 sf/mfRoofCavInsOverFrm to be 0 for all CZs, meaning thick roof insulation does not cover roof framing (different from previous default)</t>
  </si>
  <si>
    <t xml:space="preserve"> = divisor to adjust 2019 NetSurpComp values for use in 2016 analysis</t>
  </si>
  <si>
    <t>5/23/17 - SAC - Updated 2016 NetSurpComp values, 2019 data adjust downward for inflation</t>
  </si>
  <si>
    <t>MultiFam</t>
  </si>
  <si>
    <t>BldgType</t>
  </si>
  <si>
    <t>SingleFam</t>
  </si>
  <si>
    <t>BldgType - building type descriptor to differentiate single family, multifamily and potentially other types  (Proj:BldgTypeTblStr = 'SingleFam' or 'MultiFam')</t>
  </si>
  <si>
    <t>6/4/17 - SAC - Added third independent column (BldgType) to separate SFam &amp; MFam rows into separate records, so each code vintage group goes from 16 to 32 rows (and fewer columns)</t>
  </si>
  <si>
    <t>PVMax</t>
  </si>
  <si>
    <t>SAC 6/5/17 - consolidated sf &amp; mf columns into 1</t>
  </si>
  <si>
    <t>PVMax - Maximum percent cooling energy credit for PV (varies for SFam &amp; MFam models)</t>
  </si>
  <si>
    <t>ACH50</t>
  </si>
  <si>
    <t>ACH50 - default building leakage rate assumed  (varies for SFam &amp; MFam models)</t>
  </si>
  <si>
    <t>RoofBelowDeckIns</t>
  </si>
  <si>
    <t>RoofBelowDeckIns - prescriptive reqs for below deck insulation  - added KN 03/17/2015</t>
  </si>
  <si>
    <t>RoofCavInsOverFrm</t>
  </si>
  <si>
    <t>RoofCavInsOverFrm - whether or not thick Cavity insulation of Attic Roof constructions cover roof framing</t>
  </si>
  <si>
    <t>MinZNETier - Minimum tier for models being classified as zero net energy (ZNE)</t>
  </si>
  <si>
    <t>MinZNETier</t>
  </si>
  <si>
    <t>6/5/17 - SAC - Revisions to 2019 std design for upcoming release (2019.0.4) - QII / MFam walls / win SHGC</t>
  </si>
  <si>
    <t>T24-2019 ExtWall 2x6 16oc R21 R5</t>
  </si>
  <si>
    <t>SummerPkFirstHr - First hour of the summer peak TDV period (18 =&gt; hour between 5p &amp; 6p)</t>
  </si>
  <si>
    <t>SAC 12/17/17 - added to enable TOU battery control (tic #941)</t>
  </si>
  <si>
    <t>battery control</t>
  </si>
  <si>
    <t>SummerPkFirstHr</t>
  </si>
  <si>
    <t>12/17/17 - SAC - inserted SummerPkFirstHr (col #7) to enable TOU battery control (tic #941) -- 12/18/17 updated pk hr in 4 CZs -- 12/26/17 Modify another two CZ hours'</t>
  </si>
  <si>
    <t>GridHarmCredPk</t>
  </si>
  <si>
    <t>GridHarmCredPk - peak grid harmonization credit TDV as a fraction of Standard Design TDV</t>
  </si>
  <si>
    <t>12/30/17 - SAC - inserted GridHarmCredPk (col #7) to specify peak grid harmonization credit TDV as a fraction of Standard Design TDV -- 1/4/18 - SAC - updated 9 of 16 SummerPkFirstHr values (data from BAW)</t>
  </si>
  <si>
    <t>1/18/18 - SAC Updated WallUval data for 2019 code vintage to reflect std design constructions</t>
  </si>
  <si>
    <t>2/2/18 - SAC Updated WallUval &amp; construction assignments for certain building types (SFam/MFam) and CZs of 2019 code vintage (tic #976)</t>
  </si>
  <si>
    <t>GFurnWperCFM - max. fan watt draw allowed for Gas Furnace Air Handlers</t>
  </si>
  <si>
    <t>WperCFM - max. fan watt draw allowed (for systems other than gas furnace air handlers)</t>
  </si>
  <si>
    <t>SAC 2/5/18 - split WperCFM into separate GFurn &amp; Other for 2019 code (tic #928)</t>
  </si>
  <si>
    <t>2/5/18 - SAC split WperCFM into separate GasFurnace &amp; Other for 2019 code (tic #928)</t>
  </si>
  <si>
    <t>GFurnWperCFM</t>
  </si>
  <si>
    <t>WHFWperCFM</t>
  </si>
  <si>
    <t>WHFWperCFM - whole house default/standard design fan power (W/CFM)</t>
  </si>
  <si>
    <t>2/12/18 - SAC insert whole house fan power column (WHFWperCFM) (tic #977)</t>
  </si>
  <si>
    <t>ElecDHWDwellUnitDist</t>
  </si>
  <si>
    <t>ElecDHWDwellUnitDist - Dwelling unit DHW distribution type for non-central, all-electric systems</t>
  </si>
  <si>
    <t>SAC 2/16/18 - (tic #983)</t>
  </si>
  <si>
    <t>ElecDHWWIndowUfactor</t>
  </si>
  <si>
    <t>ElecDHWWIndowUfactor - Window Ufactor to be used for models where HPWHs used for std design water heating</t>
  </si>
  <si>
    <t>ElecDHWDrnWtrHtRecovEff</t>
  </si>
  <si>
    <t>2/16/18 - SAC added ElecDHWDwellUnitDist, ElecDHWWIndowUfactor (tic #983) and ElecDHWDrnWtrHtRecovEff (tic #978) columns to enable 2019 HPWH standard design</t>
  </si>
  <si>
    <t>SAC 2/16/18 - (tic #978)</t>
  </si>
  <si>
    <t>TABLE T24RClimateZoneCodeBase</t>
  </si>
  <si>
    <t>11/1/18 - SAC rename of table from CAClim… to T24RClim… for consistency w/ other table name changes</t>
  </si>
  <si>
    <t>DHWCompactDistrib</t>
  </si>
  <si>
    <t>ElecDHWCompactDistrib</t>
  </si>
  <si>
    <t>code vint &gt;= 2019</t>
  </si>
  <si>
    <t>not compact</t>
  </si>
  <si>
    <t>Basic Credit</t>
  </si>
  <si>
    <t>ElecDHWCompactDistrib - applicable only to code vintages &gt;= 2019 - compact distribution option for non-central, all-electric DHW systems</t>
  </si>
  <si>
    <t>DHWCompactDistrib - applicable only to code vintages &gt;= 2019 - compact distribution option for central and non-electric DHW systems</t>
  </si>
  <si>
    <t>SAC 12/6/18 - added</t>
  </si>
  <si>
    <t>12/6/18 - SAC added DHWCompactDistrib and ElecDHWCompactDistrib columns to handle new 2019 input structure (tic #975)</t>
  </si>
  <si>
    <t>HPWHLocWhenNoGarage</t>
  </si>
  <si>
    <t>Outdoor</t>
  </si>
  <si>
    <t>Indoor</t>
  </si>
  <si>
    <t>HPWHLocWhenNoGarage - Std design HPWH location when model includes no attached Garage (code vints &gt;= 2019)</t>
  </si>
  <si>
    <t>12/7/18 - SAC added HPWHLocWhenNoGarage - Std design HPWH location when model includes no attached Garage (code vints &gt;= 2019) (tic #990)</t>
  </si>
  <si>
    <t>SAC 12/7/18 - (tic #990)</t>
  </si>
  <si>
    <t>not applic.</t>
  </si>
  <si>
    <t>EDR Adjustments and SUC Compliance Credits updated 01/09/2019 using SVN 1218 KN</t>
  </si>
  <si>
    <t>1/11/19 - SAC - updated ElecDHWWIndowUfactor &amp; ElecDHWDrnWtrHtRecovEff columns and added ElecDHWDrnWtrHtRecovShwrSrvd &amp; Config and ElecDHWCompactFactor w/ updated 2019 standard design settings</t>
  </si>
  <si>
    <t>ElecDHWDrnWtrHtRecovEff - Drain water heat recovery efficiency (currently used just for 2019 std design HPWH models)</t>
  </si>
  <si>
    <t>ElecDHWCompactFactor - compact distribution compactness factor</t>
  </si>
  <si>
    <t>ElecDHWDrnWtrHtRecovShwrSrvd - Drain water heat recovery percent showers served</t>
  </si>
  <si>
    <t>ElecDHWDrnWtrHtRecovConfig - Drain water heat recovery configuration</t>
  </si>
  <si>
    <t>ElecDHWDrnWtrHtRecovShwrSrvd</t>
  </si>
  <si>
    <t>ElecDHWDrnWtrHtRecovConfig</t>
  </si>
  <si>
    <t>ElecDHWCompactFactor</t>
  </si>
  <si>
    <t>Unequal - Shower</t>
  </si>
  <si>
    <t>- specify -</t>
  </si>
  <si>
    <t>Equal Flow</t>
  </si>
  <si>
    <t>Yes</t>
  </si>
  <si>
    <t>No</t>
  </si>
  <si>
    <t>1/16/19 - SAC - switched 2019 StdInsulConsQuality settings from Improved/Standard to Yes/No (tic #1064)</t>
  </si>
  <si>
    <t>4/2/19 - KN - updated wsf factors for 2019 to the lowest value in each CZ (tic #1079)</t>
  </si>
  <si>
    <t>4/4/2019 - KN - updated EDR adjustments and SUC (gridharmonization) credit through changes SVN 1278</t>
  </si>
  <si>
    <t>4/14/2019 - KN - updated SUC adjustment for SF CZ16. All other EDR and SUC values unchanged SVN 1314</t>
  </si>
  <si>
    <t>SAC 4/30/19 - added for 2019 reporting</t>
  </si>
  <si>
    <t>n/a</t>
  </si>
  <si>
    <t>wsfStationName</t>
  </si>
  <si>
    <t>wsfStationName - name of weather station where weather and shielding factor is being used</t>
  </si>
  <si>
    <t>4/30/19 - SAC - added wsfStationName (dep #16) for 2019 compliance reporting purposes</t>
  </si>
  <si>
    <t>Arcata Airport</t>
  </si>
  <si>
    <t>Hayward Air Term</t>
  </si>
  <si>
    <t>San Diego Lindbergh Field</t>
  </si>
  <si>
    <t>Palm Springs Intl</t>
  </si>
  <si>
    <t>Burbank-Glendale-Pasadena AP</t>
  </si>
  <si>
    <t>6/7/19 - SAC - added 2022 code records (copied from 2019)</t>
  </si>
  <si>
    <t>;2022  SAC 6/7/2019</t>
  </si>
  <si>
    <t>6/12/19 - SAC - added Source Energy (EDR1) fuel adjustment multiplier columns (dep cols 58-61) (copied from TDV multipliers)</t>
  </si>
  <si>
    <t>6/25/19 - SAC - removed TDV &amp; Source Energy fuel adjustment multiplier columns (dep cols 54-61) (moved to new T24R EDRFuelAdjustments table)</t>
  </si>
  <si>
    <t>8/16/19 - JP split WperCFM into separate SDHV &amp; Other for 2019 code (tic #1130)</t>
  </si>
  <si>
    <t>SDHVWperCFM - max. fan watt draw allowed for small duct high velocity forced air system</t>
  </si>
  <si>
    <t>SDHVWperCFM</t>
  </si>
  <si>
    <t>Ukiah Municipal AP</t>
  </si>
  <si>
    <t>Mountain View Moffett Fld NAS</t>
  </si>
  <si>
    <t>San Luis Co Rgnl</t>
  </si>
  <si>
    <t>Santa Ana John Wayne AP</t>
  </si>
  <si>
    <t>Fullerton Municipal</t>
  </si>
  <si>
    <t>Riverside Muni</t>
  </si>
  <si>
    <t>Beale AFB</t>
  </si>
  <si>
    <t>Merced/Macready Fld</t>
  </si>
  <si>
    <t>Porterville (AWOS)</t>
  </si>
  <si>
    <t>Twentynine Palms</t>
  </si>
  <si>
    <t>Blue Canyon AP</t>
  </si>
  <si>
    <t>12/7/19 - SAC - removed trailing space characters from end of several weather station names listed in wsfStationName column (should only impact CF1R XML output)</t>
  </si>
  <si>
    <t>6/8/20 - SAC - switch Mfam attic roof std design from option B to C (tic #1231) =&gt; switch from R19 (&amp;13) to R0 below roof deck insulation (col 42, RoofBelowDeckIns) - modified for 2019 &amp; 2022 code vintages</t>
  </si>
  <si>
    <t>6/8/20 - SAC - switch Mfam ceiling std design from option B to C (tic #1231) =&gt; switch from R38 to R30 ceiling insulation (col 48, StdCeilCons) - modified for 2019 &amp; 2022 code vintages</t>
  </si>
  <si>
    <t>6/8/20 - SAC - switch Mfam attic roof std design from option B to C (tic #1231) =&gt; add radiant barrier (col 38, RadiantBarrier) to CZs 4,8-15 - modified for 2019 &amp; 2022 code vintages</t>
  </si>
  <si>
    <t>1/21/21 - SAC - removed DHW compact distribution and drain water heat recovery settings for 2022 code vintage</t>
  </si>
  <si>
    <t>03/15/21 - SAC - switched 2022 code vintage WperCFM from 0.58 to 0.45 (retaining 0.58 for large HPs handled via ruleset logic)</t>
  </si>
  <si>
    <t>HiRiseRes</t>
  </si>
  <si>
    <t>LowRiseRes</t>
  </si>
  <si>
    <t>12/03/21 - SAC - updates for 2022 hi-rise res</t>
  </si>
  <si>
    <t>StdWdFrameCathClgCons - construction used to model std design wood framed (Mfam-22) cathedral ceilings</t>
  </si>
  <si>
    <t>SAC 03/21/22 - added</t>
  </si>
  <si>
    <t>03/21/22 - SAC - added new calumn to specify std design cathedral ceiling (MFam 2022+) constructions</t>
  </si>
  <si>
    <t>StdWdFrameCathClgCons</t>
  </si>
  <si>
    <t>none</t>
  </si>
  <si>
    <t>T24-22MF Framed Roof U=0.028</t>
  </si>
  <si>
    <t>T24-22MF Framed Roof U=0.034</t>
  </si>
  <si>
    <t>T24-22MF Framed Roof U=0.039</t>
  </si>
  <si>
    <t>05/31/22 - SAC - switched SummerPkFirstHr from 8p (20) to 7p (19) for CZ6 SFam &amp; MFam 2022 code vintage</t>
  </si>
  <si>
    <t>StdConcIntFloorCons - construction used to model std design interior demising concrete floors</t>
  </si>
  <si>
    <t>SAC 06/08/22 - added</t>
  </si>
  <si>
    <t>06/08/22 - SAC - added StdConcIntFloorCons column to support demising concrete IntFlrs in 2022 code vintage</t>
  </si>
  <si>
    <t>StdConcIntFloorCons</t>
  </si>
  <si>
    <t>T24-2022 IntFlr RaisedMass R-0 Cons</t>
  </si>
  <si>
    <t>T24-2022 IntFlr RaisedMass R-8 Cons</t>
  </si>
  <si>
    <t>T24-2022 IntFlr RaisedMass R-4 Cons</t>
  </si>
  <si>
    <t>CurtainWallStorefrontUfactor</t>
  </si>
  <si>
    <t>CurtainWallStorefrontSHGC</t>
  </si>
  <si>
    <t>CurtainWallStorefrontVT</t>
  </si>
  <si>
    <t>NAFS2017ClassAWUfactor</t>
  </si>
  <si>
    <t>NAFS2017ClassAWSHGC</t>
  </si>
  <si>
    <t>NAFS2017ClassAWVT</t>
  </si>
  <si>
    <t>CurtainWallStorefrontUfactor - Prescriptive reqs for curtain wall or storefront Ufactor</t>
  </si>
  <si>
    <t>CurtainWallStorefrontSHGC - Prescriptive reqs for curtain wall or storefront SHGC</t>
  </si>
  <si>
    <t>CurtainWallStorefrontVT - Prescriptive reqs for curtain wall or storefront VT</t>
  </si>
  <si>
    <t>NAFS2017ClassAWUfactor - Prescriptive reqs for NAFS 2017 performance class AW Ufactor</t>
  </si>
  <si>
    <t>NAFS2017ClassAWSHGC - Prescriptive reqs for NAFS 2017 performance class AW SHGC</t>
  </si>
  <si>
    <t>NAFS2017ClassAWVT - Prescriptive reqs for NAFS 2017 performance class AW VT</t>
  </si>
  <si>
    <t>WindowUfactor - Prescriptive reqs for all other window Ufactor</t>
  </si>
  <si>
    <t>Window SHGC- Prescriptive reqs for all other window SHGC</t>
  </si>
  <si>
    <t>JP 9/29/22 - added for 2022 new window types (tic #3403)</t>
  </si>
  <si>
    <t>09/29/22 - JP - added new columns to specify std design new window types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</si>
</sst>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1"/>
      <color rgb="FF000000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8" tint="-0.499984740745262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name val="Calibri"/>
      <family val="2"/>
      <scheme val="minor"/>
    </font>
    <font>
      <sz val="18"/>
      <color theme="3"/>
      <name val="Cambria"/>
      <family val="2"/>
      <scheme val="major"/>
    </font>
    <font>
      <sz val="11"/>
      <color rgb="FF000000"/>
      <name val="Calibri"/>
      <family val="2"/>
      <charset val="1"/>
    </font>
    <font>
      <sz val="11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  <border>
      <left/>
      <right/>
      <top style="hair">
        <color auto="1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31" fillId="0" borderId="0" applyNumberFormat="0" applyFill="0" applyBorder="0" applyAlignment="0" applyProtection="0"/>
    <xf numFmtId="0" fontId="32" fillId="0" borderId="0"/>
  </cellStyleXfs>
  <cellXfs count="118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16" fillId="33" borderId="0" xfId="0" applyFont="1" applyFill="1"/>
    <xf numFmtId="0" fontId="16" fillId="0" borderId="0" xfId="0" applyFont="1"/>
    <xf numFmtId="0" fontId="0" fillId="0" borderId="0" xfId="0" quotePrefix="1"/>
    <xf numFmtId="0" fontId="0" fillId="34" borderId="0" xfId="0" quotePrefix="1" applyFill="1"/>
    <xf numFmtId="0" fontId="16" fillId="35" borderId="0" xfId="0" applyFont="1" applyFill="1"/>
    <xf numFmtId="0" fontId="16" fillId="35" borderId="0" xfId="0" quotePrefix="1" applyFont="1" applyFill="1"/>
    <xf numFmtId="0" fontId="16" fillId="34" borderId="0" xfId="0" applyFont="1" applyFill="1"/>
    <xf numFmtId="0" fontId="16" fillId="34" borderId="0" xfId="0" quotePrefix="1" applyFont="1" applyFill="1"/>
    <xf numFmtId="0" fontId="23" fillId="0" borderId="0" xfId="0" applyFont="1"/>
    <xf numFmtId="164" fontId="0" fillId="35" borderId="0" xfId="0" applyNumberFormat="1" applyFill="1"/>
    <xf numFmtId="164" fontId="22" fillId="35" borderId="0" xfId="0" applyNumberFormat="1" applyFont="1" applyFill="1" applyAlignment="1">
      <alignment horizontal="right" vertical="center" wrapText="1"/>
    </xf>
    <xf numFmtId="0" fontId="23" fillId="33" borderId="0" xfId="0" applyFont="1" applyFill="1"/>
    <xf numFmtId="0" fontId="23" fillId="34" borderId="0" xfId="0" applyFont="1" applyFill="1"/>
    <xf numFmtId="0" fontId="24" fillId="33" borderId="0" xfId="0" applyFont="1" applyFill="1"/>
    <xf numFmtId="0" fontId="24" fillId="34" borderId="0" xfId="0" applyFont="1" applyFill="1"/>
    <xf numFmtId="2" fontId="0" fillId="34" borderId="0" xfId="0" applyNumberFormat="1" applyFill="1" applyAlignment="1">
      <alignment horizontal="center"/>
    </xf>
    <xf numFmtId="2" fontId="23" fillId="33" borderId="0" xfId="0" applyNumberFormat="1" applyFont="1" applyFill="1" applyAlignment="1">
      <alignment horizontal="center"/>
    </xf>
    <xf numFmtId="2" fontId="23" fillId="34" borderId="0" xfId="0" applyNumberFormat="1" applyFont="1" applyFill="1" applyAlignment="1">
      <alignment horizontal="center"/>
    </xf>
    <xf numFmtId="2" fontId="23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" fontId="23" fillId="0" borderId="0" xfId="0" applyNumberFormat="1" applyFont="1" applyAlignment="1">
      <alignment horizontal="center"/>
    </xf>
    <xf numFmtId="0" fontId="23" fillId="34" borderId="0" xfId="0" applyFont="1" applyFill="1" applyAlignment="1">
      <alignment horizontal="center"/>
    </xf>
    <xf numFmtId="0" fontId="23" fillId="33" borderId="0" xfId="0" applyFont="1" applyFill="1" applyAlignment="1">
      <alignment horizontal="center"/>
    </xf>
    <xf numFmtId="0" fontId="0" fillId="35" borderId="0" xfId="0" applyFill="1" applyAlignment="1">
      <alignment horizontal="center"/>
    </xf>
    <xf numFmtId="0" fontId="0" fillId="0" borderId="10" xfId="0" applyBorder="1"/>
    <xf numFmtId="0" fontId="0" fillId="0" borderId="10" xfId="0" applyBorder="1" applyAlignment="1">
      <alignment horizontal="center"/>
    </xf>
    <xf numFmtId="0" fontId="25" fillId="35" borderId="0" xfId="0" applyFont="1" applyFill="1"/>
    <xf numFmtId="1" fontId="23" fillId="37" borderId="0" xfId="0" applyNumberFormat="1" applyFont="1" applyFill="1" applyAlignment="1">
      <alignment horizontal="center"/>
    </xf>
    <xf numFmtId="0" fontId="23" fillId="37" borderId="0" xfId="0" applyFont="1" applyFill="1" applyAlignment="1">
      <alignment horizontal="center"/>
    </xf>
    <xf numFmtId="0" fontId="24" fillId="37" borderId="0" xfId="0" applyFont="1" applyFill="1" applyAlignment="1">
      <alignment horizontal="center"/>
    </xf>
    <xf numFmtId="0" fontId="25" fillId="0" borderId="0" xfId="0" applyFont="1"/>
    <xf numFmtId="0" fontId="25" fillId="34" borderId="0" xfId="0" applyFont="1" applyFill="1"/>
    <xf numFmtId="0" fontId="25" fillId="33" borderId="0" xfId="0" applyFont="1" applyFill="1"/>
    <xf numFmtId="0" fontId="25" fillId="0" borderId="0" xfId="0" applyFont="1" applyAlignment="1">
      <alignment horizontal="center"/>
    </xf>
    <xf numFmtId="0" fontId="0" fillId="34" borderId="0" xfId="0" applyFill="1" applyAlignment="1">
      <alignment horizontal="center"/>
    </xf>
    <xf numFmtId="0" fontId="0" fillId="33" borderId="0" xfId="0" applyFill="1" applyAlignment="1">
      <alignment horizontal="center"/>
    </xf>
    <xf numFmtId="0" fontId="25" fillId="34" borderId="0" xfId="0" applyFont="1" applyFill="1" applyAlignment="1">
      <alignment horizontal="center"/>
    </xf>
    <xf numFmtId="0" fontId="25" fillId="35" borderId="0" xfId="0" applyFont="1" applyFill="1" applyAlignment="1">
      <alignment horizontal="center"/>
    </xf>
    <xf numFmtId="0" fontId="25" fillId="33" borderId="0" xfId="0" applyFont="1" applyFill="1" applyAlignment="1">
      <alignment horizontal="center"/>
    </xf>
    <xf numFmtId="0" fontId="0" fillId="36" borderId="0" xfId="0" applyFill="1" applyAlignment="1">
      <alignment horizontal="center"/>
    </xf>
    <xf numFmtId="0" fontId="16" fillId="0" borderId="0" xfId="0" applyFont="1" applyAlignment="1">
      <alignment horizontal="center"/>
    </xf>
    <xf numFmtId="0" fontId="16" fillId="34" borderId="0" xfId="0" applyFont="1" applyFill="1" applyAlignment="1">
      <alignment horizontal="center"/>
    </xf>
    <xf numFmtId="0" fontId="16" fillId="35" borderId="0" xfId="0" applyFont="1" applyFill="1" applyAlignment="1">
      <alignment horizontal="center"/>
    </xf>
    <xf numFmtId="0" fontId="16" fillId="33" borderId="0" xfId="0" applyFont="1" applyFill="1" applyAlignment="1">
      <alignment horizontal="center"/>
    </xf>
    <xf numFmtId="0" fontId="23" fillId="35" borderId="0" xfId="0" applyFont="1" applyFill="1" applyAlignment="1">
      <alignment horizontal="center"/>
    </xf>
    <xf numFmtId="0" fontId="23" fillId="0" borderId="0" xfId="0" applyFont="1" applyAlignment="1">
      <alignment horizontal="center"/>
    </xf>
    <xf numFmtId="0" fontId="0" fillId="0" borderId="0" xfId="0" quotePrefix="1" applyAlignment="1">
      <alignment horizontal="center"/>
    </xf>
    <xf numFmtId="0" fontId="25" fillId="0" borderId="0" xfId="0" quotePrefix="1" applyFont="1" applyAlignment="1">
      <alignment horizontal="center"/>
    </xf>
    <xf numFmtId="0" fontId="16" fillId="34" borderId="0" xfId="0" quotePrefix="1" applyFont="1" applyFill="1" applyAlignment="1">
      <alignment horizontal="center"/>
    </xf>
    <xf numFmtId="0" fontId="0" fillId="34" borderId="0" xfId="0" quotePrefix="1" applyFill="1" applyAlignment="1">
      <alignment horizontal="center"/>
    </xf>
    <xf numFmtId="0" fontId="16" fillId="35" borderId="0" xfId="0" quotePrefix="1" applyFont="1" applyFill="1" applyAlignment="1">
      <alignment horizontal="center"/>
    </xf>
    <xf numFmtId="0" fontId="25" fillId="34" borderId="0" xfId="0" quotePrefix="1" applyFont="1" applyFill="1" applyAlignment="1">
      <alignment horizontal="center"/>
    </xf>
    <xf numFmtId="0" fontId="26" fillId="0" borderId="0" xfId="0" applyFont="1"/>
    <xf numFmtId="0" fontId="27" fillId="35" borderId="0" xfId="0" applyFont="1" applyFill="1"/>
    <xf numFmtId="0" fontId="28" fillId="35" borderId="0" xfId="0" applyFont="1" applyFill="1"/>
    <xf numFmtId="2" fontId="0" fillId="35" borderId="0" xfId="0" applyNumberFormat="1" applyFill="1" applyAlignment="1">
      <alignment horizontal="center"/>
    </xf>
    <xf numFmtId="0" fontId="0" fillId="35" borderId="0" xfId="0" quotePrefix="1" applyFill="1"/>
    <xf numFmtId="0" fontId="29" fillId="35" borderId="0" xfId="0" applyFont="1" applyFill="1" applyAlignment="1">
      <alignment horizontal="center"/>
    </xf>
    <xf numFmtId="0" fontId="30" fillId="0" borderId="11" xfId="0" applyFont="1" applyBorder="1" applyAlignment="1">
      <alignment horizontal="center"/>
    </xf>
    <xf numFmtId="0" fontId="30" fillId="33" borderId="11" xfId="0" applyFont="1" applyFill="1" applyBorder="1" applyAlignment="1">
      <alignment horizontal="center"/>
    </xf>
    <xf numFmtId="0" fontId="30" fillId="34" borderId="11" xfId="0" applyFont="1" applyFill="1" applyBorder="1" applyAlignment="1">
      <alignment horizontal="center"/>
    </xf>
    <xf numFmtId="0" fontId="30" fillId="35" borderId="11" xfId="0" applyFont="1" applyFill="1" applyBorder="1" applyAlignment="1">
      <alignment horizontal="center"/>
    </xf>
    <xf numFmtId="0" fontId="29" fillId="35" borderId="0" xfId="0" applyFont="1" applyFill="1"/>
    <xf numFmtId="0" fontId="30" fillId="34" borderId="0" xfId="0" applyFont="1" applyFill="1"/>
    <xf numFmtId="0" fontId="33" fillId="34" borderId="0" xfId="0" applyFont="1" applyFill="1" applyAlignment="1">
      <alignment horizontal="left"/>
    </xf>
    <xf numFmtId="0" fontId="23" fillId="34" borderId="0" xfId="0" applyFont="1" applyFill="1" applyAlignment="1">
      <alignment horizontal="left"/>
    </xf>
    <xf numFmtId="0" fontId="0" fillId="35" borderId="0" xfId="0" applyFill="1" applyAlignment="1">
      <alignment horizontal="left"/>
    </xf>
    <xf numFmtId="0" fontId="25" fillId="35" borderId="0" xfId="0" applyFont="1" applyFill="1" applyAlignment="1">
      <alignment horizontal="left"/>
    </xf>
    <xf numFmtId="0" fontId="30" fillId="33" borderId="0" xfId="0" applyFont="1" applyFill="1"/>
    <xf numFmtId="0" fontId="33" fillId="33" borderId="0" xfId="0" applyFont="1" applyFill="1" applyAlignment="1">
      <alignment horizontal="left"/>
    </xf>
    <xf numFmtId="0" fontId="23" fillId="33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16" fillId="0" borderId="0" xfId="0" applyFont="1" applyAlignment="1">
      <alignment horizontal="left"/>
    </xf>
    <xf numFmtId="1" fontId="23" fillId="0" borderId="0" xfId="0" applyNumberFormat="1" applyFont="1" applyAlignment="1">
      <alignment horizontal="left"/>
    </xf>
    <xf numFmtId="0" fontId="24" fillId="34" borderId="0" xfId="0" applyFont="1" applyFill="1" applyAlignment="1">
      <alignment horizontal="left"/>
    </xf>
    <xf numFmtId="0" fontId="16" fillId="35" borderId="0" xfId="0" applyFont="1" applyFill="1" applyAlignment="1">
      <alignment horizontal="left"/>
    </xf>
    <xf numFmtId="0" fontId="24" fillId="33" borderId="0" xfId="0" applyFont="1" applyFill="1" applyAlignment="1">
      <alignment horizontal="left"/>
    </xf>
    <xf numFmtId="0" fontId="23" fillId="35" borderId="0" xfId="0" applyFont="1" applyFill="1" applyAlignment="1">
      <alignment horizontal="left"/>
    </xf>
    <xf numFmtId="0" fontId="24" fillId="35" borderId="0" xfId="0" applyFont="1" applyFill="1" applyAlignment="1">
      <alignment horizontal="left"/>
    </xf>
    <xf numFmtId="0" fontId="30" fillId="35" borderId="0" xfId="0" applyFont="1" applyFill="1" applyAlignment="1">
      <alignment horizontal="center"/>
    </xf>
    <xf numFmtId="0" fontId="0" fillId="35" borderId="12" xfId="0" applyFill="1" applyBorder="1"/>
    <xf numFmtId="0" fontId="25" fillId="35" borderId="12" xfId="0" applyFont="1" applyFill="1" applyBorder="1"/>
    <xf numFmtId="0" fontId="25" fillId="35" borderId="12" xfId="0" applyFont="1" applyFill="1" applyBorder="1" applyAlignment="1">
      <alignment horizontal="center"/>
    </xf>
    <xf numFmtId="0" fontId="0" fillId="35" borderId="12" xfId="0" applyFill="1" applyBorder="1" applyAlignment="1">
      <alignment horizontal="center"/>
    </xf>
    <xf numFmtId="0" fontId="27" fillId="35" borderId="12" xfId="0" applyFont="1" applyFill="1" applyBorder="1"/>
    <xf numFmtId="0" fontId="29" fillId="35" borderId="12" xfId="0" applyFont="1" applyFill="1" applyBorder="1" applyAlignment="1">
      <alignment horizontal="center"/>
    </xf>
    <xf numFmtId="2" fontId="0" fillId="35" borderId="12" xfId="0" applyNumberFormat="1" applyFill="1" applyBorder="1" applyAlignment="1">
      <alignment horizontal="center"/>
    </xf>
    <xf numFmtId="0" fontId="0" fillId="35" borderId="12" xfId="0" applyFill="1" applyBorder="1" applyAlignment="1">
      <alignment horizontal="left"/>
    </xf>
    <xf numFmtId="0" fontId="25" fillId="35" borderId="12" xfId="0" applyFont="1" applyFill="1" applyBorder="1" applyAlignment="1">
      <alignment horizontal="left"/>
    </xf>
    <xf numFmtId="0" fontId="16" fillId="0" borderId="0" xfId="0" applyFont="1" applyAlignment="1">
      <alignment horizontal="right"/>
    </xf>
    <xf numFmtId="0" fontId="25" fillId="35" borderId="0" xfId="0" quotePrefix="1" applyFont="1" applyFill="1" applyAlignment="1">
      <alignment horizontal="center"/>
    </xf>
    <xf numFmtId="14" fontId="0" fillId="0" borderId="0" xfId="0" applyNumberFormat="1"/>
    <xf numFmtId="2" fontId="0" fillId="34" borderId="12" xfId="0" applyNumberFormat="1" applyFill="1" applyBorder="1" applyAlignment="1">
      <alignment horizontal="center"/>
    </xf>
    <xf numFmtId="0" fontId="0" fillId="38" borderId="0" xfId="0" applyFill="1"/>
    <xf numFmtId="0" fontId="0" fillId="38" borderId="0" xfId="0" applyFill="1" applyAlignment="1">
      <alignment horizontal="center"/>
    </xf>
    <xf numFmtId="164" fontId="25" fillId="35" borderId="0" xfId="0" applyNumberFormat="1" applyFont="1" applyFill="1" applyAlignment="1">
      <alignment horizontal="center"/>
    </xf>
    <xf numFmtId="164" fontId="25" fillId="35" borderId="12" xfId="0" applyNumberFormat="1" applyFont="1" applyFill="1" applyBorder="1" applyAlignment="1">
      <alignment horizontal="center"/>
    </xf>
    <xf numFmtId="164" fontId="26" fillId="35" borderId="0" xfId="0" applyNumberFormat="1" applyFont="1" applyFill="1" applyAlignment="1">
      <alignment horizontal="center"/>
    </xf>
    <xf numFmtId="0" fontId="23" fillId="35" borderId="12" xfId="0" applyFont="1" applyFill="1" applyBorder="1" applyAlignment="1">
      <alignment horizontal="left"/>
    </xf>
    <xf numFmtId="0" fontId="34" fillId="35" borderId="0" xfId="0" applyFont="1" applyFill="1"/>
    <xf numFmtId="0" fontId="0" fillId="35" borderId="13" xfId="0" applyFill="1" applyBorder="1"/>
    <xf numFmtId="0" fontId="16" fillId="35" borderId="13" xfId="0" applyFont="1" applyFill="1" applyBorder="1"/>
    <xf numFmtId="0" fontId="30" fillId="35" borderId="13" xfId="0" applyFont="1" applyFill="1" applyBorder="1" applyAlignment="1">
      <alignment horizontal="center"/>
    </xf>
    <xf numFmtId="0" fontId="0" fillId="35" borderId="13" xfId="0" applyFill="1" applyBorder="1" applyAlignment="1">
      <alignment horizontal="center"/>
    </xf>
    <xf numFmtId="0" fontId="27" fillId="35" borderId="13" xfId="0" applyFont="1" applyFill="1" applyBorder="1"/>
    <xf numFmtId="0" fontId="0" fillId="33" borderId="13" xfId="0" applyFill="1" applyBorder="1"/>
    <xf numFmtId="0" fontId="29" fillId="35" borderId="13" xfId="0" applyFont="1" applyFill="1" applyBorder="1" applyAlignment="1">
      <alignment horizontal="center"/>
    </xf>
    <xf numFmtId="0" fontId="29" fillId="35" borderId="13" xfId="0" applyFont="1" applyFill="1" applyBorder="1"/>
    <xf numFmtId="2" fontId="0" fillId="34" borderId="13" xfId="0" applyNumberFormat="1" applyFill="1" applyBorder="1" applyAlignment="1">
      <alignment horizontal="center"/>
    </xf>
    <xf numFmtId="0" fontId="0" fillId="35" borderId="13" xfId="0" applyFill="1" applyBorder="1" applyAlignment="1">
      <alignment horizontal="left"/>
    </xf>
    <xf numFmtId="0" fontId="23" fillId="35" borderId="13" xfId="0" applyFont="1" applyFill="1" applyBorder="1" applyAlignment="1">
      <alignment horizontal="left"/>
    </xf>
    <xf numFmtId="164" fontId="26" fillId="35" borderId="13" xfId="0" applyNumberFormat="1" applyFont="1" applyFill="1" applyBorder="1" applyAlignment="1">
      <alignment horizontal="center"/>
    </xf>
    <xf numFmtId="0" fontId="33" fillId="35" borderId="0" xfId="0" applyFont="1" applyFill="1" applyAlignment="1">
      <alignment horizontal="center"/>
    </xf>
    <xf numFmtId="0" fontId="33" fillId="35" borderId="13" xfId="0" applyFont="1" applyFill="1" applyBorder="1" applyAlignment="1">
      <alignment horizontal="center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 xr:uid="{00000000-0005-0000-0000-000025000000}"/>
    <cellStyle name="Note" xfId="15" builtinId="10" customBuiltin="1"/>
    <cellStyle name="Output" xfId="10" builtinId="21" customBuiltin="1"/>
    <cellStyle name="Title" xfId="1" builtinId="15" customBuiltin="1"/>
    <cellStyle name="Title 2" xfId="42" xr:uid="{00000000-0005-0000-0000-000029000000}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F386"/>
  <sheetViews>
    <sheetView tabSelected="1" topLeftCell="AH318" zoomScale="70" zoomScaleNormal="70" workbookViewId="0">
      <selection activeCell="AQ365" sqref="AQ365"/>
    </sheetView>
  </sheetViews>
  <sheetFormatPr defaultRowHeight="15" x14ac:dyDescent="0.25"/>
  <cols>
    <col min="3" max="3" width="12.5703125" customWidth="1"/>
    <col min="4" max="4" width="10.28515625" customWidth="1"/>
    <col min="5" max="5" width="14.28515625" customWidth="1"/>
    <col min="6" max="6" width="7.7109375" customWidth="1"/>
    <col min="7" max="8" width="8.85546875" customWidth="1"/>
    <col min="9" max="9" width="9.28515625" customWidth="1"/>
    <col min="10" max="10" width="11.5703125" customWidth="1"/>
    <col min="11" max="11" width="12.7109375" customWidth="1"/>
    <col min="12" max="15" width="10.5703125" customWidth="1"/>
    <col min="16" max="17" width="9.28515625" customWidth="1"/>
    <col min="18" max="18" width="12" customWidth="1"/>
    <col min="19" max="19" width="7.7109375" customWidth="1"/>
    <col min="20" max="20" width="9.28515625" customWidth="1"/>
    <col min="21" max="21" width="24.28515625" customWidth="1"/>
    <col min="22" max="22" width="12.28515625" customWidth="1"/>
    <col min="23" max="23" width="10.42578125" customWidth="1"/>
    <col min="24" max="24" width="9.28515625" customWidth="1"/>
    <col min="25" max="25" width="13.28515625" customWidth="1"/>
    <col min="26" max="26" width="11.7109375" customWidth="1"/>
    <col min="27" max="28" width="9.28515625" customWidth="1"/>
    <col min="29" max="29" width="12.5703125" customWidth="1"/>
    <col min="30" max="30" width="11.7109375" customWidth="1"/>
    <col min="31" max="31" width="13.5703125" customWidth="1"/>
    <col min="32" max="32" width="15.42578125" customWidth="1"/>
    <col min="33" max="33" width="12.7109375" customWidth="1"/>
    <col min="34" max="34" width="14.28515625" customWidth="1"/>
    <col min="35" max="35" width="18.7109375" customWidth="1"/>
    <col min="36" max="36" width="18.7109375" style="23" customWidth="1"/>
    <col min="37" max="37" width="16.7109375" customWidth="1"/>
    <col min="38" max="46" width="14.7109375" customWidth="1"/>
    <col min="47" max="47" width="17" customWidth="1"/>
    <col min="48" max="48" width="18.7109375" customWidth="1"/>
    <col min="49" max="49" width="16.7109375" customWidth="1"/>
    <col min="50" max="50" width="27" customWidth="1"/>
    <col min="51" max="51" width="19.28515625" customWidth="1"/>
    <col min="52" max="52" width="20.28515625" customWidth="1"/>
    <col min="53" max="53" width="20.28515625" style="23" customWidth="1"/>
    <col min="54" max="54" width="31.7109375" customWidth="1"/>
    <col min="55" max="55" width="32.42578125" customWidth="1"/>
    <col min="56" max="56" width="31.7109375" bestFit="1" customWidth="1"/>
    <col min="57" max="58" width="34.7109375" customWidth="1"/>
    <col min="59" max="59" width="38.7109375" customWidth="1"/>
    <col min="60" max="60" width="34.5703125" customWidth="1"/>
    <col min="61" max="61" width="35" customWidth="1"/>
    <col min="62" max="62" width="36.5703125" customWidth="1"/>
    <col min="63" max="63" width="33.42578125" customWidth="1"/>
    <col min="64" max="64" width="31.7109375" customWidth="1"/>
    <col min="65" max="65" width="33.140625" customWidth="1"/>
    <col min="66" max="66" width="38.7109375" customWidth="1"/>
    <col min="67" max="67" width="35.85546875" customWidth="1"/>
    <col min="68" max="68" width="11.7109375" customWidth="1"/>
    <col min="69" max="69" width="24.28515625" style="75" customWidth="1"/>
    <col min="70" max="70" width="18.85546875" bestFit="1" customWidth="1"/>
    <col min="71" max="71" width="22.42578125" bestFit="1" customWidth="1"/>
    <col min="72" max="72" width="23.7109375" customWidth="1"/>
    <col min="73" max="73" width="22.5703125" customWidth="1"/>
    <col min="74" max="78" width="24.28515625" style="23" customWidth="1"/>
    <col min="79" max="79" width="21.28515625" customWidth="1"/>
    <col min="80" max="80" width="4.5703125" customWidth="1"/>
    <col min="82" max="82" width="10.5703125" bestFit="1" customWidth="1"/>
  </cols>
  <sheetData>
    <row r="1" spans="1:8" x14ac:dyDescent="0.25">
      <c r="A1" t="s">
        <v>0</v>
      </c>
      <c r="B1" t="s">
        <v>1</v>
      </c>
    </row>
    <row r="2" spans="1:8" x14ac:dyDescent="0.25">
      <c r="A2" t="s">
        <v>0</v>
      </c>
      <c r="B2" t="s">
        <v>44</v>
      </c>
    </row>
    <row r="3" spans="1:8" x14ac:dyDescent="0.25">
      <c r="A3" t="s">
        <v>0</v>
      </c>
      <c r="B3" t="s">
        <v>45</v>
      </c>
    </row>
    <row r="4" spans="1:8" x14ac:dyDescent="0.25">
      <c r="A4" t="s">
        <v>0</v>
      </c>
      <c r="B4" t="s">
        <v>46</v>
      </c>
      <c r="D4" t="s">
        <v>47</v>
      </c>
    </row>
    <row r="5" spans="1:8" x14ac:dyDescent="0.25">
      <c r="A5" t="s">
        <v>0</v>
      </c>
      <c r="B5" t="s">
        <v>2</v>
      </c>
      <c r="D5" t="s">
        <v>345</v>
      </c>
    </row>
    <row r="6" spans="1:8" x14ac:dyDescent="0.25">
      <c r="A6" t="s">
        <v>0</v>
      </c>
      <c r="D6" s="56"/>
    </row>
    <row r="7" spans="1:8" x14ac:dyDescent="0.25">
      <c r="A7" t="s">
        <v>0</v>
      </c>
      <c r="B7" t="s">
        <v>3</v>
      </c>
      <c r="D7" t="s">
        <v>48</v>
      </c>
      <c r="H7" t="s">
        <v>49</v>
      </c>
    </row>
    <row r="8" spans="1:8" x14ac:dyDescent="0.25">
      <c r="A8" t="s">
        <v>0</v>
      </c>
    </row>
    <row r="9" spans="1:8" x14ac:dyDescent="0.25">
      <c r="A9" t="s">
        <v>0</v>
      </c>
      <c r="B9" t="s">
        <v>4</v>
      </c>
      <c r="D9" t="s">
        <v>173</v>
      </c>
    </row>
    <row r="10" spans="1:8" x14ac:dyDescent="0.25">
      <c r="A10" t="s">
        <v>0</v>
      </c>
      <c r="D10" t="s">
        <v>176</v>
      </c>
    </row>
    <row r="11" spans="1:8" x14ac:dyDescent="0.25">
      <c r="A11" t="s">
        <v>0</v>
      </c>
      <c r="D11" t="s">
        <v>189</v>
      </c>
    </row>
    <row r="12" spans="1:8" x14ac:dyDescent="0.25">
      <c r="A12" t="s">
        <v>0</v>
      </c>
      <c r="D12" t="s">
        <v>190</v>
      </c>
    </row>
    <row r="13" spans="1:8" x14ac:dyDescent="0.25">
      <c r="A13" t="s">
        <v>0</v>
      </c>
      <c r="D13" t="s">
        <v>197</v>
      </c>
    </row>
    <row r="14" spans="1:8" x14ac:dyDescent="0.25">
      <c r="A14" t="s">
        <v>0</v>
      </c>
      <c r="D14" t="s">
        <v>200</v>
      </c>
    </row>
    <row r="15" spans="1:8" x14ac:dyDescent="0.25">
      <c r="A15" t="s">
        <v>0</v>
      </c>
      <c r="D15" t="s">
        <v>204</v>
      </c>
    </row>
    <row r="16" spans="1:8" x14ac:dyDescent="0.25">
      <c r="A16" t="s">
        <v>0</v>
      </c>
      <c r="D16" t="s">
        <v>205</v>
      </c>
    </row>
    <row r="17" spans="1:4" x14ac:dyDescent="0.25">
      <c r="A17" t="s">
        <v>0</v>
      </c>
      <c r="D17" t="s">
        <v>206</v>
      </c>
    </row>
    <row r="18" spans="1:4" x14ac:dyDescent="0.25">
      <c r="A18" t="s">
        <v>0</v>
      </c>
      <c r="D18" t="s">
        <v>207</v>
      </c>
    </row>
    <row r="19" spans="1:4" x14ac:dyDescent="0.25">
      <c r="A19" t="s">
        <v>0</v>
      </c>
      <c r="D19" t="s">
        <v>213</v>
      </c>
    </row>
    <row r="20" spans="1:4" x14ac:dyDescent="0.25">
      <c r="A20" t="s">
        <v>0</v>
      </c>
      <c r="D20" t="s">
        <v>214</v>
      </c>
    </row>
    <row r="21" spans="1:4" x14ac:dyDescent="0.25">
      <c r="A21" t="s">
        <v>0</v>
      </c>
      <c r="D21" t="s">
        <v>216</v>
      </c>
    </row>
    <row r="22" spans="1:4" x14ac:dyDescent="0.25">
      <c r="A22" t="s">
        <v>0</v>
      </c>
      <c r="D22" t="s">
        <v>221</v>
      </c>
    </row>
    <row r="23" spans="1:4" x14ac:dyDescent="0.25">
      <c r="A23" t="s">
        <v>0</v>
      </c>
      <c r="D23" t="s">
        <v>233</v>
      </c>
    </row>
    <row r="24" spans="1:4" x14ac:dyDescent="0.25">
      <c r="A24" t="s">
        <v>0</v>
      </c>
      <c r="D24" t="s">
        <v>239</v>
      </c>
    </row>
    <row r="25" spans="1:4" x14ac:dyDescent="0.25">
      <c r="A25" t="s">
        <v>0</v>
      </c>
      <c r="D25" t="s">
        <v>242</v>
      </c>
    </row>
    <row r="26" spans="1:4" x14ac:dyDescent="0.25">
      <c r="A26" t="s">
        <v>0</v>
      </c>
      <c r="D26" t="s">
        <v>243</v>
      </c>
    </row>
    <row r="27" spans="1:4" x14ac:dyDescent="0.25">
      <c r="A27" t="s">
        <v>0</v>
      </c>
      <c r="D27" t="s">
        <v>244</v>
      </c>
    </row>
    <row r="28" spans="1:4" x14ac:dyDescent="0.25">
      <c r="A28" t="s">
        <v>0</v>
      </c>
      <c r="D28" t="s">
        <v>248</v>
      </c>
    </row>
    <row r="29" spans="1:4" x14ac:dyDescent="0.25">
      <c r="A29" t="s">
        <v>0</v>
      </c>
      <c r="D29" t="s">
        <v>252</v>
      </c>
    </row>
    <row r="30" spans="1:4" x14ac:dyDescent="0.25">
      <c r="A30" t="s">
        <v>0</v>
      </c>
      <c r="D30" t="s">
        <v>259</v>
      </c>
    </row>
    <row r="31" spans="1:4" x14ac:dyDescent="0.25">
      <c r="A31" t="s">
        <v>0</v>
      </c>
      <c r="D31" t="s">
        <v>262</v>
      </c>
    </row>
    <row r="32" spans="1:4" x14ac:dyDescent="0.25">
      <c r="A32" t="s">
        <v>0</v>
      </c>
      <c r="D32" t="s">
        <v>271</v>
      </c>
    </row>
    <row r="33" spans="1:4" x14ac:dyDescent="0.25">
      <c r="A33" t="s">
        <v>0</v>
      </c>
      <c r="D33" t="s">
        <v>276</v>
      </c>
    </row>
    <row r="34" spans="1:4" x14ac:dyDescent="0.25">
      <c r="A34" t="s">
        <v>0</v>
      </c>
      <c r="D34" t="s">
        <v>280</v>
      </c>
    </row>
    <row r="35" spans="1:4" x14ac:dyDescent="0.25">
      <c r="A35" t="s">
        <v>0</v>
      </c>
      <c r="D35" t="s">
        <v>293</v>
      </c>
    </row>
    <row r="36" spans="1:4" x14ac:dyDescent="0.25">
      <c r="A36" t="s">
        <v>0</v>
      </c>
      <c r="D36" t="s">
        <v>294</v>
      </c>
    </row>
    <row r="37" spans="1:4" x14ac:dyDescent="0.25">
      <c r="A37" t="s">
        <v>0</v>
      </c>
      <c r="D37" s="95" t="s">
        <v>295</v>
      </c>
    </row>
    <row r="38" spans="1:4" x14ac:dyDescent="0.25">
      <c r="A38" t="s">
        <v>0</v>
      </c>
      <c r="D38" s="95" t="s">
        <v>296</v>
      </c>
    </row>
    <row r="39" spans="1:4" x14ac:dyDescent="0.25">
      <c r="A39" t="s">
        <v>0</v>
      </c>
      <c r="D39" t="s">
        <v>301</v>
      </c>
    </row>
    <row r="40" spans="1:4" x14ac:dyDescent="0.25">
      <c r="A40" t="s">
        <v>0</v>
      </c>
      <c r="D40" t="s">
        <v>307</v>
      </c>
    </row>
    <row r="41" spans="1:4" x14ac:dyDescent="0.25">
      <c r="A41" t="s">
        <v>0</v>
      </c>
      <c r="D41" t="s">
        <v>309</v>
      </c>
    </row>
    <row r="42" spans="1:4" x14ac:dyDescent="0.25">
      <c r="A42" t="s">
        <v>0</v>
      </c>
      <c r="D42" t="s">
        <v>310</v>
      </c>
    </row>
    <row r="43" spans="1:4" x14ac:dyDescent="0.25">
      <c r="A43" t="s">
        <v>0</v>
      </c>
      <c r="D43" t="s">
        <v>311</v>
      </c>
    </row>
    <row r="44" spans="1:4" x14ac:dyDescent="0.25">
      <c r="A44" t="s">
        <v>0</v>
      </c>
      <c r="D44" t="s">
        <v>325</v>
      </c>
    </row>
    <row r="45" spans="1:4" x14ac:dyDescent="0.25">
      <c r="A45" t="s">
        <v>0</v>
      </c>
      <c r="D45" t="s">
        <v>327</v>
      </c>
    </row>
    <row r="46" spans="1:4" x14ac:dyDescent="0.25">
      <c r="A46" t="s">
        <v>0</v>
      </c>
      <c r="D46" t="s">
        <v>328</v>
      </c>
    </row>
    <row r="47" spans="1:4" x14ac:dyDescent="0.25">
      <c r="A47" t="s">
        <v>0</v>
      </c>
      <c r="D47" t="s">
        <v>326</v>
      </c>
    </row>
    <row r="48" spans="1:4" x14ac:dyDescent="0.25">
      <c r="A48" t="s">
        <v>0</v>
      </c>
      <c r="D48" t="s">
        <v>329</v>
      </c>
    </row>
    <row r="49" spans="1:33" x14ac:dyDescent="0.25">
      <c r="A49" t="s">
        <v>0</v>
      </c>
      <c r="D49" t="s">
        <v>330</v>
      </c>
    </row>
    <row r="50" spans="1:33" x14ac:dyDescent="0.25">
      <c r="A50" t="s">
        <v>0</v>
      </c>
      <c r="D50" s="95" t="s">
        <v>333</v>
      </c>
    </row>
    <row r="51" spans="1:33" x14ac:dyDescent="0.25">
      <c r="A51" t="s">
        <v>0</v>
      </c>
      <c r="D51" s="95" t="s">
        <v>336</v>
      </c>
    </row>
    <row r="52" spans="1:33" x14ac:dyDescent="0.25">
      <c r="A52" t="s">
        <v>0</v>
      </c>
      <c r="D52" t="s">
        <v>342</v>
      </c>
    </row>
    <row r="53" spans="1:33" x14ac:dyDescent="0.25">
      <c r="A53" t="s">
        <v>0</v>
      </c>
      <c r="D53" t="s">
        <v>365</v>
      </c>
    </row>
    <row r="54" spans="1:33" x14ac:dyDescent="0.25">
      <c r="A54" t="s">
        <v>0</v>
      </c>
      <c r="D54" s="95"/>
    </row>
    <row r="55" spans="1:33" x14ac:dyDescent="0.25">
      <c r="A55" t="s">
        <v>0</v>
      </c>
      <c r="B55" t="s">
        <v>5</v>
      </c>
    </row>
    <row r="56" spans="1:33" x14ac:dyDescent="0.25">
      <c r="A56" t="s">
        <v>0</v>
      </c>
      <c r="C56" s="23">
        <v>1</v>
      </c>
      <c r="D56" t="s">
        <v>6</v>
      </c>
    </row>
    <row r="57" spans="1:33" x14ac:dyDescent="0.25">
      <c r="A57" t="s">
        <v>0</v>
      </c>
      <c r="C57" s="23">
        <f>C56+1</f>
        <v>2</v>
      </c>
      <c r="D57" t="s">
        <v>50</v>
      </c>
    </row>
    <row r="58" spans="1:33" x14ac:dyDescent="0.25">
      <c r="A58" t="s">
        <v>0</v>
      </c>
      <c r="C58" s="23">
        <f>C57+1</f>
        <v>3</v>
      </c>
      <c r="D58" t="s">
        <v>220</v>
      </c>
    </row>
    <row r="59" spans="1:33" x14ac:dyDescent="0.25">
      <c r="A59" t="s">
        <v>0</v>
      </c>
      <c r="B59" t="s">
        <v>7</v>
      </c>
    </row>
    <row r="60" spans="1:33" x14ac:dyDescent="0.25">
      <c r="A60" t="s">
        <v>0</v>
      </c>
      <c r="C60" s="23">
        <v>1</v>
      </c>
      <c r="D60" t="s">
        <v>8</v>
      </c>
      <c r="Y60" t="s">
        <v>9</v>
      </c>
      <c r="AF60" t="s">
        <v>69</v>
      </c>
    </row>
    <row r="61" spans="1:33" x14ac:dyDescent="0.25">
      <c r="A61" t="s">
        <v>0</v>
      </c>
      <c r="C61" s="23">
        <f t="shared" ref="C61:C68" si="0">C60+1</f>
        <v>2</v>
      </c>
      <c r="D61" t="s">
        <v>91</v>
      </c>
      <c r="Y61" t="s">
        <v>9</v>
      </c>
      <c r="AF61" t="s">
        <v>67</v>
      </c>
      <c r="AG61" t="s">
        <v>68</v>
      </c>
    </row>
    <row r="62" spans="1:33" x14ac:dyDescent="0.25">
      <c r="A62" t="s">
        <v>0</v>
      </c>
      <c r="C62" s="23">
        <f t="shared" si="0"/>
        <v>3</v>
      </c>
      <c r="D62" t="s">
        <v>251</v>
      </c>
      <c r="Y62" t="s">
        <v>9</v>
      </c>
    </row>
    <row r="63" spans="1:33" x14ac:dyDescent="0.25">
      <c r="A63" t="s">
        <v>0</v>
      </c>
      <c r="C63" s="23">
        <f t="shared" si="0"/>
        <v>4</v>
      </c>
      <c r="D63" t="s">
        <v>147</v>
      </c>
      <c r="Y63" t="s">
        <v>9</v>
      </c>
    </row>
    <row r="64" spans="1:33" x14ac:dyDescent="0.25">
      <c r="A64" t="s">
        <v>0</v>
      </c>
      <c r="C64" s="23">
        <f t="shared" si="0"/>
        <v>5</v>
      </c>
      <c r="D64" t="s">
        <v>148</v>
      </c>
      <c r="Y64" t="s">
        <v>9</v>
      </c>
    </row>
    <row r="65" spans="1:33" x14ac:dyDescent="0.25">
      <c r="A65" t="s">
        <v>0</v>
      </c>
      <c r="C65" s="23">
        <f t="shared" si="0"/>
        <v>6</v>
      </c>
      <c r="D65" t="s">
        <v>10</v>
      </c>
      <c r="J65" t="s">
        <v>13</v>
      </c>
      <c r="Y65" t="s">
        <v>11</v>
      </c>
      <c r="AF65">
        <v>1</v>
      </c>
      <c r="AG65" s="1" t="s">
        <v>63</v>
      </c>
    </row>
    <row r="66" spans="1:33" x14ac:dyDescent="0.25">
      <c r="A66" t="s">
        <v>0</v>
      </c>
      <c r="C66" s="23">
        <f t="shared" si="0"/>
        <v>7</v>
      </c>
      <c r="D66" t="s">
        <v>224</v>
      </c>
      <c r="P66" s="12" t="s">
        <v>223</v>
      </c>
      <c r="Y66" t="s">
        <v>11</v>
      </c>
      <c r="AF66">
        <v>3</v>
      </c>
      <c r="AG66" s="1" t="s">
        <v>64</v>
      </c>
    </row>
    <row r="67" spans="1:33" x14ac:dyDescent="0.25">
      <c r="A67" t="s">
        <v>0</v>
      </c>
      <c r="C67" s="23">
        <f t="shared" si="0"/>
        <v>8</v>
      </c>
      <c r="D67" t="s">
        <v>241</v>
      </c>
      <c r="P67" s="12"/>
      <c r="AG67" s="1"/>
    </row>
    <row r="68" spans="1:33" x14ac:dyDescent="0.25">
      <c r="A68" t="s">
        <v>0</v>
      </c>
      <c r="C68" s="23">
        <f t="shared" si="0"/>
        <v>9</v>
      </c>
      <c r="D68" t="s">
        <v>235</v>
      </c>
      <c r="P68" s="12" t="s">
        <v>236</v>
      </c>
      <c r="Y68" t="s">
        <v>237</v>
      </c>
      <c r="AG68" s="1"/>
    </row>
    <row r="69" spans="1:33" x14ac:dyDescent="0.25">
      <c r="A69" t="s">
        <v>0</v>
      </c>
      <c r="C69" s="23">
        <f t="shared" ref="C69:C133" si="1">C68+1</f>
        <v>10</v>
      </c>
      <c r="D69" t="s">
        <v>110</v>
      </c>
      <c r="Y69" t="s">
        <v>9</v>
      </c>
      <c r="AF69">
        <v>4</v>
      </c>
      <c r="AG69" s="1" t="s">
        <v>64</v>
      </c>
    </row>
    <row r="70" spans="1:33" x14ac:dyDescent="0.25">
      <c r="A70" t="s">
        <v>0</v>
      </c>
      <c r="C70" s="23">
        <f t="shared" si="1"/>
        <v>11</v>
      </c>
      <c r="D70" t="s">
        <v>109</v>
      </c>
      <c r="Y70" t="s">
        <v>9</v>
      </c>
      <c r="AF70">
        <v>5</v>
      </c>
      <c r="AG70" s="1" t="s">
        <v>64</v>
      </c>
    </row>
    <row r="71" spans="1:33" x14ac:dyDescent="0.25">
      <c r="A71" t="s">
        <v>0</v>
      </c>
      <c r="C71" s="23">
        <f t="shared" si="1"/>
        <v>12</v>
      </c>
      <c r="D71" t="s">
        <v>246</v>
      </c>
      <c r="Y71" t="s">
        <v>9</v>
      </c>
      <c r="AF71">
        <v>6</v>
      </c>
      <c r="AG71" s="1" t="s">
        <v>65</v>
      </c>
    </row>
    <row r="72" spans="1:33" x14ac:dyDescent="0.25">
      <c r="A72" t="s">
        <v>0</v>
      </c>
      <c r="C72" s="23">
        <f t="shared" si="1"/>
        <v>13</v>
      </c>
      <c r="D72" t="s">
        <v>245</v>
      </c>
      <c r="P72" t="s">
        <v>247</v>
      </c>
      <c r="Y72" t="s">
        <v>9</v>
      </c>
      <c r="AF72">
        <v>6</v>
      </c>
      <c r="AG72" s="1" t="s">
        <v>65</v>
      </c>
    </row>
    <row r="73" spans="1:33" x14ac:dyDescent="0.25">
      <c r="A73" t="s">
        <v>0</v>
      </c>
      <c r="C73" s="23">
        <f t="shared" si="1"/>
        <v>14</v>
      </c>
      <c r="D73" t="s">
        <v>312</v>
      </c>
      <c r="P73" t="s">
        <v>311</v>
      </c>
      <c r="Y73" t="s">
        <v>9</v>
      </c>
      <c r="AG73" s="1"/>
    </row>
    <row r="74" spans="1:33" x14ac:dyDescent="0.25">
      <c r="A74" t="s">
        <v>0</v>
      </c>
      <c r="C74" s="23">
        <f t="shared" si="1"/>
        <v>15</v>
      </c>
      <c r="D74" t="s">
        <v>226</v>
      </c>
      <c r="P74" s="12" t="s">
        <v>223</v>
      </c>
      <c r="Y74" t="s">
        <v>9</v>
      </c>
      <c r="AF74">
        <v>7</v>
      </c>
      <c r="AG74" s="1" t="s">
        <v>65</v>
      </c>
    </row>
    <row r="75" spans="1:33" x14ac:dyDescent="0.25">
      <c r="A75" t="s">
        <v>0</v>
      </c>
      <c r="C75" s="23">
        <f t="shared" si="1"/>
        <v>16</v>
      </c>
      <c r="D75" t="s">
        <v>192</v>
      </c>
      <c r="P75" s="12" t="s">
        <v>193</v>
      </c>
      <c r="AG75" s="1"/>
    </row>
    <row r="76" spans="1:33" x14ac:dyDescent="0.25">
      <c r="A76" t="s">
        <v>0</v>
      </c>
      <c r="C76" s="23">
        <f t="shared" si="1"/>
        <v>17</v>
      </c>
      <c r="D76" t="s">
        <v>300</v>
      </c>
      <c r="P76" s="12" t="s">
        <v>297</v>
      </c>
      <c r="AG76" s="1"/>
    </row>
    <row r="77" spans="1:33" x14ac:dyDescent="0.25">
      <c r="A77" t="s">
        <v>0</v>
      </c>
      <c r="C77" s="23">
        <f t="shared" si="1"/>
        <v>18</v>
      </c>
      <c r="D77" t="s">
        <v>94</v>
      </c>
      <c r="Y77" t="s">
        <v>9</v>
      </c>
      <c r="AF77">
        <v>9</v>
      </c>
      <c r="AG77" s="1" t="s">
        <v>65</v>
      </c>
    </row>
    <row r="78" spans="1:33" x14ac:dyDescent="0.25">
      <c r="A78" t="s">
        <v>0</v>
      </c>
      <c r="C78" s="23">
        <f t="shared" si="1"/>
        <v>19</v>
      </c>
      <c r="D78" t="s">
        <v>166</v>
      </c>
      <c r="Y78" t="s">
        <v>9</v>
      </c>
      <c r="AF78">
        <v>9</v>
      </c>
      <c r="AG78" s="1" t="s">
        <v>65</v>
      </c>
    </row>
    <row r="79" spans="1:33" ht="15.75" customHeight="1" x14ac:dyDescent="0.25">
      <c r="A79" t="s">
        <v>0</v>
      </c>
      <c r="C79" s="23">
        <f t="shared" si="1"/>
        <v>20</v>
      </c>
      <c r="D79" t="s">
        <v>111</v>
      </c>
      <c r="Y79" t="s">
        <v>9</v>
      </c>
      <c r="AF79">
        <v>10</v>
      </c>
      <c r="AG79" s="1" t="s">
        <v>65</v>
      </c>
    </row>
    <row r="80" spans="1:33" x14ac:dyDescent="0.25">
      <c r="A80" t="s">
        <v>0</v>
      </c>
      <c r="C80" s="23">
        <f t="shared" si="1"/>
        <v>21</v>
      </c>
      <c r="D80" t="s">
        <v>112</v>
      </c>
      <c r="Y80" t="s">
        <v>9</v>
      </c>
      <c r="AF80">
        <v>11</v>
      </c>
      <c r="AG80" s="1" t="s">
        <v>65</v>
      </c>
    </row>
    <row r="81" spans="1:33" x14ac:dyDescent="0.25">
      <c r="A81" t="s">
        <v>0</v>
      </c>
      <c r="C81" s="23">
        <f t="shared" si="1"/>
        <v>22</v>
      </c>
      <c r="D81" t="s">
        <v>93</v>
      </c>
      <c r="Y81" t="s">
        <v>9</v>
      </c>
      <c r="AF81">
        <v>12</v>
      </c>
      <c r="AG81" s="1" t="s">
        <v>65</v>
      </c>
    </row>
    <row r="82" spans="1:33" x14ac:dyDescent="0.25">
      <c r="A82" t="s">
        <v>0</v>
      </c>
      <c r="C82" s="23">
        <f t="shared" si="1"/>
        <v>23</v>
      </c>
      <c r="D82" t="s">
        <v>14</v>
      </c>
      <c r="Y82" t="s">
        <v>9</v>
      </c>
      <c r="AF82">
        <v>13</v>
      </c>
      <c r="AG82" s="1" t="s">
        <v>65</v>
      </c>
    </row>
    <row r="83" spans="1:33" x14ac:dyDescent="0.25">
      <c r="A83" t="s">
        <v>0</v>
      </c>
      <c r="C83" s="23">
        <f t="shared" si="1"/>
        <v>24</v>
      </c>
      <c r="D83" t="s">
        <v>15</v>
      </c>
      <c r="Y83" t="s">
        <v>9</v>
      </c>
      <c r="AA83" t="s">
        <v>12</v>
      </c>
      <c r="AF83">
        <v>14</v>
      </c>
      <c r="AG83" s="1" t="s">
        <v>65</v>
      </c>
    </row>
    <row r="84" spans="1:33" x14ac:dyDescent="0.25">
      <c r="A84" t="s">
        <v>0</v>
      </c>
      <c r="C84" s="23">
        <f t="shared" si="1"/>
        <v>25</v>
      </c>
      <c r="D84" t="s">
        <v>16</v>
      </c>
      <c r="Y84" t="s">
        <v>9</v>
      </c>
      <c r="AF84">
        <v>15</v>
      </c>
      <c r="AG84" s="1" t="s">
        <v>65</v>
      </c>
    </row>
    <row r="85" spans="1:33" x14ac:dyDescent="0.25">
      <c r="A85" t="s">
        <v>0</v>
      </c>
      <c r="C85" s="23">
        <f t="shared" si="1"/>
        <v>26</v>
      </c>
      <c r="D85" t="s">
        <v>17</v>
      </c>
      <c r="Y85" t="s">
        <v>9</v>
      </c>
      <c r="AF85">
        <v>16</v>
      </c>
      <c r="AG85" s="1" t="s">
        <v>66</v>
      </c>
    </row>
    <row r="86" spans="1:33" x14ac:dyDescent="0.25">
      <c r="A86" t="s">
        <v>0</v>
      </c>
      <c r="C86" s="23">
        <f t="shared" si="1"/>
        <v>27</v>
      </c>
      <c r="D86" t="s">
        <v>18</v>
      </c>
      <c r="Y86" t="s">
        <v>9</v>
      </c>
    </row>
    <row r="87" spans="1:33" x14ac:dyDescent="0.25">
      <c r="A87" t="s">
        <v>0</v>
      </c>
      <c r="C87" s="23">
        <f t="shared" si="1"/>
        <v>28</v>
      </c>
      <c r="D87" t="s">
        <v>19</v>
      </c>
      <c r="Y87" t="s">
        <v>9</v>
      </c>
    </row>
    <row r="88" spans="1:33" x14ac:dyDescent="0.25">
      <c r="A88" t="s">
        <v>0</v>
      </c>
      <c r="C88" s="23">
        <f t="shared" si="1"/>
        <v>29</v>
      </c>
      <c r="D88" t="s">
        <v>20</v>
      </c>
      <c r="Y88" t="s">
        <v>9</v>
      </c>
    </row>
    <row r="89" spans="1:33" x14ac:dyDescent="0.25">
      <c r="A89" t="s">
        <v>0</v>
      </c>
      <c r="C89" s="23">
        <f t="shared" si="1"/>
        <v>30</v>
      </c>
      <c r="D89" t="s">
        <v>97</v>
      </c>
      <c r="Y89" t="s">
        <v>9</v>
      </c>
    </row>
    <row r="90" spans="1:33" x14ac:dyDescent="0.25">
      <c r="A90" t="s">
        <v>0</v>
      </c>
      <c r="C90" s="23">
        <f t="shared" si="1"/>
        <v>31</v>
      </c>
      <c r="D90" t="s">
        <v>96</v>
      </c>
      <c r="Y90" t="s">
        <v>9</v>
      </c>
    </row>
    <row r="91" spans="1:33" x14ac:dyDescent="0.25">
      <c r="A91" t="s">
        <v>0</v>
      </c>
      <c r="C91" s="23">
        <f t="shared" si="1"/>
        <v>32</v>
      </c>
      <c r="D91" t="s">
        <v>188</v>
      </c>
      <c r="P91" s="12" t="s">
        <v>186</v>
      </c>
      <c r="Y91" t="s">
        <v>9</v>
      </c>
    </row>
    <row r="92" spans="1:33" x14ac:dyDescent="0.25">
      <c r="A92" t="s">
        <v>0</v>
      </c>
      <c r="C92" s="23">
        <f t="shared" si="1"/>
        <v>33</v>
      </c>
      <c r="D92" t="s">
        <v>194</v>
      </c>
      <c r="P92" s="12" t="s">
        <v>195</v>
      </c>
    </row>
    <row r="93" spans="1:33" x14ac:dyDescent="0.25">
      <c r="A93" t="s">
        <v>0</v>
      </c>
      <c r="C93" s="23">
        <f t="shared" si="1"/>
        <v>34</v>
      </c>
      <c r="D93" t="s">
        <v>356</v>
      </c>
      <c r="P93" s="12" t="s">
        <v>364</v>
      </c>
      <c r="Y93" t="s">
        <v>9</v>
      </c>
    </row>
    <row r="94" spans="1:33" x14ac:dyDescent="0.25">
      <c r="A94" t="s">
        <v>0</v>
      </c>
      <c r="C94" s="23">
        <f t="shared" si="1"/>
        <v>35</v>
      </c>
      <c r="D94" t="s">
        <v>357</v>
      </c>
      <c r="P94" s="12" t="s">
        <v>364</v>
      </c>
      <c r="Y94" t="s">
        <v>9</v>
      </c>
    </row>
    <row r="95" spans="1:33" x14ac:dyDescent="0.25">
      <c r="A95" t="s">
        <v>0</v>
      </c>
      <c r="C95" s="23">
        <f t="shared" si="1"/>
        <v>36</v>
      </c>
      <c r="D95" t="s">
        <v>358</v>
      </c>
      <c r="P95" s="12" t="s">
        <v>364</v>
      </c>
      <c r="Y95" t="s">
        <v>9</v>
      </c>
    </row>
    <row r="96" spans="1:33" x14ac:dyDescent="0.25">
      <c r="A96" t="s">
        <v>0</v>
      </c>
      <c r="C96" s="23">
        <f t="shared" si="1"/>
        <v>37</v>
      </c>
      <c r="D96" t="s">
        <v>359</v>
      </c>
      <c r="P96" s="12" t="s">
        <v>364</v>
      </c>
      <c r="Y96" t="s">
        <v>9</v>
      </c>
    </row>
    <row r="97" spans="1:25" x14ac:dyDescent="0.25">
      <c r="A97" t="s">
        <v>0</v>
      </c>
      <c r="C97" s="23">
        <f t="shared" si="1"/>
        <v>38</v>
      </c>
      <c r="D97" t="s">
        <v>360</v>
      </c>
      <c r="P97" s="12" t="s">
        <v>364</v>
      </c>
      <c r="Y97" t="s">
        <v>9</v>
      </c>
    </row>
    <row r="98" spans="1:25" x14ac:dyDescent="0.25">
      <c r="A98" t="s">
        <v>0</v>
      </c>
      <c r="C98" s="23">
        <f t="shared" si="1"/>
        <v>39</v>
      </c>
      <c r="D98" t="s">
        <v>361</v>
      </c>
      <c r="P98" s="12" t="s">
        <v>364</v>
      </c>
      <c r="Y98" t="s">
        <v>9</v>
      </c>
    </row>
    <row r="99" spans="1:25" x14ac:dyDescent="0.25">
      <c r="A99" t="s">
        <v>0</v>
      </c>
      <c r="C99" s="23">
        <f t="shared" si="1"/>
        <v>40</v>
      </c>
      <c r="D99" t="s">
        <v>362</v>
      </c>
      <c r="Y99" t="s">
        <v>9</v>
      </c>
    </row>
    <row r="100" spans="1:25" x14ac:dyDescent="0.25">
      <c r="A100" t="s">
        <v>0</v>
      </c>
      <c r="C100" s="23">
        <f t="shared" si="1"/>
        <v>41</v>
      </c>
      <c r="D100" t="s">
        <v>363</v>
      </c>
      <c r="Y100" t="s">
        <v>9</v>
      </c>
    </row>
    <row r="101" spans="1:25" x14ac:dyDescent="0.25">
      <c r="A101" t="s">
        <v>0</v>
      </c>
      <c r="C101" s="23">
        <f t="shared" si="1"/>
        <v>42</v>
      </c>
      <c r="D101" t="s">
        <v>151</v>
      </c>
      <c r="Y101" t="s">
        <v>9</v>
      </c>
    </row>
    <row r="102" spans="1:25" x14ac:dyDescent="0.25">
      <c r="A102" t="s">
        <v>0</v>
      </c>
      <c r="C102" s="23">
        <f t="shared" si="1"/>
        <v>43</v>
      </c>
      <c r="D102" t="s">
        <v>179</v>
      </c>
      <c r="Y102" t="s">
        <v>9</v>
      </c>
    </row>
    <row r="103" spans="1:25" x14ac:dyDescent="0.25">
      <c r="A103" t="s">
        <v>0</v>
      </c>
      <c r="C103" s="23">
        <f t="shared" si="1"/>
        <v>44</v>
      </c>
      <c r="D103" t="s">
        <v>92</v>
      </c>
      <c r="Y103" t="s">
        <v>9</v>
      </c>
    </row>
    <row r="104" spans="1:25" x14ac:dyDescent="0.25">
      <c r="A104" t="s">
        <v>0</v>
      </c>
      <c r="C104" s="23">
        <f t="shared" si="1"/>
        <v>45</v>
      </c>
      <c r="D104" t="s">
        <v>100</v>
      </c>
      <c r="Y104" t="s">
        <v>9</v>
      </c>
    </row>
    <row r="105" spans="1:25" x14ac:dyDescent="0.25">
      <c r="A105" t="s">
        <v>0</v>
      </c>
      <c r="C105" s="23">
        <f t="shared" si="1"/>
        <v>46</v>
      </c>
      <c r="D105" t="s">
        <v>101</v>
      </c>
      <c r="Y105" t="s">
        <v>9</v>
      </c>
    </row>
    <row r="106" spans="1:25" x14ac:dyDescent="0.25">
      <c r="A106" t="s">
        <v>0</v>
      </c>
      <c r="C106" s="23">
        <f t="shared" si="1"/>
        <v>47</v>
      </c>
      <c r="D106" t="s">
        <v>115</v>
      </c>
      <c r="Y106" t="s">
        <v>9</v>
      </c>
    </row>
    <row r="107" spans="1:25" x14ac:dyDescent="0.25">
      <c r="A107" t="s">
        <v>0</v>
      </c>
      <c r="C107" s="23">
        <f t="shared" si="1"/>
        <v>48</v>
      </c>
      <c r="D107" t="s">
        <v>228</v>
      </c>
      <c r="P107" s="12" t="s">
        <v>201</v>
      </c>
      <c r="S107" s="12" t="s">
        <v>223</v>
      </c>
      <c r="Y107" t="s">
        <v>9</v>
      </c>
    </row>
    <row r="108" spans="1:25" x14ac:dyDescent="0.25">
      <c r="A108" t="s">
        <v>0</v>
      </c>
      <c r="C108" s="23">
        <f t="shared" si="1"/>
        <v>49</v>
      </c>
      <c r="D108" t="s">
        <v>230</v>
      </c>
      <c r="P108" s="12" t="s">
        <v>199</v>
      </c>
      <c r="S108" s="12" t="s">
        <v>223</v>
      </c>
      <c r="Y108" t="s">
        <v>9</v>
      </c>
    </row>
    <row r="109" spans="1:25" x14ac:dyDescent="0.25">
      <c r="A109" t="s">
        <v>0</v>
      </c>
      <c r="C109" s="23">
        <f t="shared" si="1"/>
        <v>50</v>
      </c>
      <c r="D109" t="s">
        <v>74</v>
      </c>
      <c r="Y109" t="s">
        <v>9</v>
      </c>
    </row>
    <row r="110" spans="1:25" x14ac:dyDescent="0.25">
      <c r="A110" t="s">
        <v>0</v>
      </c>
      <c r="C110" s="23">
        <f t="shared" si="1"/>
        <v>51</v>
      </c>
      <c r="D110" t="s">
        <v>120</v>
      </c>
      <c r="Y110" t="s">
        <v>9</v>
      </c>
    </row>
    <row r="111" spans="1:25" x14ac:dyDescent="0.25">
      <c r="A111" t="s">
        <v>0</v>
      </c>
      <c r="C111" s="23">
        <f t="shared" si="1"/>
        <v>52</v>
      </c>
      <c r="D111" t="s">
        <v>21</v>
      </c>
      <c r="Y111" t="s">
        <v>9</v>
      </c>
    </row>
    <row r="112" spans="1:25" x14ac:dyDescent="0.25">
      <c r="A112" t="s">
        <v>0</v>
      </c>
      <c r="C112" s="23">
        <f t="shared" si="1"/>
        <v>53</v>
      </c>
      <c r="D112" t="s">
        <v>22</v>
      </c>
      <c r="Y112" t="s">
        <v>9</v>
      </c>
    </row>
    <row r="113" spans="1:25" x14ac:dyDescent="0.25">
      <c r="A113" t="s">
        <v>0</v>
      </c>
      <c r="C113" s="23">
        <f t="shared" si="1"/>
        <v>54</v>
      </c>
      <c r="D113" t="s">
        <v>75</v>
      </c>
      <c r="Y113" t="s">
        <v>9</v>
      </c>
    </row>
    <row r="114" spans="1:25" x14ac:dyDescent="0.25">
      <c r="A114" t="s">
        <v>0</v>
      </c>
      <c r="C114" s="23">
        <f t="shared" si="1"/>
        <v>55</v>
      </c>
      <c r="D114" t="s">
        <v>76</v>
      </c>
      <c r="Y114" t="s">
        <v>9</v>
      </c>
    </row>
    <row r="115" spans="1:25" x14ac:dyDescent="0.25">
      <c r="A115" t="s">
        <v>0</v>
      </c>
      <c r="C115" s="23">
        <f t="shared" si="1"/>
        <v>56</v>
      </c>
      <c r="D115" t="s">
        <v>83</v>
      </c>
      <c r="Y115" t="s">
        <v>9</v>
      </c>
    </row>
    <row r="116" spans="1:25" x14ac:dyDescent="0.25">
      <c r="A116" t="s">
        <v>0</v>
      </c>
      <c r="C116" s="23">
        <f t="shared" si="1"/>
        <v>57</v>
      </c>
      <c r="D116" t="s">
        <v>162</v>
      </c>
      <c r="P116" s="12" t="s">
        <v>161</v>
      </c>
      <c r="Y116" t="s">
        <v>9</v>
      </c>
    </row>
    <row r="117" spans="1:25" x14ac:dyDescent="0.25">
      <c r="A117" t="s">
        <v>0</v>
      </c>
      <c r="C117" s="23">
        <f t="shared" si="1"/>
        <v>58</v>
      </c>
      <c r="D117" t="s">
        <v>86</v>
      </c>
      <c r="Y117" t="s">
        <v>9</v>
      </c>
    </row>
    <row r="118" spans="1:25" x14ac:dyDescent="0.25">
      <c r="A118" t="s">
        <v>0</v>
      </c>
      <c r="C118" s="23">
        <f t="shared" si="1"/>
        <v>59</v>
      </c>
      <c r="D118" t="s">
        <v>163</v>
      </c>
      <c r="P118" s="12" t="s">
        <v>161</v>
      </c>
      <c r="Y118" t="s">
        <v>9</v>
      </c>
    </row>
    <row r="119" spans="1:25" x14ac:dyDescent="0.25">
      <c r="A119" t="s">
        <v>0</v>
      </c>
      <c r="C119" s="23">
        <f t="shared" si="1"/>
        <v>60</v>
      </c>
      <c r="D119" t="s">
        <v>141</v>
      </c>
      <c r="Y119" t="s">
        <v>9</v>
      </c>
    </row>
    <row r="120" spans="1:25" x14ac:dyDescent="0.25">
      <c r="A120" t="s">
        <v>0</v>
      </c>
      <c r="C120" s="23">
        <f t="shared" si="1"/>
        <v>61</v>
      </c>
      <c r="D120" t="s">
        <v>343</v>
      </c>
      <c r="P120" s="12" t="s">
        <v>344</v>
      </c>
    </row>
    <row r="121" spans="1:25" x14ac:dyDescent="0.25">
      <c r="A121" t="s">
        <v>0</v>
      </c>
      <c r="C121" s="23">
        <f t="shared" si="1"/>
        <v>62</v>
      </c>
      <c r="D121" t="s">
        <v>334</v>
      </c>
      <c r="P121" s="12" t="s">
        <v>335</v>
      </c>
      <c r="Y121" t="s">
        <v>9</v>
      </c>
    </row>
    <row r="122" spans="1:25" x14ac:dyDescent="0.25">
      <c r="A122" t="s">
        <v>0</v>
      </c>
      <c r="C122" s="23">
        <f t="shared" si="1"/>
        <v>63</v>
      </c>
      <c r="D122" t="s">
        <v>211</v>
      </c>
      <c r="P122" s="12" t="s">
        <v>210</v>
      </c>
    </row>
    <row r="123" spans="1:25" x14ac:dyDescent="0.25">
      <c r="A123" t="s">
        <v>0</v>
      </c>
      <c r="C123" s="23">
        <f t="shared" si="1"/>
        <v>64</v>
      </c>
      <c r="D123" t="s">
        <v>231</v>
      </c>
      <c r="P123" s="12" t="s">
        <v>171</v>
      </c>
      <c r="S123" s="12" t="s">
        <v>223</v>
      </c>
      <c r="Y123" t="s">
        <v>172</v>
      </c>
    </row>
    <row r="124" spans="1:25" x14ac:dyDescent="0.25">
      <c r="A124" t="s">
        <v>0</v>
      </c>
      <c r="C124" s="23">
        <f t="shared" si="1"/>
        <v>65</v>
      </c>
      <c r="D124" t="s">
        <v>275</v>
      </c>
      <c r="P124" s="12" t="s">
        <v>277</v>
      </c>
      <c r="S124" s="12"/>
    </row>
    <row r="125" spans="1:25" x14ac:dyDescent="0.25">
      <c r="A125" t="s">
        <v>0</v>
      </c>
      <c r="C125" s="23">
        <f t="shared" si="1"/>
        <v>66</v>
      </c>
      <c r="D125" t="s">
        <v>269</v>
      </c>
      <c r="P125" s="12" t="s">
        <v>270</v>
      </c>
      <c r="S125" s="12"/>
    </row>
    <row r="126" spans="1:25" x14ac:dyDescent="0.25">
      <c r="A126" t="s">
        <v>0</v>
      </c>
      <c r="C126" s="23">
        <f t="shared" si="1"/>
        <v>67</v>
      </c>
      <c r="D126" t="s">
        <v>268</v>
      </c>
      <c r="P126" s="12" t="s">
        <v>270</v>
      </c>
      <c r="S126" s="12"/>
    </row>
    <row r="127" spans="1:25" x14ac:dyDescent="0.25">
      <c r="A127" t="s">
        <v>0</v>
      </c>
      <c r="C127" s="23">
        <f t="shared" si="1"/>
        <v>68</v>
      </c>
      <c r="D127" t="s">
        <v>185</v>
      </c>
      <c r="P127" s="12" t="s">
        <v>184</v>
      </c>
      <c r="Y127" t="s">
        <v>172</v>
      </c>
    </row>
    <row r="128" spans="1:25" x14ac:dyDescent="0.25">
      <c r="A128" t="s">
        <v>0</v>
      </c>
      <c r="C128" s="23">
        <f t="shared" si="1"/>
        <v>69</v>
      </c>
      <c r="D128" t="s">
        <v>254</v>
      </c>
      <c r="P128" s="12" t="s">
        <v>255</v>
      </c>
      <c r="Y128" t="s">
        <v>172</v>
      </c>
    </row>
    <row r="129" spans="1:80" x14ac:dyDescent="0.25">
      <c r="A129" t="s">
        <v>0</v>
      </c>
      <c r="C129" s="23">
        <f t="shared" si="1"/>
        <v>70</v>
      </c>
      <c r="D129" t="s">
        <v>257</v>
      </c>
      <c r="P129" s="12" t="s">
        <v>255</v>
      </c>
      <c r="Y129" t="s">
        <v>172</v>
      </c>
    </row>
    <row r="130" spans="1:80" x14ac:dyDescent="0.25">
      <c r="A130" t="s">
        <v>0</v>
      </c>
      <c r="C130" s="23">
        <f t="shared" si="1"/>
        <v>71</v>
      </c>
      <c r="D130" t="s">
        <v>281</v>
      </c>
      <c r="P130" s="12" t="s">
        <v>260</v>
      </c>
      <c r="Y130" t="s">
        <v>172</v>
      </c>
    </row>
    <row r="131" spans="1:80" x14ac:dyDescent="0.25">
      <c r="A131" t="s">
        <v>0</v>
      </c>
      <c r="C131" s="23">
        <f t="shared" si="1"/>
        <v>72</v>
      </c>
      <c r="D131" t="s">
        <v>283</v>
      </c>
      <c r="P131" s="12"/>
    </row>
    <row r="132" spans="1:80" x14ac:dyDescent="0.25">
      <c r="A132" t="s">
        <v>0</v>
      </c>
      <c r="C132" s="23">
        <f t="shared" si="1"/>
        <v>73</v>
      </c>
      <c r="D132" t="s">
        <v>284</v>
      </c>
      <c r="P132" s="12"/>
    </row>
    <row r="133" spans="1:80" x14ac:dyDescent="0.25">
      <c r="A133" t="s">
        <v>0</v>
      </c>
      <c r="C133" s="23">
        <f t="shared" si="1"/>
        <v>74</v>
      </c>
      <c r="D133" t="s">
        <v>282</v>
      </c>
      <c r="P133" s="12"/>
    </row>
    <row r="134" spans="1:80" x14ac:dyDescent="0.25">
      <c r="A134" t="s">
        <v>0</v>
      </c>
      <c r="T134" s="23"/>
      <c r="U134" s="23"/>
      <c r="AJ134"/>
      <c r="AK134" s="23"/>
    </row>
    <row r="135" spans="1:80" x14ac:dyDescent="0.25">
      <c r="A135" t="s">
        <v>0</v>
      </c>
      <c r="K135" t="s">
        <v>23</v>
      </c>
      <c r="L135" t="s">
        <v>24</v>
      </c>
      <c r="T135" s="23"/>
      <c r="U135" s="23"/>
      <c r="AJ135"/>
      <c r="AK135" s="23"/>
      <c r="BP135" s="28" t="s">
        <v>208</v>
      </c>
      <c r="BQ135"/>
      <c r="BR135" s="23" t="s">
        <v>265</v>
      </c>
      <c r="BS135" s="23" t="s">
        <v>265</v>
      </c>
      <c r="BT135" s="23" t="s">
        <v>265</v>
      </c>
      <c r="BV135"/>
      <c r="CA135" s="23"/>
    </row>
    <row r="136" spans="1:80" x14ac:dyDescent="0.25">
      <c r="A136" t="s">
        <v>0</v>
      </c>
      <c r="K136" t="s">
        <v>25</v>
      </c>
      <c r="L136" t="s">
        <v>26</v>
      </c>
      <c r="T136" s="23"/>
      <c r="U136" s="23"/>
      <c r="AJ136"/>
      <c r="AK136" s="23"/>
      <c r="BP136" s="29" t="s">
        <v>212</v>
      </c>
      <c r="BQ136" s="28" t="s">
        <v>170</v>
      </c>
      <c r="BR136" s="29" t="s">
        <v>181</v>
      </c>
      <c r="BS136" s="29" t="s">
        <v>181</v>
      </c>
      <c r="BT136" s="29" t="s">
        <v>181</v>
      </c>
      <c r="BU136" s="29" t="s">
        <v>181</v>
      </c>
      <c r="BV136" s="29" t="s">
        <v>181</v>
      </c>
      <c r="BW136" s="29" t="s">
        <v>181</v>
      </c>
      <c r="BX136" s="29" t="s">
        <v>181</v>
      </c>
      <c r="BY136" s="29" t="s">
        <v>181</v>
      </c>
      <c r="BZ136" s="29" t="s">
        <v>181</v>
      </c>
      <c r="CA136" s="29" t="s">
        <v>181</v>
      </c>
      <c r="CB136" s="32" t="s">
        <v>0</v>
      </c>
    </row>
    <row r="137" spans="1:80" x14ac:dyDescent="0.25">
      <c r="A137" t="s">
        <v>0</v>
      </c>
      <c r="F137" s="23">
        <v>1</v>
      </c>
      <c r="G137" s="23">
        <f>F137+1</f>
        <v>2</v>
      </c>
      <c r="H137" s="23">
        <f>G137+1</f>
        <v>3</v>
      </c>
      <c r="I137" s="23">
        <f>H137+1</f>
        <v>4</v>
      </c>
      <c r="J137" s="23">
        <f>I137+1</f>
        <v>5</v>
      </c>
      <c r="K137" s="23">
        <f>J137+1</f>
        <v>6</v>
      </c>
      <c r="L137" s="23">
        <f t="shared" ref="L137:U137" si="2">K137+1</f>
        <v>7</v>
      </c>
      <c r="M137" s="23">
        <f t="shared" ref="M137" si="3">L137+1</f>
        <v>8</v>
      </c>
      <c r="N137" s="23">
        <f t="shared" ref="N137" si="4">M137+1</f>
        <v>9</v>
      </c>
      <c r="O137" s="23">
        <f t="shared" ref="O137" si="5">N137+1</f>
        <v>10</v>
      </c>
      <c r="P137" s="23">
        <f t="shared" si="2"/>
        <v>11</v>
      </c>
      <c r="Q137" s="23">
        <f t="shared" si="2"/>
        <v>12</v>
      </c>
      <c r="R137" s="23">
        <f t="shared" si="2"/>
        <v>13</v>
      </c>
      <c r="S137" s="23">
        <f t="shared" ref="S137" si="6">R137+1</f>
        <v>14</v>
      </c>
      <c r="T137" s="23">
        <f t="shared" ref="T137" si="7">S137+1</f>
        <v>15</v>
      </c>
      <c r="U137" s="23">
        <f t="shared" si="2"/>
        <v>16</v>
      </c>
      <c r="V137" s="23">
        <f t="shared" ref="V137" si="8">U137+1</f>
        <v>17</v>
      </c>
      <c r="W137" s="23">
        <f t="shared" ref="W137" si="9">V137+1</f>
        <v>18</v>
      </c>
      <c r="X137" s="23">
        <f t="shared" ref="X137" si="10">W137+1</f>
        <v>19</v>
      </c>
      <c r="Y137" s="23">
        <f t="shared" ref="Y137" si="11">X137+1</f>
        <v>20</v>
      </c>
      <c r="Z137" s="23">
        <f t="shared" ref="Z137" si="12">Y137+1</f>
        <v>21</v>
      </c>
      <c r="AA137" s="23">
        <f t="shared" ref="AA137" si="13">Z137+1</f>
        <v>22</v>
      </c>
      <c r="AB137" s="23">
        <f t="shared" ref="AB137" si="14">AA137+1</f>
        <v>23</v>
      </c>
      <c r="AC137" s="23">
        <f t="shared" ref="AC137" si="15">AB137+1</f>
        <v>24</v>
      </c>
      <c r="AD137" s="23">
        <f t="shared" ref="AD137" si="16">AC137+1</f>
        <v>25</v>
      </c>
      <c r="AE137" s="23">
        <f t="shared" ref="AE137" si="17">AD137+1</f>
        <v>26</v>
      </c>
      <c r="AF137" s="23">
        <f t="shared" ref="AF137" si="18">AE137+1</f>
        <v>27</v>
      </c>
      <c r="AG137" s="23">
        <f t="shared" ref="AG137" si="19">AF137+1</f>
        <v>28</v>
      </c>
      <c r="AH137" s="23">
        <f t="shared" ref="AH137" si="20">AG137+1</f>
        <v>29</v>
      </c>
      <c r="AI137" s="23">
        <f t="shared" ref="AI137" si="21">AH137+1</f>
        <v>30</v>
      </c>
      <c r="AJ137" s="23">
        <f t="shared" ref="AJ137" si="22">AI137+1</f>
        <v>31</v>
      </c>
      <c r="AK137" s="23">
        <f t="shared" ref="AK137" si="23">AJ137+1</f>
        <v>32</v>
      </c>
      <c r="AL137" s="23">
        <f t="shared" ref="AL137" si="24">AK137+1</f>
        <v>33</v>
      </c>
      <c r="AM137" s="23">
        <f t="shared" ref="AM137" si="25">AL137+1</f>
        <v>34</v>
      </c>
      <c r="AN137" s="23">
        <f t="shared" ref="AN137" si="26">AM137+1</f>
        <v>35</v>
      </c>
      <c r="AO137" s="23">
        <f t="shared" ref="AO137" si="27">AN137+1</f>
        <v>36</v>
      </c>
      <c r="AP137" s="23">
        <f t="shared" ref="AP137" si="28">AO137+1</f>
        <v>37</v>
      </c>
      <c r="AQ137" s="23">
        <f t="shared" ref="AQ137" si="29">AP137+1</f>
        <v>38</v>
      </c>
      <c r="AR137" s="23">
        <f t="shared" ref="AR137" si="30">AQ137+1</f>
        <v>39</v>
      </c>
      <c r="AS137" s="23">
        <f t="shared" ref="AS137" si="31">AR137+1</f>
        <v>40</v>
      </c>
      <c r="AT137" s="23">
        <f t="shared" ref="AT137" si="32">AS137+1</f>
        <v>41</v>
      </c>
      <c r="AU137" s="23">
        <f t="shared" ref="AU137" si="33">AT137+1</f>
        <v>42</v>
      </c>
      <c r="AV137" s="23">
        <f t="shared" ref="AV137" si="34">AU137+1</f>
        <v>43</v>
      </c>
      <c r="AW137" s="23">
        <f t="shared" ref="AW137" si="35">AV137+1</f>
        <v>44</v>
      </c>
      <c r="AX137" s="23">
        <f t="shared" ref="AX137" si="36">AW137+1</f>
        <v>45</v>
      </c>
      <c r="AY137" s="23">
        <f t="shared" ref="AY137" si="37">AX137+1</f>
        <v>46</v>
      </c>
      <c r="AZ137" s="23">
        <f t="shared" ref="AZ137" si="38">AY137+1</f>
        <v>47</v>
      </c>
      <c r="BA137" s="23">
        <f t="shared" ref="BA137:BC137" si="39">AZ137+1</f>
        <v>48</v>
      </c>
      <c r="BB137" s="23">
        <f t="shared" si="39"/>
        <v>49</v>
      </c>
      <c r="BC137" s="23">
        <f t="shared" si="39"/>
        <v>50</v>
      </c>
      <c r="BD137" s="23">
        <f t="shared" ref="BD137" si="40">BC137+1</f>
        <v>51</v>
      </c>
      <c r="BE137" s="23">
        <f t="shared" ref="BE137" si="41">BD137+1</f>
        <v>52</v>
      </c>
      <c r="BF137" s="23">
        <f t="shared" ref="BF137" si="42">BE137+1</f>
        <v>53</v>
      </c>
      <c r="BG137" s="23">
        <f t="shared" ref="BG137" si="43">BF137+1</f>
        <v>54</v>
      </c>
      <c r="BH137" s="23">
        <f t="shared" ref="BH137" si="44">BG137+1</f>
        <v>55</v>
      </c>
      <c r="BI137" s="23">
        <f t="shared" ref="BI137" si="45">BH137+1</f>
        <v>56</v>
      </c>
      <c r="BJ137" s="23">
        <f t="shared" ref="BJ137" si="46">BI137+1</f>
        <v>57</v>
      </c>
      <c r="BK137" s="23">
        <f t="shared" ref="BK137" si="47">BJ137+1</f>
        <v>58</v>
      </c>
      <c r="BL137" s="23">
        <f t="shared" ref="BL137" si="48">BK137+1</f>
        <v>59</v>
      </c>
      <c r="BM137" s="23">
        <f t="shared" ref="BM137" si="49">BL137+1</f>
        <v>60</v>
      </c>
      <c r="BN137" s="23">
        <f t="shared" ref="BN137" si="50">BM137+1</f>
        <v>61</v>
      </c>
      <c r="BO137" s="23">
        <f t="shared" ref="BO137" si="51">BN137+1</f>
        <v>62</v>
      </c>
      <c r="BP137" s="29">
        <f>BO137+1</f>
        <v>63</v>
      </c>
      <c r="BQ137" s="29">
        <f t="shared" ref="BQ137:BX137" si="52">BP137+1</f>
        <v>64</v>
      </c>
      <c r="BR137" s="29">
        <f t="shared" ref="BR137:BT137" si="53">BQ137+1</f>
        <v>65</v>
      </c>
      <c r="BS137" s="29">
        <f t="shared" si="53"/>
        <v>66</v>
      </c>
      <c r="BT137" s="29">
        <f t="shared" si="53"/>
        <v>67</v>
      </c>
      <c r="BU137" s="29">
        <f t="shared" ref="BU137" si="54">BT137+1</f>
        <v>68</v>
      </c>
      <c r="BV137" s="29">
        <f t="shared" si="52"/>
        <v>69</v>
      </c>
      <c r="BW137" s="29">
        <f t="shared" si="52"/>
        <v>70</v>
      </c>
      <c r="BX137" s="29">
        <f t="shared" si="52"/>
        <v>71</v>
      </c>
      <c r="BY137" s="29">
        <f t="shared" ref="BY137" si="55">BX137+1</f>
        <v>72</v>
      </c>
      <c r="BZ137" s="29">
        <f t="shared" ref="BZ137" si="56">BY137+1</f>
        <v>73</v>
      </c>
      <c r="CA137" s="29">
        <f t="shared" ref="CA137" si="57">BZ137+1</f>
        <v>74</v>
      </c>
      <c r="CB137" s="32" t="s">
        <v>0</v>
      </c>
    </row>
    <row r="138" spans="1:80" x14ac:dyDescent="0.25">
      <c r="B138" t="s">
        <v>261</v>
      </c>
      <c r="U138" s="23"/>
      <c r="V138" s="23"/>
      <c r="AJ138"/>
      <c r="AL138" s="23"/>
      <c r="AM138" s="23"/>
      <c r="AN138" s="23"/>
      <c r="AO138" s="23"/>
      <c r="AP138" s="23"/>
      <c r="AQ138" s="23"/>
      <c r="AR138" s="23"/>
      <c r="BA138"/>
      <c r="BB138" s="23"/>
      <c r="BQ138"/>
      <c r="BR138" s="75"/>
      <c r="BV138"/>
      <c r="CA138" s="23"/>
      <c r="CB138" s="32" t="s">
        <v>0</v>
      </c>
    </row>
    <row r="139" spans="1:80" s="5" customFormat="1" x14ac:dyDescent="0.25">
      <c r="C139" s="5" t="s">
        <v>27</v>
      </c>
      <c r="D139" s="5" t="s">
        <v>51</v>
      </c>
      <c r="E139" s="5" t="s">
        <v>218</v>
      </c>
      <c r="F139" s="5" t="s">
        <v>28</v>
      </c>
      <c r="G139" s="5" t="s">
        <v>90</v>
      </c>
      <c r="H139" s="5" t="s">
        <v>250</v>
      </c>
      <c r="I139" s="5" t="s">
        <v>149</v>
      </c>
      <c r="J139" s="5" t="s">
        <v>150</v>
      </c>
      <c r="K139" s="5" t="s">
        <v>29</v>
      </c>
      <c r="L139" s="5" t="s">
        <v>222</v>
      </c>
      <c r="M139" s="5" t="s">
        <v>240</v>
      </c>
      <c r="N139" s="5" t="s">
        <v>238</v>
      </c>
      <c r="O139" s="5" t="s">
        <v>106</v>
      </c>
      <c r="P139" s="5" t="s">
        <v>108</v>
      </c>
      <c r="Q139" s="5" t="s">
        <v>107</v>
      </c>
      <c r="R139" s="5" t="s">
        <v>249</v>
      </c>
      <c r="S139" s="5" t="s">
        <v>313</v>
      </c>
      <c r="T139" s="5" t="s">
        <v>225</v>
      </c>
      <c r="U139" s="44" t="s">
        <v>191</v>
      </c>
      <c r="V139" s="44" t="s">
        <v>299</v>
      </c>
      <c r="W139" s="5" t="s">
        <v>88</v>
      </c>
      <c r="X139" s="5" t="s">
        <v>165</v>
      </c>
      <c r="Y139" s="5" t="s">
        <v>104</v>
      </c>
      <c r="Z139" s="5" t="s">
        <v>105</v>
      </c>
      <c r="AA139" s="5" t="s">
        <v>89</v>
      </c>
      <c r="AB139" s="5" t="s">
        <v>30</v>
      </c>
      <c r="AC139" s="5" t="s">
        <v>31</v>
      </c>
      <c r="AD139" s="5" t="s">
        <v>32</v>
      </c>
      <c r="AE139" s="5" t="s">
        <v>33</v>
      </c>
      <c r="AF139" s="5" t="s">
        <v>34</v>
      </c>
      <c r="AG139" s="5" t="s">
        <v>35</v>
      </c>
      <c r="AH139" s="5" t="s">
        <v>36</v>
      </c>
      <c r="AI139" s="5" t="s">
        <v>55</v>
      </c>
      <c r="AJ139" s="5" t="s">
        <v>95</v>
      </c>
      <c r="AK139" s="5" t="s">
        <v>187</v>
      </c>
      <c r="AL139" s="44" t="s">
        <v>196</v>
      </c>
      <c r="AM139" s="44" t="s">
        <v>350</v>
      </c>
      <c r="AN139" s="44" t="s">
        <v>351</v>
      </c>
      <c r="AO139" s="44" t="s">
        <v>352</v>
      </c>
      <c r="AP139" s="44" t="s">
        <v>353</v>
      </c>
      <c r="AQ139" s="44" t="s">
        <v>354</v>
      </c>
      <c r="AR139" s="44" t="s">
        <v>355</v>
      </c>
      <c r="AS139" s="5" t="s">
        <v>72</v>
      </c>
      <c r="AT139" s="5" t="s">
        <v>73</v>
      </c>
      <c r="AU139" s="5" t="s">
        <v>152</v>
      </c>
      <c r="AV139" s="5" t="s">
        <v>178</v>
      </c>
      <c r="AW139" s="5" t="s">
        <v>87</v>
      </c>
      <c r="AX139" s="5" t="s">
        <v>98</v>
      </c>
      <c r="AY139" s="5" t="s">
        <v>99</v>
      </c>
      <c r="AZ139" s="5" t="s">
        <v>113</v>
      </c>
      <c r="BA139" s="5" t="s">
        <v>227</v>
      </c>
      <c r="BB139" s="44" t="s">
        <v>229</v>
      </c>
      <c r="BC139" s="5" t="s">
        <v>52</v>
      </c>
      <c r="BD139" s="5" t="s">
        <v>118</v>
      </c>
      <c r="BE139" s="5" t="s">
        <v>37</v>
      </c>
      <c r="BF139" s="5" t="s">
        <v>38</v>
      </c>
      <c r="BG139" s="5" t="s">
        <v>53</v>
      </c>
      <c r="BH139" s="5" t="s">
        <v>54</v>
      </c>
      <c r="BI139" s="5" t="s">
        <v>81</v>
      </c>
      <c r="BJ139" s="5" t="s">
        <v>153</v>
      </c>
      <c r="BK139" s="5" t="s">
        <v>84</v>
      </c>
      <c r="BL139" s="5" t="s">
        <v>154</v>
      </c>
      <c r="BM139" s="5" t="s">
        <v>140</v>
      </c>
      <c r="BN139" s="5" t="s">
        <v>346</v>
      </c>
      <c r="BO139" s="5" t="s">
        <v>337</v>
      </c>
      <c r="BP139" s="5" t="s">
        <v>209</v>
      </c>
      <c r="BQ139" s="5" t="s">
        <v>232</v>
      </c>
      <c r="BR139" s="76" t="s">
        <v>272</v>
      </c>
      <c r="BS139" s="5" t="s">
        <v>263</v>
      </c>
      <c r="BT139" s="5" t="s">
        <v>264</v>
      </c>
      <c r="BU139" s="5" t="s">
        <v>180</v>
      </c>
      <c r="BV139" s="5" t="s">
        <v>253</v>
      </c>
      <c r="BW139" s="5" t="s">
        <v>256</v>
      </c>
      <c r="BX139" s="5" t="s">
        <v>258</v>
      </c>
      <c r="BY139" s="93" t="s">
        <v>285</v>
      </c>
      <c r="BZ139" s="93" t="s">
        <v>286</v>
      </c>
      <c r="CA139" s="93" t="s">
        <v>287</v>
      </c>
      <c r="CB139" s="33" t="s">
        <v>0</v>
      </c>
    </row>
    <row r="140" spans="1:80" x14ac:dyDescent="0.25">
      <c r="C140">
        <v>1</v>
      </c>
      <c r="D140">
        <v>2013</v>
      </c>
      <c r="E140" s="44" t="s">
        <v>219</v>
      </c>
      <c r="F140">
        <v>0</v>
      </c>
      <c r="G140">
        <v>0</v>
      </c>
      <c r="H140">
        <v>0.1</v>
      </c>
      <c r="I140">
        <v>375</v>
      </c>
      <c r="J140">
        <v>4</v>
      </c>
      <c r="K140">
        <v>0</v>
      </c>
      <c r="L140">
        <v>0</v>
      </c>
      <c r="M140" s="34">
        <v>0</v>
      </c>
      <c r="N140" s="34">
        <v>20</v>
      </c>
      <c r="O140">
        <v>350</v>
      </c>
      <c r="P140">
        <v>0</v>
      </c>
      <c r="Q140">
        <v>0.57999999999999996</v>
      </c>
      <c r="R140">
        <v>0.57999999999999996</v>
      </c>
      <c r="S140">
        <v>0.57999999999999996</v>
      </c>
      <c r="T140">
        <v>5</v>
      </c>
      <c r="U140" s="49">
        <v>1</v>
      </c>
      <c r="V140" s="49" t="s">
        <v>298</v>
      </c>
      <c r="W140">
        <v>6</v>
      </c>
      <c r="X140">
        <v>6</v>
      </c>
      <c r="Y140">
        <v>8</v>
      </c>
      <c r="Z140">
        <v>15</v>
      </c>
      <c r="AA140">
        <v>6.5000000000000002E-2</v>
      </c>
      <c r="AB140">
        <v>0.4</v>
      </c>
      <c r="AC140">
        <v>0.35</v>
      </c>
      <c r="AD140">
        <v>0.55000000000000004</v>
      </c>
      <c r="AE140">
        <v>0.3</v>
      </c>
      <c r="AF140">
        <v>38</v>
      </c>
      <c r="AG140">
        <v>19</v>
      </c>
      <c r="AH140">
        <v>8</v>
      </c>
      <c r="AI140">
        <v>0</v>
      </c>
      <c r="AJ140">
        <v>5016</v>
      </c>
      <c r="AK140" s="23">
        <v>0.7</v>
      </c>
      <c r="AL140" s="23" t="s">
        <v>182</v>
      </c>
      <c r="AM140" s="49" t="s">
        <v>298</v>
      </c>
      <c r="AN140" s="49" t="s">
        <v>298</v>
      </c>
      <c r="AO140" s="49" t="s">
        <v>298</v>
      </c>
      <c r="AP140" s="49" t="s">
        <v>298</v>
      </c>
      <c r="AQ140" s="49" t="s">
        <v>298</v>
      </c>
      <c r="AR140" s="49" t="s">
        <v>298</v>
      </c>
      <c r="AS140" s="23">
        <v>0.32</v>
      </c>
      <c r="AT140" s="23">
        <v>0.5</v>
      </c>
      <c r="AU140" s="23">
        <v>0.2</v>
      </c>
      <c r="AV140" s="23">
        <v>0.5</v>
      </c>
      <c r="AW140" s="23">
        <v>0</v>
      </c>
      <c r="AX140" s="23">
        <v>0.1</v>
      </c>
      <c r="AY140" s="23">
        <v>0.1</v>
      </c>
      <c r="AZ140" s="6" t="s">
        <v>114</v>
      </c>
      <c r="BA140" s="6" t="s">
        <v>114</v>
      </c>
      <c r="BB140" s="50">
        <v>1</v>
      </c>
      <c r="BC140" t="s">
        <v>77</v>
      </c>
      <c r="BD140" t="s">
        <v>119</v>
      </c>
      <c r="BE140" t="s">
        <v>39</v>
      </c>
      <c r="BF140" t="s">
        <v>40</v>
      </c>
      <c r="BG140" t="s">
        <v>59</v>
      </c>
      <c r="BH140" t="s">
        <v>78</v>
      </c>
      <c r="BI140" t="s">
        <v>82</v>
      </c>
      <c r="BJ140" t="s">
        <v>155</v>
      </c>
      <c r="BK140" t="s">
        <v>85</v>
      </c>
      <c r="BL140" t="s">
        <v>158</v>
      </c>
      <c r="BM140" t="s">
        <v>139</v>
      </c>
      <c r="BN140" s="34" t="s">
        <v>338</v>
      </c>
      <c r="BO140" s="34" t="s">
        <v>338</v>
      </c>
      <c r="BP140" s="22">
        <v>0</v>
      </c>
      <c r="BQ140" s="24">
        <v>3</v>
      </c>
      <c r="BR140" s="77" t="s">
        <v>278</v>
      </c>
      <c r="BS140" t="s">
        <v>266</v>
      </c>
      <c r="BT140" t="s">
        <v>266</v>
      </c>
      <c r="BU140" t="s">
        <v>182</v>
      </c>
      <c r="BV140" t="s">
        <v>182</v>
      </c>
      <c r="BW140" s="23">
        <v>-1</v>
      </c>
      <c r="BX140" s="23">
        <v>0</v>
      </c>
      <c r="BY140" s="23">
        <v>0</v>
      </c>
      <c r="BZ140" s="23" t="s">
        <v>289</v>
      </c>
      <c r="CA140" s="23">
        <v>0</v>
      </c>
      <c r="CB140" s="31" t="s">
        <v>0</v>
      </c>
    </row>
    <row r="141" spans="1:80" x14ac:dyDescent="0.25">
      <c r="C141">
        <v>2</v>
      </c>
      <c r="D141">
        <v>2013</v>
      </c>
      <c r="E141" s="37" t="str">
        <f>E140</f>
        <v>SingleFam</v>
      </c>
      <c r="F141">
        <v>0</v>
      </c>
      <c r="G141">
        <v>0</v>
      </c>
      <c r="H141">
        <v>0.1</v>
      </c>
      <c r="I141">
        <v>375</v>
      </c>
      <c r="J141">
        <v>4</v>
      </c>
      <c r="K141">
        <v>0</v>
      </c>
      <c r="L141">
        <v>0</v>
      </c>
      <c r="M141" s="34">
        <v>0</v>
      </c>
      <c r="N141" s="34">
        <v>19</v>
      </c>
      <c r="O141">
        <v>350</v>
      </c>
      <c r="P141">
        <v>1</v>
      </c>
      <c r="Q141">
        <v>0.57999999999999996</v>
      </c>
      <c r="R141">
        <v>0.57999999999999996</v>
      </c>
      <c r="S141">
        <v>0.57999999999999996</v>
      </c>
      <c r="T141">
        <v>5</v>
      </c>
      <c r="U141" s="49">
        <v>1</v>
      </c>
      <c r="V141" s="49" t="s">
        <v>298</v>
      </c>
      <c r="W141">
        <v>6</v>
      </c>
      <c r="X141">
        <v>6</v>
      </c>
      <c r="Y141">
        <v>8</v>
      </c>
      <c r="Z141">
        <v>15</v>
      </c>
      <c r="AA141">
        <v>6.5000000000000002E-2</v>
      </c>
      <c r="AB141">
        <v>0.4</v>
      </c>
      <c r="AC141">
        <v>0.35</v>
      </c>
      <c r="AD141">
        <v>0.55000000000000004</v>
      </c>
      <c r="AE141">
        <v>0.3</v>
      </c>
      <c r="AF141">
        <v>30</v>
      </c>
      <c r="AG141">
        <v>19</v>
      </c>
      <c r="AH141">
        <v>8</v>
      </c>
      <c r="AI141">
        <v>0</v>
      </c>
      <c r="AJ141">
        <v>5016</v>
      </c>
      <c r="AK141" s="37">
        <f>AK140</f>
        <v>0.7</v>
      </c>
      <c r="AL141" s="49" t="str">
        <f>AL140</f>
        <v>Standard</v>
      </c>
      <c r="AM141" s="49" t="s">
        <v>298</v>
      </c>
      <c r="AN141" s="49" t="s">
        <v>298</v>
      </c>
      <c r="AO141" s="49" t="s">
        <v>298</v>
      </c>
      <c r="AP141" s="49" t="s">
        <v>298</v>
      </c>
      <c r="AQ141" s="49" t="s">
        <v>298</v>
      </c>
      <c r="AR141" s="49" t="s">
        <v>298</v>
      </c>
      <c r="AS141" s="23">
        <v>0.32</v>
      </c>
      <c r="AT141" s="23">
        <v>0.25</v>
      </c>
      <c r="AU141" s="23">
        <v>0.2</v>
      </c>
      <c r="AV141" s="23">
        <v>0.5</v>
      </c>
      <c r="AW141" s="23">
        <v>1</v>
      </c>
      <c r="AX141" s="23">
        <v>0.1</v>
      </c>
      <c r="AY141" s="23">
        <v>0.1</v>
      </c>
      <c r="AZ141" s="6" t="s">
        <v>114</v>
      </c>
      <c r="BA141" s="6" t="s">
        <v>114</v>
      </c>
      <c r="BB141" s="51">
        <f>BB140</f>
        <v>1</v>
      </c>
      <c r="BC141" t="s">
        <v>77</v>
      </c>
      <c r="BD141" t="s">
        <v>119</v>
      </c>
      <c r="BE141" t="s">
        <v>39</v>
      </c>
      <c r="BF141" t="s">
        <v>40</v>
      </c>
      <c r="BG141" t="s">
        <v>60</v>
      </c>
      <c r="BH141" t="s">
        <v>80</v>
      </c>
      <c r="BI141" t="s">
        <v>82</v>
      </c>
      <c r="BJ141" t="s">
        <v>155</v>
      </c>
      <c r="BK141" t="s">
        <v>85</v>
      </c>
      <c r="BL141" t="s">
        <v>158</v>
      </c>
      <c r="BM141" t="s">
        <v>139</v>
      </c>
      <c r="BN141" s="34" t="s">
        <v>338</v>
      </c>
      <c r="BO141" s="34" t="s">
        <v>338</v>
      </c>
      <c r="BP141" s="22">
        <v>0</v>
      </c>
      <c r="BQ141" s="24">
        <v>3</v>
      </c>
      <c r="BR141" s="77" t="str">
        <f>BR140</f>
        <v>not applic.</v>
      </c>
      <c r="BS141" s="34" t="str">
        <f t="shared" ref="BS141:BX141" si="58">BS140</f>
        <v>not compact</v>
      </c>
      <c r="BT141" s="34" t="str">
        <f t="shared" si="58"/>
        <v>not compact</v>
      </c>
      <c r="BU141" s="34" t="str">
        <f t="shared" si="58"/>
        <v>Standard</v>
      </c>
      <c r="BV141" s="34" t="str">
        <f t="shared" si="58"/>
        <v>Standard</v>
      </c>
      <c r="BW141" s="37">
        <f t="shared" si="58"/>
        <v>-1</v>
      </c>
      <c r="BX141" s="37">
        <f t="shared" si="58"/>
        <v>0</v>
      </c>
      <c r="BY141" s="37">
        <f t="shared" ref="BY141:CA141" si="59">BY140</f>
        <v>0</v>
      </c>
      <c r="BZ141" s="37" t="s">
        <v>289</v>
      </c>
      <c r="CA141" s="37">
        <f t="shared" si="59"/>
        <v>0</v>
      </c>
      <c r="CB141" s="31" t="s">
        <v>0</v>
      </c>
    </row>
    <row r="142" spans="1:80" x14ac:dyDescent="0.25">
      <c r="C142">
        <v>3</v>
      </c>
      <c r="D142">
        <v>2013</v>
      </c>
      <c r="E142" s="37" t="str">
        <f t="shared" ref="E142:E171" si="60">E141</f>
        <v>SingleFam</v>
      </c>
      <c r="F142">
        <v>0</v>
      </c>
      <c r="G142">
        <v>0</v>
      </c>
      <c r="H142">
        <v>0.1</v>
      </c>
      <c r="I142">
        <v>375</v>
      </c>
      <c r="J142">
        <v>4</v>
      </c>
      <c r="K142">
        <v>0</v>
      </c>
      <c r="L142">
        <v>0</v>
      </c>
      <c r="M142" s="34">
        <v>0</v>
      </c>
      <c r="N142" s="34">
        <v>20</v>
      </c>
      <c r="O142">
        <v>350</v>
      </c>
      <c r="P142">
        <v>0</v>
      </c>
      <c r="Q142">
        <v>0.57999999999999996</v>
      </c>
      <c r="R142">
        <v>0.57999999999999996</v>
      </c>
      <c r="S142">
        <v>0.57999999999999996</v>
      </c>
      <c r="T142">
        <v>5</v>
      </c>
      <c r="U142" s="49">
        <v>1</v>
      </c>
      <c r="V142" s="49" t="s">
        <v>298</v>
      </c>
      <c r="W142">
        <v>6</v>
      </c>
      <c r="X142">
        <v>6</v>
      </c>
      <c r="Y142">
        <v>8</v>
      </c>
      <c r="Z142">
        <v>15</v>
      </c>
      <c r="AA142">
        <v>6.5000000000000002E-2</v>
      </c>
      <c r="AB142">
        <v>0.4</v>
      </c>
      <c r="AC142">
        <v>0.35</v>
      </c>
      <c r="AD142">
        <v>0.55000000000000004</v>
      </c>
      <c r="AE142">
        <v>0.3</v>
      </c>
      <c r="AF142">
        <v>30</v>
      </c>
      <c r="AG142">
        <v>19</v>
      </c>
      <c r="AH142">
        <v>0</v>
      </c>
      <c r="AI142">
        <v>0</v>
      </c>
      <c r="AJ142">
        <v>5016</v>
      </c>
      <c r="AK142" s="37">
        <f t="shared" ref="AK142:AL155" si="61">AK141</f>
        <v>0.7</v>
      </c>
      <c r="AL142" s="49" t="str">
        <f t="shared" si="61"/>
        <v>Standard</v>
      </c>
      <c r="AM142" s="49" t="s">
        <v>298</v>
      </c>
      <c r="AN142" s="49" t="s">
        <v>298</v>
      </c>
      <c r="AO142" s="49" t="s">
        <v>298</v>
      </c>
      <c r="AP142" s="49" t="s">
        <v>298</v>
      </c>
      <c r="AQ142" s="49" t="s">
        <v>298</v>
      </c>
      <c r="AR142" s="49" t="s">
        <v>298</v>
      </c>
      <c r="AS142" s="23">
        <v>0.32</v>
      </c>
      <c r="AT142" s="23">
        <v>0.5</v>
      </c>
      <c r="AU142" s="23">
        <v>0.2</v>
      </c>
      <c r="AV142" s="23">
        <v>0.5</v>
      </c>
      <c r="AW142" s="23">
        <v>1</v>
      </c>
      <c r="AX142" s="23">
        <v>0.1</v>
      </c>
      <c r="AY142" s="23">
        <v>0.1</v>
      </c>
      <c r="AZ142" s="6" t="s">
        <v>114</v>
      </c>
      <c r="BA142" s="6" t="s">
        <v>114</v>
      </c>
      <c r="BB142" s="51">
        <f t="shared" ref="BB142:BB155" si="62">BB141</f>
        <v>1</v>
      </c>
      <c r="BC142" t="s">
        <v>77</v>
      </c>
      <c r="BD142" t="s">
        <v>119</v>
      </c>
      <c r="BE142" t="s">
        <v>39</v>
      </c>
      <c r="BF142" t="s">
        <v>40</v>
      </c>
      <c r="BG142" t="s">
        <v>60</v>
      </c>
      <c r="BH142" t="s">
        <v>80</v>
      </c>
      <c r="BI142" t="s">
        <v>82</v>
      </c>
      <c r="BJ142" t="s">
        <v>156</v>
      </c>
      <c r="BK142" t="s">
        <v>85</v>
      </c>
      <c r="BL142" t="s">
        <v>159</v>
      </c>
      <c r="BM142" t="s">
        <v>139</v>
      </c>
      <c r="BN142" s="34" t="s">
        <v>338</v>
      </c>
      <c r="BO142" s="34" t="s">
        <v>338</v>
      </c>
      <c r="BP142" s="22">
        <v>0</v>
      </c>
      <c r="BQ142" s="24">
        <v>3</v>
      </c>
      <c r="BR142" s="77" t="str">
        <f t="shared" ref="BR142:BR171" si="63">BR141</f>
        <v>not applic.</v>
      </c>
      <c r="BS142" s="34" t="str">
        <f t="shared" ref="BS142:BS155" si="64">BS141</f>
        <v>not compact</v>
      </c>
      <c r="BT142" s="34" t="str">
        <f t="shared" ref="BT142:BT155" si="65">BT141</f>
        <v>not compact</v>
      </c>
      <c r="BU142" s="34" t="str">
        <f t="shared" ref="BU142:BV155" si="66">BU141</f>
        <v>Standard</v>
      </c>
      <c r="BV142" s="34" t="str">
        <f t="shared" si="66"/>
        <v>Standard</v>
      </c>
      <c r="BW142" s="37">
        <f t="shared" ref="BW142:BX142" si="67">BW141</f>
        <v>-1</v>
      </c>
      <c r="BX142" s="37">
        <f t="shared" si="67"/>
        <v>0</v>
      </c>
      <c r="BY142" s="37">
        <f t="shared" ref="BY142:CA142" si="68">BY141</f>
        <v>0</v>
      </c>
      <c r="BZ142" s="37" t="s">
        <v>289</v>
      </c>
      <c r="CA142" s="37">
        <f t="shared" si="68"/>
        <v>0</v>
      </c>
      <c r="CB142" s="31" t="s">
        <v>0</v>
      </c>
    </row>
    <row r="143" spans="1:80" x14ac:dyDescent="0.25">
      <c r="C143">
        <v>4</v>
      </c>
      <c r="D143">
        <v>2013</v>
      </c>
      <c r="E143" s="37" t="str">
        <f t="shared" si="60"/>
        <v>SingleFam</v>
      </c>
      <c r="F143">
        <v>0</v>
      </c>
      <c r="G143">
        <v>0</v>
      </c>
      <c r="H143">
        <v>0.1</v>
      </c>
      <c r="I143">
        <v>375</v>
      </c>
      <c r="J143">
        <v>4</v>
      </c>
      <c r="K143">
        <v>0</v>
      </c>
      <c r="L143">
        <v>0</v>
      </c>
      <c r="M143" s="34">
        <v>0</v>
      </c>
      <c r="N143" s="34">
        <v>19</v>
      </c>
      <c r="O143">
        <v>350</v>
      </c>
      <c r="P143">
        <v>0</v>
      </c>
      <c r="Q143">
        <v>0.57999999999999996</v>
      </c>
      <c r="R143">
        <v>0.57999999999999996</v>
      </c>
      <c r="S143">
        <v>0.57999999999999996</v>
      </c>
      <c r="T143">
        <v>5</v>
      </c>
      <c r="U143" s="49">
        <v>1</v>
      </c>
      <c r="V143" s="49" t="s">
        <v>298</v>
      </c>
      <c r="W143">
        <v>6</v>
      </c>
      <c r="X143">
        <v>6</v>
      </c>
      <c r="Y143">
        <v>8</v>
      </c>
      <c r="Z143">
        <v>15</v>
      </c>
      <c r="AA143">
        <v>6.5000000000000002E-2</v>
      </c>
      <c r="AB143">
        <v>0.4</v>
      </c>
      <c r="AC143">
        <v>0.35</v>
      </c>
      <c r="AD143">
        <v>0.55000000000000004</v>
      </c>
      <c r="AE143">
        <v>0.3</v>
      </c>
      <c r="AF143">
        <v>30</v>
      </c>
      <c r="AG143">
        <v>19</v>
      </c>
      <c r="AH143">
        <v>0</v>
      </c>
      <c r="AI143">
        <v>0</v>
      </c>
      <c r="AJ143">
        <v>5016</v>
      </c>
      <c r="AK143" s="37">
        <f t="shared" si="61"/>
        <v>0.7</v>
      </c>
      <c r="AL143" s="49" t="str">
        <f t="shared" si="61"/>
        <v>Standard</v>
      </c>
      <c r="AM143" s="49" t="s">
        <v>298</v>
      </c>
      <c r="AN143" s="49" t="s">
        <v>298</v>
      </c>
      <c r="AO143" s="49" t="s">
        <v>298</v>
      </c>
      <c r="AP143" s="49" t="s">
        <v>298</v>
      </c>
      <c r="AQ143" s="49" t="s">
        <v>298</v>
      </c>
      <c r="AR143" s="49" t="s">
        <v>298</v>
      </c>
      <c r="AS143" s="23">
        <v>0.32</v>
      </c>
      <c r="AT143" s="23">
        <v>0.25</v>
      </c>
      <c r="AU143" s="23">
        <v>0.2</v>
      </c>
      <c r="AV143" s="23">
        <v>0.5</v>
      </c>
      <c r="AW143" s="23">
        <v>1</v>
      </c>
      <c r="AX143" s="23">
        <v>0.1</v>
      </c>
      <c r="AY143" s="23">
        <v>0.1</v>
      </c>
      <c r="AZ143" s="6" t="s">
        <v>114</v>
      </c>
      <c r="BA143" s="6" t="s">
        <v>114</v>
      </c>
      <c r="BB143" s="51">
        <f t="shared" si="62"/>
        <v>1</v>
      </c>
      <c r="BC143" t="s">
        <v>77</v>
      </c>
      <c r="BD143" t="s">
        <v>119</v>
      </c>
      <c r="BE143" t="s">
        <v>39</v>
      </c>
      <c r="BF143" t="s">
        <v>40</v>
      </c>
      <c r="BG143" t="s">
        <v>60</v>
      </c>
      <c r="BH143" t="s">
        <v>80</v>
      </c>
      <c r="BI143" t="s">
        <v>82</v>
      </c>
      <c r="BJ143" t="s">
        <v>156</v>
      </c>
      <c r="BK143" t="s">
        <v>85</v>
      </c>
      <c r="BL143" t="s">
        <v>159</v>
      </c>
      <c r="BM143" t="s">
        <v>139</v>
      </c>
      <c r="BN143" s="34" t="s">
        <v>338</v>
      </c>
      <c r="BO143" s="34" t="s">
        <v>338</v>
      </c>
      <c r="BP143" s="22">
        <v>0</v>
      </c>
      <c r="BQ143" s="24">
        <v>3</v>
      </c>
      <c r="BR143" s="77" t="str">
        <f t="shared" si="63"/>
        <v>not applic.</v>
      </c>
      <c r="BS143" s="34" t="str">
        <f t="shared" si="64"/>
        <v>not compact</v>
      </c>
      <c r="BT143" s="34" t="str">
        <f t="shared" si="65"/>
        <v>not compact</v>
      </c>
      <c r="BU143" s="34" t="str">
        <f t="shared" si="66"/>
        <v>Standard</v>
      </c>
      <c r="BV143" s="34" t="str">
        <f t="shared" si="66"/>
        <v>Standard</v>
      </c>
      <c r="BW143" s="37">
        <f t="shared" ref="BW143:BX143" si="69">BW142</f>
        <v>-1</v>
      </c>
      <c r="BX143" s="37">
        <f t="shared" si="69"/>
        <v>0</v>
      </c>
      <c r="BY143" s="37">
        <f t="shared" ref="BY143:CA143" si="70">BY142</f>
        <v>0</v>
      </c>
      <c r="BZ143" s="37" t="s">
        <v>289</v>
      </c>
      <c r="CA143" s="37">
        <f t="shared" si="70"/>
        <v>0</v>
      </c>
      <c r="CB143" s="31" t="s">
        <v>0</v>
      </c>
    </row>
    <row r="144" spans="1:80" x14ac:dyDescent="0.25">
      <c r="C144">
        <v>5</v>
      </c>
      <c r="D144">
        <v>2013</v>
      </c>
      <c r="E144" s="37" t="str">
        <f t="shared" si="60"/>
        <v>SingleFam</v>
      </c>
      <c r="F144">
        <v>0</v>
      </c>
      <c r="G144">
        <v>0</v>
      </c>
      <c r="H144">
        <v>0.1</v>
      </c>
      <c r="I144">
        <v>375</v>
      </c>
      <c r="J144">
        <v>4</v>
      </c>
      <c r="K144">
        <v>0</v>
      </c>
      <c r="L144">
        <v>0</v>
      </c>
      <c r="M144" s="34">
        <v>0</v>
      </c>
      <c r="N144" s="34">
        <v>20</v>
      </c>
      <c r="O144">
        <v>350</v>
      </c>
      <c r="P144">
        <v>0</v>
      </c>
      <c r="Q144">
        <v>0.57999999999999996</v>
      </c>
      <c r="R144">
        <v>0.57999999999999996</v>
      </c>
      <c r="S144">
        <v>0.57999999999999996</v>
      </c>
      <c r="T144">
        <v>5</v>
      </c>
      <c r="U144" s="49">
        <v>1</v>
      </c>
      <c r="V144" s="49" t="s">
        <v>298</v>
      </c>
      <c r="W144">
        <v>6</v>
      </c>
      <c r="X144">
        <v>6</v>
      </c>
      <c r="Y144">
        <v>8</v>
      </c>
      <c r="Z144">
        <v>15</v>
      </c>
      <c r="AA144">
        <v>6.5000000000000002E-2</v>
      </c>
      <c r="AB144">
        <v>0.4</v>
      </c>
      <c r="AC144">
        <v>0.35</v>
      </c>
      <c r="AD144">
        <v>0.55000000000000004</v>
      </c>
      <c r="AE144">
        <v>0.3</v>
      </c>
      <c r="AF144">
        <v>30</v>
      </c>
      <c r="AG144">
        <v>19</v>
      </c>
      <c r="AH144">
        <v>0</v>
      </c>
      <c r="AI144">
        <v>0</v>
      </c>
      <c r="AJ144">
        <v>5016</v>
      </c>
      <c r="AK144" s="37">
        <f t="shared" si="61"/>
        <v>0.7</v>
      </c>
      <c r="AL144" s="49" t="str">
        <f t="shared" si="61"/>
        <v>Standard</v>
      </c>
      <c r="AM144" s="49" t="s">
        <v>298</v>
      </c>
      <c r="AN144" s="49" t="s">
        <v>298</v>
      </c>
      <c r="AO144" s="49" t="s">
        <v>298</v>
      </c>
      <c r="AP144" s="49" t="s">
        <v>298</v>
      </c>
      <c r="AQ144" s="49" t="s">
        <v>298</v>
      </c>
      <c r="AR144" s="49" t="s">
        <v>298</v>
      </c>
      <c r="AS144" s="23">
        <v>0.32</v>
      </c>
      <c r="AT144" s="23">
        <v>0.5</v>
      </c>
      <c r="AU144" s="23">
        <v>0.2</v>
      </c>
      <c r="AV144" s="23">
        <v>0.5</v>
      </c>
      <c r="AW144" s="23">
        <v>1</v>
      </c>
      <c r="AX144" s="23">
        <v>0.1</v>
      </c>
      <c r="AY144" s="23">
        <v>0.1</v>
      </c>
      <c r="AZ144" s="6" t="s">
        <v>114</v>
      </c>
      <c r="BA144" s="6" t="s">
        <v>114</v>
      </c>
      <c r="BB144" s="51">
        <f t="shared" si="62"/>
        <v>1</v>
      </c>
      <c r="BC144" t="s">
        <v>77</v>
      </c>
      <c r="BD144" t="s">
        <v>119</v>
      </c>
      <c r="BE144" t="s">
        <v>39</v>
      </c>
      <c r="BF144" t="s">
        <v>40</v>
      </c>
      <c r="BG144" t="s">
        <v>60</v>
      </c>
      <c r="BH144" t="s">
        <v>80</v>
      </c>
      <c r="BI144" t="s">
        <v>82</v>
      </c>
      <c r="BJ144" t="s">
        <v>156</v>
      </c>
      <c r="BK144" t="s">
        <v>85</v>
      </c>
      <c r="BL144" t="s">
        <v>159</v>
      </c>
      <c r="BM144" t="s">
        <v>139</v>
      </c>
      <c r="BN144" s="34" t="s">
        <v>338</v>
      </c>
      <c r="BO144" s="34" t="s">
        <v>338</v>
      </c>
      <c r="BP144" s="22">
        <v>0</v>
      </c>
      <c r="BQ144" s="24">
        <v>3</v>
      </c>
      <c r="BR144" s="77" t="str">
        <f t="shared" si="63"/>
        <v>not applic.</v>
      </c>
      <c r="BS144" s="34" t="str">
        <f t="shared" si="64"/>
        <v>not compact</v>
      </c>
      <c r="BT144" s="34" t="str">
        <f t="shared" si="65"/>
        <v>not compact</v>
      </c>
      <c r="BU144" s="34" t="str">
        <f t="shared" si="66"/>
        <v>Standard</v>
      </c>
      <c r="BV144" s="34" t="str">
        <f t="shared" si="66"/>
        <v>Standard</v>
      </c>
      <c r="BW144" s="37">
        <f t="shared" ref="BW144:BX144" si="71">BW143</f>
        <v>-1</v>
      </c>
      <c r="BX144" s="37">
        <f t="shared" si="71"/>
        <v>0</v>
      </c>
      <c r="BY144" s="37">
        <f t="shared" ref="BY144:CA144" si="72">BY143</f>
        <v>0</v>
      </c>
      <c r="BZ144" s="37" t="s">
        <v>289</v>
      </c>
      <c r="CA144" s="37">
        <f t="shared" si="72"/>
        <v>0</v>
      </c>
      <c r="CB144" s="31" t="s">
        <v>0</v>
      </c>
    </row>
    <row r="145" spans="3:80" x14ac:dyDescent="0.25">
      <c r="C145">
        <v>6</v>
      </c>
      <c r="D145">
        <v>2013</v>
      </c>
      <c r="E145" s="37" t="str">
        <f t="shared" si="60"/>
        <v>SingleFam</v>
      </c>
      <c r="F145">
        <v>0</v>
      </c>
      <c r="G145">
        <v>0</v>
      </c>
      <c r="H145">
        <v>0.1</v>
      </c>
      <c r="I145">
        <v>375</v>
      </c>
      <c r="J145">
        <v>4</v>
      </c>
      <c r="K145">
        <v>0</v>
      </c>
      <c r="L145">
        <v>0</v>
      </c>
      <c r="M145" s="34">
        <v>0</v>
      </c>
      <c r="N145" s="34">
        <v>20</v>
      </c>
      <c r="O145">
        <v>350</v>
      </c>
      <c r="P145">
        <v>0</v>
      </c>
      <c r="Q145">
        <v>0.57999999999999996</v>
      </c>
      <c r="R145">
        <v>0.57999999999999996</v>
      </c>
      <c r="S145">
        <v>0.57999999999999996</v>
      </c>
      <c r="T145">
        <v>5</v>
      </c>
      <c r="U145" s="49">
        <v>1</v>
      </c>
      <c r="V145" s="49" t="s">
        <v>298</v>
      </c>
      <c r="W145">
        <v>6</v>
      </c>
      <c r="X145">
        <v>6</v>
      </c>
      <c r="Y145">
        <v>8</v>
      </c>
      <c r="Z145">
        <v>15</v>
      </c>
      <c r="AA145">
        <v>6.5000000000000002E-2</v>
      </c>
      <c r="AB145">
        <v>0.4</v>
      </c>
      <c r="AC145">
        <v>0.35</v>
      </c>
      <c r="AD145">
        <v>0.55000000000000004</v>
      </c>
      <c r="AE145">
        <v>0.3</v>
      </c>
      <c r="AF145">
        <v>30</v>
      </c>
      <c r="AG145">
        <v>19</v>
      </c>
      <c r="AH145">
        <v>0</v>
      </c>
      <c r="AI145">
        <v>0</v>
      </c>
      <c r="AJ145">
        <v>5016</v>
      </c>
      <c r="AK145" s="37">
        <f t="shared" si="61"/>
        <v>0.7</v>
      </c>
      <c r="AL145" s="49" t="str">
        <f t="shared" si="61"/>
        <v>Standard</v>
      </c>
      <c r="AM145" s="49" t="s">
        <v>298</v>
      </c>
      <c r="AN145" s="49" t="s">
        <v>298</v>
      </c>
      <c r="AO145" s="49" t="s">
        <v>298</v>
      </c>
      <c r="AP145" s="49" t="s">
        <v>298</v>
      </c>
      <c r="AQ145" s="49" t="s">
        <v>298</v>
      </c>
      <c r="AR145" s="49" t="s">
        <v>298</v>
      </c>
      <c r="AS145" s="23">
        <v>0.32</v>
      </c>
      <c r="AT145" s="23">
        <v>0.25</v>
      </c>
      <c r="AU145" s="23">
        <v>0.2</v>
      </c>
      <c r="AV145" s="23">
        <v>0.5</v>
      </c>
      <c r="AW145" s="23">
        <v>1</v>
      </c>
      <c r="AX145" s="23">
        <v>0.1</v>
      </c>
      <c r="AY145" s="23">
        <v>0.1</v>
      </c>
      <c r="AZ145" s="6" t="s">
        <v>114</v>
      </c>
      <c r="BA145" s="6" t="s">
        <v>114</v>
      </c>
      <c r="BB145" s="51">
        <f t="shared" si="62"/>
        <v>1</v>
      </c>
      <c r="BC145" t="s">
        <v>77</v>
      </c>
      <c r="BD145" t="s">
        <v>119</v>
      </c>
      <c r="BE145" t="s">
        <v>39</v>
      </c>
      <c r="BF145" t="s">
        <v>40</v>
      </c>
      <c r="BG145" t="s">
        <v>60</v>
      </c>
      <c r="BH145" t="s">
        <v>80</v>
      </c>
      <c r="BI145" t="s">
        <v>82</v>
      </c>
      <c r="BJ145" t="s">
        <v>156</v>
      </c>
      <c r="BK145" t="s">
        <v>85</v>
      </c>
      <c r="BL145" t="s">
        <v>159</v>
      </c>
      <c r="BM145" t="s">
        <v>139</v>
      </c>
      <c r="BN145" s="34" t="s">
        <v>338</v>
      </c>
      <c r="BO145" s="34" t="s">
        <v>338</v>
      </c>
      <c r="BP145" s="22">
        <v>0</v>
      </c>
      <c r="BQ145" s="24">
        <v>3</v>
      </c>
      <c r="BR145" s="77" t="str">
        <f t="shared" si="63"/>
        <v>not applic.</v>
      </c>
      <c r="BS145" s="34" t="str">
        <f t="shared" si="64"/>
        <v>not compact</v>
      </c>
      <c r="BT145" s="34" t="str">
        <f t="shared" si="65"/>
        <v>not compact</v>
      </c>
      <c r="BU145" s="34" t="str">
        <f t="shared" si="66"/>
        <v>Standard</v>
      </c>
      <c r="BV145" s="34" t="str">
        <f t="shared" si="66"/>
        <v>Standard</v>
      </c>
      <c r="BW145" s="37">
        <f t="shared" ref="BW145:BX145" si="73">BW144</f>
        <v>-1</v>
      </c>
      <c r="BX145" s="37">
        <f t="shared" si="73"/>
        <v>0</v>
      </c>
      <c r="BY145" s="37">
        <f t="shared" ref="BY145:CA145" si="74">BY144</f>
        <v>0</v>
      </c>
      <c r="BZ145" s="37" t="s">
        <v>289</v>
      </c>
      <c r="CA145" s="37">
        <f t="shared" si="74"/>
        <v>0</v>
      </c>
      <c r="CB145" s="31" t="s">
        <v>0</v>
      </c>
    </row>
    <row r="146" spans="3:80" x14ac:dyDescent="0.25">
      <c r="C146">
        <v>7</v>
      </c>
      <c r="D146">
        <v>2013</v>
      </c>
      <c r="E146" s="37" t="str">
        <f t="shared" si="60"/>
        <v>SingleFam</v>
      </c>
      <c r="F146">
        <v>0</v>
      </c>
      <c r="G146">
        <v>0</v>
      </c>
      <c r="H146">
        <v>0.1</v>
      </c>
      <c r="I146">
        <v>375</v>
      </c>
      <c r="J146">
        <v>4</v>
      </c>
      <c r="K146">
        <v>0</v>
      </c>
      <c r="L146">
        <v>0</v>
      </c>
      <c r="M146" s="34">
        <v>0</v>
      </c>
      <c r="N146" s="34">
        <v>20</v>
      </c>
      <c r="O146">
        <v>350</v>
      </c>
      <c r="P146">
        <v>0</v>
      </c>
      <c r="Q146">
        <v>0.57999999999999996</v>
      </c>
      <c r="R146">
        <v>0.57999999999999996</v>
      </c>
      <c r="S146">
        <v>0.57999999999999996</v>
      </c>
      <c r="T146">
        <v>5</v>
      </c>
      <c r="U146" s="49">
        <v>1</v>
      </c>
      <c r="V146" s="49" t="s">
        <v>298</v>
      </c>
      <c r="W146">
        <v>6</v>
      </c>
      <c r="X146">
        <v>6</v>
      </c>
      <c r="Y146">
        <v>8</v>
      </c>
      <c r="Z146">
        <v>15</v>
      </c>
      <c r="AA146">
        <v>6.5000000000000002E-2</v>
      </c>
      <c r="AB146">
        <v>0.4</v>
      </c>
      <c r="AC146">
        <v>0.35</v>
      </c>
      <c r="AD146">
        <v>0.55000000000000004</v>
      </c>
      <c r="AE146">
        <v>0.3</v>
      </c>
      <c r="AF146">
        <v>30</v>
      </c>
      <c r="AG146">
        <v>19</v>
      </c>
      <c r="AH146">
        <v>0</v>
      </c>
      <c r="AI146">
        <v>0</v>
      </c>
      <c r="AJ146">
        <v>5016</v>
      </c>
      <c r="AK146" s="37">
        <f t="shared" si="61"/>
        <v>0.7</v>
      </c>
      <c r="AL146" s="49" t="str">
        <f t="shared" si="61"/>
        <v>Standard</v>
      </c>
      <c r="AM146" s="49" t="s">
        <v>298</v>
      </c>
      <c r="AN146" s="49" t="s">
        <v>298</v>
      </c>
      <c r="AO146" s="49" t="s">
        <v>298</v>
      </c>
      <c r="AP146" s="49" t="s">
        <v>298</v>
      </c>
      <c r="AQ146" s="49" t="s">
        <v>298</v>
      </c>
      <c r="AR146" s="49" t="s">
        <v>298</v>
      </c>
      <c r="AS146" s="23">
        <v>0.32</v>
      </c>
      <c r="AT146" s="23">
        <v>0.25</v>
      </c>
      <c r="AU146" s="23">
        <v>0.2</v>
      </c>
      <c r="AV146" s="23">
        <v>0.5</v>
      </c>
      <c r="AW146" s="23">
        <v>1</v>
      </c>
      <c r="AX146" s="23">
        <v>0.1</v>
      </c>
      <c r="AY146" s="23">
        <v>0.1</v>
      </c>
      <c r="AZ146" s="6" t="s">
        <v>114</v>
      </c>
      <c r="BA146" s="6" t="s">
        <v>114</v>
      </c>
      <c r="BB146" s="51">
        <f t="shared" si="62"/>
        <v>1</v>
      </c>
      <c r="BC146" t="s">
        <v>77</v>
      </c>
      <c r="BD146" t="s">
        <v>119</v>
      </c>
      <c r="BE146" t="s">
        <v>39</v>
      </c>
      <c r="BF146" t="s">
        <v>40</v>
      </c>
      <c r="BG146" t="s">
        <v>60</v>
      </c>
      <c r="BH146" t="s">
        <v>80</v>
      </c>
      <c r="BI146" t="s">
        <v>82</v>
      </c>
      <c r="BJ146" t="s">
        <v>156</v>
      </c>
      <c r="BK146" t="s">
        <v>85</v>
      </c>
      <c r="BL146" t="s">
        <v>159</v>
      </c>
      <c r="BM146" t="s">
        <v>139</v>
      </c>
      <c r="BN146" s="34" t="s">
        <v>338</v>
      </c>
      <c r="BO146" s="34" t="s">
        <v>338</v>
      </c>
      <c r="BP146" s="22">
        <v>0</v>
      </c>
      <c r="BQ146" s="24">
        <v>3</v>
      </c>
      <c r="BR146" s="77" t="str">
        <f t="shared" si="63"/>
        <v>not applic.</v>
      </c>
      <c r="BS146" s="34" t="str">
        <f t="shared" si="64"/>
        <v>not compact</v>
      </c>
      <c r="BT146" s="34" t="str">
        <f t="shared" si="65"/>
        <v>not compact</v>
      </c>
      <c r="BU146" s="34" t="str">
        <f t="shared" si="66"/>
        <v>Standard</v>
      </c>
      <c r="BV146" s="34" t="str">
        <f t="shared" si="66"/>
        <v>Standard</v>
      </c>
      <c r="BW146" s="37">
        <f t="shared" ref="BW146:BX146" si="75">BW145</f>
        <v>-1</v>
      </c>
      <c r="BX146" s="37">
        <f t="shared" si="75"/>
        <v>0</v>
      </c>
      <c r="BY146" s="37">
        <f t="shared" ref="BY146:CA146" si="76">BY145</f>
        <v>0</v>
      </c>
      <c r="BZ146" s="37" t="s">
        <v>289</v>
      </c>
      <c r="CA146" s="37">
        <f t="shared" si="76"/>
        <v>0</v>
      </c>
      <c r="CB146" s="31" t="s">
        <v>0</v>
      </c>
    </row>
    <row r="147" spans="3:80" x14ac:dyDescent="0.25">
      <c r="C147">
        <v>8</v>
      </c>
      <c r="D147">
        <v>2013</v>
      </c>
      <c r="E147" s="37" t="str">
        <f t="shared" si="60"/>
        <v>SingleFam</v>
      </c>
      <c r="F147">
        <v>1</v>
      </c>
      <c r="G147">
        <v>2</v>
      </c>
      <c r="H147">
        <v>0.1</v>
      </c>
      <c r="I147">
        <v>375</v>
      </c>
      <c r="J147">
        <v>4</v>
      </c>
      <c r="K147">
        <v>0</v>
      </c>
      <c r="L147">
        <v>0</v>
      </c>
      <c r="M147" s="34">
        <v>0</v>
      </c>
      <c r="N147" s="34">
        <v>19</v>
      </c>
      <c r="O147">
        <v>350</v>
      </c>
      <c r="P147">
        <v>1</v>
      </c>
      <c r="Q147">
        <v>0.57999999999999996</v>
      </c>
      <c r="R147">
        <v>0.57999999999999996</v>
      </c>
      <c r="S147">
        <v>0.57999999999999996</v>
      </c>
      <c r="T147">
        <v>5</v>
      </c>
      <c r="U147" s="49">
        <v>1</v>
      </c>
      <c r="V147" s="49" t="s">
        <v>298</v>
      </c>
      <c r="W147">
        <v>6</v>
      </c>
      <c r="X147">
        <v>6</v>
      </c>
      <c r="Y147">
        <v>8</v>
      </c>
      <c r="Z147">
        <v>15</v>
      </c>
      <c r="AA147">
        <v>6.5000000000000002E-2</v>
      </c>
      <c r="AB147">
        <v>0.4</v>
      </c>
      <c r="AC147">
        <v>0.35</v>
      </c>
      <c r="AD147">
        <v>0.55000000000000004</v>
      </c>
      <c r="AE147">
        <v>0.3</v>
      </c>
      <c r="AF147">
        <v>30</v>
      </c>
      <c r="AG147">
        <v>19</v>
      </c>
      <c r="AH147">
        <v>0</v>
      </c>
      <c r="AI147">
        <v>0</v>
      </c>
      <c r="AJ147">
        <v>5016</v>
      </c>
      <c r="AK147" s="37">
        <f t="shared" si="61"/>
        <v>0.7</v>
      </c>
      <c r="AL147" s="49" t="str">
        <f t="shared" si="61"/>
        <v>Standard</v>
      </c>
      <c r="AM147" s="49" t="s">
        <v>298</v>
      </c>
      <c r="AN147" s="49" t="s">
        <v>298</v>
      </c>
      <c r="AO147" s="49" t="s">
        <v>298</v>
      </c>
      <c r="AP147" s="49" t="s">
        <v>298</v>
      </c>
      <c r="AQ147" s="49" t="s">
        <v>298</v>
      </c>
      <c r="AR147" s="49" t="s">
        <v>298</v>
      </c>
      <c r="AS147" s="23">
        <v>0.32</v>
      </c>
      <c r="AT147" s="23">
        <v>0.25</v>
      </c>
      <c r="AU147" s="23">
        <v>0.2</v>
      </c>
      <c r="AV147" s="23">
        <v>0.5</v>
      </c>
      <c r="AW147" s="23">
        <v>1</v>
      </c>
      <c r="AX147" s="23">
        <v>0.1</v>
      </c>
      <c r="AY147" s="23">
        <v>0.1</v>
      </c>
      <c r="AZ147" s="6" t="s">
        <v>114</v>
      </c>
      <c r="BA147" s="6" t="s">
        <v>114</v>
      </c>
      <c r="BB147" s="51">
        <f t="shared" si="62"/>
        <v>1</v>
      </c>
      <c r="BC147" t="s">
        <v>77</v>
      </c>
      <c r="BD147" t="s">
        <v>119</v>
      </c>
      <c r="BE147" t="s">
        <v>39</v>
      </c>
      <c r="BF147" t="s">
        <v>40</v>
      </c>
      <c r="BG147" t="s">
        <v>60</v>
      </c>
      <c r="BH147" t="s">
        <v>80</v>
      </c>
      <c r="BI147" t="s">
        <v>82</v>
      </c>
      <c r="BJ147" t="s">
        <v>156</v>
      </c>
      <c r="BK147" t="s">
        <v>85</v>
      </c>
      <c r="BL147" t="s">
        <v>159</v>
      </c>
      <c r="BM147" t="s">
        <v>139</v>
      </c>
      <c r="BN147" s="34" t="s">
        <v>338</v>
      </c>
      <c r="BO147" s="34" t="s">
        <v>338</v>
      </c>
      <c r="BP147" s="22">
        <v>0</v>
      </c>
      <c r="BQ147" s="24">
        <v>3</v>
      </c>
      <c r="BR147" s="77" t="str">
        <f t="shared" si="63"/>
        <v>not applic.</v>
      </c>
      <c r="BS147" s="34" t="str">
        <f t="shared" si="64"/>
        <v>not compact</v>
      </c>
      <c r="BT147" s="34" t="str">
        <f t="shared" si="65"/>
        <v>not compact</v>
      </c>
      <c r="BU147" s="34" t="str">
        <f t="shared" si="66"/>
        <v>Standard</v>
      </c>
      <c r="BV147" s="34" t="str">
        <f t="shared" si="66"/>
        <v>Standard</v>
      </c>
      <c r="BW147" s="37">
        <f t="shared" ref="BW147:BX147" si="77">BW146</f>
        <v>-1</v>
      </c>
      <c r="BX147" s="37">
        <f t="shared" si="77"/>
        <v>0</v>
      </c>
      <c r="BY147" s="37">
        <f t="shared" ref="BY147:CA147" si="78">BY146</f>
        <v>0</v>
      </c>
      <c r="BZ147" s="37" t="s">
        <v>289</v>
      </c>
      <c r="CA147" s="37">
        <f t="shared" si="78"/>
        <v>0</v>
      </c>
      <c r="CB147" s="31" t="s">
        <v>0</v>
      </c>
    </row>
    <row r="148" spans="3:80" x14ac:dyDescent="0.25">
      <c r="C148">
        <v>9</v>
      </c>
      <c r="D148">
        <v>2013</v>
      </c>
      <c r="E148" s="37" t="str">
        <f t="shared" si="60"/>
        <v>SingleFam</v>
      </c>
      <c r="F148">
        <v>1</v>
      </c>
      <c r="G148">
        <v>2</v>
      </c>
      <c r="H148">
        <v>0.1</v>
      </c>
      <c r="I148">
        <v>375</v>
      </c>
      <c r="J148">
        <v>4</v>
      </c>
      <c r="K148">
        <v>30269</v>
      </c>
      <c r="L148">
        <v>13</v>
      </c>
      <c r="M148" s="34">
        <v>0</v>
      </c>
      <c r="N148" s="34">
        <v>19</v>
      </c>
      <c r="O148">
        <v>350</v>
      </c>
      <c r="P148">
        <v>1</v>
      </c>
      <c r="Q148">
        <v>0.57999999999999996</v>
      </c>
      <c r="R148">
        <v>0.57999999999999996</v>
      </c>
      <c r="S148">
        <v>0.57999999999999996</v>
      </c>
      <c r="T148">
        <v>5</v>
      </c>
      <c r="U148" s="49">
        <v>1</v>
      </c>
      <c r="V148" s="49" t="s">
        <v>298</v>
      </c>
      <c r="W148">
        <v>6</v>
      </c>
      <c r="X148">
        <v>6</v>
      </c>
      <c r="Y148">
        <v>8</v>
      </c>
      <c r="Z148">
        <v>15</v>
      </c>
      <c r="AA148">
        <v>6.5000000000000002E-2</v>
      </c>
      <c r="AB148">
        <v>0.4</v>
      </c>
      <c r="AC148">
        <v>0.35</v>
      </c>
      <c r="AD148">
        <v>0.55000000000000004</v>
      </c>
      <c r="AE148">
        <v>0.3</v>
      </c>
      <c r="AF148">
        <v>30</v>
      </c>
      <c r="AG148">
        <v>19</v>
      </c>
      <c r="AH148">
        <v>0</v>
      </c>
      <c r="AI148">
        <v>0</v>
      </c>
      <c r="AJ148">
        <v>5016</v>
      </c>
      <c r="AK148" s="37">
        <f t="shared" si="61"/>
        <v>0.7</v>
      </c>
      <c r="AL148" s="49" t="str">
        <f t="shared" si="61"/>
        <v>Standard</v>
      </c>
      <c r="AM148" s="49" t="s">
        <v>298</v>
      </c>
      <c r="AN148" s="49" t="s">
        <v>298</v>
      </c>
      <c r="AO148" s="49" t="s">
        <v>298</v>
      </c>
      <c r="AP148" s="49" t="s">
        <v>298</v>
      </c>
      <c r="AQ148" s="49" t="s">
        <v>298</v>
      </c>
      <c r="AR148" s="49" t="s">
        <v>298</v>
      </c>
      <c r="AS148" s="23">
        <v>0.32</v>
      </c>
      <c r="AT148" s="23">
        <v>0.25</v>
      </c>
      <c r="AU148" s="23">
        <v>0.2</v>
      </c>
      <c r="AV148" s="23">
        <v>0.5</v>
      </c>
      <c r="AW148" s="23">
        <v>1</v>
      </c>
      <c r="AX148" s="23">
        <v>0.1</v>
      </c>
      <c r="AY148" s="23">
        <v>0.1</v>
      </c>
      <c r="AZ148" s="6" t="s">
        <v>114</v>
      </c>
      <c r="BA148" s="6" t="s">
        <v>114</v>
      </c>
      <c r="BB148" s="51">
        <f t="shared" si="62"/>
        <v>1</v>
      </c>
      <c r="BC148" t="s">
        <v>77</v>
      </c>
      <c r="BD148" t="s">
        <v>119</v>
      </c>
      <c r="BE148" t="s">
        <v>39</v>
      </c>
      <c r="BF148" t="s">
        <v>40</v>
      </c>
      <c r="BG148" t="s">
        <v>60</v>
      </c>
      <c r="BH148" t="s">
        <v>80</v>
      </c>
      <c r="BI148" t="s">
        <v>82</v>
      </c>
      <c r="BJ148" t="s">
        <v>156</v>
      </c>
      <c r="BK148" t="s">
        <v>85</v>
      </c>
      <c r="BL148" t="s">
        <v>159</v>
      </c>
      <c r="BM148" t="s">
        <v>139</v>
      </c>
      <c r="BN148" s="34" t="s">
        <v>338</v>
      </c>
      <c r="BO148" s="34" t="s">
        <v>338</v>
      </c>
      <c r="BP148" s="22">
        <v>0</v>
      </c>
      <c r="BQ148" s="24">
        <v>3</v>
      </c>
      <c r="BR148" s="77" t="str">
        <f t="shared" si="63"/>
        <v>not applic.</v>
      </c>
      <c r="BS148" s="34" t="str">
        <f t="shared" si="64"/>
        <v>not compact</v>
      </c>
      <c r="BT148" s="34" t="str">
        <f t="shared" si="65"/>
        <v>not compact</v>
      </c>
      <c r="BU148" s="34" t="str">
        <f t="shared" si="66"/>
        <v>Standard</v>
      </c>
      <c r="BV148" s="34" t="str">
        <f t="shared" si="66"/>
        <v>Standard</v>
      </c>
      <c r="BW148" s="37">
        <f t="shared" ref="BW148:BX148" si="79">BW147</f>
        <v>-1</v>
      </c>
      <c r="BX148" s="37">
        <f t="shared" si="79"/>
        <v>0</v>
      </c>
      <c r="BY148" s="37">
        <f t="shared" ref="BY148:CA148" si="80">BY147</f>
        <v>0</v>
      </c>
      <c r="BZ148" s="37" t="s">
        <v>289</v>
      </c>
      <c r="CA148" s="37">
        <f t="shared" si="80"/>
        <v>0</v>
      </c>
      <c r="CB148" s="31" t="s">
        <v>0</v>
      </c>
    </row>
    <row r="149" spans="3:80" x14ac:dyDescent="0.25">
      <c r="C149">
        <v>10</v>
      </c>
      <c r="D149">
        <v>2013</v>
      </c>
      <c r="E149" s="37" t="str">
        <f t="shared" si="60"/>
        <v>SingleFam</v>
      </c>
      <c r="F149">
        <v>1</v>
      </c>
      <c r="G149">
        <v>2</v>
      </c>
      <c r="H149">
        <v>0.1</v>
      </c>
      <c r="I149">
        <v>375</v>
      </c>
      <c r="J149">
        <v>4</v>
      </c>
      <c r="K149">
        <v>30342</v>
      </c>
      <c r="L149">
        <v>15</v>
      </c>
      <c r="M149" s="34">
        <v>0</v>
      </c>
      <c r="N149" s="34">
        <v>19</v>
      </c>
      <c r="O149">
        <v>350</v>
      </c>
      <c r="P149">
        <v>1</v>
      </c>
      <c r="Q149">
        <v>0.57999999999999996</v>
      </c>
      <c r="R149">
        <v>0.57999999999999996</v>
      </c>
      <c r="S149">
        <v>0.57999999999999996</v>
      </c>
      <c r="T149">
        <v>5</v>
      </c>
      <c r="U149" s="49">
        <v>1</v>
      </c>
      <c r="V149" s="49" t="s">
        <v>298</v>
      </c>
      <c r="W149">
        <v>6</v>
      </c>
      <c r="X149">
        <v>6</v>
      </c>
      <c r="Y149">
        <v>8</v>
      </c>
      <c r="Z149">
        <v>15</v>
      </c>
      <c r="AA149">
        <v>6.5000000000000002E-2</v>
      </c>
      <c r="AB149">
        <v>0.4</v>
      </c>
      <c r="AC149">
        <v>0.35</v>
      </c>
      <c r="AD149">
        <v>0.55000000000000004</v>
      </c>
      <c r="AE149">
        <v>0.3</v>
      </c>
      <c r="AF149">
        <v>30</v>
      </c>
      <c r="AG149">
        <v>19</v>
      </c>
      <c r="AH149">
        <v>0</v>
      </c>
      <c r="AI149">
        <v>0</v>
      </c>
      <c r="AJ149">
        <v>5016</v>
      </c>
      <c r="AK149" s="37">
        <f t="shared" si="61"/>
        <v>0.7</v>
      </c>
      <c r="AL149" s="49" t="str">
        <f t="shared" si="61"/>
        <v>Standard</v>
      </c>
      <c r="AM149" s="49" t="s">
        <v>298</v>
      </c>
      <c r="AN149" s="49" t="s">
        <v>298</v>
      </c>
      <c r="AO149" s="49" t="s">
        <v>298</v>
      </c>
      <c r="AP149" s="49" t="s">
        <v>298</v>
      </c>
      <c r="AQ149" s="49" t="s">
        <v>298</v>
      </c>
      <c r="AR149" s="49" t="s">
        <v>298</v>
      </c>
      <c r="AS149" s="23">
        <v>0.32</v>
      </c>
      <c r="AT149" s="23">
        <v>0.25</v>
      </c>
      <c r="AU149" s="23">
        <v>0.2</v>
      </c>
      <c r="AV149" s="23">
        <v>0.5</v>
      </c>
      <c r="AW149" s="23">
        <v>1</v>
      </c>
      <c r="AX149" s="43">
        <v>0.2</v>
      </c>
      <c r="AY149" s="23">
        <v>0.1</v>
      </c>
      <c r="AZ149" s="6" t="s">
        <v>114</v>
      </c>
      <c r="BA149" s="6" t="s">
        <v>114</v>
      </c>
      <c r="BB149" s="51">
        <f t="shared" si="62"/>
        <v>1</v>
      </c>
      <c r="BC149" t="s">
        <v>77</v>
      </c>
      <c r="BD149" t="s">
        <v>119</v>
      </c>
      <c r="BE149" t="s">
        <v>39</v>
      </c>
      <c r="BF149" t="s">
        <v>40</v>
      </c>
      <c r="BG149" t="s">
        <v>60</v>
      </c>
      <c r="BH149" t="s">
        <v>80</v>
      </c>
      <c r="BI149" t="s">
        <v>82</v>
      </c>
      <c r="BJ149" t="s">
        <v>156</v>
      </c>
      <c r="BK149" t="s">
        <v>85</v>
      </c>
      <c r="BL149" t="s">
        <v>159</v>
      </c>
      <c r="BM149" t="s">
        <v>139</v>
      </c>
      <c r="BN149" s="34" t="s">
        <v>338</v>
      </c>
      <c r="BO149" s="34" t="s">
        <v>338</v>
      </c>
      <c r="BP149" s="22">
        <v>0</v>
      </c>
      <c r="BQ149" s="24">
        <v>3</v>
      </c>
      <c r="BR149" s="77" t="str">
        <f t="shared" si="63"/>
        <v>not applic.</v>
      </c>
      <c r="BS149" s="34" t="str">
        <f t="shared" si="64"/>
        <v>not compact</v>
      </c>
      <c r="BT149" s="34" t="str">
        <f t="shared" si="65"/>
        <v>not compact</v>
      </c>
      <c r="BU149" s="34" t="str">
        <f t="shared" si="66"/>
        <v>Standard</v>
      </c>
      <c r="BV149" s="34" t="str">
        <f t="shared" si="66"/>
        <v>Standard</v>
      </c>
      <c r="BW149" s="37">
        <f t="shared" ref="BW149:BX149" si="81">BW148</f>
        <v>-1</v>
      </c>
      <c r="BX149" s="37">
        <f t="shared" si="81"/>
        <v>0</v>
      </c>
      <c r="BY149" s="37">
        <f t="shared" ref="BY149:CA149" si="82">BY148</f>
        <v>0</v>
      </c>
      <c r="BZ149" s="37" t="s">
        <v>289</v>
      </c>
      <c r="CA149" s="37">
        <f t="shared" si="82"/>
        <v>0</v>
      </c>
      <c r="CB149" s="31" t="s">
        <v>0</v>
      </c>
    </row>
    <row r="150" spans="3:80" x14ac:dyDescent="0.25">
      <c r="C150">
        <v>11</v>
      </c>
      <c r="D150">
        <v>2013</v>
      </c>
      <c r="E150" s="37" t="str">
        <f t="shared" si="60"/>
        <v>SingleFam</v>
      </c>
      <c r="F150">
        <v>1</v>
      </c>
      <c r="G150">
        <v>2</v>
      </c>
      <c r="H150">
        <v>0.1</v>
      </c>
      <c r="I150">
        <v>375</v>
      </c>
      <c r="J150">
        <v>4</v>
      </c>
      <c r="K150">
        <v>29791</v>
      </c>
      <c r="L150">
        <v>18</v>
      </c>
      <c r="M150" s="34">
        <v>0</v>
      </c>
      <c r="N150" s="34">
        <v>19</v>
      </c>
      <c r="O150">
        <v>350</v>
      </c>
      <c r="P150">
        <v>1</v>
      </c>
      <c r="Q150">
        <v>0.57999999999999996</v>
      </c>
      <c r="R150">
        <v>0.57999999999999996</v>
      </c>
      <c r="S150">
        <v>0.57999999999999996</v>
      </c>
      <c r="T150">
        <v>5</v>
      </c>
      <c r="U150" s="49">
        <v>1</v>
      </c>
      <c r="V150" s="49" t="s">
        <v>298</v>
      </c>
      <c r="W150">
        <v>8</v>
      </c>
      <c r="X150">
        <v>8</v>
      </c>
      <c r="Y150">
        <v>8</v>
      </c>
      <c r="Z150">
        <v>15</v>
      </c>
      <c r="AA150">
        <v>6.5000000000000002E-2</v>
      </c>
      <c r="AB150">
        <v>0.4</v>
      </c>
      <c r="AC150">
        <v>0.35</v>
      </c>
      <c r="AD150">
        <v>0.55000000000000004</v>
      </c>
      <c r="AE150">
        <v>0.3</v>
      </c>
      <c r="AF150">
        <v>38</v>
      </c>
      <c r="AG150">
        <v>19</v>
      </c>
      <c r="AH150">
        <v>8</v>
      </c>
      <c r="AI150">
        <v>0</v>
      </c>
      <c r="AJ150">
        <v>5016</v>
      </c>
      <c r="AK150" s="37">
        <f t="shared" si="61"/>
        <v>0.7</v>
      </c>
      <c r="AL150" s="49" t="str">
        <f t="shared" si="61"/>
        <v>Standard</v>
      </c>
      <c r="AM150" s="49" t="s">
        <v>298</v>
      </c>
      <c r="AN150" s="49" t="s">
        <v>298</v>
      </c>
      <c r="AO150" s="49" t="s">
        <v>298</v>
      </c>
      <c r="AP150" s="49" t="s">
        <v>298</v>
      </c>
      <c r="AQ150" s="49" t="s">
        <v>298</v>
      </c>
      <c r="AR150" s="49" t="s">
        <v>298</v>
      </c>
      <c r="AS150" s="23">
        <v>0.32</v>
      </c>
      <c r="AT150" s="23">
        <v>0.25</v>
      </c>
      <c r="AU150" s="23">
        <v>0.2</v>
      </c>
      <c r="AV150" s="23">
        <v>0.5</v>
      </c>
      <c r="AW150" s="23">
        <v>1</v>
      </c>
      <c r="AX150" s="23">
        <v>0.2</v>
      </c>
      <c r="AY150" s="23">
        <v>0.1</v>
      </c>
      <c r="AZ150" s="6" t="s">
        <v>114</v>
      </c>
      <c r="BA150" s="6" t="s">
        <v>114</v>
      </c>
      <c r="BB150" s="51">
        <f t="shared" si="62"/>
        <v>1</v>
      </c>
      <c r="BC150" t="s">
        <v>77</v>
      </c>
      <c r="BD150" t="s">
        <v>119</v>
      </c>
      <c r="BE150" t="s">
        <v>39</v>
      </c>
      <c r="BF150" t="s">
        <v>40</v>
      </c>
      <c r="BG150" t="s">
        <v>59</v>
      </c>
      <c r="BH150" t="s">
        <v>80</v>
      </c>
      <c r="BI150" t="s">
        <v>82</v>
      </c>
      <c r="BJ150" t="s">
        <v>155</v>
      </c>
      <c r="BK150" t="s">
        <v>85</v>
      </c>
      <c r="BL150" t="s">
        <v>158</v>
      </c>
      <c r="BM150" t="s">
        <v>139</v>
      </c>
      <c r="BN150" s="34" t="s">
        <v>338</v>
      </c>
      <c r="BO150" s="34" t="s">
        <v>338</v>
      </c>
      <c r="BP150" s="22">
        <v>0</v>
      </c>
      <c r="BQ150" s="24">
        <v>3</v>
      </c>
      <c r="BR150" s="77" t="str">
        <f t="shared" si="63"/>
        <v>not applic.</v>
      </c>
      <c r="BS150" s="34" t="str">
        <f t="shared" si="64"/>
        <v>not compact</v>
      </c>
      <c r="BT150" s="34" t="str">
        <f t="shared" si="65"/>
        <v>not compact</v>
      </c>
      <c r="BU150" s="34" t="str">
        <f t="shared" si="66"/>
        <v>Standard</v>
      </c>
      <c r="BV150" s="34" t="str">
        <f t="shared" si="66"/>
        <v>Standard</v>
      </c>
      <c r="BW150" s="37">
        <f t="shared" ref="BW150:BX150" si="83">BW149</f>
        <v>-1</v>
      </c>
      <c r="BX150" s="37">
        <f t="shared" si="83"/>
        <v>0</v>
      </c>
      <c r="BY150" s="37">
        <f t="shared" ref="BY150:CA150" si="84">BY149</f>
        <v>0</v>
      </c>
      <c r="BZ150" s="37" t="s">
        <v>289</v>
      </c>
      <c r="CA150" s="37">
        <f t="shared" si="84"/>
        <v>0</v>
      </c>
      <c r="CB150" s="31" t="s">
        <v>0</v>
      </c>
    </row>
    <row r="151" spans="3:80" x14ac:dyDescent="0.25">
      <c r="C151">
        <v>12</v>
      </c>
      <c r="D151">
        <v>2013</v>
      </c>
      <c r="E151" s="37" t="str">
        <f t="shared" si="60"/>
        <v>SingleFam</v>
      </c>
      <c r="F151">
        <v>1</v>
      </c>
      <c r="G151">
        <v>2</v>
      </c>
      <c r="H151">
        <v>0.1</v>
      </c>
      <c r="I151">
        <v>375</v>
      </c>
      <c r="J151">
        <v>4</v>
      </c>
      <c r="K151">
        <v>29556</v>
      </c>
      <c r="L151">
        <v>17</v>
      </c>
      <c r="M151" s="34">
        <v>0</v>
      </c>
      <c r="N151" s="34">
        <v>19</v>
      </c>
      <c r="O151">
        <v>350</v>
      </c>
      <c r="P151">
        <v>1</v>
      </c>
      <c r="Q151">
        <v>0.57999999999999996</v>
      </c>
      <c r="R151">
        <v>0.57999999999999996</v>
      </c>
      <c r="S151">
        <v>0.57999999999999996</v>
      </c>
      <c r="T151">
        <v>5</v>
      </c>
      <c r="U151" s="49">
        <v>1</v>
      </c>
      <c r="V151" s="49" t="s">
        <v>298</v>
      </c>
      <c r="W151">
        <v>6</v>
      </c>
      <c r="X151">
        <v>6</v>
      </c>
      <c r="Y151">
        <v>8</v>
      </c>
      <c r="Z151">
        <v>15</v>
      </c>
      <c r="AA151">
        <v>6.5000000000000002E-2</v>
      </c>
      <c r="AB151">
        <v>0.4</v>
      </c>
      <c r="AC151">
        <v>0.35</v>
      </c>
      <c r="AD151">
        <v>0.55000000000000004</v>
      </c>
      <c r="AE151">
        <v>0.3</v>
      </c>
      <c r="AF151">
        <v>38</v>
      </c>
      <c r="AG151">
        <v>19</v>
      </c>
      <c r="AH151">
        <v>4</v>
      </c>
      <c r="AI151">
        <v>0</v>
      </c>
      <c r="AJ151">
        <v>5016</v>
      </c>
      <c r="AK151" s="37">
        <f t="shared" si="61"/>
        <v>0.7</v>
      </c>
      <c r="AL151" s="49" t="str">
        <f t="shared" si="61"/>
        <v>Standard</v>
      </c>
      <c r="AM151" s="49" t="s">
        <v>298</v>
      </c>
      <c r="AN151" s="49" t="s">
        <v>298</v>
      </c>
      <c r="AO151" s="49" t="s">
        <v>298</v>
      </c>
      <c r="AP151" s="49" t="s">
        <v>298</v>
      </c>
      <c r="AQ151" s="49" t="s">
        <v>298</v>
      </c>
      <c r="AR151" s="49" t="s">
        <v>298</v>
      </c>
      <c r="AS151" s="23">
        <v>0.32</v>
      </c>
      <c r="AT151" s="23">
        <v>0.25</v>
      </c>
      <c r="AU151" s="23">
        <v>0.2</v>
      </c>
      <c r="AV151" s="23">
        <v>0.5</v>
      </c>
      <c r="AW151" s="23">
        <v>1</v>
      </c>
      <c r="AX151" s="23">
        <v>0.2</v>
      </c>
      <c r="AY151" s="23">
        <v>0.1</v>
      </c>
      <c r="AZ151" s="6" t="s">
        <v>114</v>
      </c>
      <c r="BA151" s="6" t="s">
        <v>114</v>
      </c>
      <c r="BB151" s="51">
        <f t="shared" si="62"/>
        <v>1</v>
      </c>
      <c r="BC151" t="s">
        <v>77</v>
      </c>
      <c r="BD151" t="s">
        <v>119</v>
      </c>
      <c r="BE151" t="s">
        <v>39</v>
      </c>
      <c r="BF151" t="s">
        <v>40</v>
      </c>
      <c r="BG151" t="s">
        <v>59</v>
      </c>
      <c r="BH151" t="s">
        <v>80</v>
      </c>
      <c r="BI151" t="s">
        <v>82</v>
      </c>
      <c r="BJ151" t="s">
        <v>157</v>
      </c>
      <c r="BK151" t="s">
        <v>85</v>
      </c>
      <c r="BL151" t="s">
        <v>160</v>
      </c>
      <c r="BM151" t="s">
        <v>139</v>
      </c>
      <c r="BN151" s="34" t="s">
        <v>338</v>
      </c>
      <c r="BO151" s="34" t="s">
        <v>338</v>
      </c>
      <c r="BP151" s="22">
        <v>0</v>
      </c>
      <c r="BQ151" s="24">
        <v>3</v>
      </c>
      <c r="BR151" s="77" t="str">
        <f t="shared" si="63"/>
        <v>not applic.</v>
      </c>
      <c r="BS151" s="34" t="str">
        <f t="shared" si="64"/>
        <v>not compact</v>
      </c>
      <c r="BT151" s="34" t="str">
        <f t="shared" si="65"/>
        <v>not compact</v>
      </c>
      <c r="BU151" s="34" t="str">
        <f t="shared" si="66"/>
        <v>Standard</v>
      </c>
      <c r="BV151" s="34" t="str">
        <f t="shared" si="66"/>
        <v>Standard</v>
      </c>
      <c r="BW151" s="37">
        <f t="shared" ref="BW151:BX151" si="85">BW150</f>
        <v>-1</v>
      </c>
      <c r="BX151" s="37">
        <f t="shared" si="85"/>
        <v>0</v>
      </c>
      <c r="BY151" s="37">
        <f t="shared" ref="BY151:CA151" si="86">BY150</f>
        <v>0</v>
      </c>
      <c r="BZ151" s="37" t="s">
        <v>289</v>
      </c>
      <c r="CA151" s="37">
        <f t="shared" si="86"/>
        <v>0</v>
      </c>
      <c r="CB151" s="31" t="s">
        <v>0</v>
      </c>
    </row>
    <row r="152" spans="3:80" x14ac:dyDescent="0.25">
      <c r="C152">
        <v>13</v>
      </c>
      <c r="D152">
        <v>2013</v>
      </c>
      <c r="E152" s="37" t="str">
        <f t="shared" si="60"/>
        <v>SingleFam</v>
      </c>
      <c r="F152">
        <v>1</v>
      </c>
      <c r="G152">
        <v>2</v>
      </c>
      <c r="H152">
        <v>0.1</v>
      </c>
      <c r="I152">
        <v>375</v>
      </c>
      <c r="J152">
        <v>4</v>
      </c>
      <c r="K152">
        <v>29676</v>
      </c>
      <c r="L152">
        <v>17</v>
      </c>
      <c r="M152" s="34">
        <v>0</v>
      </c>
      <c r="N152" s="34">
        <v>19</v>
      </c>
      <c r="O152">
        <v>350</v>
      </c>
      <c r="P152">
        <v>1</v>
      </c>
      <c r="Q152">
        <v>0.57999999999999996</v>
      </c>
      <c r="R152">
        <v>0.57999999999999996</v>
      </c>
      <c r="S152">
        <v>0.57999999999999996</v>
      </c>
      <c r="T152">
        <v>5</v>
      </c>
      <c r="U152" s="49">
        <v>1</v>
      </c>
      <c r="V152" s="49" t="s">
        <v>298</v>
      </c>
      <c r="W152">
        <v>6</v>
      </c>
      <c r="X152">
        <v>6</v>
      </c>
      <c r="Y152">
        <v>8</v>
      </c>
      <c r="Z152">
        <v>15</v>
      </c>
      <c r="AA152">
        <v>6.5000000000000002E-2</v>
      </c>
      <c r="AB152">
        <v>0.4</v>
      </c>
      <c r="AC152">
        <v>0.35</v>
      </c>
      <c r="AD152">
        <v>0.55000000000000004</v>
      </c>
      <c r="AE152">
        <v>0.3</v>
      </c>
      <c r="AF152">
        <v>38</v>
      </c>
      <c r="AG152">
        <v>19</v>
      </c>
      <c r="AH152">
        <v>8</v>
      </c>
      <c r="AI152">
        <v>0</v>
      </c>
      <c r="AJ152">
        <v>5016</v>
      </c>
      <c r="AK152" s="37">
        <f t="shared" si="61"/>
        <v>0.7</v>
      </c>
      <c r="AL152" s="49" t="str">
        <f t="shared" si="61"/>
        <v>Standard</v>
      </c>
      <c r="AM152" s="49" t="s">
        <v>298</v>
      </c>
      <c r="AN152" s="49" t="s">
        <v>298</v>
      </c>
      <c r="AO152" s="49" t="s">
        <v>298</v>
      </c>
      <c r="AP152" s="49" t="s">
        <v>298</v>
      </c>
      <c r="AQ152" s="49" t="s">
        <v>298</v>
      </c>
      <c r="AR152" s="49" t="s">
        <v>298</v>
      </c>
      <c r="AS152" s="23">
        <v>0.32</v>
      </c>
      <c r="AT152" s="23">
        <v>0.25</v>
      </c>
      <c r="AU152" s="23">
        <v>0.2</v>
      </c>
      <c r="AV152" s="23">
        <v>0.5</v>
      </c>
      <c r="AW152" s="23">
        <v>1</v>
      </c>
      <c r="AX152" s="23">
        <v>0.2</v>
      </c>
      <c r="AY152" s="23">
        <v>0.63</v>
      </c>
      <c r="AZ152" s="6" t="s">
        <v>114</v>
      </c>
      <c r="BA152" s="6" t="s">
        <v>114</v>
      </c>
      <c r="BB152" s="51">
        <f t="shared" si="62"/>
        <v>1</v>
      </c>
      <c r="BC152" t="s">
        <v>77</v>
      </c>
      <c r="BD152" t="s">
        <v>119</v>
      </c>
      <c r="BE152" t="s">
        <v>39</v>
      </c>
      <c r="BF152" t="s">
        <v>40</v>
      </c>
      <c r="BG152" t="s">
        <v>59</v>
      </c>
      <c r="BH152" t="s">
        <v>80</v>
      </c>
      <c r="BI152" t="s">
        <v>82</v>
      </c>
      <c r="BJ152" t="s">
        <v>155</v>
      </c>
      <c r="BK152" t="s">
        <v>85</v>
      </c>
      <c r="BL152" t="s">
        <v>158</v>
      </c>
      <c r="BM152" t="s">
        <v>139</v>
      </c>
      <c r="BN152" s="34" t="s">
        <v>338</v>
      </c>
      <c r="BO152" s="34" t="s">
        <v>338</v>
      </c>
      <c r="BP152" s="22">
        <v>0</v>
      </c>
      <c r="BQ152" s="24">
        <v>3</v>
      </c>
      <c r="BR152" s="77" t="str">
        <f t="shared" si="63"/>
        <v>not applic.</v>
      </c>
      <c r="BS152" s="34" t="str">
        <f t="shared" si="64"/>
        <v>not compact</v>
      </c>
      <c r="BT152" s="34" t="str">
        <f t="shared" si="65"/>
        <v>not compact</v>
      </c>
      <c r="BU152" s="34" t="str">
        <f t="shared" si="66"/>
        <v>Standard</v>
      </c>
      <c r="BV152" s="34" t="str">
        <f t="shared" si="66"/>
        <v>Standard</v>
      </c>
      <c r="BW152" s="37">
        <f t="shared" ref="BW152:BX152" si="87">BW151</f>
        <v>-1</v>
      </c>
      <c r="BX152" s="37">
        <f t="shared" si="87"/>
        <v>0</v>
      </c>
      <c r="BY152" s="37">
        <f t="shared" ref="BY152:CA152" si="88">BY151</f>
        <v>0</v>
      </c>
      <c r="BZ152" s="37" t="s">
        <v>289</v>
      </c>
      <c r="CA152" s="37">
        <f t="shared" si="88"/>
        <v>0</v>
      </c>
      <c r="CB152" s="31" t="s">
        <v>0</v>
      </c>
    </row>
    <row r="153" spans="3:80" x14ac:dyDescent="0.25">
      <c r="C153">
        <v>14</v>
      </c>
      <c r="D153">
        <v>2013</v>
      </c>
      <c r="E153" s="37" t="str">
        <f t="shared" si="60"/>
        <v>SingleFam</v>
      </c>
      <c r="F153">
        <v>1</v>
      </c>
      <c r="G153">
        <v>2</v>
      </c>
      <c r="H153">
        <v>0.1</v>
      </c>
      <c r="I153">
        <v>375</v>
      </c>
      <c r="J153">
        <v>4</v>
      </c>
      <c r="K153">
        <v>31969</v>
      </c>
      <c r="L153">
        <v>16</v>
      </c>
      <c r="M153" s="34">
        <v>0</v>
      </c>
      <c r="N153" s="34">
        <v>19</v>
      </c>
      <c r="O153">
        <v>350</v>
      </c>
      <c r="P153">
        <v>1</v>
      </c>
      <c r="Q153">
        <v>0.57999999999999996</v>
      </c>
      <c r="R153">
        <v>0.57999999999999996</v>
      </c>
      <c r="S153">
        <v>0.57999999999999996</v>
      </c>
      <c r="T153">
        <v>5</v>
      </c>
      <c r="U153" s="49">
        <v>1</v>
      </c>
      <c r="V153" s="49" t="s">
        <v>298</v>
      </c>
      <c r="W153">
        <v>8</v>
      </c>
      <c r="X153">
        <v>8</v>
      </c>
      <c r="Y153">
        <v>8</v>
      </c>
      <c r="Z153">
        <v>15</v>
      </c>
      <c r="AA153">
        <v>6.5000000000000002E-2</v>
      </c>
      <c r="AB153">
        <v>0.4</v>
      </c>
      <c r="AC153">
        <v>0.35</v>
      </c>
      <c r="AD153">
        <v>0.55000000000000004</v>
      </c>
      <c r="AE153">
        <v>0.3</v>
      </c>
      <c r="AF153">
        <v>38</v>
      </c>
      <c r="AG153">
        <v>19</v>
      </c>
      <c r="AH153">
        <v>8</v>
      </c>
      <c r="AI153">
        <v>0</v>
      </c>
      <c r="AJ153">
        <v>5016</v>
      </c>
      <c r="AK153" s="37">
        <f t="shared" si="61"/>
        <v>0.7</v>
      </c>
      <c r="AL153" s="49" t="str">
        <f t="shared" si="61"/>
        <v>Standard</v>
      </c>
      <c r="AM153" s="49" t="s">
        <v>298</v>
      </c>
      <c r="AN153" s="49" t="s">
        <v>298</v>
      </c>
      <c r="AO153" s="49" t="s">
        <v>298</v>
      </c>
      <c r="AP153" s="49" t="s">
        <v>298</v>
      </c>
      <c r="AQ153" s="49" t="s">
        <v>298</v>
      </c>
      <c r="AR153" s="49" t="s">
        <v>298</v>
      </c>
      <c r="AS153" s="23">
        <v>0.32</v>
      </c>
      <c r="AT153" s="23">
        <v>0.25</v>
      </c>
      <c r="AU153" s="23">
        <v>0.2</v>
      </c>
      <c r="AV153" s="23">
        <v>0.5</v>
      </c>
      <c r="AW153" s="23">
        <v>1</v>
      </c>
      <c r="AX153" s="23">
        <v>0.2</v>
      </c>
      <c r="AY153" s="23">
        <v>0.1</v>
      </c>
      <c r="AZ153" s="6" t="s">
        <v>114</v>
      </c>
      <c r="BA153" s="6" t="s">
        <v>114</v>
      </c>
      <c r="BB153" s="51">
        <f t="shared" si="62"/>
        <v>1</v>
      </c>
      <c r="BC153" t="s">
        <v>77</v>
      </c>
      <c r="BD153" t="s">
        <v>119</v>
      </c>
      <c r="BE153" t="s">
        <v>39</v>
      </c>
      <c r="BF153" t="s">
        <v>40</v>
      </c>
      <c r="BG153" t="s">
        <v>59</v>
      </c>
      <c r="BH153" t="s">
        <v>80</v>
      </c>
      <c r="BI153" t="s">
        <v>82</v>
      </c>
      <c r="BJ153" t="s">
        <v>155</v>
      </c>
      <c r="BK153" t="s">
        <v>85</v>
      </c>
      <c r="BL153" t="s">
        <v>158</v>
      </c>
      <c r="BM153" t="s">
        <v>139</v>
      </c>
      <c r="BN153" s="34" t="s">
        <v>338</v>
      </c>
      <c r="BO153" s="34" t="s">
        <v>338</v>
      </c>
      <c r="BP153" s="22">
        <v>0</v>
      </c>
      <c r="BQ153" s="24">
        <v>3</v>
      </c>
      <c r="BR153" s="77" t="str">
        <f t="shared" si="63"/>
        <v>not applic.</v>
      </c>
      <c r="BS153" s="34" t="str">
        <f t="shared" si="64"/>
        <v>not compact</v>
      </c>
      <c r="BT153" s="34" t="str">
        <f t="shared" si="65"/>
        <v>not compact</v>
      </c>
      <c r="BU153" s="34" t="str">
        <f t="shared" si="66"/>
        <v>Standard</v>
      </c>
      <c r="BV153" s="34" t="str">
        <f t="shared" si="66"/>
        <v>Standard</v>
      </c>
      <c r="BW153" s="37">
        <f t="shared" ref="BW153:BX153" si="89">BW152</f>
        <v>-1</v>
      </c>
      <c r="BX153" s="37">
        <f t="shared" si="89"/>
        <v>0</v>
      </c>
      <c r="BY153" s="37">
        <f t="shared" ref="BY153:CA153" si="90">BY152</f>
        <v>0</v>
      </c>
      <c r="BZ153" s="37" t="s">
        <v>289</v>
      </c>
      <c r="CA153" s="37">
        <f t="shared" si="90"/>
        <v>0</v>
      </c>
      <c r="CB153" s="31" t="s">
        <v>0</v>
      </c>
    </row>
    <row r="154" spans="3:80" x14ac:dyDescent="0.25">
      <c r="C154">
        <v>15</v>
      </c>
      <c r="D154">
        <v>2013</v>
      </c>
      <c r="E154" s="37" t="str">
        <f t="shared" si="60"/>
        <v>SingleFam</v>
      </c>
      <c r="F154">
        <v>0</v>
      </c>
      <c r="G154">
        <v>0</v>
      </c>
      <c r="H154">
        <v>0.1</v>
      </c>
      <c r="I154">
        <v>375</v>
      </c>
      <c r="J154">
        <v>4</v>
      </c>
      <c r="K154">
        <v>29536</v>
      </c>
      <c r="L154">
        <v>19</v>
      </c>
      <c r="M154" s="34">
        <v>0</v>
      </c>
      <c r="N154" s="34">
        <v>19</v>
      </c>
      <c r="O154">
        <v>350</v>
      </c>
      <c r="P154">
        <v>1</v>
      </c>
      <c r="Q154">
        <v>0.57999999999999996</v>
      </c>
      <c r="R154">
        <v>0.57999999999999996</v>
      </c>
      <c r="S154">
        <v>0.57999999999999996</v>
      </c>
      <c r="T154">
        <v>5</v>
      </c>
      <c r="U154" s="49">
        <v>1</v>
      </c>
      <c r="V154" s="49" t="s">
        <v>298</v>
      </c>
      <c r="W154">
        <v>8</v>
      </c>
      <c r="X154">
        <v>8</v>
      </c>
      <c r="Y154">
        <v>8</v>
      </c>
      <c r="Z154">
        <v>15</v>
      </c>
      <c r="AA154">
        <v>6.5000000000000002E-2</v>
      </c>
      <c r="AB154">
        <v>0.4</v>
      </c>
      <c r="AC154">
        <v>0.35</v>
      </c>
      <c r="AD154">
        <v>0.55000000000000004</v>
      </c>
      <c r="AE154">
        <v>0.3</v>
      </c>
      <c r="AF154">
        <v>38</v>
      </c>
      <c r="AG154">
        <v>19</v>
      </c>
      <c r="AH154">
        <v>4</v>
      </c>
      <c r="AI154">
        <v>0</v>
      </c>
      <c r="AJ154">
        <v>5016</v>
      </c>
      <c r="AK154" s="37">
        <f t="shared" si="61"/>
        <v>0.7</v>
      </c>
      <c r="AL154" s="49" t="str">
        <f t="shared" si="61"/>
        <v>Standard</v>
      </c>
      <c r="AM154" s="49" t="s">
        <v>298</v>
      </c>
      <c r="AN154" s="49" t="s">
        <v>298</v>
      </c>
      <c r="AO154" s="49" t="s">
        <v>298</v>
      </c>
      <c r="AP154" s="49" t="s">
        <v>298</v>
      </c>
      <c r="AQ154" s="49" t="s">
        <v>298</v>
      </c>
      <c r="AR154" s="49" t="s">
        <v>298</v>
      </c>
      <c r="AS154" s="23">
        <v>0.32</v>
      </c>
      <c r="AT154" s="23">
        <v>0.25</v>
      </c>
      <c r="AU154" s="23">
        <v>0.2</v>
      </c>
      <c r="AV154" s="23">
        <v>0.5</v>
      </c>
      <c r="AW154" s="23">
        <v>1</v>
      </c>
      <c r="AX154" s="23">
        <v>0.2</v>
      </c>
      <c r="AY154" s="23">
        <v>0.63</v>
      </c>
      <c r="AZ154" s="6" t="s">
        <v>114</v>
      </c>
      <c r="BA154" s="6" t="s">
        <v>114</v>
      </c>
      <c r="BB154" s="51">
        <f t="shared" si="62"/>
        <v>1</v>
      </c>
      <c r="BC154" t="s">
        <v>77</v>
      </c>
      <c r="BD154" t="s">
        <v>119</v>
      </c>
      <c r="BE154" t="s">
        <v>39</v>
      </c>
      <c r="BF154" t="s">
        <v>40</v>
      </c>
      <c r="BG154" t="s">
        <v>59</v>
      </c>
      <c r="BH154" t="s">
        <v>80</v>
      </c>
      <c r="BI154" t="s">
        <v>82</v>
      </c>
      <c r="BJ154" t="s">
        <v>157</v>
      </c>
      <c r="BK154" t="s">
        <v>85</v>
      </c>
      <c r="BL154" t="s">
        <v>160</v>
      </c>
      <c r="BM154" t="s">
        <v>139</v>
      </c>
      <c r="BN154" s="34" t="s">
        <v>338</v>
      </c>
      <c r="BO154" s="34" t="s">
        <v>338</v>
      </c>
      <c r="BP154" s="22">
        <v>0</v>
      </c>
      <c r="BQ154" s="24">
        <v>3</v>
      </c>
      <c r="BR154" s="77" t="str">
        <f t="shared" si="63"/>
        <v>not applic.</v>
      </c>
      <c r="BS154" s="34" t="str">
        <f t="shared" si="64"/>
        <v>not compact</v>
      </c>
      <c r="BT154" s="34" t="str">
        <f t="shared" si="65"/>
        <v>not compact</v>
      </c>
      <c r="BU154" s="34" t="str">
        <f t="shared" si="66"/>
        <v>Standard</v>
      </c>
      <c r="BV154" s="34" t="str">
        <f t="shared" si="66"/>
        <v>Standard</v>
      </c>
      <c r="BW154" s="37">
        <f t="shared" ref="BW154:BX154" si="91">BW153</f>
        <v>-1</v>
      </c>
      <c r="BX154" s="37">
        <f t="shared" si="91"/>
        <v>0</v>
      </c>
      <c r="BY154" s="37">
        <f t="shared" ref="BY154:CA154" si="92">BY153</f>
        <v>0</v>
      </c>
      <c r="BZ154" s="37" t="s">
        <v>289</v>
      </c>
      <c r="CA154" s="37">
        <f t="shared" si="92"/>
        <v>0</v>
      </c>
      <c r="CB154" s="31" t="s">
        <v>0</v>
      </c>
    </row>
    <row r="155" spans="3:80" x14ac:dyDescent="0.25">
      <c r="C155">
        <v>16</v>
      </c>
      <c r="D155">
        <v>2013</v>
      </c>
      <c r="E155" s="37" t="str">
        <f t="shared" si="60"/>
        <v>SingleFam</v>
      </c>
      <c r="F155">
        <v>0</v>
      </c>
      <c r="G155">
        <v>0</v>
      </c>
      <c r="H155">
        <v>0.1</v>
      </c>
      <c r="I155">
        <v>375</v>
      </c>
      <c r="J155">
        <v>4</v>
      </c>
      <c r="K155">
        <v>0</v>
      </c>
      <c r="L155">
        <v>0</v>
      </c>
      <c r="M155" s="34">
        <v>0</v>
      </c>
      <c r="N155" s="34">
        <v>20</v>
      </c>
      <c r="O155">
        <v>350</v>
      </c>
      <c r="P155">
        <v>0</v>
      </c>
      <c r="Q155">
        <v>0.57999999999999996</v>
      </c>
      <c r="R155">
        <v>0.57999999999999996</v>
      </c>
      <c r="S155">
        <v>0.57999999999999996</v>
      </c>
      <c r="T155">
        <v>5</v>
      </c>
      <c r="U155" s="49">
        <v>1</v>
      </c>
      <c r="V155" s="49" t="s">
        <v>298</v>
      </c>
      <c r="W155">
        <v>8</v>
      </c>
      <c r="X155">
        <v>8</v>
      </c>
      <c r="Y155">
        <v>8</v>
      </c>
      <c r="Z155">
        <v>15</v>
      </c>
      <c r="AA155">
        <v>6.5000000000000002E-2</v>
      </c>
      <c r="AB155">
        <v>0.4</v>
      </c>
      <c r="AC155">
        <v>0.35</v>
      </c>
      <c r="AD155">
        <v>0.55000000000000004</v>
      </c>
      <c r="AE155">
        <v>0.3</v>
      </c>
      <c r="AF155">
        <v>38</v>
      </c>
      <c r="AG155">
        <v>19</v>
      </c>
      <c r="AH155">
        <v>8</v>
      </c>
      <c r="AI155">
        <v>7016</v>
      </c>
      <c r="AJ155">
        <v>10016</v>
      </c>
      <c r="AK155" s="37">
        <f t="shared" si="61"/>
        <v>0.7</v>
      </c>
      <c r="AL155" s="49" t="str">
        <f t="shared" si="61"/>
        <v>Standard</v>
      </c>
      <c r="AM155" s="49" t="s">
        <v>298</v>
      </c>
      <c r="AN155" s="49" t="s">
        <v>298</v>
      </c>
      <c r="AO155" s="49" t="s">
        <v>298</v>
      </c>
      <c r="AP155" s="49" t="s">
        <v>298</v>
      </c>
      <c r="AQ155" s="49" t="s">
        <v>298</v>
      </c>
      <c r="AR155" s="49" t="s">
        <v>298</v>
      </c>
      <c r="AS155" s="23">
        <v>0.32</v>
      </c>
      <c r="AT155" s="23">
        <v>0.25</v>
      </c>
      <c r="AU155" s="23">
        <v>0.2</v>
      </c>
      <c r="AV155" s="23">
        <v>0.5</v>
      </c>
      <c r="AW155" s="23">
        <v>0</v>
      </c>
      <c r="AX155" s="23">
        <v>0.1</v>
      </c>
      <c r="AY155" s="23">
        <v>0.1</v>
      </c>
      <c r="AZ155" s="6" t="s">
        <v>114</v>
      </c>
      <c r="BA155" s="6" t="s">
        <v>114</v>
      </c>
      <c r="BB155" s="51">
        <f t="shared" si="62"/>
        <v>1</v>
      </c>
      <c r="BC155" t="s">
        <v>77</v>
      </c>
      <c r="BD155" t="s">
        <v>119</v>
      </c>
      <c r="BE155" t="s">
        <v>41</v>
      </c>
      <c r="BF155" t="s">
        <v>42</v>
      </c>
      <c r="BG155" t="s">
        <v>59</v>
      </c>
      <c r="BH155" t="s">
        <v>78</v>
      </c>
      <c r="BI155" t="s">
        <v>82</v>
      </c>
      <c r="BJ155" t="s">
        <v>155</v>
      </c>
      <c r="BK155" t="s">
        <v>85</v>
      </c>
      <c r="BL155" t="s">
        <v>158</v>
      </c>
      <c r="BM155" t="s">
        <v>139</v>
      </c>
      <c r="BN155" s="34" t="s">
        <v>338</v>
      </c>
      <c r="BO155" s="34" t="s">
        <v>338</v>
      </c>
      <c r="BP155" s="22">
        <v>0</v>
      </c>
      <c r="BQ155" s="24">
        <v>3</v>
      </c>
      <c r="BR155" s="77" t="str">
        <f t="shared" si="63"/>
        <v>not applic.</v>
      </c>
      <c r="BS155" s="34" t="str">
        <f t="shared" si="64"/>
        <v>not compact</v>
      </c>
      <c r="BT155" s="34" t="str">
        <f t="shared" si="65"/>
        <v>not compact</v>
      </c>
      <c r="BU155" s="34" t="str">
        <f t="shared" si="66"/>
        <v>Standard</v>
      </c>
      <c r="BV155" s="34" t="str">
        <f t="shared" si="66"/>
        <v>Standard</v>
      </c>
      <c r="BW155" s="37">
        <f t="shared" ref="BW155:BX155" si="93">BW154</f>
        <v>-1</v>
      </c>
      <c r="BX155" s="37">
        <f t="shared" si="93"/>
        <v>0</v>
      </c>
      <c r="BY155" s="37">
        <f t="shared" ref="BY155:CA155" si="94">BY154</f>
        <v>0</v>
      </c>
      <c r="BZ155" s="37" t="s">
        <v>289</v>
      </c>
      <c r="CA155" s="37">
        <f t="shared" si="94"/>
        <v>0</v>
      </c>
      <c r="CB155" s="31" t="s">
        <v>0</v>
      </c>
    </row>
    <row r="156" spans="3:80" x14ac:dyDescent="0.25">
      <c r="C156">
        <v>1</v>
      </c>
      <c r="D156">
        <v>2013</v>
      </c>
      <c r="E156" s="62" t="s">
        <v>217</v>
      </c>
      <c r="F156">
        <v>0</v>
      </c>
      <c r="G156">
        <v>0</v>
      </c>
      <c r="H156">
        <v>0.1</v>
      </c>
      <c r="I156">
        <v>375</v>
      </c>
      <c r="J156">
        <v>4</v>
      </c>
      <c r="K156">
        <v>0</v>
      </c>
      <c r="L156">
        <v>0</v>
      </c>
      <c r="M156" s="34">
        <v>0</v>
      </c>
      <c r="N156" s="34">
        <v>20</v>
      </c>
      <c r="O156">
        <v>350</v>
      </c>
      <c r="P156">
        <v>0</v>
      </c>
      <c r="Q156">
        <v>0.57999999999999996</v>
      </c>
      <c r="R156">
        <v>0.57999999999999996</v>
      </c>
      <c r="S156">
        <v>0.57999999999999996</v>
      </c>
      <c r="T156">
        <v>7</v>
      </c>
      <c r="U156" s="49">
        <v>1</v>
      </c>
      <c r="V156" s="49" t="s">
        <v>298</v>
      </c>
      <c r="W156">
        <v>6</v>
      </c>
      <c r="X156">
        <v>6</v>
      </c>
      <c r="Y156">
        <v>8</v>
      </c>
      <c r="Z156">
        <v>15</v>
      </c>
      <c r="AA156">
        <v>6.5000000000000002E-2</v>
      </c>
      <c r="AB156">
        <v>0.4</v>
      </c>
      <c r="AC156">
        <v>0.35</v>
      </c>
      <c r="AD156">
        <v>0.55000000000000004</v>
      </c>
      <c r="AE156">
        <v>0.3</v>
      </c>
      <c r="AF156">
        <v>38</v>
      </c>
      <c r="AG156">
        <v>19</v>
      </c>
      <c r="AH156">
        <v>8</v>
      </c>
      <c r="AI156">
        <v>0</v>
      </c>
      <c r="AJ156">
        <v>5016</v>
      </c>
      <c r="AK156" s="23">
        <v>0.7</v>
      </c>
      <c r="AL156" s="23" t="s">
        <v>182</v>
      </c>
      <c r="AM156" s="49" t="s">
        <v>298</v>
      </c>
      <c r="AN156" s="49" t="s">
        <v>298</v>
      </c>
      <c r="AO156" s="49" t="s">
        <v>298</v>
      </c>
      <c r="AP156" s="49" t="s">
        <v>298</v>
      </c>
      <c r="AQ156" s="49" t="s">
        <v>298</v>
      </c>
      <c r="AR156" s="49" t="s">
        <v>298</v>
      </c>
      <c r="AS156" s="23">
        <v>0.32</v>
      </c>
      <c r="AT156" s="23">
        <v>0.5</v>
      </c>
      <c r="AU156" s="23">
        <v>0.2</v>
      </c>
      <c r="AV156" s="23">
        <v>0.5</v>
      </c>
      <c r="AW156" s="23">
        <v>0</v>
      </c>
      <c r="AX156" s="23">
        <v>0.1</v>
      </c>
      <c r="AY156" s="23">
        <v>0.1</v>
      </c>
      <c r="AZ156" s="6" t="s">
        <v>114</v>
      </c>
      <c r="BA156" s="6" t="s">
        <v>114</v>
      </c>
      <c r="BB156" s="50">
        <v>1</v>
      </c>
      <c r="BC156" t="s">
        <v>77</v>
      </c>
      <c r="BD156" t="s">
        <v>119</v>
      </c>
      <c r="BE156" t="s">
        <v>39</v>
      </c>
      <c r="BF156" t="s">
        <v>40</v>
      </c>
      <c r="BG156" t="s">
        <v>59</v>
      </c>
      <c r="BH156" t="s">
        <v>78</v>
      </c>
      <c r="BI156" t="s">
        <v>82</v>
      </c>
      <c r="BJ156" t="s">
        <v>155</v>
      </c>
      <c r="BK156" t="s">
        <v>85</v>
      </c>
      <c r="BL156" t="s">
        <v>158</v>
      </c>
      <c r="BM156" t="s">
        <v>139</v>
      </c>
      <c r="BN156" s="34" t="s">
        <v>338</v>
      </c>
      <c r="BO156" s="34" t="s">
        <v>338</v>
      </c>
      <c r="BP156" s="22">
        <v>0</v>
      </c>
      <c r="BQ156" s="24">
        <v>3</v>
      </c>
      <c r="BR156" s="77" t="str">
        <f t="shared" si="63"/>
        <v>not applic.</v>
      </c>
      <c r="BS156" t="s">
        <v>266</v>
      </c>
      <c r="BT156" t="s">
        <v>266</v>
      </c>
      <c r="BU156" t="s">
        <v>182</v>
      </c>
      <c r="BV156" t="s">
        <v>182</v>
      </c>
      <c r="BW156" s="23">
        <v>-1</v>
      </c>
      <c r="BX156" s="23">
        <v>0</v>
      </c>
      <c r="BY156" s="23">
        <v>0</v>
      </c>
      <c r="BZ156" s="23" t="s">
        <v>289</v>
      </c>
      <c r="CA156" s="23">
        <v>0</v>
      </c>
      <c r="CB156" s="31" t="s">
        <v>0</v>
      </c>
    </row>
    <row r="157" spans="3:80" x14ac:dyDescent="0.25">
      <c r="C157">
        <v>2</v>
      </c>
      <c r="D157">
        <v>2013</v>
      </c>
      <c r="E157" s="37" t="str">
        <f t="shared" si="60"/>
        <v>MultiFam</v>
      </c>
      <c r="F157">
        <v>0</v>
      </c>
      <c r="G157">
        <v>0</v>
      </c>
      <c r="H157">
        <v>0.1</v>
      </c>
      <c r="I157">
        <v>375</v>
      </c>
      <c r="J157">
        <v>4</v>
      </c>
      <c r="K157">
        <v>0</v>
      </c>
      <c r="L157">
        <v>0</v>
      </c>
      <c r="M157" s="34">
        <v>0</v>
      </c>
      <c r="N157" s="34">
        <v>19</v>
      </c>
      <c r="O157">
        <v>350</v>
      </c>
      <c r="P157">
        <v>1</v>
      </c>
      <c r="Q157">
        <v>0.57999999999999996</v>
      </c>
      <c r="R157">
        <v>0.57999999999999996</v>
      </c>
      <c r="S157">
        <v>0.57999999999999996</v>
      </c>
      <c r="T157" s="34">
        <f>T156</f>
        <v>7</v>
      </c>
      <c r="U157" s="49">
        <v>1</v>
      </c>
      <c r="V157" s="49" t="s">
        <v>298</v>
      </c>
      <c r="W157">
        <v>6</v>
      </c>
      <c r="X157">
        <v>6</v>
      </c>
      <c r="Y157">
        <v>8</v>
      </c>
      <c r="Z157">
        <v>15</v>
      </c>
      <c r="AA157">
        <v>6.5000000000000002E-2</v>
      </c>
      <c r="AB157">
        <v>0.4</v>
      </c>
      <c r="AC157">
        <v>0.35</v>
      </c>
      <c r="AD157">
        <v>0.55000000000000004</v>
      </c>
      <c r="AE157">
        <v>0.3</v>
      </c>
      <c r="AF157">
        <v>30</v>
      </c>
      <c r="AG157">
        <v>19</v>
      </c>
      <c r="AH157">
        <v>8</v>
      </c>
      <c r="AI157">
        <v>0</v>
      </c>
      <c r="AJ157">
        <v>5016</v>
      </c>
      <c r="AK157" s="37">
        <f>AK156</f>
        <v>0.7</v>
      </c>
      <c r="AL157" s="49" t="str">
        <f>AL156</f>
        <v>Standard</v>
      </c>
      <c r="AM157" s="49" t="s">
        <v>298</v>
      </c>
      <c r="AN157" s="49" t="s">
        <v>298</v>
      </c>
      <c r="AO157" s="49" t="s">
        <v>298</v>
      </c>
      <c r="AP157" s="49" t="s">
        <v>298</v>
      </c>
      <c r="AQ157" s="49" t="s">
        <v>298</v>
      </c>
      <c r="AR157" s="49" t="s">
        <v>298</v>
      </c>
      <c r="AS157" s="23">
        <v>0.32</v>
      </c>
      <c r="AT157" s="23">
        <v>0.25</v>
      </c>
      <c r="AU157" s="23">
        <v>0.2</v>
      </c>
      <c r="AV157" s="23">
        <v>0.5</v>
      </c>
      <c r="AW157" s="23">
        <v>1</v>
      </c>
      <c r="AX157" s="23">
        <v>0.1</v>
      </c>
      <c r="AY157" s="23">
        <v>0.1</v>
      </c>
      <c r="AZ157" s="6" t="s">
        <v>114</v>
      </c>
      <c r="BA157" s="6" t="s">
        <v>114</v>
      </c>
      <c r="BB157" s="51">
        <f>BB156</f>
        <v>1</v>
      </c>
      <c r="BC157" t="s">
        <v>77</v>
      </c>
      <c r="BD157" t="s">
        <v>119</v>
      </c>
      <c r="BE157" t="s">
        <v>39</v>
      </c>
      <c r="BF157" t="s">
        <v>40</v>
      </c>
      <c r="BG157" t="s">
        <v>60</v>
      </c>
      <c r="BH157" t="s">
        <v>80</v>
      </c>
      <c r="BI157" t="s">
        <v>82</v>
      </c>
      <c r="BJ157" t="s">
        <v>155</v>
      </c>
      <c r="BK157" t="s">
        <v>85</v>
      </c>
      <c r="BL157" t="s">
        <v>158</v>
      </c>
      <c r="BM157" t="s">
        <v>139</v>
      </c>
      <c r="BN157" s="34" t="s">
        <v>338</v>
      </c>
      <c r="BO157" s="34" t="s">
        <v>338</v>
      </c>
      <c r="BP157" s="22">
        <v>0</v>
      </c>
      <c r="BQ157" s="24">
        <v>3</v>
      </c>
      <c r="BR157" s="77" t="str">
        <f t="shared" si="63"/>
        <v>not applic.</v>
      </c>
      <c r="BS157" s="34" t="str">
        <f t="shared" ref="BS157:BX157" si="95">BS156</f>
        <v>not compact</v>
      </c>
      <c r="BT157" s="34" t="str">
        <f t="shared" si="95"/>
        <v>not compact</v>
      </c>
      <c r="BU157" s="34" t="str">
        <f t="shared" si="95"/>
        <v>Standard</v>
      </c>
      <c r="BV157" s="34" t="str">
        <f t="shared" si="95"/>
        <v>Standard</v>
      </c>
      <c r="BW157" s="37">
        <f t="shared" si="95"/>
        <v>-1</v>
      </c>
      <c r="BX157" s="37">
        <f t="shared" si="95"/>
        <v>0</v>
      </c>
      <c r="BY157" s="37">
        <f t="shared" ref="BY157:CA157" si="96">BY156</f>
        <v>0</v>
      </c>
      <c r="BZ157" s="37" t="s">
        <v>289</v>
      </c>
      <c r="CA157" s="37">
        <f t="shared" si="96"/>
        <v>0</v>
      </c>
      <c r="CB157" s="31" t="s">
        <v>0</v>
      </c>
    </row>
    <row r="158" spans="3:80" x14ac:dyDescent="0.25">
      <c r="C158">
        <v>3</v>
      </c>
      <c r="D158">
        <v>2013</v>
      </c>
      <c r="E158" s="37" t="str">
        <f t="shared" si="60"/>
        <v>MultiFam</v>
      </c>
      <c r="F158">
        <v>0</v>
      </c>
      <c r="G158">
        <v>0</v>
      </c>
      <c r="H158">
        <v>0.1</v>
      </c>
      <c r="I158">
        <v>375</v>
      </c>
      <c r="J158">
        <v>4</v>
      </c>
      <c r="K158">
        <v>0</v>
      </c>
      <c r="L158">
        <v>0</v>
      </c>
      <c r="M158" s="34">
        <v>0</v>
      </c>
      <c r="N158" s="34">
        <v>20</v>
      </c>
      <c r="O158">
        <v>350</v>
      </c>
      <c r="P158">
        <v>0</v>
      </c>
      <c r="Q158">
        <v>0.57999999999999996</v>
      </c>
      <c r="R158">
        <v>0.57999999999999996</v>
      </c>
      <c r="S158">
        <v>0.57999999999999996</v>
      </c>
      <c r="T158" s="34">
        <f t="shared" ref="T158:T171" si="97">T157</f>
        <v>7</v>
      </c>
      <c r="U158" s="49">
        <v>1</v>
      </c>
      <c r="V158" s="49" t="s">
        <v>298</v>
      </c>
      <c r="W158">
        <v>6</v>
      </c>
      <c r="X158">
        <v>6</v>
      </c>
      <c r="Y158">
        <v>8</v>
      </c>
      <c r="Z158">
        <v>15</v>
      </c>
      <c r="AA158">
        <v>6.5000000000000002E-2</v>
      </c>
      <c r="AB158">
        <v>0.4</v>
      </c>
      <c r="AC158">
        <v>0.35</v>
      </c>
      <c r="AD158">
        <v>0.55000000000000004</v>
      </c>
      <c r="AE158">
        <v>0.3</v>
      </c>
      <c r="AF158">
        <v>30</v>
      </c>
      <c r="AG158">
        <v>19</v>
      </c>
      <c r="AH158">
        <v>0</v>
      </c>
      <c r="AI158">
        <v>0</v>
      </c>
      <c r="AJ158">
        <v>5016</v>
      </c>
      <c r="AK158" s="37">
        <f t="shared" ref="AK158:AL158" si="98">AK157</f>
        <v>0.7</v>
      </c>
      <c r="AL158" s="49" t="str">
        <f t="shared" si="98"/>
        <v>Standard</v>
      </c>
      <c r="AM158" s="49" t="s">
        <v>298</v>
      </c>
      <c r="AN158" s="49" t="s">
        <v>298</v>
      </c>
      <c r="AO158" s="49" t="s">
        <v>298</v>
      </c>
      <c r="AP158" s="49" t="s">
        <v>298</v>
      </c>
      <c r="AQ158" s="49" t="s">
        <v>298</v>
      </c>
      <c r="AR158" s="49" t="s">
        <v>298</v>
      </c>
      <c r="AS158" s="23">
        <v>0.32</v>
      </c>
      <c r="AT158" s="23">
        <v>0.5</v>
      </c>
      <c r="AU158" s="23">
        <v>0.2</v>
      </c>
      <c r="AV158" s="23">
        <v>0.5</v>
      </c>
      <c r="AW158" s="23">
        <v>1</v>
      </c>
      <c r="AX158" s="23">
        <v>0.1</v>
      </c>
      <c r="AY158" s="23">
        <v>0.1</v>
      </c>
      <c r="AZ158" s="6" t="s">
        <v>114</v>
      </c>
      <c r="BA158" s="6" t="s">
        <v>114</v>
      </c>
      <c r="BB158" s="51">
        <f t="shared" ref="BB158" si="99">BB157</f>
        <v>1</v>
      </c>
      <c r="BC158" t="s">
        <v>77</v>
      </c>
      <c r="BD158" t="s">
        <v>119</v>
      </c>
      <c r="BE158" t="s">
        <v>39</v>
      </c>
      <c r="BF158" t="s">
        <v>40</v>
      </c>
      <c r="BG158" t="s">
        <v>60</v>
      </c>
      <c r="BH158" t="s">
        <v>80</v>
      </c>
      <c r="BI158" t="s">
        <v>82</v>
      </c>
      <c r="BJ158" t="s">
        <v>156</v>
      </c>
      <c r="BK158" t="s">
        <v>85</v>
      </c>
      <c r="BL158" t="s">
        <v>159</v>
      </c>
      <c r="BM158" t="s">
        <v>139</v>
      </c>
      <c r="BN158" s="34" t="s">
        <v>338</v>
      </c>
      <c r="BO158" s="34" t="s">
        <v>338</v>
      </c>
      <c r="BP158" s="22">
        <v>0</v>
      </c>
      <c r="BQ158" s="24">
        <v>3</v>
      </c>
      <c r="BR158" s="77" t="str">
        <f t="shared" si="63"/>
        <v>not applic.</v>
      </c>
      <c r="BS158" s="34" t="str">
        <f t="shared" ref="BS158:BS171" si="100">BS157</f>
        <v>not compact</v>
      </c>
      <c r="BT158" s="34" t="str">
        <f t="shared" ref="BT158:BT171" si="101">BT157</f>
        <v>not compact</v>
      </c>
      <c r="BU158" s="34" t="str">
        <f t="shared" ref="BU158:BV171" si="102">BU157</f>
        <v>Standard</v>
      </c>
      <c r="BV158" s="34" t="str">
        <f t="shared" si="102"/>
        <v>Standard</v>
      </c>
      <c r="BW158" s="37">
        <f t="shared" ref="BW158:BX158" si="103">BW157</f>
        <v>-1</v>
      </c>
      <c r="BX158" s="37">
        <f t="shared" si="103"/>
        <v>0</v>
      </c>
      <c r="BY158" s="37">
        <f t="shared" ref="BY158:CA158" si="104">BY157</f>
        <v>0</v>
      </c>
      <c r="BZ158" s="37" t="s">
        <v>289</v>
      </c>
      <c r="CA158" s="37">
        <f t="shared" si="104"/>
        <v>0</v>
      </c>
      <c r="CB158" s="31" t="s">
        <v>0</v>
      </c>
    </row>
    <row r="159" spans="3:80" x14ac:dyDescent="0.25">
      <c r="C159">
        <v>4</v>
      </c>
      <c r="D159">
        <v>2013</v>
      </c>
      <c r="E159" s="37" t="str">
        <f t="shared" si="60"/>
        <v>MultiFam</v>
      </c>
      <c r="F159">
        <v>0</v>
      </c>
      <c r="G159">
        <v>0</v>
      </c>
      <c r="H159">
        <v>0.1</v>
      </c>
      <c r="I159">
        <v>375</v>
      </c>
      <c r="J159">
        <v>4</v>
      </c>
      <c r="K159">
        <v>0</v>
      </c>
      <c r="L159">
        <v>0</v>
      </c>
      <c r="M159" s="34">
        <v>0</v>
      </c>
      <c r="N159" s="34">
        <v>19</v>
      </c>
      <c r="O159">
        <v>350</v>
      </c>
      <c r="P159">
        <v>0</v>
      </c>
      <c r="Q159">
        <v>0.57999999999999996</v>
      </c>
      <c r="R159">
        <v>0.57999999999999996</v>
      </c>
      <c r="S159">
        <v>0.57999999999999996</v>
      </c>
      <c r="T159" s="34">
        <f t="shared" si="97"/>
        <v>7</v>
      </c>
      <c r="U159" s="49">
        <v>1</v>
      </c>
      <c r="V159" s="49" t="s">
        <v>298</v>
      </c>
      <c r="W159">
        <v>6</v>
      </c>
      <c r="X159">
        <v>6</v>
      </c>
      <c r="Y159">
        <v>8</v>
      </c>
      <c r="Z159">
        <v>15</v>
      </c>
      <c r="AA159">
        <v>6.5000000000000002E-2</v>
      </c>
      <c r="AB159">
        <v>0.4</v>
      </c>
      <c r="AC159">
        <v>0.35</v>
      </c>
      <c r="AD159">
        <v>0.55000000000000004</v>
      </c>
      <c r="AE159">
        <v>0.3</v>
      </c>
      <c r="AF159">
        <v>30</v>
      </c>
      <c r="AG159">
        <v>19</v>
      </c>
      <c r="AH159">
        <v>0</v>
      </c>
      <c r="AI159">
        <v>0</v>
      </c>
      <c r="AJ159">
        <v>5016</v>
      </c>
      <c r="AK159" s="37">
        <f t="shared" ref="AK159:AL159" si="105">AK158</f>
        <v>0.7</v>
      </c>
      <c r="AL159" s="49" t="str">
        <f t="shared" si="105"/>
        <v>Standard</v>
      </c>
      <c r="AM159" s="49" t="s">
        <v>298</v>
      </c>
      <c r="AN159" s="49" t="s">
        <v>298</v>
      </c>
      <c r="AO159" s="49" t="s">
        <v>298</v>
      </c>
      <c r="AP159" s="49" t="s">
        <v>298</v>
      </c>
      <c r="AQ159" s="49" t="s">
        <v>298</v>
      </c>
      <c r="AR159" s="49" t="s">
        <v>298</v>
      </c>
      <c r="AS159" s="23">
        <v>0.32</v>
      </c>
      <c r="AT159" s="23">
        <v>0.25</v>
      </c>
      <c r="AU159" s="23">
        <v>0.2</v>
      </c>
      <c r="AV159" s="23">
        <v>0.5</v>
      </c>
      <c r="AW159" s="23">
        <v>1</v>
      </c>
      <c r="AX159" s="23">
        <v>0.1</v>
      </c>
      <c r="AY159" s="23">
        <v>0.1</v>
      </c>
      <c r="AZ159" s="6" t="s">
        <v>114</v>
      </c>
      <c r="BA159" s="6" t="s">
        <v>114</v>
      </c>
      <c r="BB159" s="51">
        <f t="shared" ref="BB159" si="106">BB158</f>
        <v>1</v>
      </c>
      <c r="BC159" t="s">
        <v>77</v>
      </c>
      <c r="BD159" t="s">
        <v>119</v>
      </c>
      <c r="BE159" t="s">
        <v>39</v>
      </c>
      <c r="BF159" t="s">
        <v>40</v>
      </c>
      <c r="BG159" t="s">
        <v>60</v>
      </c>
      <c r="BH159" t="s">
        <v>80</v>
      </c>
      <c r="BI159" t="s">
        <v>82</v>
      </c>
      <c r="BJ159" t="s">
        <v>156</v>
      </c>
      <c r="BK159" t="s">
        <v>85</v>
      </c>
      <c r="BL159" t="s">
        <v>159</v>
      </c>
      <c r="BM159" t="s">
        <v>139</v>
      </c>
      <c r="BN159" s="34" t="s">
        <v>338</v>
      </c>
      <c r="BO159" s="34" t="s">
        <v>338</v>
      </c>
      <c r="BP159" s="22">
        <v>0</v>
      </c>
      <c r="BQ159" s="24">
        <v>3</v>
      </c>
      <c r="BR159" s="77" t="str">
        <f t="shared" si="63"/>
        <v>not applic.</v>
      </c>
      <c r="BS159" s="34" t="str">
        <f t="shared" si="100"/>
        <v>not compact</v>
      </c>
      <c r="BT159" s="34" t="str">
        <f t="shared" si="101"/>
        <v>not compact</v>
      </c>
      <c r="BU159" s="34" t="str">
        <f t="shared" si="102"/>
        <v>Standard</v>
      </c>
      <c r="BV159" s="34" t="str">
        <f t="shared" si="102"/>
        <v>Standard</v>
      </c>
      <c r="BW159" s="37">
        <f t="shared" ref="BW159:BX159" si="107">BW158</f>
        <v>-1</v>
      </c>
      <c r="BX159" s="37">
        <f t="shared" si="107"/>
        <v>0</v>
      </c>
      <c r="BY159" s="37">
        <f t="shared" ref="BY159:CA159" si="108">BY158</f>
        <v>0</v>
      </c>
      <c r="BZ159" s="37" t="s">
        <v>289</v>
      </c>
      <c r="CA159" s="37">
        <f t="shared" si="108"/>
        <v>0</v>
      </c>
      <c r="CB159" s="31" t="s">
        <v>0</v>
      </c>
    </row>
    <row r="160" spans="3:80" x14ac:dyDescent="0.25">
      <c r="C160">
        <v>5</v>
      </c>
      <c r="D160">
        <v>2013</v>
      </c>
      <c r="E160" s="37" t="str">
        <f t="shared" si="60"/>
        <v>MultiFam</v>
      </c>
      <c r="F160">
        <v>0</v>
      </c>
      <c r="G160">
        <v>0</v>
      </c>
      <c r="H160">
        <v>0.1</v>
      </c>
      <c r="I160">
        <v>375</v>
      </c>
      <c r="J160">
        <v>4</v>
      </c>
      <c r="K160">
        <v>0</v>
      </c>
      <c r="L160">
        <v>0</v>
      </c>
      <c r="M160" s="34">
        <v>0</v>
      </c>
      <c r="N160" s="34">
        <v>20</v>
      </c>
      <c r="O160">
        <v>350</v>
      </c>
      <c r="P160">
        <v>0</v>
      </c>
      <c r="Q160">
        <v>0.57999999999999996</v>
      </c>
      <c r="R160">
        <v>0.57999999999999996</v>
      </c>
      <c r="S160">
        <v>0.57999999999999996</v>
      </c>
      <c r="T160" s="34">
        <f t="shared" si="97"/>
        <v>7</v>
      </c>
      <c r="U160" s="49">
        <v>1</v>
      </c>
      <c r="V160" s="49" t="s">
        <v>298</v>
      </c>
      <c r="W160">
        <v>6</v>
      </c>
      <c r="X160">
        <v>6</v>
      </c>
      <c r="Y160">
        <v>8</v>
      </c>
      <c r="Z160">
        <v>15</v>
      </c>
      <c r="AA160">
        <v>6.5000000000000002E-2</v>
      </c>
      <c r="AB160">
        <v>0.4</v>
      </c>
      <c r="AC160">
        <v>0.35</v>
      </c>
      <c r="AD160">
        <v>0.55000000000000004</v>
      </c>
      <c r="AE160">
        <v>0.3</v>
      </c>
      <c r="AF160">
        <v>30</v>
      </c>
      <c r="AG160">
        <v>19</v>
      </c>
      <c r="AH160">
        <v>0</v>
      </c>
      <c r="AI160">
        <v>0</v>
      </c>
      <c r="AJ160">
        <v>5016</v>
      </c>
      <c r="AK160" s="37">
        <f t="shared" ref="AK160:AL160" si="109">AK159</f>
        <v>0.7</v>
      </c>
      <c r="AL160" s="49" t="str">
        <f t="shared" si="109"/>
        <v>Standard</v>
      </c>
      <c r="AM160" s="49" t="s">
        <v>298</v>
      </c>
      <c r="AN160" s="49" t="s">
        <v>298</v>
      </c>
      <c r="AO160" s="49" t="s">
        <v>298</v>
      </c>
      <c r="AP160" s="49" t="s">
        <v>298</v>
      </c>
      <c r="AQ160" s="49" t="s">
        <v>298</v>
      </c>
      <c r="AR160" s="49" t="s">
        <v>298</v>
      </c>
      <c r="AS160" s="23">
        <v>0.32</v>
      </c>
      <c r="AT160" s="23">
        <v>0.5</v>
      </c>
      <c r="AU160" s="23">
        <v>0.2</v>
      </c>
      <c r="AV160" s="23">
        <v>0.5</v>
      </c>
      <c r="AW160" s="23">
        <v>1</v>
      </c>
      <c r="AX160" s="23">
        <v>0.1</v>
      </c>
      <c r="AY160" s="23">
        <v>0.1</v>
      </c>
      <c r="AZ160" s="6" t="s">
        <v>114</v>
      </c>
      <c r="BA160" s="6" t="s">
        <v>114</v>
      </c>
      <c r="BB160" s="51">
        <f t="shared" ref="BB160" si="110">BB159</f>
        <v>1</v>
      </c>
      <c r="BC160" t="s">
        <v>77</v>
      </c>
      <c r="BD160" t="s">
        <v>119</v>
      </c>
      <c r="BE160" t="s">
        <v>39</v>
      </c>
      <c r="BF160" t="s">
        <v>40</v>
      </c>
      <c r="BG160" t="s">
        <v>60</v>
      </c>
      <c r="BH160" t="s">
        <v>80</v>
      </c>
      <c r="BI160" t="s">
        <v>82</v>
      </c>
      <c r="BJ160" t="s">
        <v>156</v>
      </c>
      <c r="BK160" t="s">
        <v>85</v>
      </c>
      <c r="BL160" t="s">
        <v>159</v>
      </c>
      <c r="BM160" t="s">
        <v>139</v>
      </c>
      <c r="BN160" s="34" t="s">
        <v>338</v>
      </c>
      <c r="BO160" s="34" t="s">
        <v>338</v>
      </c>
      <c r="BP160" s="22">
        <v>0</v>
      </c>
      <c r="BQ160" s="24">
        <v>3</v>
      </c>
      <c r="BR160" s="77" t="str">
        <f t="shared" si="63"/>
        <v>not applic.</v>
      </c>
      <c r="BS160" s="34" t="str">
        <f t="shared" si="100"/>
        <v>not compact</v>
      </c>
      <c r="BT160" s="34" t="str">
        <f t="shared" si="101"/>
        <v>not compact</v>
      </c>
      <c r="BU160" s="34" t="str">
        <f t="shared" si="102"/>
        <v>Standard</v>
      </c>
      <c r="BV160" s="34" t="str">
        <f t="shared" si="102"/>
        <v>Standard</v>
      </c>
      <c r="BW160" s="37">
        <f t="shared" ref="BW160:BX160" si="111">BW159</f>
        <v>-1</v>
      </c>
      <c r="BX160" s="37">
        <f t="shared" si="111"/>
        <v>0</v>
      </c>
      <c r="BY160" s="37">
        <f t="shared" ref="BY160:CA160" si="112">BY159</f>
        <v>0</v>
      </c>
      <c r="BZ160" s="37" t="s">
        <v>289</v>
      </c>
      <c r="CA160" s="37">
        <f t="shared" si="112"/>
        <v>0</v>
      </c>
      <c r="CB160" s="31" t="s">
        <v>0</v>
      </c>
    </row>
    <row r="161" spans="1:89" x14ac:dyDescent="0.25">
      <c r="C161">
        <v>6</v>
      </c>
      <c r="D161">
        <v>2013</v>
      </c>
      <c r="E161" s="37" t="str">
        <f t="shared" si="60"/>
        <v>MultiFam</v>
      </c>
      <c r="F161">
        <v>0</v>
      </c>
      <c r="G161">
        <v>0</v>
      </c>
      <c r="H161">
        <v>0.1</v>
      </c>
      <c r="I161">
        <v>375</v>
      </c>
      <c r="J161">
        <v>4</v>
      </c>
      <c r="K161">
        <v>0</v>
      </c>
      <c r="L161">
        <v>0</v>
      </c>
      <c r="M161" s="34">
        <v>0</v>
      </c>
      <c r="N161" s="34">
        <v>20</v>
      </c>
      <c r="O161">
        <v>350</v>
      </c>
      <c r="P161">
        <v>0</v>
      </c>
      <c r="Q161">
        <v>0.57999999999999996</v>
      </c>
      <c r="R161">
        <v>0.57999999999999996</v>
      </c>
      <c r="S161">
        <v>0.57999999999999996</v>
      </c>
      <c r="T161" s="34">
        <f t="shared" si="97"/>
        <v>7</v>
      </c>
      <c r="U161" s="49">
        <v>1</v>
      </c>
      <c r="V161" s="49" t="s">
        <v>298</v>
      </c>
      <c r="W161">
        <v>6</v>
      </c>
      <c r="X161">
        <v>6</v>
      </c>
      <c r="Y161">
        <v>8</v>
      </c>
      <c r="Z161">
        <v>15</v>
      </c>
      <c r="AA161">
        <v>6.5000000000000002E-2</v>
      </c>
      <c r="AB161">
        <v>0.4</v>
      </c>
      <c r="AC161">
        <v>0.35</v>
      </c>
      <c r="AD161">
        <v>0.55000000000000004</v>
      </c>
      <c r="AE161">
        <v>0.3</v>
      </c>
      <c r="AF161">
        <v>30</v>
      </c>
      <c r="AG161">
        <v>19</v>
      </c>
      <c r="AH161">
        <v>0</v>
      </c>
      <c r="AI161">
        <v>0</v>
      </c>
      <c r="AJ161">
        <v>5016</v>
      </c>
      <c r="AK161" s="37">
        <f t="shared" ref="AK161:AL161" si="113">AK160</f>
        <v>0.7</v>
      </c>
      <c r="AL161" s="49" t="str">
        <f t="shared" si="113"/>
        <v>Standard</v>
      </c>
      <c r="AM161" s="49" t="s">
        <v>298</v>
      </c>
      <c r="AN161" s="49" t="s">
        <v>298</v>
      </c>
      <c r="AO161" s="49" t="s">
        <v>298</v>
      </c>
      <c r="AP161" s="49" t="s">
        <v>298</v>
      </c>
      <c r="AQ161" s="49" t="s">
        <v>298</v>
      </c>
      <c r="AR161" s="49" t="s">
        <v>298</v>
      </c>
      <c r="AS161" s="23">
        <v>0.32</v>
      </c>
      <c r="AT161" s="23">
        <v>0.25</v>
      </c>
      <c r="AU161" s="23">
        <v>0.2</v>
      </c>
      <c r="AV161" s="23">
        <v>0.5</v>
      </c>
      <c r="AW161" s="23">
        <v>1</v>
      </c>
      <c r="AX161" s="23">
        <v>0.1</v>
      </c>
      <c r="AY161" s="23">
        <v>0.1</v>
      </c>
      <c r="AZ161" s="6" t="s">
        <v>114</v>
      </c>
      <c r="BA161" s="6" t="s">
        <v>114</v>
      </c>
      <c r="BB161" s="51">
        <f t="shared" ref="BB161" si="114">BB160</f>
        <v>1</v>
      </c>
      <c r="BC161" t="s">
        <v>77</v>
      </c>
      <c r="BD161" t="s">
        <v>119</v>
      </c>
      <c r="BE161" t="s">
        <v>39</v>
      </c>
      <c r="BF161" t="s">
        <v>40</v>
      </c>
      <c r="BG161" t="s">
        <v>60</v>
      </c>
      <c r="BH161" t="s">
        <v>80</v>
      </c>
      <c r="BI161" t="s">
        <v>82</v>
      </c>
      <c r="BJ161" t="s">
        <v>156</v>
      </c>
      <c r="BK161" t="s">
        <v>85</v>
      </c>
      <c r="BL161" t="s">
        <v>159</v>
      </c>
      <c r="BM161" t="s">
        <v>139</v>
      </c>
      <c r="BN161" s="34" t="s">
        <v>338</v>
      </c>
      <c r="BO161" s="34" t="s">
        <v>338</v>
      </c>
      <c r="BP161" s="22">
        <v>0</v>
      </c>
      <c r="BQ161" s="24">
        <v>3</v>
      </c>
      <c r="BR161" s="77" t="str">
        <f t="shared" si="63"/>
        <v>not applic.</v>
      </c>
      <c r="BS161" s="34" t="str">
        <f t="shared" si="100"/>
        <v>not compact</v>
      </c>
      <c r="BT161" s="34" t="str">
        <f t="shared" si="101"/>
        <v>not compact</v>
      </c>
      <c r="BU161" s="34" t="str">
        <f t="shared" si="102"/>
        <v>Standard</v>
      </c>
      <c r="BV161" s="34" t="str">
        <f t="shared" si="102"/>
        <v>Standard</v>
      </c>
      <c r="BW161" s="37">
        <f t="shared" ref="BW161:BX161" si="115">BW160</f>
        <v>-1</v>
      </c>
      <c r="BX161" s="37">
        <f t="shared" si="115"/>
        <v>0</v>
      </c>
      <c r="BY161" s="37">
        <f t="shared" ref="BY161:CA161" si="116">BY160</f>
        <v>0</v>
      </c>
      <c r="BZ161" s="37" t="s">
        <v>289</v>
      </c>
      <c r="CA161" s="37">
        <f t="shared" si="116"/>
        <v>0</v>
      </c>
      <c r="CB161" s="31" t="s">
        <v>0</v>
      </c>
    </row>
    <row r="162" spans="1:89" x14ac:dyDescent="0.25">
      <c r="C162">
        <v>7</v>
      </c>
      <c r="D162">
        <v>2013</v>
      </c>
      <c r="E162" s="37" t="str">
        <f t="shared" si="60"/>
        <v>MultiFam</v>
      </c>
      <c r="F162">
        <v>0</v>
      </c>
      <c r="G162">
        <v>0</v>
      </c>
      <c r="H162">
        <v>0.1</v>
      </c>
      <c r="I162">
        <v>375</v>
      </c>
      <c r="J162">
        <v>4</v>
      </c>
      <c r="K162">
        <v>0</v>
      </c>
      <c r="L162">
        <v>0</v>
      </c>
      <c r="M162" s="34">
        <v>0</v>
      </c>
      <c r="N162" s="34">
        <v>20</v>
      </c>
      <c r="O162">
        <v>350</v>
      </c>
      <c r="P162">
        <v>0</v>
      </c>
      <c r="Q162">
        <v>0.57999999999999996</v>
      </c>
      <c r="R162">
        <v>0.57999999999999996</v>
      </c>
      <c r="S162">
        <v>0.57999999999999996</v>
      </c>
      <c r="T162" s="34">
        <f t="shared" si="97"/>
        <v>7</v>
      </c>
      <c r="U162" s="49">
        <v>1</v>
      </c>
      <c r="V162" s="49" t="s">
        <v>298</v>
      </c>
      <c r="W162">
        <v>6</v>
      </c>
      <c r="X162">
        <v>6</v>
      </c>
      <c r="Y162">
        <v>8</v>
      </c>
      <c r="Z162">
        <v>15</v>
      </c>
      <c r="AA162">
        <v>6.5000000000000002E-2</v>
      </c>
      <c r="AB162">
        <v>0.4</v>
      </c>
      <c r="AC162">
        <v>0.35</v>
      </c>
      <c r="AD162">
        <v>0.55000000000000004</v>
      </c>
      <c r="AE162">
        <v>0.3</v>
      </c>
      <c r="AF162">
        <v>30</v>
      </c>
      <c r="AG162">
        <v>19</v>
      </c>
      <c r="AH162">
        <v>0</v>
      </c>
      <c r="AI162">
        <v>0</v>
      </c>
      <c r="AJ162">
        <v>5016</v>
      </c>
      <c r="AK162" s="37">
        <f t="shared" ref="AK162:AL162" si="117">AK161</f>
        <v>0.7</v>
      </c>
      <c r="AL162" s="49" t="str">
        <f t="shared" si="117"/>
        <v>Standard</v>
      </c>
      <c r="AM162" s="49" t="s">
        <v>298</v>
      </c>
      <c r="AN162" s="49" t="s">
        <v>298</v>
      </c>
      <c r="AO162" s="49" t="s">
        <v>298</v>
      </c>
      <c r="AP162" s="49" t="s">
        <v>298</v>
      </c>
      <c r="AQ162" s="49" t="s">
        <v>298</v>
      </c>
      <c r="AR162" s="49" t="s">
        <v>298</v>
      </c>
      <c r="AS162" s="23">
        <v>0.32</v>
      </c>
      <c r="AT162" s="23">
        <v>0.25</v>
      </c>
      <c r="AU162" s="23">
        <v>0.2</v>
      </c>
      <c r="AV162" s="23">
        <v>0.5</v>
      </c>
      <c r="AW162" s="23">
        <v>1</v>
      </c>
      <c r="AX162" s="23">
        <v>0.1</v>
      </c>
      <c r="AY162" s="23">
        <v>0.1</v>
      </c>
      <c r="AZ162" s="6" t="s">
        <v>114</v>
      </c>
      <c r="BA162" s="6" t="s">
        <v>114</v>
      </c>
      <c r="BB162" s="51">
        <f t="shared" ref="BB162" si="118">BB161</f>
        <v>1</v>
      </c>
      <c r="BC162" t="s">
        <v>77</v>
      </c>
      <c r="BD162" t="s">
        <v>119</v>
      </c>
      <c r="BE162" t="s">
        <v>39</v>
      </c>
      <c r="BF162" t="s">
        <v>40</v>
      </c>
      <c r="BG162" t="s">
        <v>60</v>
      </c>
      <c r="BH162" t="s">
        <v>80</v>
      </c>
      <c r="BI162" t="s">
        <v>82</v>
      </c>
      <c r="BJ162" t="s">
        <v>156</v>
      </c>
      <c r="BK162" t="s">
        <v>85</v>
      </c>
      <c r="BL162" t="s">
        <v>159</v>
      </c>
      <c r="BM162" t="s">
        <v>139</v>
      </c>
      <c r="BN162" s="34" t="s">
        <v>338</v>
      </c>
      <c r="BO162" s="34" t="s">
        <v>338</v>
      </c>
      <c r="BP162" s="22">
        <v>0</v>
      </c>
      <c r="BQ162" s="24">
        <v>3</v>
      </c>
      <c r="BR162" s="77" t="str">
        <f t="shared" si="63"/>
        <v>not applic.</v>
      </c>
      <c r="BS162" s="34" t="str">
        <f t="shared" si="100"/>
        <v>not compact</v>
      </c>
      <c r="BT162" s="34" t="str">
        <f t="shared" si="101"/>
        <v>not compact</v>
      </c>
      <c r="BU162" s="34" t="str">
        <f t="shared" si="102"/>
        <v>Standard</v>
      </c>
      <c r="BV162" s="34" t="str">
        <f t="shared" si="102"/>
        <v>Standard</v>
      </c>
      <c r="BW162" s="37">
        <f t="shared" ref="BW162:BX162" si="119">BW161</f>
        <v>-1</v>
      </c>
      <c r="BX162" s="37">
        <f t="shared" si="119"/>
        <v>0</v>
      </c>
      <c r="BY162" s="37">
        <f t="shared" ref="BY162:CA162" si="120">BY161</f>
        <v>0</v>
      </c>
      <c r="BZ162" s="37" t="s">
        <v>289</v>
      </c>
      <c r="CA162" s="37">
        <f t="shared" si="120"/>
        <v>0</v>
      </c>
      <c r="CB162" s="31" t="s">
        <v>0</v>
      </c>
    </row>
    <row r="163" spans="1:89" x14ac:dyDescent="0.25">
      <c r="C163">
        <v>8</v>
      </c>
      <c r="D163">
        <v>2013</v>
      </c>
      <c r="E163" s="37" t="str">
        <f t="shared" si="60"/>
        <v>MultiFam</v>
      </c>
      <c r="F163">
        <v>1</v>
      </c>
      <c r="G163">
        <v>2</v>
      </c>
      <c r="H163">
        <v>0.1</v>
      </c>
      <c r="I163">
        <v>375</v>
      </c>
      <c r="J163">
        <v>4</v>
      </c>
      <c r="K163">
        <v>0</v>
      </c>
      <c r="L163">
        <v>0</v>
      </c>
      <c r="M163" s="34">
        <v>0</v>
      </c>
      <c r="N163" s="34">
        <v>19</v>
      </c>
      <c r="O163">
        <v>350</v>
      </c>
      <c r="P163">
        <v>1</v>
      </c>
      <c r="Q163">
        <v>0.57999999999999996</v>
      </c>
      <c r="R163">
        <v>0.57999999999999996</v>
      </c>
      <c r="S163">
        <v>0.57999999999999996</v>
      </c>
      <c r="T163" s="34">
        <f t="shared" si="97"/>
        <v>7</v>
      </c>
      <c r="U163" s="49">
        <v>1</v>
      </c>
      <c r="V163" s="49" t="s">
        <v>298</v>
      </c>
      <c r="W163">
        <v>6</v>
      </c>
      <c r="X163">
        <v>6</v>
      </c>
      <c r="Y163">
        <v>8</v>
      </c>
      <c r="Z163">
        <v>15</v>
      </c>
      <c r="AA163">
        <v>6.5000000000000002E-2</v>
      </c>
      <c r="AB163">
        <v>0.4</v>
      </c>
      <c r="AC163">
        <v>0.35</v>
      </c>
      <c r="AD163">
        <v>0.55000000000000004</v>
      </c>
      <c r="AE163">
        <v>0.3</v>
      </c>
      <c r="AF163">
        <v>30</v>
      </c>
      <c r="AG163">
        <v>19</v>
      </c>
      <c r="AH163">
        <v>0</v>
      </c>
      <c r="AI163">
        <v>0</v>
      </c>
      <c r="AJ163">
        <v>5016</v>
      </c>
      <c r="AK163" s="37">
        <f t="shared" ref="AK163:AL163" si="121">AK162</f>
        <v>0.7</v>
      </c>
      <c r="AL163" s="49" t="str">
        <f t="shared" si="121"/>
        <v>Standard</v>
      </c>
      <c r="AM163" s="49" t="s">
        <v>298</v>
      </c>
      <c r="AN163" s="49" t="s">
        <v>298</v>
      </c>
      <c r="AO163" s="49" t="s">
        <v>298</v>
      </c>
      <c r="AP163" s="49" t="s">
        <v>298</v>
      </c>
      <c r="AQ163" s="49" t="s">
        <v>298</v>
      </c>
      <c r="AR163" s="49" t="s">
        <v>298</v>
      </c>
      <c r="AS163" s="23">
        <v>0.32</v>
      </c>
      <c r="AT163" s="23">
        <v>0.25</v>
      </c>
      <c r="AU163" s="23">
        <v>0.2</v>
      </c>
      <c r="AV163" s="23">
        <v>0.5</v>
      </c>
      <c r="AW163" s="23">
        <v>1</v>
      </c>
      <c r="AX163" s="23">
        <v>0.1</v>
      </c>
      <c r="AY163" s="23">
        <v>0.1</v>
      </c>
      <c r="AZ163" s="6" t="s">
        <v>114</v>
      </c>
      <c r="BA163" s="6" t="s">
        <v>114</v>
      </c>
      <c r="BB163" s="51">
        <f t="shared" ref="BB163" si="122">BB162</f>
        <v>1</v>
      </c>
      <c r="BC163" t="s">
        <v>77</v>
      </c>
      <c r="BD163" t="s">
        <v>119</v>
      </c>
      <c r="BE163" t="s">
        <v>39</v>
      </c>
      <c r="BF163" t="s">
        <v>40</v>
      </c>
      <c r="BG163" t="s">
        <v>60</v>
      </c>
      <c r="BH163" t="s">
        <v>80</v>
      </c>
      <c r="BI163" t="s">
        <v>82</v>
      </c>
      <c r="BJ163" t="s">
        <v>156</v>
      </c>
      <c r="BK163" t="s">
        <v>85</v>
      </c>
      <c r="BL163" t="s">
        <v>159</v>
      </c>
      <c r="BM163" t="s">
        <v>139</v>
      </c>
      <c r="BN163" s="34" t="s">
        <v>338</v>
      </c>
      <c r="BO163" s="34" t="s">
        <v>338</v>
      </c>
      <c r="BP163" s="22">
        <v>0</v>
      </c>
      <c r="BQ163" s="24">
        <v>3</v>
      </c>
      <c r="BR163" s="77" t="str">
        <f t="shared" si="63"/>
        <v>not applic.</v>
      </c>
      <c r="BS163" s="34" t="str">
        <f t="shared" si="100"/>
        <v>not compact</v>
      </c>
      <c r="BT163" s="34" t="str">
        <f t="shared" si="101"/>
        <v>not compact</v>
      </c>
      <c r="BU163" s="34" t="str">
        <f t="shared" si="102"/>
        <v>Standard</v>
      </c>
      <c r="BV163" s="34" t="str">
        <f t="shared" si="102"/>
        <v>Standard</v>
      </c>
      <c r="BW163" s="37">
        <f t="shared" ref="BW163:BX163" si="123">BW162</f>
        <v>-1</v>
      </c>
      <c r="BX163" s="37">
        <f t="shared" si="123"/>
        <v>0</v>
      </c>
      <c r="BY163" s="37">
        <f t="shared" ref="BY163:CA163" si="124">BY162</f>
        <v>0</v>
      </c>
      <c r="BZ163" s="37" t="s">
        <v>289</v>
      </c>
      <c r="CA163" s="37">
        <f t="shared" si="124"/>
        <v>0</v>
      </c>
      <c r="CB163" s="31" t="s">
        <v>0</v>
      </c>
    </row>
    <row r="164" spans="1:89" x14ac:dyDescent="0.25">
      <c r="C164">
        <v>9</v>
      </c>
      <c r="D164">
        <v>2013</v>
      </c>
      <c r="E164" s="37" t="str">
        <f t="shared" si="60"/>
        <v>MultiFam</v>
      </c>
      <c r="F164">
        <v>1</v>
      </c>
      <c r="G164">
        <v>2</v>
      </c>
      <c r="H164">
        <v>0.1</v>
      </c>
      <c r="I164">
        <v>375</v>
      </c>
      <c r="J164">
        <v>4</v>
      </c>
      <c r="K164">
        <v>30269</v>
      </c>
      <c r="L164">
        <v>13</v>
      </c>
      <c r="M164" s="34">
        <v>0</v>
      </c>
      <c r="N164" s="34">
        <v>19</v>
      </c>
      <c r="O164">
        <v>350</v>
      </c>
      <c r="P164">
        <v>1</v>
      </c>
      <c r="Q164">
        <v>0.57999999999999996</v>
      </c>
      <c r="R164">
        <v>0.57999999999999996</v>
      </c>
      <c r="S164">
        <v>0.57999999999999996</v>
      </c>
      <c r="T164" s="34">
        <f t="shared" si="97"/>
        <v>7</v>
      </c>
      <c r="U164" s="49">
        <v>1</v>
      </c>
      <c r="V164" s="49" t="s">
        <v>298</v>
      </c>
      <c r="W164">
        <v>6</v>
      </c>
      <c r="X164">
        <v>6</v>
      </c>
      <c r="Y164">
        <v>8</v>
      </c>
      <c r="Z164">
        <v>15</v>
      </c>
      <c r="AA164">
        <v>6.5000000000000002E-2</v>
      </c>
      <c r="AB164">
        <v>0.4</v>
      </c>
      <c r="AC164">
        <v>0.35</v>
      </c>
      <c r="AD164">
        <v>0.55000000000000004</v>
      </c>
      <c r="AE164">
        <v>0.3</v>
      </c>
      <c r="AF164">
        <v>30</v>
      </c>
      <c r="AG164">
        <v>19</v>
      </c>
      <c r="AH164">
        <v>0</v>
      </c>
      <c r="AI164">
        <v>0</v>
      </c>
      <c r="AJ164">
        <v>5016</v>
      </c>
      <c r="AK164" s="37">
        <f t="shared" ref="AK164:AL164" si="125">AK163</f>
        <v>0.7</v>
      </c>
      <c r="AL164" s="49" t="str">
        <f t="shared" si="125"/>
        <v>Standard</v>
      </c>
      <c r="AM164" s="49" t="s">
        <v>298</v>
      </c>
      <c r="AN164" s="49" t="s">
        <v>298</v>
      </c>
      <c r="AO164" s="49" t="s">
        <v>298</v>
      </c>
      <c r="AP164" s="49" t="s">
        <v>298</v>
      </c>
      <c r="AQ164" s="49" t="s">
        <v>298</v>
      </c>
      <c r="AR164" s="49" t="s">
        <v>298</v>
      </c>
      <c r="AS164" s="23">
        <v>0.32</v>
      </c>
      <c r="AT164" s="23">
        <v>0.25</v>
      </c>
      <c r="AU164" s="23">
        <v>0.2</v>
      </c>
      <c r="AV164" s="23">
        <v>0.5</v>
      </c>
      <c r="AW164" s="23">
        <v>1</v>
      </c>
      <c r="AX164" s="23">
        <v>0.1</v>
      </c>
      <c r="AY164" s="23">
        <v>0.1</v>
      </c>
      <c r="AZ164" s="6" t="s">
        <v>114</v>
      </c>
      <c r="BA164" s="6" t="s">
        <v>114</v>
      </c>
      <c r="BB164" s="51">
        <f t="shared" ref="BB164" si="126">BB163</f>
        <v>1</v>
      </c>
      <c r="BC164" t="s">
        <v>77</v>
      </c>
      <c r="BD164" t="s">
        <v>119</v>
      </c>
      <c r="BE164" t="s">
        <v>39</v>
      </c>
      <c r="BF164" t="s">
        <v>40</v>
      </c>
      <c r="BG164" t="s">
        <v>60</v>
      </c>
      <c r="BH164" t="s">
        <v>80</v>
      </c>
      <c r="BI164" t="s">
        <v>82</v>
      </c>
      <c r="BJ164" t="s">
        <v>156</v>
      </c>
      <c r="BK164" t="s">
        <v>85</v>
      </c>
      <c r="BL164" t="s">
        <v>159</v>
      </c>
      <c r="BM164" t="s">
        <v>139</v>
      </c>
      <c r="BN164" s="34" t="s">
        <v>338</v>
      </c>
      <c r="BO164" s="34" t="s">
        <v>338</v>
      </c>
      <c r="BP164" s="22">
        <v>0</v>
      </c>
      <c r="BQ164" s="24">
        <v>3</v>
      </c>
      <c r="BR164" s="77" t="str">
        <f t="shared" si="63"/>
        <v>not applic.</v>
      </c>
      <c r="BS164" s="34" t="str">
        <f t="shared" si="100"/>
        <v>not compact</v>
      </c>
      <c r="BT164" s="34" t="str">
        <f t="shared" si="101"/>
        <v>not compact</v>
      </c>
      <c r="BU164" s="34" t="str">
        <f t="shared" si="102"/>
        <v>Standard</v>
      </c>
      <c r="BV164" s="34" t="str">
        <f t="shared" si="102"/>
        <v>Standard</v>
      </c>
      <c r="BW164" s="37">
        <f t="shared" ref="BW164:BX164" si="127">BW163</f>
        <v>-1</v>
      </c>
      <c r="BX164" s="37">
        <f t="shared" si="127"/>
        <v>0</v>
      </c>
      <c r="BY164" s="37">
        <f t="shared" ref="BY164:CA164" si="128">BY163</f>
        <v>0</v>
      </c>
      <c r="BZ164" s="37" t="s">
        <v>289</v>
      </c>
      <c r="CA164" s="37">
        <f t="shared" si="128"/>
        <v>0</v>
      </c>
      <c r="CB164" s="31" t="s">
        <v>0</v>
      </c>
    </row>
    <row r="165" spans="1:89" x14ac:dyDescent="0.25">
      <c r="C165">
        <v>10</v>
      </c>
      <c r="D165">
        <v>2013</v>
      </c>
      <c r="E165" s="37" t="str">
        <f t="shared" si="60"/>
        <v>MultiFam</v>
      </c>
      <c r="F165">
        <v>1</v>
      </c>
      <c r="G165">
        <v>2</v>
      </c>
      <c r="H165">
        <v>0.1</v>
      </c>
      <c r="I165">
        <v>375</v>
      </c>
      <c r="J165">
        <v>4</v>
      </c>
      <c r="K165">
        <v>30342</v>
      </c>
      <c r="L165">
        <v>15</v>
      </c>
      <c r="M165" s="34">
        <v>0</v>
      </c>
      <c r="N165" s="34">
        <v>19</v>
      </c>
      <c r="O165">
        <v>350</v>
      </c>
      <c r="P165">
        <v>1</v>
      </c>
      <c r="Q165">
        <v>0.57999999999999996</v>
      </c>
      <c r="R165">
        <v>0.57999999999999996</v>
      </c>
      <c r="S165">
        <v>0.57999999999999996</v>
      </c>
      <c r="T165" s="34">
        <f t="shared" si="97"/>
        <v>7</v>
      </c>
      <c r="U165" s="49">
        <v>1</v>
      </c>
      <c r="V165" s="49" t="s">
        <v>298</v>
      </c>
      <c r="W165">
        <v>6</v>
      </c>
      <c r="X165">
        <v>6</v>
      </c>
      <c r="Y165">
        <v>8</v>
      </c>
      <c r="Z165">
        <v>15</v>
      </c>
      <c r="AA165">
        <v>6.5000000000000002E-2</v>
      </c>
      <c r="AB165">
        <v>0.4</v>
      </c>
      <c r="AC165">
        <v>0.35</v>
      </c>
      <c r="AD165">
        <v>0.55000000000000004</v>
      </c>
      <c r="AE165">
        <v>0.3</v>
      </c>
      <c r="AF165">
        <v>30</v>
      </c>
      <c r="AG165">
        <v>19</v>
      </c>
      <c r="AH165">
        <v>0</v>
      </c>
      <c r="AI165">
        <v>0</v>
      </c>
      <c r="AJ165">
        <v>5016</v>
      </c>
      <c r="AK165" s="37">
        <f t="shared" ref="AK165:AL165" si="129">AK164</f>
        <v>0.7</v>
      </c>
      <c r="AL165" s="49" t="str">
        <f t="shared" si="129"/>
        <v>Standard</v>
      </c>
      <c r="AM165" s="49" t="s">
        <v>298</v>
      </c>
      <c r="AN165" s="49" t="s">
        <v>298</v>
      </c>
      <c r="AO165" s="49" t="s">
        <v>298</v>
      </c>
      <c r="AP165" s="49" t="s">
        <v>298</v>
      </c>
      <c r="AQ165" s="49" t="s">
        <v>298</v>
      </c>
      <c r="AR165" s="49" t="s">
        <v>298</v>
      </c>
      <c r="AS165" s="23">
        <v>0.32</v>
      </c>
      <c r="AT165" s="23">
        <v>0.25</v>
      </c>
      <c r="AU165" s="23">
        <v>0.2</v>
      </c>
      <c r="AV165" s="23">
        <v>0.5</v>
      </c>
      <c r="AW165" s="23">
        <v>1</v>
      </c>
      <c r="AX165" s="43">
        <v>0.2</v>
      </c>
      <c r="AY165" s="23">
        <v>0.1</v>
      </c>
      <c r="AZ165" s="6" t="s">
        <v>114</v>
      </c>
      <c r="BA165" s="6" t="s">
        <v>114</v>
      </c>
      <c r="BB165" s="51">
        <f t="shared" ref="BB165" si="130">BB164</f>
        <v>1</v>
      </c>
      <c r="BC165" t="s">
        <v>77</v>
      </c>
      <c r="BD165" t="s">
        <v>119</v>
      </c>
      <c r="BE165" t="s">
        <v>39</v>
      </c>
      <c r="BF165" t="s">
        <v>40</v>
      </c>
      <c r="BG165" t="s">
        <v>60</v>
      </c>
      <c r="BH165" t="s">
        <v>80</v>
      </c>
      <c r="BI165" t="s">
        <v>82</v>
      </c>
      <c r="BJ165" t="s">
        <v>156</v>
      </c>
      <c r="BK165" t="s">
        <v>85</v>
      </c>
      <c r="BL165" t="s">
        <v>159</v>
      </c>
      <c r="BM165" t="s">
        <v>139</v>
      </c>
      <c r="BN165" s="34" t="s">
        <v>338</v>
      </c>
      <c r="BO165" s="34" t="s">
        <v>338</v>
      </c>
      <c r="BP165" s="22">
        <v>0</v>
      </c>
      <c r="BQ165" s="24">
        <v>3</v>
      </c>
      <c r="BR165" s="77" t="str">
        <f t="shared" si="63"/>
        <v>not applic.</v>
      </c>
      <c r="BS165" s="34" t="str">
        <f t="shared" si="100"/>
        <v>not compact</v>
      </c>
      <c r="BT165" s="34" t="str">
        <f t="shared" si="101"/>
        <v>not compact</v>
      </c>
      <c r="BU165" s="34" t="str">
        <f t="shared" si="102"/>
        <v>Standard</v>
      </c>
      <c r="BV165" s="34" t="str">
        <f t="shared" si="102"/>
        <v>Standard</v>
      </c>
      <c r="BW165" s="37">
        <f t="shared" ref="BW165:BX165" si="131">BW164</f>
        <v>-1</v>
      </c>
      <c r="BX165" s="37">
        <f t="shared" si="131"/>
        <v>0</v>
      </c>
      <c r="BY165" s="37">
        <f t="shared" ref="BY165:CA165" si="132">BY164</f>
        <v>0</v>
      </c>
      <c r="BZ165" s="37" t="s">
        <v>289</v>
      </c>
      <c r="CA165" s="37">
        <f t="shared" si="132"/>
        <v>0</v>
      </c>
      <c r="CB165" s="31" t="s">
        <v>0</v>
      </c>
    </row>
    <row r="166" spans="1:89" x14ac:dyDescent="0.25">
      <c r="C166">
        <v>11</v>
      </c>
      <c r="D166">
        <v>2013</v>
      </c>
      <c r="E166" s="37" t="str">
        <f t="shared" si="60"/>
        <v>MultiFam</v>
      </c>
      <c r="F166">
        <v>1</v>
      </c>
      <c r="G166">
        <v>2</v>
      </c>
      <c r="H166">
        <v>0.1</v>
      </c>
      <c r="I166">
        <v>375</v>
      </c>
      <c r="J166">
        <v>4</v>
      </c>
      <c r="K166">
        <v>29791</v>
      </c>
      <c r="L166">
        <v>18</v>
      </c>
      <c r="M166" s="34">
        <v>0</v>
      </c>
      <c r="N166" s="34">
        <v>19</v>
      </c>
      <c r="O166">
        <v>350</v>
      </c>
      <c r="P166">
        <v>1</v>
      </c>
      <c r="Q166">
        <v>0.57999999999999996</v>
      </c>
      <c r="R166">
        <v>0.57999999999999996</v>
      </c>
      <c r="S166">
        <v>0.57999999999999996</v>
      </c>
      <c r="T166" s="34">
        <f t="shared" si="97"/>
        <v>7</v>
      </c>
      <c r="U166" s="49">
        <v>1</v>
      </c>
      <c r="V166" s="49" t="s">
        <v>298</v>
      </c>
      <c r="W166">
        <v>8</v>
      </c>
      <c r="X166">
        <v>8</v>
      </c>
      <c r="Y166">
        <v>8</v>
      </c>
      <c r="Z166">
        <v>15</v>
      </c>
      <c r="AA166">
        <v>6.5000000000000002E-2</v>
      </c>
      <c r="AB166">
        <v>0.4</v>
      </c>
      <c r="AC166">
        <v>0.35</v>
      </c>
      <c r="AD166">
        <v>0.55000000000000004</v>
      </c>
      <c r="AE166">
        <v>0.3</v>
      </c>
      <c r="AF166">
        <v>38</v>
      </c>
      <c r="AG166">
        <v>19</v>
      </c>
      <c r="AH166">
        <v>8</v>
      </c>
      <c r="AI166">
        <v>0</v>
      </c>
      <c r="AJ166">
        <v>5016</v>
      </c>
      <c r="AK166" s="37">
        <f t="shared" ref="AK166:AL166" si="133">AK165</f>
        <v>0.7</v>
      </c>
      <c r="AL166" s="49" t="str">
        <f t="shared" si="133"/>
        <v>Standard</v>
      </c>
      <c r="AM166" s="49" t="s">
        <v>298</v>
      </c>
      <c r="AN166" s="49" t="s">
        <v>298</v>
      </c>
      <c r="AO166" s="49" t="s">
        <v>298</v>
      </c>
      <c r="AP166" s="49" t="s">
        <v>298</v>
      </c>
      <c r="AQ166" s="49" t="s">
        <v>298</v>
      </c>
      <c r="AR166" s="49" t="s">
        <v>298</v>
      </c>
      <c r="AS166" s="23">
        <v>0.32</v>
      </c>
      <c r="AT166" s="23">
        <v>0.25</v>
      </c>
      <c r="AU166" s="23">
        <v>0.2</v>
      </c>
      <c r="AV166" s="23">
        <v>0.5</v>
      </c>
      <c r="AW166" s="23">
        <v>1</v>
      </c>
      <c r="AX166" s="23">
        <v>0.2</v>
      </c>
      <c r="AY166" s="23">
        <v>0.1</v>
      </c>
      <c r="AZ166" s="6" t="s">
        <v>114</v>
      </c>
      <c r="BA166" s="6" t="s">
        <v>114</v>
      </c>
      <c r="BB166" s="51">
        <f t="shared" ref="BB166" si="134">BB165</f>
        <v>1</v>
      </c>
      <c r="BC166" t="s">
        <v>77</v>
      </c>
      <c r="BD166" t="s">
        <v>119</v>
      </c>
      <c r="BE166" t="s">
        <v>39</v>
      </c>
      <c r="BF166" t="s">
        <v>40</v>
      </c>
      <c r="BG166" t="s">
        <v>59</v>
      </c>
      <c r="BH166" t="s">
        <v>80</v>
      </c>
      <c r="BI166" t="s">
        <v>82</v>
      </c>
      <c r="BJ166" t="s">
        <v>155</v>
      </c>
      <c r="BK166" t="s">
        <v>85</v>
      </c>
      <c r="BL166" t="s">
        <v>158</v>
      </c>
      <c r="BM166" t="s">
        <v>139</v>
      </c>
      <c r="BN166" s="34" t="s">
        <v>338</v>
      </c>
      <c r="BO166" s="34" t="s">
        <v>338</v>
      </c>
      <c r="BP166" s="22">
        <v>0</v>
      </c>
      <c r="BQ166" s="24">
        <v>3</v>
      </c>
      <c r="BR166" s="77" t="str">
        <f t="shared" si="63"/>
        <v>not applic.</v>
      </c>
      <c r="BS166" s="34" t="str">
        <f t="shared" si="100"/>
        <v>not compact</v>
      </c>
      <c r="BT166" s="34" t="str">
        <f t="shared" si="101"/>
        <v>not compact</v>
      </c>
      <c r="BU166" s="34" t="str">
        <f t="shared" si="102"/>
        <v>Standard</v>
      </c>
      <c r="BV166" s="34" t="str">
        <f t="shared" si="102"/>
        <v>Standard</v>
      </c>
      <c r="BW166" s="37">
        <f t="shared" ref="BW166:BX166" si="135">BW165</f>
        <v>-1</v>
      </c>
      <c r="BX166" s="37">
        <f t="shared" si="135"/>
        <v>0</v>
      </c>
      <c r="BY166" s="37">
        <f t="shared" ref="BY166:CA166" si="136">BY165</f>
        <v>0</v>
      </c>
      <c r="BZ166" s="37" t="s">
        <v>289</v>
      </c>
      <c r="CA166" s="37">
        <f t="shared" si="136"/>
        <v>0</v>
      </c>
      <c r="CB166" s="31" t="s">
        <v>0</v>
      </c>
    </row>
    <row r="167" spans="1:89" x14ac:dyDescent="0.25">
      <c r="C167">
        <v>12</v>
      </c>
      <c r="D167">
        <v>2013</v>
      </c>
      <c r="E167" s="37" t="str">
        <f t="shared" si="60"/>
        <v>MultiFam</v>
      </c>
      <c r="F167">
        <v>1</v>
      </c>
      <c r="G167">
        <v>2</v>
      </c>
      <c r="H167">
        <v>0.1</v>
      </c>
      <c r="I167">
        <v>375</v>
      </c>
      <c r="J167">
        <v>4</v>
      </c>
      <c r="K167">
        <v>29556</v>
      </c>
      <c r="L167">
        <v>17</v>
      </c>
      <c r="M167" s="34">
        <v>0</v>
      </c>
      <c r="N167" s="34">
        <v>19</v>
      </c>
      <c r="O167">
        <v>350</v>
      </c>
      <c r="P167">
        <v>1</v>
      </c>
      <c r="Q167">
        <v>0.57999999999999996</v>
      </c>
      <c r="R167">
        <v>0.57999999999999996</v>
      </c>
      <c r="S167">
        <v>0.57999999999999996</v>
      </c>
      <c r="T167" s="34">
        <f t="shared" si="97"/>
        <v>7</v>
      </c>
      <c r="U167" s="49">
        <v>1</v>
      </c>
      <c r="V167" s="49" t="s">
        <v>298</v>
      </c>
      <c r="W167">
        <v>6</v>
      </c>
      <c r="X167">
        <v>6</v>
      </c>
      <c r="Y167">
        <v>8</v>
      </c>
      <c r="Z167">
        <v>15</v>
      </c>
      <c r="AA167">
        <v>6.5000000000000002E-2</v>
      </c>
      <c r="AB167">
        <v>0.4</v>
      </c>
      <c r="AC167">
        <v>0.35</v>
      </c>
      <c r="AD167">
        <v>0.55000000000000004</v>
      </c>
      <c r="AE167">
        <v>0.3</v>
      </c>
      <c r="AF167">
        <v>38</v>
      </c>
      <c r="AG167">
        <v>19</v>
      </c>
      <c r="AH167">
        <v>4</v>
      </c>
      <c r="AI167">
        <v>0</v>
      </c>
      <c r="AJ167">
        <v>5016</v>
      </c>
      <c r="AK167" s="37">
        <f t="shared" ref="AK167:AL167" si="137">AK166</f>
        <v>0.7</v>
      </c>
      <c r="AL167" s="49" t="str">
        <f t="shared" si="137"/>
        <v>Standard</v>
      </c>
      <c r="AM167" s="49" t="s">
        <v>298</v>
      </c>
      <c r="AN167" s="49" t="s">
        <v>298</v>
      </c>
      <c r="AO167" s="49" t="s">
        <v>298</v>
      </c>
      <c r="AP167" s="49" t="s">
        <v>298</v>
      </c>
      <c r="AQ167" s="49" t="s">
        <v>298</v>
      </c>
      <c r="AR167" s="49" t="s">
        <v>298</v>
      </c>
      <c r="AS167" s="23">
        <v>0.32</v>
      </c>
      <c r="AT167" s="23">
        <v>0.25</v>
      </c>
      <c r="AU167" s="23">
        <v>0.2</v>
      </c>
      <c r="AV167" s="23">
        <v>0.5</v>
      </c>
      <c r="AW167" s="23">
        <v>1</v>
      </c>
      <c r="AX167" s="23">
        <v>0.2</v>
      </c>
      <c r="AY167" s="23">
        <v>0.1</v>
      </c>
      <c r="AZ167" s="6" t="s">
        <v>114</v>
      </c>
      <c r="BA167" s="6" t="s">
        <v>114</v>
      </c>
      <c r="BB167" s="51">
        <f t="shared" ref="BB167" si="138">BB166</f>
        <v>1</v>
      </c>
      <c r="BC167" t="s">
        <v>77</v>
      </c>
      <c r="BD167" t="s">
        <v>119</v>
      </c>
      <c r="BE167" t="s">
        <v>39</v>
      </c>
      <c r="BF167" t="s">
        <v>40</v>
      </c>
      <c r="BG167" t="s">
        <v>59</v>
      </c>
      <c r="BH167" t="s">
        <v>80</v>
      </c>
      <c r="BI167" t="s">
        <v>82</v>
      </c>
      <c r="BJ167" t="s">
        <v>157</v>
      </c>
      <c r="BK167" t="s">
        <v>85</v>
      </c>
      <c r="BL167" t="s">
        <v>160</v>
      </c>
      <c r="BM167" t="s">
        <v>139</v>
      </c>
      <c r="BN167" s="34" t="s">
        <v>338</v>
      </c>
      <c r="BO167" s="34" t="s">
        <v>338</v>
      </c>
      <c r="BP167" s="22">
        <v>0</v>
      </c>
      <c r="BQ167" s="24">
        <v>3</v>
      </c>
      <c r="BR167" s="77" t="str">
        <f t="shared" si="63"/>
        <v>not applic.</v>
      </c>
      <c r="BS167" s="34" t="str">
        <f t="shared" si="100"/>
        <v>not compact</v>
      </c>
      <c r="BT167" s="34" t="str">
        <f t="shared" si="101"/>
        <v>not compact</v>
      </c>
      <c r="BU167" s="34" t="str">
        <f t="shared" si="102"/>
        <v>Standard</v>
      </c>
      <c r="BV167" s="34" t="str">
        <f t="shared" si="102"/>
        <v>Standard</v>
      </c>
      <c r="BW167" s="37">
        <f t="shared" ref="BW167:BX167" si="139">BW166</f>
        <v>-1</v>
      </c>
      <c r="BX167" s="37">
        <f t="shared" si="139"/>
        <v>0</v>
      </c>
      <c r="BY167" s="37">
        <f t="shared" ref="BY167:CA167" si="140">BY166</f>
        <v>0</v>
      </c>
      <c r="BZ167" s="37" t="s">
        <v>289</v>
      </c>
      <c r="CA167" s="37">
        <f t="shared" si="140"/>
        <v>0</v>
      </c>
      <c r="CB167" s="31" t="s">
        <v>0</v>
      </c>
    </row>
    <row r="168" spans="1:89" x14ac:dyDescent="0.25">
      <c r="C168">
        <v>13</v>
      </c>
      <c r="D168">
        <v>2013</v>
      </c>
      <c r="E168" s="37" t="str">
        <f t="shared" si="60"/>
        <v>MultiFam</v>
      </c>
      <c r="F168">
        <v>1</v>
      </c>
      <c r="G168">
        <v>2</v>
      </c>
      <c r="H168">
        <v>0.1</v>
      </c>
      <c r="I168">
        <v>375</v>
      </c>
      <c r="J168">
        <v>4</v>
      </c>
      <c r="K168">
        <v>29676</v>
      </c>
      <c r="L168">
        <v>17</v>
      </c>
      <c r="M168" s="34">
        <v>0</v>
      </c>
      <c r="N168" s="34">
        <v>19</v>
      </c>
      <c r="O168">
        <v>350</v>
      </c>
      <c r="P168">
        <v>1</v>
      </c>
      <c r="Q168">
        <v>0.57999999999999996</v>
      </c>
      <c r="R168">
        <v>0.57999999999999996</v>
      </c>
      <c r="S168">
        <v>0.57999999999999996</v>
      </c>
      <c r="T168" s="34">
        <f t="shared" si="97"/>
        <v>7</v>
      </c>
      <c r="U168" s="49">
        <v>1</v>
      </c>
      <c r="V168" s="49" t="s">
        <v>298</v>
      </c>
      <c r="W168">
        <v>6</v>
      </c>
      <c r="X168">
        <v>6</v>
      </c>
      <c r="Y168">
        <v>8</v>
      </c>
      <c r="Z168">
        <v>15</v>
      </c>
      <c r="AA168">
        <v>6.5000000000000002E-2</v>
      </c>
      <c r="AB168">
        <v>0.4</v>
      </c>
      <c r="AC168">
        <v>0.35</v>
      </c>
      <c r="AD168">
        <v>0.55000000000000004</v>
      </c>
      <c r="AE168">
        <v>0.3</v>
      </c>
      <c r="AF168">
        <v>38</v>
      </c>
      <c r="AG168">
        <v>19</v>
      </c>
      <c r="AH168">
        <v>8</v>
      </c>
      <c r="AI168">
        <v>0</v>
      </c>
      <c r="AJ168">
        <v>5016</v>
      </c>
      <c r="AK168" s="37">
        <f t="shared" ref="AK168:AL168" si="141">AK167</f>
        <v>0.7</v>
      </c>
      <c r="AL168" s="49" t="str">
        <f t="shared" si="141"/>
        <v>Standard</v>
      </c>
      <c r="AM168" s="49" t="s">
        <v>298</v>
      </c>
      <c r="AN168" s="49" t="s">
        <v>298</v>
      </c>
      <c r="AO168" s="49" t="s">
        <v>298</v>
      </c>
      <c r="AP168" s="49" t="s">
        <v>298</v>
      </c>
      <c r="AQ168" s="49" t="s">
        <v>298</v>
      </c>
      <c r="AR168" s="49" t="s">
        <v>298</v>
      </c>
      <c r="AS168" s="23">
        <v>0.32</v>
      </c>
      <c r="AT168" s="23">
        <v>0.25</v>
      </c>
      <c r="AU168" s="23">
        <v>0.2</v>
      </c>
      <c r="AV168" s="23">
        <v>0.5</v>
      </c>
      <c r="AW168" s="23">
        <v>1</v>
      </c>
      <c r="AX168" s="23">
        <v>0.2</v>
      </c>
      <c r="AY168" s="23">
        <v>0.63</v>
      </c>
      <c r="AZ168" s="6" t="s">
        <v>114</v>
      </c>
      <c r="BA168" s="6" t="s">
        <v>114</v>
      </c>
      <c r="BB168" s="51">
        <f t="shared" ref="BB168" si="142">BB167</f>
        <v>1</v>
      </c>
      <c r="BC168" t="s">
        <v>77</v>
      </c>
      <c r="BD168" t="s">
        <v>119</v>
      </c>
      <c r="BE168" t="s">
        <v>39</v>
      </c>
      <c r="BF168" t="s">
        <v>40</v>
      </c>
      <c r="BG168" t="s">
        <v>59</v>
      </c>
      <c r="BH168" t="s">
        <v>80</v>
      </c>
      <c r="BI168" t="s">
        <v>82</v>
      </c>
      <c r="BJ168" t="s">
        <v>155</v>
      </c>
      <c r="BK168" t="s">
        <v>85</v>
      </c>
      <c r="BL168" t="s">
        <v>158</v>
      </c>
      <c r="BM168" t="s">
        <v>139</v>
      </c>
      <c r="BN168" s="34" t="s">
        <v>338</v>
      </c>
      <c r="BO168" s="34" t="s">
        <v>338</v>
      </c>
      <c r="BP168" s="22">
        <v>0</v>
      </c>
      <c r="BQ168" s="24">
        <v>3</v>
      </c>
      <c r="BR168" s="77" t="str">
        <f t="shared" si="63"/>
        <v>not applic.</v>
      </c>
      <c r="BS168" s="34" t="str">
        <f t="shared" si="100"/>
        <v>not compact</v>
      </c>
      <c r="BT168" s="34" t="str">
        <f t="shared" si="101"/>
        <v>not compact</v>
      </c>
      <c r="BU168" s="34" t="str">
        <f t="shared" si="102"/>
        <v>Standard</v>
      </c>
      <c r="BV168" s="34" t="str">
        <f t="shared" si="102"/>
        <v>Standard</v>
      </c>
      <c r="BW168" s="37">
        <f t="shared" ref="BW168:BX168" si="143">BW167</f>
        <v>-1</v>
      </c>
      <c r="BX168" s="37">
        <f t="shared" si="143"/>
        <v>0</v>
      </c>
      <c r="BY168" s="37">
        <f t="shared" ref="BY168:CA168" si="144">BY167</f>
        <v>0</v>
      </c>
      <c r="BZ168" s="37" t="s">
        <v>289</v>
      </c>
      <c r="CA168" s="37">
        <f t="shared" si="144"/>
        <v>0</v>
      </c>
      <c r="CB168" s="31" t="s">
        <v>0</v>
      </c>
    </row>
    <row r="169" spans="1:89" x14ac:dyDescent="0.25">
      <c r="C169">
        <v>14</v>
      </c>
      <c r="D169">
        <v>2013</v>
      </c>
      <c r="E169" s="37" t="str">
        <f t="shared" si="60"/>
        <v>MultiFam</v>
      </c>
      <c r="F169">
        <v>1</v>
      </c>
      <c r="G169">
        <v>2</v>
      </c>
      <c r="H169">
        <v>0.1</v>
      </c>
      <c r="I169">
        <v>375</v>
      </c>
      <c r="J169">
        <v>4</v>
      </c>
      <c r="K169">
        <v>31969</v>
      </c>
      <c r="L169">
        <v>16</v>
      </c>
      <c r="M169" s="34">
        <v>0</v>
      </c>
      <c r="N169" s="34">
        <v>19</v>
      </c>
      <c r="O169">
        <v>350</v>
      </c>
      <c r="P169">
        <v>1</v>
      </c>
      <c r="Q169">
        <v>0.57999999999999996</v>
      </c>
      <c r="R169">
        <v>0.57999999999999996</v>
      </c>
      <c r="S169">
        <v>0.57999999999999996</v>
      </c>
      <c r="T169" s="34">
        <f t="shared" si="97"/>
        <v>7</v>
      </c>
      <c r="U169" s="49">
        <v>1</v>
      </c>
      <c r="V169" s="49" t="s">
        <v>298</v>
      </c>
      <c r="W169">
        <v>8</v>
      </c>
      <c r="X169">
        <v>8</v>
      </c>
      <c r="Y169">
        <v>8</v>
      </c>
      <c r="Z169">
        <v>15</v>
      </c>
      <c r="AA169">
        <v>6.5000000000000002E-2</v>
      </c>
      <c r="AB169">
        <v>0.4</v>
      </c>
      <c r="AC169">
        <v>0.35</v>
      </c>
      <c r="AD169">
        <v>0.55000000000000004</v>
      </c>
      <c r="AE169">
        <v>0.3</v>
      </c>
      <c r="AF169">
        <v>38</v>
      </c>
      <c r="AG169">
        <v>19</v>
      </c>
      <c r="AH169">
        <v>8</v>
      </c>
      <c r="AI169">
        <v>0</v>
      </c>
      <c r="AJ169">
        <v>5016</v>
      </c>
      <c r="AK169" s="37">
        <f t="shared" ref="AK169:AL169" si="145">AK168</f>
        <v>0.7</v>
      </c>
      <c r="AL169" s="49" t="str">
        <f t="shared" si="145"/>
        <v>Standard</v>
      </c>
      <c r="AM169" s="49" t="s">
        <v>298</v>
      </c>
      <c r="AN169" s="49" t="s">
        <v>298</v>
      </c>
      <c r="AO169" s="49" t="s">
        <v>298</v>
      </c>
      <c r="AP169" s="49" t="s">
        <v>298</v>
      </c>
      <c r="AQ169" s="49" t="s">
        <v>298</v>
      </c>
      <c r="AR169" s="49" t="s">
        <v>298</v>
      </c>
      <c r="AS169" s="23">
        <v>0.32</v>
      </c>
      <c r="AT169" s="23">
        <v>0.25</v>
      </c>
      <c r="AU169" s="23">
        <v>0.2</v>
      </c>
      <c r="AV169" s="23">
        <v>0.5</v>
      </c>
      <c r="AW169" s="23">
        <v>1</v>
      </c>
      <c r="AX169" s="23">
        <v>0.2</v>
      </c>
      <c r="AY169" s="23">
        <v>0.1</v>
      </c>
      <c r="AZ169" s="6" t="s">
        <v>114</v>
      </c>
      <c r="BA169" s="6" t="s">
        <v>114</v>
      </c>
      <c r="BB169" s="51">
        <f t="shared" ref="BB169" si="146">BB168</f>
        <v>1</v>
      </c>
      <c r="BC169" t="s">
        <v>77</v>
      </c>
      <c r="BD169" t="s">
        <v>119</v>
      </c>
      <c r="BE169" t="s">
        <v>39</v>
      </c>
      <c r="BF169" t="s">
        <v>40</v>
      </c>
      <c r="BG169" t="s">
        <v>59</v>
      </c>
      <c r="BH169" t="s">
        <v>80</v>
      </c>
      <c r="BI169" t="s">
        <v>82</v>
      </c>
      <c r="BJ169" t="s">
        <v>155</v>
      </c>
      <c r="BK169" t="s">
        <v>85</v>
      </c>
      <c r="BL169" t="s">
        <v>158</v>
      </c>
      <c r="BM169" t="s">
        <v>139</v>
      </c>
      <c r="BN169" s="34" t="s">
        <v>338</v>
      </c>
      <c r="BO169" s="34" t="s">
        <v>338</v>
      </c>
      <c r="BP169" s="22">
        <v>0</v>
      </c>
      <c r="BQ169" s="24">
        <v>3</v>
      </c>
      <c r="BR169" s="77" t="str">
        <f t="shared" si="63"/>
        <v>not applic.</v>
      </c>
      <c r="BS169" s="34" t="str">
        <f t="shared" si="100"/>
        <v>not compact</v>
      </c>
      <c r="BT169" s="34" t="str">
        <f t="shared" si="101"/>
        <v>not compact</v>
      </c>
      <c r="BU169" s="34" t="str">
        <f t="shared" si="102"/>
        <v>Standard</v>
      </c>
      <c r="BV169" s="34" t="str">
        <f t="shared" si="102"/>
        <v>Standard</v>
      </c>
      <c r="BW169" s="37">
        <f t="shared" ref="BW169:BX169" si="147">BW168</f>
        <v>-1</v>
      </c>
      <c r="BX169" s="37">
        <f t="shared" si="147"/>
        <v>0</v>
      </c>
      <c r="BY169" s="37">
        <f t="shared" ref="BY169:CA169" si="148">BY168</f>
        <v>0</v>
      </c>
      <c r="BZ169" s="37" t="s">
        <v>289</v>
      </c>
      <c r="CA169" s="37">
        <f t="shared" si="148"/>
        <v>0</v>
      </c>
      <c r="CB169" s="31" t="s">
        <v>0</v>
      </c>
    </row>
    <row r="170" spans="1:89" x14ac:dyDescent="0.25">
      <c r="C170">
        <v>15</v>
      </c>
      <c r="D170">
        <v>2013</v>
      </c>
      <c r="E170" s="37" t="str">
        <f t="shared" si="60"/>
        <v>MultiFam</v>
      </c>
      <c r="F170">
        <v>0</v>
      </c>
      <c r="G170">
        <v>0</v>
      </c>
      <c r="H170">
        <v>0.1</v>
      </c>
      <c r="I170">
        <v>375</v>
      </c>
      <c r="J170">
        <v>4</v>
      </c>
      <c r="K170">
        <v>29536</v>
      </c>
      <c r="L170">
        <v>19</v>
      </c>
      <c r="M170" s="34">
        <v>0</v>
      </c>
      <c r="N170" s="34">
        <v>19</v>
      </c>
      <c r="O170">
        <v>350</v>
      </c>
      <c r="P170">
        <v>1</v>
      </c>
      <c r="Q170">
        <v>0.57999999999999996</v>
      </c>
      <c r="R170">
        <v>0.57999999999999996</v>
      </c>
      <c r="S170">
        <v>0.57999999999999996</v>
      </c>
      <c r="T170" s="34">
        <f t="shared" si="97"/>
        <v>7</v>
      </c>
      <c r="U170" s="49">
        <v>1</v>
      </c>
      <c r="V170" s="49" t="s">
        <v>298</v>
      </c>
      <c r="W170">
        <v>8</v>
      </c>
      <c r="X170">
        <v>8</v>
      </c>
      <c r="Y170">
        <v>8</v>
      </c>
      <c r="Z170">
        <v>15</v>
      </c>
      <c r="AA170">
        <v>6.5000000000000002E-2</v>
      </c>
      <c r="AB170">
        <v>0.4</v>
      </c>
      <c r="AC170">
        <v>0.35</v>
      </c>
      <c r="AD170">
        <v>0.55000000000000004</v>
      </c>
      <c r="AE170">
        <v>0.3</v>
      </c>
      <c r="AF170">
        <v>38</v>
      </c>
      <c r="AG170">
        <v>19</v>
      </c>
      <c r="AH170">
        <v>4</v>
      </c>
      <c r="AI170">
        <v>0</v>
      </c>
      <c r="AJ170">
        <v>5016</v>
      </c>
      <c r="AK170" s="37">
        <f t="shared" ref="AK170:AL170" si="149">AK169</f>
        <v>0.7</v>
      </c>
      <c r="AL170" s="49" t="str">
        <f t="shared" si="149"/>
        <v>Standard</v>
      </c>
      <c r="AM170" s="49" t="s">
        <v>298</v>
      </c>
      <c r="AN170" s="49" t="s">
        <v>298</v>
      </c>
      <c r="AO170" s="49" t="s">
        <v>298</v>
      </c>
      <c r="AP170" s="49" t="s">
        <v>298</v>
      </c>
      <c r="AQ170" s="49" t="s">
        <v>298</v>
      </c>
      <c r="AR170" s="49" t="s">
        <v>298</v>
      </c>
      <c r="AS170" s="23">
        <v>0.32</v>
      </c>
      <c r="AT170" s="23">
        <v>0.25</v>
      </c>
      <c r="AU170" s="23">
        <v>0.2</v>
      </c>
      <c r="AV170" s="23">
        <v>0.5</v>
      </c>
      <c r="AW170" s="23">
        <v>1</v>
      </c>
      <c r="AX170" s="23">
        <v>0.2</v>
      </c>
      <c r="AY170" s="23">
        <v>0.63</v>
      </c>
      <c r="AZ170" s="6" t="s">
        <v>114</v>
      </c>
      <c r="BA170" s="6" t="s">
        <v>114</v>
      </c>
      <c r="BB170" s="51">
        <f t="shared" ref="BB170" si="150">BB169</f>
        <v>1</v>
      </c>
      <c r="BC170" t="s">
        <v>77</v>
      </c>
      <c r="BD170" t="s">
        <v>119</v>
      </c>
      <c r="BE170" t="s">
        <v>39</v>
      </c>
      <c r="BF170" t="s">
        <v>40</v>
      </c>
      <c r="BG170" t="s">
        <v>59</v>
      </c>
      <c r="BH170" t="s">
        <v>80</v>
      </c>
      <c r="BI170" t="s">
        <v>82</v>
      </c>
      <c r="BJ170" t="s">
        <v>157</v>
      </c>
      <c r="BK170" t="s">
        <v>85</v>
      </c>
      <c r="BL170" t="s">
        <v>160</v>
      </c>
      <c r="BM170" t="s">
        <v>139</v>
      </c>
      <c r="BN170" s="34" t="s">
        <v>338</v>
      </c>
      <c r="BO170" s="34" t="s">
        <v>338</v>
      </c>
      <c r="BP170" s="22">
        <v>0</v>
      </c>
      <c r="BQ170" s="24">
        <v>3</v>
      </c>
      <c r="BR170" s="77" t="str">
        <f t="shared" si="63"/>
        <v>not applic.</v>
      </c>
      <c r="BS170" s="34" t="str">
        <f t="shared" si="100"/>
        <v>not compact</v>
      </c>
      <c r="BT170" s="34" t="str">
        <f t="shared" si="101"/>
        <v>not compact</v>
      </c>
      <c r="BU170" s="34" t="str">
        <f t="shared" si="102"/>
        <v>Standard</v>
      </c>
      <c r="BV170" s="34" t="str">
        <f t="shared" si="102"/>
        <v>Standard</v>
      </c>
      <c r="BW170" s="37">
        <f t="shared" ref="BW170:BX170" si="151">BW169</f>
        <v>-1</v>
      </c>
      <c r="BX170" s="37">
        <f t="shared" si="151"/>
        <v>0</v>
      </c>
      <c r="BY170" s="37">
        <f t="shared" ref="BY170:CA170" si="152">BY169</f>
        <v>0</v>
      </c>
      <c r="BZ170" s="37" t="s">
        <v>289</v>
      </c>
      <c r="CA170" s="37">
        <f t="shared" si="152"/>
        <v>0</v>
      </c>
      <c r="CB170" s="31" t="s">
        <v>0</v>
      </c>
    </row>
    <row r="171" spans="1:89" x14ac:dyDescent="0.25">
      <c r="C171">
        <v>16</v>
      </c>
      <c r="D171">
        <v>2013</v>
      </c>
      <c r="E171" s="37" t="str">
        <f t="shared" si="60"/>
        <v>MultiFam</v>
      </c>
      <c r="F171">
        <v>0</v>
      </c>
      <c r="G171">
        <v>0</v>
      </c>
      <c r="H171">
        <v>0.1</v>
      </c>
      <c r="I171">
        <v>375</v>
      </c>
      <c r="J171">
        <v>4</v>
      </c>
      <c r="K171">
        <v>0</v>
      </c>
      <c r="L171">
        <v>0</v>
      </c>
      <c r="M171" s="34">
        <v>0</v>
      </c>
      <c r="N171" s="34">
        <v>20</v>
      </c>
      <c r="O171">
        <v>350</v>
      </c>
      <c r="P171">
        <v>0</v>
      </c>
      <c r="Q171">
        <v>0.57999999999999996</v>
      </c>
      <c r="R171">
        <v>0.57999999999999996</v>
      </c>
      <c r="S171">
        <v>0.57999999999999996</v>
      </c>
      <c r="T171" s="34">
        <f t="shared" si="97"/>
        <v>7</v>
      </c>
      <c r="U171" s="49">
        <v>1</v>
      </c>
      <c r="V171" s="49" t="s">
        <v>298</v>
      </c>
      <c r="W171">
        <v>8</v>
      </c>
      <c r="X171">
        <v>8</v>
      </c>
      <c r="Y171">
        <v>8</v>
      </c>
      <c r="Z171">
        <v>15</v>
      </c>
      <c r="AA171">
        <v>6.5000000000000002E-2</v>
      </c>
      <c r="AB171">
        <v>0.4</v>
      </c>
      <c r="AC171">
        <v>0.35</v>
      </c>
      <c r="AD171">
        <v>0.55000000000000004</v>
      </c>
      <c r="AE171">
        <v>0.3</v>
      </c>
      <c r="AF171">
        <v>38</v>
      </c>
      <c r="AG171">
        <v>19</v>
      </c>
      <c r="AH171">
        <v>8</v>
      </c>
      <c r="AI171">
        <v>7016</v>
      </c>
      <c r="AJ171">
        <v>10016</v>
      </c>
      <c r="AK171" s="37">
        <f t="shared" ref="AK171:AL171" si="153">AK170</f>
        <v>0.7</v>
      </c>
      <c r="AL171" s="49" t="str">
        <f t="shared" si="153"/>
        <v>Standard</v>
      </c>
      <c r="AM171" s="49" t="s">
        <v>298</v>
      </c>
      <c r="AN171" s="49" t="s">
        <v>298</v>
      </c>
      <c r="AO171" s="49" t="s">
        <v>298</v>
      </c>
      <c r="AP171" s="49" t="s">
        <v>298</v>
      </c>
      <c r="AQ171" s="49" t="s">
        <v>298</v>
      </c>
      <c r="AR171" s="49" t="s">
        <v>298</v>
      </c>
      <c r="AS171" s="23">
        <v>0.32</v>
      </c>
      <c r="AT171" s="23">
        <v>0.25</v>
      </c>
      <c r="AU171" s="23">
        <v>0.2</v>
      </c>
      <c r="AV171" s="23">
        <v>0.5</v>
      </c>
      <c r="AW171" s="23">
        <v>0</v>
      </c>
      <c r="AX171" s="23">
        <v>0.1</v>
      </c>
      <c r="AY171" s="23">
        <v>0.1</v>
      </c>
      <c r="AZ171" s="6" t="s">
        <v>114</v>
      </c>
      <c r="BA171" s="6" t="s">
        <v>114</v>
      </c>
      <c r="BB171" s="51">
        <f t="shared" ref="BB171" si="154">BB170</f>
        <v>1</v>
      </c>
      <c r="BC171" t="s">
        <v>77</v>
      </c>
      <c r="BD171" t="s">
        <v>119</v>
      </c>
      <c r="BE171" t="s">
        <v>41</v>
      </c>
      <c r="BF171" t="s">
        <v>42</v>
      </c>
      <c r="BG171" t="s">
        <v>59</v>
      </c>
      <c r="BH171" t="s">
        <v>78</v>
      </c>
      <c r="BI171" t="s">
        <v>82</v>
      </c>
      <c r="BJ171" t="s">
        <v>155</v>
      </c>
      <c r="BK171" t="s">
        <v>85</v>
      </c>
      <c r="BL171" t="s">
        <v>158</v>
      </c>
      <c r="BM171" t="s">
        <v>139</v>
      </c>
      <c r="BN171" s="34" t="s">
        <v>338</v>
      </c>
      <c r="BO171" s="34" t="s">
        <v>338</v>
      </c>
      <c r="BP171" s="22">
        <v>0</v>
      </c>
      <c r="BQ171" s="24">
        <v>3</v>
      </c>
      <c r="BR171" s="77" t="str">
        <f t="shared" si="63"/>
        <v>not applic.</v>
      </c>
      <c r="BS171" s="34" t="str">
        <f t="shared" si="100"/>
        <v>not compact</v>
      </c>
      <c r="BT171" s="34" t="str">
        <f t="shared" si="101"/>
        <v>not compact</v>
      </c>
      <c r="BU171" s="34" t="str">
        <f t="shared" si="102"/>
        <v>Standard</v>
      </c>
      <c r="BV171" s="34" t="str">
        <f t="shared" si="102"/>
        <v>Standard</v>
      </c>
      <c r="BW171" s="37">
        <f t="shared" ref="BW171:BX171" si="155">BW170</f>
        <v>-1</v>
      </c>
      <c r="BX171" s="37">
        <f t="shared" si="155"/>
        <v>0</v>
      </c>
      <c r="BY171" s="37">
        <f t="shared" ref="BY171:CA171" si="156">BY170</f>
        <v>0</v>
      </c>
      <c r="BZ171" s="37" t="s">
        <v>289</v>
      </c>
      <c r="CA171" s="37">
        <f t="shared" si="156"/>
        <v>0</v>
      </c>
      <c r="CB171" s="31" t="s">
        <v>0</v>
      </c>
    </row>
    <row r="172" spans="1:89" x14ac:dyDescent="0.25">
      <c r="A172" s="10" t="s">
        <v>129</v>
      </c>
      <c r="B172" s="10"/>
      <c r="C172" s="10" t="s">
        <v>27</v>
      </c>
      <c r="D172" s="10" t="s">
        <v>51</v>
      </c>
      <c r="E172" s="10" t="str">
        <f>E139</f>
        <v>BldgType</v>
      </c>
      <c r="F172" s="10" t="s">
        <v>28</v>
      </c>
      <c r="G172" s="10" t="s">
        <v>90</v>
      </c>
      <c r="H172" s="10" t="s">
        <v>250</v>
      </c>
      <c r="I172" s="10" t="s">
        <v>149</v>
      </c>
      <c r="J172" s="10" t="s">
        <v>150</v>
      </c>
      <c r="K172" s="10" t="s">
        <v>29</v>
      </c>
      <c r="L172" s="10" t="str">
        <f>L139</f>
        <v>PVMax</v>
      </c>
      <c r="M172" s="10" t="s">
        <v>240</v>
      </c>
      <c r="N172" s="10" t="s">
        <v>238</v>
      </c>
      <c r="O172" s="10" t="s">
        <v>106</v>
      </c>
      <c r="P172" s="10" t="s">
        <v>108</v>
      </c>
      <c r="Q172" s="10" t="s">
        <v>107</v>
      </c>
      <c r="R172" s="10" t="s">
        <v>249</v>
      </c>
      <c r="S172" s="10" t="s">
        <v>313</v>
      </c>
      <c r="T172" s="10" t="str">
        <f>T139</f>
        <v>ACH50</v>
      </c>
      <c r="U172" s="45" t="s">
        <v>191</v>
      </c>
      <c r="V172" s="45" t="str">
        <f>V139</f>
        <v>wsfStationName</v>
      </c>
      <c r="W172" s="10" t="s">
        <v>88</v>
      </c>
      <c r="X172" s="10" t="str">
        <f>X139</f>
        <v>AltDuctRval</v>
      </c>
      <c r="Y172" s="10" t="s">
        <v>104</v>
      </c>
      <c r="Z172" s="10" t="s">
        <v>105</v>
      </c>
      <c r="AA172" s="10" t="s">
        <v>89</v>
      </c>
      <c r="AB172" s="10" t="s">
        <v>30</v>
      </c>
      <c r="AC172" s="10" t="s">
        <v>31</v>
      </c>
      <c r="AD172" s="10" t="s">
        <v>32</v>
      </c>
      <c r="AE172" s="10" t="s">
        <v>33</v>
      </c>
      <c r="AF172" s="10" t="s">
        <v>34</v>
      </c>
      <c r="AG172" s="10" t="s">
        <v>35</v>
      </c>
      <c r="AH172" s="10" t="s">
        <v>36</v>
      </c>
      <c r="AI172" s="10" t="s">
        <v>55</v>
      </c>
      <c r="AJ172" s="10" t="s">
        <v>95</v>
      </c>
      <c r="AK172" s="10" t="s">
        <v>187</v>
      </c>
      <c r="AL172" s="45" t="s">
        <v>196</v>
      </c>
      <c r="AM172" s="45" t="s">
        <v>350</v>
      </c>
      <c r="AN172" s="45" t="s">
        <v>351</v>
      </c>
      <c r="AO172" s="45" t="s">
        <v>352</v>
      </c>
      <c r="AP172" s="45" t="s">
        <v>353</v>
      </c>
      <c r="AQ172" s="45" t="s">
        <v>354</v>
      </c>
      <c r="AR172" s="45" t="s">
        <v>355</v>
      </c>
      <c r="AS172" s="10" t="s">
        <v>72</v>
      </c>
      <c r="AT172" s="10" t="s">
        <v>73</v>
      </c>
      <c r="AU172" s="10" t="s">
        <v>152</v>
      </c>
      <c r="AV172" s="10" t="s">
        <v>178</v>
      </c>
      <c r="AW172" s="10" t="s">
        <v>87</v>
      </c>
      <c r="AX172" s="10" t="s">
        <v>98</v>
      </c>
      <c r="AY172" s="10" t="s">
        <v>99</v>
      </c>
      <c r="AZ172" s="11" t="s">
        <v>113</v>
      </c>
      <c r="BA172" s="11" t="str">
        <f>BA139</f>
        <v>RoofBelowDeckIns</v>
      </c>
      <c r="BB172" s="52" t="str">
        <f>BB139</f>
        <v>RoofCavInsOverFrm</v>
      </c>
      <c r="BC172" s="10" t="s">
        <v>52</v>
      </c>
      <c r="BD172" s="10" t="s">
        <v>118</v>
      </c>
      <c r="BE172" s="10" t="s">
        <v>37</v>
      </c>
      <c r="BF172" s="10" t="s">
        <v>38</v>
      </c>
      <c r="BG172" s="10" t="s">
        <v>53</v>
      </c>
      <c r="BH172" s="10" t="s">
        <v>54</v>
      </c>
      <c r="BI172" s="10" t="s">
        <v>81</v>
      </c>
      <c r="BJ172" s="10" t="s">
        <v>153</v>
      </c>
      <c r="BK172" s="10" t="s">
        <v>84</v>
      </c>
      <c r="BL172" s="10" t="s">
        <v>154</v>
      </c>
      <c r="BM172" s="10" t="s">
        <v>140</v>
      </c>
      <c r="BN172" s="10" t="s">
        <v>346</v>
      </c>
      <c r="BO172" s="10" t="s">
        <v>337</v>
      </c>
      <c r="BP172" s="18" t="s">
        <v>209</v>
      </c>
      <c r="BQ172" s="18" t="str">
        <f>BQ139</f>
        <v>MinZNETier</v>
      </c>
      <c r="BR172" s="78" t="s">
        <v>272</v>
      </c>
      <c r="BS172" s="67" t="str">
        <f>BS139</f>
        <v>DHWCompactDistrib</v>
      </c>
      <c r="BT172" s="67" t="str">
        <f>BT139</f>
        <v>ElecDHWCompactDistrib</v>
      </c>
      <c r="BU172" s="10" t="s">
        <v>180</v>
      </c>
      <c r="BV172" s="10" t="s">
        <v>253</v>
      </c>
      <c r="BW172" s="10" t="s">
        <v>256</v>
      </c>
      <c r="BX172" s="10" t="s">
        <v>258</v>
      </c>
      <c r="BY172" s="10" t="s">
        <v>285</v>
      </c>
      <c r="BZ172" s="10" t="s">
        <v>286</v>
      </c>
      <c r="CA172" s="10" t="s">
        <v>287</v>
      </c>
      <c r="CB172" s="31" t="s">
        <v>0</v>
      </c>
      <c r="CC172" s="5"/>
      <c r="CD172" s="5"/>
      <c r="CE172" s="5"/>
      <c r="CF172" s="5"/>
      <c r="CG172" s="5"/>
      <c r="CH172" s="5"/>
      <c r="CI172" s="5"/>
      <c r="CJ172" s="5"/>
      <c r="CK172" s="5"/>
    </row>
    <row r="173" spans="1:89" s="2" customFormat="1" x14ac:dyDescent="0.25">
      <c r="C173" s="2">
        <v>1</v>
      </c>
      <c r="D173" s="2">
        <v>2008</v>
      </c>
      <c r="E173" s="45" t="s">
        <v>219</v>
      </c>
      <c r="F173" s="2">
        <v>0</v>
      </c>
      <c r="G173" s="2">
        <v>0</v>
      </c>
      <c r="H173" s="2">
        <v>0.1</v>
      </c>
      <c r="I173" s="2">
        <v>375</v>
      </c>
      <c r="J173" s="2">
        <v>4</v>
      </c>
      <c r="K173" s="2">
        <v>0</v>
      </c>
      <c r="L173" s="2">
        <v>0</v>
      </c>
      <c r="M173" s="35">
        <v>0</v>
      </c>
      <c r="N173" s="35">
        <v>20</v>
      </c>
      <c r="O173" s="2">
        <v>300</v>
      </c>
      <c r="P173" s="2">
        <v>0</v>
      </c>
      <c r="Q173" s="2">
        <v>0.8</v>
      </c>
      <c r="R173" s="2">
        <v>0.8</v>
      </c>
      <c r="S173" s="2">
        <v>0.8</v>
      </c>
      <c r="T173" s="2">
        <v>7.6</v>
      </c>
      <c r="U173" s="25">
        <v>1</v>
      </c>
      <c r="V173" s="25" t="s">
        <v>298</v>
      </c>
      <c r="W173" s="2">
        <v>6</v>
      </c>
      <c r="X173" s="2">
        <v>6</v>
      </c>
      <c r="Y173" s="2">
        <v>8</v>
      </c>
      <c r="Z173" s="2">
        <v>15</v>
      </c>
      <c r="AA173" s="2">
        <v>6.9000000000000006E-2</v>
      </c>
      <c r="AB173" s="2">
        <v>0.4</v>
      </c>
      <c r="AC173" s="2">
        <v>0.35</v>
      </c>
      <c r="AD173" s="2">
        <v>0.55000000000000004</v>
      </c>
      <c r="AE173" s="2">
        <v>0.3</v>
      </c>
      <c r="AF173" s="2">
        <v>38</v>
      </c>
      <c r="AG173" s="2">
        <v>19</v>
      </c>
      <c r="AH173" s="2">
        <v>8</v>
      </c>
      <c r="AI173" s="2">
        <v>0</v>
      </c>
      <c r="AJ173" s="2">
        <v>5016</v>
      </c>
      <c r="AK173" s="38">
        <v>0.7</v>
      </c>
      <c r="AL173" s="38" t="s">
        <v>182</v>
      </c>
      <c r="AM173" s="40" t="s">
        <v>298</v>
      </c>
      <c r="AN173" s="40" t="s">
        <v>298</v>
      </c>
      <c r="AO173" s="40" t="s">
        <v>298</v>
      </c>
      <c r="AP173" s="40" t="s">
        <v>298</v>
      </c>
      <c r="AQ173" s="40" t="s">
        <v>298</v>
      </c>
      <c r="AR173" s="40" t="s">
        <v>298</v>
      </c>
      <c r="AS173" s="38">
        <v>0.4</v>
      </c>
      <c r="AT173" s="38">
        <v>0.55000000000000004</v>
      </c>
      <c r="AU173" s="38">
        <v>0.2</v>
      </c>
      <c r="AV173" s="38">
        <v>0.5</v>
      </c>
      <c r="AW173" s="38">
        <v>0</v>
      </c>
      <c r="AX173" s="38">
        <v>0.1</v>
      </c>
      <c r="AY173" s="38">
        <v>0.1</v>
      </c>
      <c r="AZ173" s="7" t="s">
        <v>114</v>
      </c>
      <c r="BA173" s="7" t="s">
        <v>114</v>
      </c>
      <c r="BB173" s="53">
        <v>1</v>
      </c>
      <c r="BC173" s="2" t="s">
        <v>56</v>
      </c>
      <c r="BD173" s="2" t="s">
        <v>121</v>
      </c>
      <c r="BE173" s="2" t="s">
        <v>39</v>
      </c>
      <c r="BF173" s="2" t="s">
        <v>40</v>
      </c>
      <c r="BG173" s="2" t="s">
        <v>59</v>
      </c>
      <c r="BH173" s="2" t="s">
        <v>78</v>
      </c>
      <c r="BI173" s="2" t="s">
        <v>82</v>
      </c>
      <c r="BJ173" s="2" t="s">
        <v>155</v>
      </c>
      <c r="BK173" s="2" t="s">
        <v>85</v>
      </c>
      <c r="BL173" s="2" t="s">
        <v>158</v>
      </c>
      <c r="BM173" s="2" t="s">
        <v>139</v>
      </c>
      <c r="BN173" s="35" t="s">
        <v>338</v>
      </c>
      <c r="BO173" s="35" t="s">
        <v>338</v>
      </c>
      <c r="BP173" s="21">
        <v>0</v>
      </c>
      <c r="BQ173" s="25">
        <v>3</v>
      </c>
      <c r="BR173" s="69" t="s">
        <v>278</v>
      </c>
      <c r="BS173" s="68" t="s">
        <v>266</v>
      </c>
      <c r="BT173" s="68" t="s">
        <v>266</v>
      </c>
      <c r="BU173" s="2" t="s">
        <v>182</v>
      </c>
      <c r="BV173" s="2" t="s">
        <v>182</v>
      </c>
      <c r="BW173" s="38">
        <v>-1</v>
      </c>
      <c r="BX173" s="38">
        <v>0</v>
      </c>
      <c r="BY173" s="38">
        <v>0</v>
      </c>
      <c r="BZ173" s="38" t="s">
        <v>289</v>
      </c>
      <c r="CA173" s="38">
        <v>0</v>
      </c>
      <c r="CB173" s="31" t="s">
        <v>0</v>
      </c>
    </row>
    <row r="174" spans="1:89" s="2" customFormat="1" x14ac:dyDescent="0.25">
      <c r="C174" s="2">
        <v>2</v>
      </c>
      <c r="D174" s="2">
        <v>2008</v>
      </c>
      <c r="E174" s="40" t="str">
        <f>E173</f>
        <v>SingleFam</v>
      </c>
      <c r="F174" s="2">
        <v>0</v>
      </c>
      <c r="G174" s="2">
        <v>0</v>
      </c>
      <c r="H174" s="2">
        <v>0.1</v>
      </c>
      <c r="I174" s="2">
        <v>375</v>
      </c>
      <c r="J174" s="2">
        <v>4</v>
      </c>
      <c r="K174" s="2">
        <v>0</v>
      </c>
      <c r="L174" s="2">
        <v>0</v>
      </c>
      <c r="M174" s="35">
        <v>0</v>
      </c>
      <c r="N174" s="35">
        <v>19</v>
      </c>
      <c r="O174" s="2">
        <v>300</v>
      </c>
      <c r="P174" s="2">
        <v>1</v>
      </c>
      <c r="Q174" s="2">
        <v>0.8</v>
      </c>
      <c r="R174" s="2">
        <v>0.8</v>
      </c>
      <c r="S174" s="2">
        <v>0.8</v>
      </c>
      <c r="T174" s="2">
        <v>7.6</v>
      </c>
      <c r="U174" s="25">
        <v>1</v>
      </c>
      <c r="V174" s="25" t="s">
        <v>298</v>
      </c>
      <c r="W174" s="2">
        <v>6</v>
      </c>
      <c r="X174" s="2">
        <v>6</v>
      </c>
      <c r="Y174" s="2">
        <v>8</v>
      </c>
      <c r="Z174" s="2">
        <v>15</v>
      </c>
      <c r="AA174" s="2">
        <v>0.10100000000000001</v>
      </c>
      <c r="AB174" s="2">
        <v>0.4</v>
      </c>
      <c r="AC174" s="2">
        <v>0.35</v>
      </c>
      <c r="AD174" s="2">
        <v>0.55000000000000004</v>
      </c>
      <c r="AE174" s="2">
        <v>0.3</v>
      </c>
      <c r="AF174" s="2">
        <v>30</v>
      </c>
      <c r="AG174" s="2">
        <v>19</v>
      </c>
      <c r="AH174" s="2">
        <v>8</v>
      </c>
      <c r="AI174" s="2">
        <v>0</v>
      </c>
      <c r="AJ174" s="2">
        <v>5016</v>
      </c>
      <c r="AK174" s="40">
        <f>AK173</f>
        <v>0.7</v>
      </c>
      <c r="AL174" s="40" t="str">
        <f>AL173</f>
        <v>Standard</v>
      </c>
      <c r="AM174" s="40" t="s">
        <v>298</v>
      </c>
      <c r="AN174" s="40" t="s">
        <v>298</v>
      </c>
      <c r="AO174" s="40" t="s">
        <v>298</v>
      </c>
      <c r="AP174" s="40" t="s">
        <v>298</v>
      </c>
      <c r="AQ174" s="40" t="s">
        <v>298</v>
      </c>
      <c r="AR174" s="40" t="s">
        <v>298</v>
      </c>
      <c r="AS174" s="38">
        <v>0.4</v>
      </c>
      <c r="AT174" s="38">
        <v>0.4</v>
      </c>
      <c r="AU174" s="38">
        <v>0.2</v>
      </c>
      <c r="AV174" s="38">
        <v>0.5</v>
      </c>
      <c r="AW174" s="38">
        <v>1</v>
      </c>
      <c r="AX174" s="38">
        <v>0.1</v>
      </c>
      <c r="AY174" s="38">
        <v>0.1</v>
      </c>
      <c r="AZ174" s="7" t="s">
        <v>114</v>
      </c>
      <c r="BA174" s="7" t="s">
        <v>114</v>
      </c>
      <c r="BB174" s="55">
        <f>BB173</f>
        <v>1</v>
      </c>
      <c r="BC174" s="2" t="s">
        <v>57</v>
      </c>
      <c r="BD174" s="2" t="s">
        <v>122</v>
      </c>
      <c r="BE174" s="2" t="s">
        <v>39</v>
      </c>
      <c r="BF174" s="2" t="s">
        <v>40</v>
      </c>
      <c r="BG174" s="2" t="s">
        <v>60</v>
      </c>
      <c r="BH174" s="2" t="s">
        <v>80</v>
      </c>
      <c r="BI174" s="2" t="s">
        <v>82</v>
      </c>
      <c r="BJ174" s="2" t="s">
        <v>155</v>
      </c>
      <c r="BK174" s="2" t="s">
        <v>85</v>
      </c>
      <c r="BL174" s="2" t="s">
        <v>158</v>
      </c>
      <c r="BM174" s="2" t="s">
        <v>139</v>
      </c>
      <c r="BN174" s="35" t="s">
        <v>338</v>
      </c>
      <c r="BO174" s="35" t="s">
        <v>338</v>
      </c>
      <c r="BP174" s="21">
        <v>0</v>
      </c>
      <c r="BQ174" s="25">
        <v>3</v>
      </c>
      <c r="BR174" s="69" t="str">
        <f t="shared" ref="BR174:BR204" si="157">BR173</f>
        <v>not applic.</v>
      </c>
      <c r="BS174" s="69" t="str">
        <f t="shared" ref="BS174:BX174" si="158">BS173</f>
        <v>not compact</v>
      </c>
      <c r="BT174" s="69" t="str">
        <f t="shared" si="158"/>
        <v>not compact</v>
      </c>
      <c r="BU174" s="35" t="str">
        <f t="shared" si="158"/>
        <v>Standard</v>
      </c>
      <c r="BV174" s="35" t="str">
        <f t="shared" si="158"/>
        <v>Standard</v>
      </c>
      <c r="BW174" s="40">
        <f t="shared" si="158"/>
        <v>-1</v>
      </c>
      <c r="BX174" s="40">
        <f t="shared" si="158"/>
        <v>0</v>
      </c>
      <c r="BY174" s="40">
        <f t="shared" ref="BY174" si="159">BY173</f>
        <v>0</v>
      </c>
      <c r="BZ174" s="40" t="s">
        <v>289</v>
      </c>
      <c r="CA174" s="40">
        <v>0</v>
      </c>
      <c r="CB174" s="31" t="s">
        <v>0</v>
      </c>
    </row>
    <row r="175" spans="1:89" s="2" customFormat="1" x14ac:dyDescent="0.25">
      <c r="C175" s="2">
        <v>3</v>
      </c>
      <c r="D175" s="2">
        <v>2008</v>
      </c>
      <c r="E175" s="40" t="str">
        <f t="shared" ref="E175:E204" si="160">E174</f>
        <v>SingleFam</v>
      </c>
      <c r="F175" s="2">
        <v>0</v>
      </c>
      <c r="G175" s="2">
        <v>0</v>
      </c>
      <c r="H175" s="2">
        <v>0.1</v>
      </c>
      <c r="I175" s="2">
        <v>375</v>
      </c>
      <c r="J175" s="2">
        <v>4</v>
      </c>
      <c r="K175" s="2">
        <v>0</v>
      </c>
      <c r="L175" s="2">
        <v>0</v>
      </c>
      <c r="M175" s="35">
        <v>0</v>
      </c>
      <c r="N175" s="35">
        <v>20</v>
      </c>
      <c r="O175" s="2">
        <v>300</v>
      </c>
      <c r="P175" s="2">
        <v>0</v>
      </c>
      <c r="Q175" s="2">
        <v>0.8</v>
      </c>
      <c r="R175" s="2">
        <v>0.8</v>
      </c>
      <c r="S175" s="2">
        <v>0.8</v>
      </c>
      <c r="T175" s="2">
        <v>7.6</v>
      </c>
      <c r="U175" s="25">
        <v>1</v>
      </c>
      <c r="V175" s="25" t="s">
        <v>298</v>
      </c>
      <c r="W175" s="2">
        <v>6</v>
      </c>
      <c r="X175" s="2">
        <v>6</v>
      </c>
      <c r="Y175" s="2">
        <v>8</v>
      </c>
      <c r="Z175" s="2">
        <v>15</v>
      </c>
      <c r="AA175" s="2">
        <v>0.10100000000000001</v>
      </c>
      <c r="AB175" s="2">
        <v>0.4</v>
      </c>
      <c r="AC175" s="2">
        <v>0.35</v>
      </c>
      <c r="AD175" s="2">
        <v>0.55000000000000004</v>
      </c>
      <c r="AE175" s="2">
        <v>0.3</v>
      </c>
      <c r="AF175" s="2">
        <v>30</v>
      </c>
      <c r="AG175" s="2">
        <v>19</v>
      </c>
      <c r="AH175" s="2">
        <v>0</v>
      </c>
      <c r="AI175" s="2">
        <v>0</v>
      </c>
      <c r="AJ175" s="2">
        <v>5016</v>
      </c>
      <c r="AK175" s="40">
        <f t="shared" ref="AK175:AL188" si="161">AK174</f>
        <v>0.7</v>
      </c>
      <c r="AL175" s="40" t="str">
        <f t="shared" si="161"/>
        <v>Standard</v>
      </c>
      <c r="AM175" s="40" t="s">
        <v>298</v>
      </c>
      <c r="AN175" s="40" t="s">
        <v>298</v>
      </c>
      <c r="AO175" s="40" t="s">
        <v>298</v>
      </c>
      <c r="AP175" s="40" t="s">
        <v>298</v>
      </c>
      <c r="AQ175" s="40" t="s">
        <v>298</v>
      </c>
      <c r="AR175" s="40" t="s">
        <v>298</v>
      </c>
      <c r="AS175" s="38">
        <v>0.4</v>
      </c>
      <c r="AT175" s="38">
        <v>0.55000000000000004</v>
      </c>
      <c r="AU175" s="38">
        <v>0.2</v>
      </c>
      <c r="AV175" s="38">
        <v>0.5</v>
      </c>
      <c r="AW175" s="38">
        <v>0</v>
      </c>
      <c r="AX175" s="38">
        <v>0.1</v>
      </c>
      <c r="AY175" s="38">
        <v>0.1</v>
      </c>
      <c r="AZ175" s="7" t="s">
        <v>114</v>
      </c>
      <c r="BA175" s="7" t="s">
        <v>114</v>
      </c>
      <c r="BB175" s="55">
        <f t="shared" ref="BB175:BB188" si="162">BB174</f>
        <v>1</v>
      </c>
      <c r="BC175" s="2" t="s">
        <v>57</v>
      </c>
      <c r="BD175" s="2" t="s">
        <v>122</v>
      </c>
      <c r="BE175" s="2" t="s">
        <v>39</v>
      </c>
      <c r="BF175" s="2" t="s">
        <v>40</v>
      </c>
      <c r="BG175" s="2" t="s">
        <v>60</v>
      </c>
      <c r="BH175" s="2" t="s">
        <v>80</v>
      </c>
      <c r="BI175" s="2" t="s">
        <v>82</v>
      </c>
      <c r="BJ175" s="2" t="s">
        <v>156</v>
      </c>
      <c r="BK175" s="2" t="s">
        <v>85</v>
      </c>
      <c r="BL175" s="2" t="s">
        <v>159</v>
      </c>
      <c r="BM175" s="2" t="s">
        <v>139</v>
      </c>
      <c r="BN175" s="35" t="s">
        <v>338</v>
      </c>
      <c r="BO175" s="35" t="s">
        <v>338</v>
      </c>
      <c r="BP175" s="21">
        <v>0</v>
      </c>
      <c r="BQ175" s="25">
        <v>3</v>
      </c>
      <c r="BR175" s="69" t="str">
        <f t="shared" si="157"/>
        <v>not applic.</v>
      </c>
      <c r="BS175" s="69" t="str">
        <f t="shared" ref="BS175:BS188" si="163">BS174</f>
        <v>not compact</v>
      </c>
      <c r="BT175" s="69" t="str">
        <f t="shared" ref="BT175:BT188" si="164">BT174</f>
        <v>not compact</v>
      </c>
      <c r="BU175" s="35" t="str">
        <f t="shared" ref="BU175:BV188" si="165">BU174</f>
        <v>Standard</v>
      </c>
      <c r="BV175" s="35" t="str">
        <f t="shared" si="165"/>
        <v>Standard</v>
      </c>
      <c r="BW175" s="40">
        <f t="shared" ref="BW175:BX175" si="166">BW174</f>
        <v>-1</v>
      </c>
      <c r="BX175" s="40">
        <f t="shared" si="166"/>
        <v>0</v>
      </c>
      <c r="BY175" s="40">
        <f t="shared" ref="BY175" si="167">BY174</f>
        <v>0</v>
      </c>
      <c r="BZ175" s="40" t="s">
        <v>289</v>
      </c>
      <c r="CA175" s="40">
        <v>0</v>
      </c>
      <c r="CB175" s="31" t="s">
        <v>0</v>
      </c>
      <c r="CC175" s="2" t="s">
        <v>137</v>
      </c>
    </row>
    <row r="176" spans="1:89" s="2" customFormat="1" x14ac:dyDescent="0.25">
      <c r="C176" s="2">
        <v>4</v>
      </c>
      <c r="D176" s="2">
        <v>2008</v>
      </c>
      <c r="E176" s="40" t="str">
        <f t="shared" si="160"/>
        <v>SingleFam</v>
      </c>
      <c r="F176" s="2">
        <v>0</v>
      </c>
      <c r="G176" s="2">
        <v>0</v>
      </c>
      <c r="H176" s="2">
        <v>0.1</v>
      </c>
      <c r="I176" s="2">
        <v>375</v>
      </c>
      <c r="J176" s="2">
        <v>4</v>
      </c>
      <c r="K176" s="2">
        <v>0</v>
      </c>
      <c r="L176" s="2">
        <v>0</v>
      </c>
      <c r="M176" s="35">
        <v>0</v>
      </c>
      <c r="N176" s="35">
        <v>19</v>
      </c>
      <c r="O176" s="2">
        <v>300</v>
      </c>
      <c r="P176" s="2">
        <v>0</v>
      </c>
      <c r="Q176" s="2">
        <v>0.8</v>
      </c>
      <c r="R176" s="2">
        <v>0.8</v>
      </c>
      <c r="S176" s="2">
        <v>0.8</v>
      </c>
      <c r="T176" s="2">
        <v>7.6</v>
      </c>
      <c r="U176" s="25">
        <v>1</v>
      </c>
      <c r="V176" s="25" t="s">
        <v>298</v>
      </c>
      <c r="W176" s="2">
        <v>6</v>
      </c>
      <c r="X176" s="2">
        <v>6</v>
      </c>
      <c r="Y176" s="2">
        <v>8</v>
      </c>
      <c r="Z176" s="2">
        <v>15</v>
      </c>
      <c r="AA176" s="2">
        <v>0.10100000000000001</v>
      </c>
      <c r="AB176" s="2">
        <v>0.4</v>
      </c>
      <c r="AC176" s="2">
        <v>0.35</v>
      </c>
      <c r="AD176" s="2">
        <v>0.55000000000000004</v>
      </c>
      <c r="AE176" s="2">
        <v>0.3</v>
      </c>
      <c r="AF176" s="2">
        <v>30</v>
      </c>
      <c r="AG176" s="2">
        <v>19</v>
      </c>
      <c r="AH176" s="2">
        <v>0</v>
      </c>
      <c r="AI176" s="2">
        <v>0</v>
      </c>
      <c r="AJ176" s="2">
        <v>5016</v>
      </c>
      <c r="AK176" s="40">
        <f t="shared" si="161"/>
        <v>0.7</v>
      </c>
      <c r="AL176" s="40" t="str">
        <f t="shared" si="161"/>
        <v>Standard</v>
      </c>
      <c r="AM176" s="40" t="s">
        <v>298</v>
      </c>
      <c r="AN176" s="40" t="s">
        <v>298</v>
      </c>
      <c r="AO176" s="40" t="s">
        <v>298</v>
      </c>
      <c r="AP176" s="40" t="s">
        <v>298</v>
      </c>
      <c r="AQ176" s="40" t="s">
        <v>298</v>
      </c>
      <c r="AR176" s="40" t="s">
        <v>298</v>
      </c>
      <c r="AS176" s="38">
        <v>0.4</v>
      </c>
      <c r="AT176" s="38">
        <v>0.4</v>
      </c>
      <c r="AU176" s="38">
        <v>0.2</v>
      </c>
      <c r="AV176" s="38">
        <v>0.5</v>
      </c>
      <c r="AW176" s="38">
        <v>1</v>
      </c>
      <c r="AX176" s="38">
        <v>0.1</v>
      </c>
      <c r="AY176" s="38">
        <v>0.1</v>
      </c>
      <c r="AZ176" s="7" t="s">
        <v>114</v>
      </c>
      <c r="BA176" s="7" t="s">
        <v>114</v>
      </c>
      <c r="BB176" s="55">
        <f t="shared" si="162"/>
        <v>1</v>
      </c>
      <c r="BC176" s="2" t="s">
        <v>57</v>
      </c>
      <c r="BD176" s="2" t="s">
        <v>122</v>
      </c>
      <c r="BE176" s="2" t="s">
        <v>39</v>
      </c>
      <c r="BF176" s="2" t="s">
        <v>40</v>
      </c>
      <c r="BG176" s="2" t="s">
        <v>60</v>
      </c>
      <c r="BH176" s="2" t="s">
        <v>80</v>
      </c>
      <c r="BI176" s="2" t="s">
        <v>82</v>
      </c>
      <c r="BJ176" s="2" t="s">
        <v>156</v>
      </c>
      <c r="BK176" s="2" t="s">
        <v>85</v>
      </c>
      <c r="BL176" s="2" t="s">
        <v>159</v>
      </c>
      <c r="BM176" s="2" t="s">
        <v>139</v>
      </c>
      <c r="BN176" s="35" t="s">
        <v>338</v>
      </c>
      <c r="BO176" s="35" t="s">
        <v>338</v>
      </c>
      <c r="BP176" s="21">
        <v>0</v>
      </c>
      <c r="BQ176" s="25">
        <v>3</v>
      </c>
      <c r="BR176" s="69" t="str">
        <f t="shared" si="157"/>
        <v>not applic.</v>
      </c>
      <c r="BS176" s="69" t="str">
        <f t="shared" si="163"/>
        <v>not compact</v>
      </c>
      <c r="BT176" s="69" t="str">
        <f t="shared" si="164"/>
        <v>not compact</v>
      </c>
      <c r="BU176" s="35" t="str">
        <f t="shared" si="165"/>
        <v>Standard</v>
      </c>
      <c r="BV176" s="35" t="str">
        <f t="shared" si="165"/>
        <v>Standard</v>
      </c>
      <c r="BW176" s="40">
        <f t="shared" ref="BW176:BX176" si="168">BW175</f>
        <v>-1</v>
      </c>
      <c r="BX176" s="40">
        <f t="shared" si="168"/>
        <v>0</v>
      </c>
      <c r="BY176" s="40">
        <f t="shared" ref="BY176" si="169">BY175</f>
        <v>0</v>
      </c>
      <c r="BZ176" s="40" t="s">
        <v>289</v>
      </c>
      <c r="CA176" s="40">
        <v>0</v>
      </c>
      <c r="CB176" s="31" t="s">
        <v>0</v>
      </c>
      <c r="CC176" s="2" t="s">
        <v>138</v>
      </c>
    </row>
    <row r="177" spans="3:81" s="2" customFormat="1" x14ac:dyDescent="0.25">
      <c r="C177" s="2">
        <v>5</v>
      </c>
      <c r="D177" s="2">
        <v>2008</v>
      </c>
      <c r="E177" s="40" t="str">
        <f t="shared" si="160"/>
        <v>SingleFam</v>
      </c>
      <c r="F177" s="2">
        <v>0</v>
      </c>
      <c r="G177" s="2">
        <v>0</v>
      </c>
      <c r="H177" s="2">
        <v>0.1</v>
      </c>
      <c r="I177" s="2">
        <v>375</v>
      </c>
      <c r="J177" s="2">
        <v>4</v>
      </c>
      <c r="K177" s="2">
        <v>0</v>
      </c>
      <c r="L177" s="2">
        <v>0</v>
      </c>
      <c r="M177" s="35">
        <v>0</v>
      </c>
      <c r="N177" s="35">
        <v>20</v>
      </c>
      <c r="O177" s="2">
        <v>300</v>
      </c>
      <c r="P177" s="2">
        <v>0</v>
      </c>
      <c r="Q177" s="2">
        <v>0.8</v>
      </c>
      <c r="R177" s="2">
        <v>0.8</v>
      </c>
      <c r="S177" s="2">
        <v>0.8</v>
      </c>
      <c r="T177" s="2">
        <v>7.6</v>
      </c>
      <c r="U177" s="25">
        <v>1</v>
      </c>
      <c r="V177" s="25" t="s">
        <v>298</v>
      </c>
      <c r="W177" s="2">
        <v>6</v>
      </c>
      <c r="X177" s="2">
        <v>6</v>
      </c>
      <c r="Y177" s="2">
        <v>8</v>
      </c>
      <c r="Z177" s="2">
        <v>15</v>
      </c>
      <c r="AA177" s="2">
        <v>0.10100000000000001</v>
      </c>
      <c r="AB177" s="2">
        <v>0.4</v>
      </c>
      <c r="AC177" s="2">
        <v>0.35</v>
      </c>
      <c r="AD177" s="2">
        <v>0.55000000000000004</v>
      </c>
      <c r="AE177" s="2">
        <v>0.3</v>
      </c>
      <c r="AF177" s="2">
        <v>30</v>
      </c>
      <c r="AG177" s="2">
        <v>19</v>
      </c>
      <c r="AH177" s="2">
        <v>0</v>
      </c>
      <c r="AI177" s="2">
        <v>0</v>
      </c>
      <c r="AJ177" s="2">
        <v>5016</v>
      </c>
      <c r="AK177" s="40">
        <f t="shared" si="161"/>
        <v>0.7</v>
      </c>
      <c r="AL177" s="40" t="str">
        <f t="shared" si="161"/>
        <v>Standard</v>
      </c>
      <c r="AM177" s="40" t="s">
        <v>298</v>
      </c>
      <c r="AN177" s="40" t="s">
        <v>298</v>
      </c>
      <c r="AO177" s="40" t="s">
        <v>298</v>
      </c>
      <c r="AP177" s="40" t="s">
        <v>298</v>
      </c>
      <c r="AQ177" s="40" t="s">
        <v>298</v>
      </c>
      <c r="AR177" s="40" t="s">
        <v>298</v>
      </c>
      <c r="AS177" s="38">
        <v>0.4</v>
      </c>
      <c r="AT177" s="38">
        <v>0.4</v>
      </c>
      <c r="AU177" s="38">
        <v>0.2</v>
      </c>
      <c r="AV177" s="38">
        <v>0.5</v>
      </c>
      <c r="AW177" s="38">
        <v>0</v>
      </c>
      <c r="AX177" s="38">
        <v>0.1</v>
      </c>
      <c r="AY177" s="38">
        <v>0.1</v>
      </c>
      <c r="AZ177" s="7" t="s">
        <v>114</v>
      </c>
      <c r="BA177" s="7" t="s">
        <v>114</v>
      </c>
      <c r="BB177" s="55">
        <f t="shared" si="162"/>
        <v>1</v>
      </c>
      <c r="BC177" s="2" t="s">
        <v>57</v>
      </c>
      <c r="BD177" s="2" t="s">
        <v>122</v>
      </c>
      <c r="BE177" s="2" t="s">
        <v>39</v>
      </c>
      <c r="BF177" s="2" t="s">
        <v>40</v>
      </c>
      <c r="BG177" s="2" t="s">
        <v>60</v>
      </c>
      <c r="BH177" s="2" t="s">
        <v>80</v>
      </c>
      <c r="BI177" s="2" t="s">
        <v>82</v>
      </c>
      <c r="BJ177" s="2" t="s">
        <v>156</v>
      </c>
      <c r="BK177" s="2" t="s">
        <v>85</v>
      </c>
      <c r="BL177" s="2" t="s">
        <v>159</v>
      </c>
      <c r="BM177" s="2" t="s">
        <v>139</v>
      </c>
      <c r="BN177" s="35" t="s">
        <v>338</v>
      </c>
      <c r="BO177" s="35" t="s">
        <v>338</v>
      </c>
      <c r="BP177" s="21">
        <v>0</v>
      </c>
      <c r="BQ177" s="25">
        <v>3</v>
      </c>
      <c r="BR177" s="69" t="str">
        <f t="shared" si="157"/>
        <v>not applic.</v>
      </c>
      <c r="BS177" s="69" t="str">
        <f t="shared" si="163"/>
        <v>not compact</v>
      </c>
      <c r="BT177" s="69" t="str">
        <f t="shared" si="164"/>
        <v>not compact</v>
      </c>
      <c r="BU177" s="35" t="str">
        <f t="shared" si="165"/>
        <v>Standard</v>
      </c>
      <c r="BV177" s="35" t="str">
        <f t="shared" si="165"/>
        <v>Standard</v>
      </c>
      <c r="BW177" s="40">
        <f t="shared" ref="BW177:BX177" si="170">BW176</f>
        <v>-1</v>
      </c>
      <c r="BX177" s="40">
        <f t="shared" si="170"/>
        <v>0</v>
      </c>
      <c r="BY177" s="40">
        <f t="shared" ref="BY177" si="171">BY176</f>
        <v>0</v>
      </c>
      <c r="BZ177" s="40" t="s">
        <v>289</v>
      </c>
      <c r="CA177" s="40">
        <v>0</v>
      </c>
      <c r="CB177" s="31" t="s">
        <v>0</v>
      </c>
    </row>
    <row r="178" spans="3:81" s="2" customFormat="1" x14ac:dyDescent="0.25">
      <c r="C178" s="2">
        <v>6</v>
      </c>
      <c r="D178" s="2">
        <v>2008</v>
      </c>
      <c r="E178" s="40" t="str">
        <f t="shared" si="160"/>
        <v>SingleFam</v>
      </c>
      <c r="F178" s="2">
        <v>0</v>
      </c>
      <c r="G178" s="2">
        <v>0</v>
      </c>
      <c r="H178" s="2">
        <v>0.1</v>
      </c>
      <c r="I178" s="2">
        <v>375</v>
      </c>
      <c r="J178" s="2">
        <v>4</v>
      </c>
      <c r="K178" s="2">
        <v>0</v>
      </c>
      <c r="L178" s="2">
        <v>0</v>
      </c>
      <c r="M178" s="35">
        <v>0</v>
      </c>
      <c r="N178" s="35">
        <v>20</v>
      </c>
      <c r="O178" s="2">
        <v>300</v>
      </c>
      <c r="P178" s="2">
        <v>0</v>
      </c>
      <c r="Q178" s="2">
        <v>0.8</v>
      </c>
      <c r="R178" s="2">
        <v>0.8</v>
      </c>
      <c r="S178" s="2">
        <v>0.8</v>
      </c>
      <c r="T178" s="2">
        <v>7.6</v>
      </c>
      <c r="U178" s="25">
        <v>1</v>
      </c>
      <c r="V178" s="25" t="s">
        <v>298</v>
      </c>
      <c r="W178" s="2">
        <v>4.2</v>
      </c>
      <c r="X178" s="2">
        <v>4.2</v>
      </c>
      <c r="Y178" s="2">
        <v>8</v>
      </c>
      <c r="Z178" s="2">
        <v>15</v>
      </c>
      <c r="AA178" s="2">
        <v>0.10100000000000001</v>
      </c>
      <c r="AB178" s="2">
        <v>0.4</v>
      </c>
      <c r="AC178" s="2">
        <v>0.35</v>
      </c>
      <c r="AD178" s="2">
        <v>0.55000000000000004</v>
      </c>
      <c r="AE178" s="2">
        <v>0.3</v>
      </c>
      <c r="AF178" s="2">
        <v>30</v>
      </c>
      <c r="AG178" s="2">
        <v>19</v>
      </c>
      <c r="AH178" s="2">
        <v>0</v>
      </c>
      <c r="AI178" s="2">
        <v>0</v>
      </c>
      <c r="AJ178" s="2">
        <v>5016</v>
      </c>
      <c r="AK178" s="40">
        <f t="shared" si="161"/>
        <v>0.7</v>
      </c>
      <c r="AL178" s="40" t="str">
        <f t="shared" si="161"/>
        <v>Standard</v>
      </c>
      <c r="AM178" s="40" t="s">
        <v>298</v>
      </c>
      <c r="AN178" s="40" t="s">
        <v>298</v>
      </c>
      <c r="AO178" s="40" t="s">
        <v>298</v>
      </c>
      <c r="AP178" s="40" t="s">
        <v>298</v>
      </c>
      <c r="AQ178" s="40" t="s">
        <v>298</v>
      </c>
      <c r="AR178" s="40" t="s">
        <v>298</v>
      </c>
      <c r="AS178" s="38">
        <v>0.4</v>
      </c>
      <c r="AT178" s="38">
        <v>0.4</v>
      </c>
      <c r="AU178" s="38">
        <v>0.2</v>
      </c>
      <c r="AV178" s="38">
        <v>0.5</v>
      </c>
      <c r="AW178" s="38">
        <v>0</v>
      </c>
      <c r="AX178" s="38">
        <v>0.1</v>
      </c>
      <c r="AY178" s="38">
        <v>0.1</v>
      </c>
      <c r="AZ178" s="7" t="s">
        <v>114</v>
      </c>
      <c r="BA178" s="7" t="s">
        <v>114</v>
      </c>
      <c r="BB178" s="55">
        <f t="shared" si="162"/>
        <v>1</v>
      </c>
      <c r="BC178" s="2" t="s">
        <v>57</v>
      </c>
      <c r="BD178" s="2" t="s">
        <v>122</v>
      </c>
      <c r="BE178" s="2" t="s">
        <v>39</v>
      </c>
      <c r="BF178" s="2" t="s">
        <v>40</v>
      </c>
      <c r="BG178" s="2" t="s">
        <v>60</v>
      </c>
      <c r="BH178" s="2" t="s">
        <v>80</v>
      </c>
      <c r="BI178" s="2" t="s">
        <v>82</v>
      </c>
      <c r="BJ178" s="2" t="s">
        <v>156</v>
      </c>
      <c r="BK178" s="2" t="s">
        <v>85</v>
      </c>
      <c r="BL178" s="2" t="s">
        <v>159</v>
      </c>
      <c r="BM178" s="2" t="s">
        <v>139</v>
      </c>
      <c r="BN178" s="35" t="s">
        <v>338</v>
      </c>
      <c r="BO178" s="35" t="s">
        <v>338</v>
      </c>
      <c r="BP178" s="21">
        <v>0</v>
      </c>
      <c r="BQ178" s="25">
        <v>3</v>
      </c>
      <c r="BR178" s="69" t="str">
        <f t="shared" si="157"/>
        <v>not applic.</v>
      </c>
      <c r="BS178" s="69" t="str">
        <f t="shared" si="163"/>
        <v>not compact</v>
      </c>
      <c r="BT178" s="69" t="str">
        <f t="shared" si="164"/>
        <v>not compact</v>
      </c>
      <c r="BU178" s="35" t="str">
        <f t="shared" si="165"/>
        <v>Standard</v>
      </c>
      <c r="BV178" s="35" t="str">
        <f t="shared" si="165"/>
        <v>Standard</v>
      </c>
      <c r="BW178" s="40">
        <f t="shared" ref="BW178:BX178" si="172">BW177</f>
        <v>-1</v>
      </c>
      <c r="BX178" s="40">
        <f t="shared" si="172"/>
        <v>0</v>
      </c>
      <c r="BY178" s="40">
        <f t="shared" ref="BY178" si="173">BY177</f>
        <v>0</v>
      </c>
      <c r="BZ178" s="40" t="s">
        <v>289</v>
      </c>
      <c r="CA178" s="40">
        <v>0</v>
      </c>
      <c r="CB178" s="31" t="s">
        <v>0</v>
      </c>
    </row>
    <row r="179" spans="3:81" s="2" customFormat="1" x14ac:dyDescent="0.25">
      <c r="C179" s="2">
        <v>7</v>
      </c>
      <c r="D179" s="2">
        <v>2008</v>
      </c>
      <c r="E179" s="40" t="str">
        <f t="shared" si="160"/>
        <v>SingleFam</v>
      </c>
      <c r="F179" s="2">
        <v>0</v>
      </c>
      <c r="G179" s="2">
        <v>0</v>
      </c>
      <c r="H179" s="2">
        <v>0.1</v>
      </c>
      <c r="I179" s="2">
        <v>375</v>
      </c>
      <c r="J179" s="2">
        <v>4</v>
      </c>
      <c r="K179" s="2">
        <v>0</v>
      </c>
      <c r="L179" s="2">
        <v>0</v>
      </c>
      <c r="M179" s="35">
        <v>0</v>
      </c>
      <c r="N179" s="35">
        <v>20</v>
      </c>
      <c r="O179" s="2">
        <v>300</v>
      </c>
      <c r="P179" s="2">
        <v>0</v>
      </c>
      <c r="Q179" s="2">
        <v>0.8</v>
      </c>
      <c r="R179" s="2">
        <v>0.8</v>
      </c>
      <c r="S179" s="2">
        <v>0.8</v>
      </c>
      <c r="T179" s="2">
        <v>7.6</v>
      </c>
      <c r="U179" s="25">
        <v>1</v>
      </c>
      <c r="V179" s="25" t="s">
        <v>298</v>
      </c>
      <c r="W179" s="2">
        <v>4.2</v>
      </c>
      <c r="X179" s="2">
        <v>4.2</v>
      </c>
      <c r="Y179" s="2">
        <v>8</v>
      </c>
      <c r="Z179" s="2">
        <v>15</v>
      </c>
      <c r="AA179" s="2">
        <v>0.10100000000000001</v>
      </c>
      <c r="AB179" s="2">
        <v>0.4</v>
      </c>
      <c r="AC179" s="2">
        <v>0.35</v>
      </c>
      <c r="AD179" s="2">
        <v>0.55000000000000004</v>
      </c>
      <c r="AE179" s="2">
        <v>0.3</v>
      </c>
      <c r="AF179" s="2">
        <v>30</v>
      </c>
      <c r="AG179" s="2">
        <v>19</v>
      </c>
      <c r="AH179" s="2">
        <v>0</v>
      </c>
      <c r="AI179" s="2">
        <v>0</v>
      </c>
      <c r="AJ179" s="2">
        <v>5016</v>
      </c>
      <c r="AK179" s="40">
        <f t="shared" si="161"/>
        <v>0.7</v>
      </c>
      <c r="AL179" s="40" t="str">
        <f t="shared" si="161"/>
        <v>Standard</v>
      </c>
      <c r="AM179" s="40" t="s">
        <v>298</v>
      </c>
      <c r="AN179" s="40" t="s">
        <v>298</v>
      </c>
      <c r="AO179" s="40" t="s">
        <v>298</v>
      </c>
      <c r="AP179" s="40" t="s">
        <v>298</v>
      </c>
      <c r="AQ179" s="40" t="s">
        <v>298</v>
      </c>
      <c r="AR179" s="40" t="s">
        <v>298</v>
      </c>
      <c r="AS179" s="38">
        <v>0.4</v>
      </c>
      <c r="AT179" s="38">
        <v>0.4</v>
      </c>
      <c r="AU179" s="38">
        <v>0.2</v>
      </c>
      <c r="AV179" s="38">
        <v>0.5</v>
      </c>
      <c r="AW179" s="38">
        <v>0</v>
      </c>
      <c r="AX179" s="38">
        <v>0.1</v>
      </c>
      <c r="AY179" s="38">
        <v>0.1</v>
      </c>
      <c r="AZ179" s="7" t="s">
        <v>114</v>
      </c>
      <c r="BA179" s="7" t="s">
        <v>114</v>
      </c>
      <c r="BB179" s="55">
        <f t="shared" si="162"/>
        <v>1</v>
      </c>
      <c r="BC179" s="2" t="s">
        <v>57</v>
      </c>
      <c r="BD179" s="2" t="s">
        <v>122</v>
      </c>
      <c r="BE179" s="2" t="s">
        <v>39</v>
      </c>
      <c r="BF179" s="2" t="s">
        <v>40</v>
      </c>
      <c r="BG179" s="2" t="s">
        <v>60</v>
      </c>
      <c r="BH179" s="2" t="s">
        <v>80</v>
      </c>
      <c r="BI179" s="2" t="s">
        <v>82</v>
      </c>
      <c r="BJ179" s="2" t="s">
        <v>156</v>
      </c>
      <c r="BK179" s="2" t="s">
        <v>85</v>
      </c>
      <c r="BL179" s="2" t="s">
        <v>159</v>
      </c>
      <c r="BM179" s="2" t="s">
        <v>139</v>
      </c>
      <c r="BN179" s="35" t="s">
        <v>338</v>
      </c>
      <c r="BO179" s="35" t="s">
        <v>338</v>
      </c>
      <c r="BP179" s="21">
        <v>0</v>
      </c>
      <c r="BQ179" s="25">
        <v>3</v>
      </c>
      <c r="BR179" s="69" t="str">
        <f t="shared" si="157"/>
        <v>not applic.</v>
      </c>
      <c r="BS179" s="69" t="str">
        <f t="shared" si="163"/>
        <v>not compact</v>
      </c>
      <c r="BT179" s="69" t="str">
        <f t="shared" si="164"/>
        <v>not compact</v>
      </c>
      <c r="BU179" s="35" t="str">
        <f t="shared" si="165"/>
        <v>Standard</v>
      </c>
      <c r="BV179" s="35" t="str">
        <f t="shared" si="165"/>
        <v>Standard</v>
      </c>
      <c r="BW179" s="40">
        <f t="shared" ref="BW179:BX179" si="174">BW178</f>
        <v>-1</v>
      </c>
      <c r="BX179" s="40">
        <f t="shared" si="174"/>
        <v>0</v>
      </c>
      <c r="BY179" s="40">
        <f t="shared" ref="BY179" si="175">BY178</f>
        <v>0</v>
      </c>
      <c r="BZ179" s="40" t="s">
        <v>289</v>
      </c>
      <c r="CA179" s="40">
        <v>0</v>
      </c>
      <c r="CB179" s="31" t="s">
        <v>0</v>
      </c>
    </row>
    <row r="180" spans="3:81" s="2" customFormat="1" x14ac:dyDescent="0.25">
      <c r="C180" s="2">
        <v>8</v>
      </c>
      <c r="D180" s="2">
        <v>2008</v>
      </c>
      <c r="E180" s="40" t="str">
        <f t="shared" si="160"/>
        <v>SingleFam</v>
      </c>
      <c r="F180" s="2">
        <v>0</v>
      </c>
      <c r="G180" s="2">
        <v>0</v>
      </c>
      <c r="H180" s="2">
        <v>0.1</v>
      </c>
      <c r="I180" s="2">
        <v>375</v>
      </c>
      <c r="J180" s="2">
        <v>4</v>
      </c>
      <c r="K180" s="2">
        <v>0</v>
      </c>
      <c r="L180" s="2">
        <v>0</v>
      </c>
      <c r="M180" s="35">
        <v>0</v>
      </c>
      <c r="N180" s="35">
        <v>19</v>
      </c>
      <c r="O180" s="2">
        <v>300</v>
      </c>
      <c r="P180" s="2">
        <v>1</v>
      </c>
      <c r="Q180" s="2">
        <v>0.8</v>
      </c>
      <c r="R180" s="2">
        <v>0.8</v>
      </c>
      <c r="S180" s="2">
        <v>0.8</v>
      </c>
      <c r="T180" s="2">
        <v>7.6</v>
      </c>
      <c r="U180" s="25">
        <v>1</v>
      </c>
      <c r="V180" s="25" t="s">
        <v>298</v>
      </c>
      <c r="W180" s="2">
        <v>4.2</v>
      </c>
      <c r="X180" s="2">
        <v>4.2</v>
      </c>
      <c r="Y180" s="2">
        <v>8</v>
      </c>
      <c r="Z180" s="2">
        <v>15</v>
      </c>
      <c r="AA180" s="2">
        <v>0.10100000000000001</v>
      </c>
      <c r="AB180" s="2">
        <v>0.4</v>
      </c>
      <c r="AC180" s="2">
        <v>0.35</v>
      </c>
      <c r="AD180" s="2">
        <v>0.55000000000000004</v>
      </c>
      <c r="AE180" s="2">
        <v>0.3</v>
      </c>
      <c r="AF180" s="2">
        <v>30</v>
      </c>
      <c r="AG180" s="2">
        <v>19</v>
      </c>
      <c r="AH180" s="2">
        <v>0</v>
      </c>
      <c r="AI180" s="2">
        <v>0</v>
      </c>
      <c r="AJ180" s="2">
        <v>5016</v>
      </c>
      <c r="AK180" s="40">
        <f t="shared" si="161"/>
        <v>0.7</v>
      </c>
      <c r="AL180" s="40" t="str">
        <f t="shared" si="161"/>
        <v>Standard</v>
      </c>
      <c r="AM180" s="40" t="s">
        <v>298</v>
      </c>
      <c r="AN180" s="40" t="s">
        <v>298</v>
      </c>
      <c r="AO180" s="40" t="s">
        <v>298</v>
      </c>
      <c r="AP180" s="40" t="s">
        <v>298</v>
      </c>
      <c r="AQ180" s="40" t="s">
        <v>298</v>
      </c>
      <c r="AR180" s="40" t="s">
        <v>298</v>
      </c>
      <c r="AS180" s="38">
        <v>0.4</v>
      </c>
      <c r="AT180" s="38">
        <v>0.4</v>
      </c>
      <c r="AU180" s="38">
        <v>0.2</v>
      </c>
      <c r="AV180" s="38">
        <v>0.5</v>
      </c>
      <c r="AW180" s="38">
        <v>1</v>
      </c>
      <c r="AX180" s="38">
        <v>0.1</v>
      </c>
      <c r="AY180" s="38">
        <v>0.1</v>
      </c>
      <c r="AZ180" s="7" t="s">
        <v>114</v>
      </c>
      <c r="BA180" s="7" t="s">
        <v>114</v>
      </c>
      <c r="BB180" s="55">
        <f t="shared" si="162"/>
        <v>1</v>
      </c>
      <c r="BC180" s="2" t="s">
        <v>57</v>
      </c>
      <c r="BD180" s="2" t="s">
        <v>122</v>
      </c>
      <c r="BE180" s="2" t="s">
        <v>39</v>
      </c>
      <c r="BF180" s="2" t="s">
        <v>40</v>
      </c>
      <c r="BG180" s="2" t="s">
        <v>60</v>
      </c>
      <c r="BH180" s="2" t="s">
        <v>80</v>
      </c>
      <c r="BI180" s="2" t="s">
        <v>82</v>
      </c>
      <c r="BJ180" s="2" t="s">
        <v>156</v>
      </c>
      <c r="BK180" s="2" t="s">
        <v>85</v>
      </c>
      <c r="BL180" s="2" t="s">
        <v>159</v>
      </c>
      <c r="BM180" s="2" t="s">
        <v>139</v>
      </c>
      <c r="BN180" s="35" t="s">
        <v>338</v>
      </c>
      <c r="BO180" s="35" t="s">
        <v>338</v>
      </c>
      <c r="BP180" s="21">
        <v>0</v>
      </c>
      <c r="BQ180" s="25">
        <v>3</v>
      </c>
      <c r="BR180" s="69" t="str">
        <f t="shared" si="157"/>
        <v>not applic.</v>
      </c>
      <c r="BS180" s="69" t="str">
        <f t="shared" si="163"/>
        <v>not compact</v>
      </c>
      <c r="BT180" s="69" t="str">
        <f t="shared" si="164"/>
        <v>not compact</v>
      </c>
      <c r="BU180" s="35" t="str">
        <f t="shared" si="165"/>
        <v>Standard</v>
      </c>
      <c r="BV180" s="35" t="str">
        <f t="shared" si="165"/>
        <v>Standard</v>
      </c>
      <c r="BW180" s="40">
        <f t="shared" ref="BW180:BX180" si="176">BW179</f>
        <v>-1</v>
      </c>
      <c r="BX180" s="40">
        <f t="shared" si="176"/>
        <v>0</v>
      </c>
      <c r="BY180" s="40">
        <f t="shared" ref="BY180" si="177">BY179</f>
        <v>0</v>
      </c>
      <c r="BZ180" s="40" t="s">
        <v>289</v>
      </c>
      <c r="CA180" s="40">
        <v>0</v>
      </c>
      <c r="CB180" s="31" t="s">
        <v>0</v>
      </c>
    </row>
    <row r="181" spans="3:81" s="2" customFormat="1" x14ac:dyDescent="0.25">
      <c r="C181" s="2">
        <v>9</v>
      </c>
      <c r="D181" s="2">
        <v>2008</v>
      </c>
      <c r="E181" s="40" t="str">
        <f t="shared" si="160"/>
        <v>SingleFam</v>
      </c>
      <c r="F181" s="2">
        <v>0</v>
      </c>
      <c r="G181" s="2">
        <v>0</v>
      </c>
      <c r="H181" s="2">
        <v>0.1</v>
      </c>
      <c r="I181" s="2">
        <v>375</v>
      </c>
      <c r="J181" s="2">
        <v>4</v>
      </c>
      <c r="K181" s="2">
        <v>0</v>
      </c>
      <c r="L181" s="2">
        <v>0</v>
      </c>
      <c r="M181" s="35">
        <v>0</v>
      </c>
      <c r="N181" s="35">
        <v>19</v>
      </c>
      <c r="O181" s="2">
        <v>300</v>
      </c>
      <c r="P181" s="2">
        <v>1</v>
      </c>
      <c r="Q181" s="2">
        <v>0.8</v>
      </c>
      <c r="R181" s="2">
        <v>0.8</v>
      </c>
      <c r="S181" s="2">
        <v>0.8</v>
      </c>
      <c r="T181" s="2">
        <v>7.6</v>
      </c>
      <c r="U181" s="25">
        <v>1</v>
      </c>
      <c r="V181" s="25" t="s">
        <v>298</v>
      </c>
      <c r="W181" s="2">
        <v>6</v>
      </c>
      <c r="X181" s="2">
        <v>6</v>
      </c>
      <c r="Y181" s="2">
        <v>8</v>
      </c>
      <c r="Z181" s="2">
        <v>15</v>
      </c>
      <c r="AA181" s="2">
        <v>0.10100000000000001</v>
      </c>
      <c r="AB181" s="2">
        <v>0.4</v>
      </c>
      <c r="AC181" s="2">
        <v>0.35</v>
      </c>
      <c r="AD181" s="2">
        <v>0.55000000000000004</v>
      </c>
      <c r="AE181" s="2">
        <v>0.3</v>
      </c>
      <c r="AF181" s="2">
        <v>30</v>
      </c>
      <c r="AG181" s="2">
        <v>19</v>
      </c>
      <c r="AH181" s="2">
        <v>0</v>
      </c>
      <c r="AI181" s="2">
        <v>0</v>
      </c>
      <c r="AJ181" s="2">
        <v>5016</v>
      </c>
      <c r="AK181" s="40">
        <f t="shared" si="161"/>
        <v>0.7</v>
      </c>
      <c r="AL181" s="40" t="str">
        <f t="shared" si="161"/>
        <v>Standard</v>
      </c>
      <c r="AM181" s="40" t="s">
        <v>298</v>
      </c>
      <c r="AN181" s="40" t="s">
        <v>298</v>
      </c>
      <c r="AO181" s="40" t="s">
        <v>298</v>
      </c>
      <c r="AP181" s="40" t="s">
        <v>298</v>
      </c>
      <c r="AQ181" s="40" t="s">
        <v>298</v>
      </c>
      <c r="AR181" s="40" t="s">
        <v>298</v>
      </c>
      <c r="AS181" s="38">
        <v>0.4</v>
      </c>
      <c r="AT181" s="38">
        <v>0.4</v>
      </c>
      <c r="AU181" s="38">
        <v>0.2</v>
      </c>
      <c r="AV181" s="38">
        <v>0.5</v>
      </c>
      <c r="AW181" s="38">
        <v>1</v>
      </c>
      <c r="AX181" s="38">
        <v>0.1</v>
      </c>
      <c r="AY181" s="38">
        <v>0.1</v>
      </c>
      <c r="AZ181" s="7" t="s">
        <v>114</v>
      </c>
      <c r="BA181" s="7" t="s">
        <v>114</v>
      </c>
      <c r="BB181" s="55">
        <f t="shared" si="162"/>
        <v>1</v>
      </c>
      <c r="BC181" s="2" t="s">
        <v>57</v>
      </c>
      <c r="BD181" s="2" t="s">
        <v>122</v>
      </c>
      <c r="BE181" s="2" t="s">
        <v>39</v>
      </c>
      <c r="BF181" s="2" t="s">
        <v>40</v>
      </c>
      <c r="BG181" s="2" t="s">
        <v>60</v>
      </c>
      <c r="BH181" s="2" t="s">
        <v>80</v>
      </c>
      <c r="BI181" s="2" t="s">
        <v>82</v>
      </c>
      <c r="BJ181" s="2" t="s">
        <v>156</v>
      </c>
      <c r="BK181" s="2" t="s">
        <v>85</v>
      </c>
      <c r="BL181" s="2" t="s">
        <v>159</v>
      </c>
      <c r="BM181" s="2" t="s">
        <v>139</v>
      </c>
      <c r="BN181" s="35" t="s">
        <v>338</v>
      </c>
      <c r="BO181" s="35" t="s">
        <v>338</v>
      </c>
      <c r="BP181" s="21">
        <v>0</v>
      </c>
      <c r="BQ181" s="25">
        <v>3</v>
      </c>
      <c r="BR181" s="69" t="str">
        <f t="shared" si="157"/>
        <v>not applic.</v>
      </c>
      <c r="BS181" s="69" t="str">
        <f t="shared" si="163"/>
        <v>not compact</v>
      </c>
      <c r="BT181" s="69" t="str">
        <f t="shared" si="164"/>
        <v>not compact</v>
      </c>
      <c r="BU181" s="35" t="str">
        <f t="shared" si="165"/>
        <v>Standard</v>
      </c>
      <c r="BV181" s="35" t="str">
        <f t="shared" si="165"/>
        <v>Standard</v>
      </c>
      <c r="BW181" s="40">
        <f t="shared" ref="BW181:BX181" si="178">BW180</f>
        <v>-1</v>
      </c>
      <c r="BX181" s="40">
        <f t="shared" si="178"/>
        <v>0</v>
      </c>
      <c r="BY181" s="40">
        <f t="shared" ref="BY181" si="179">BY180</f>
        <v>0</v>
      </c>
      <c r="BZ181" s="40" t="s">
        <v>289</v>
      </c>
      <c r="CA181" s="40">
        <v>0</v>
      </c>
      <c r="CB181" s="31" t="s">
        <v>0</v>
      </c>
    </row>
    <row r="182" spans="3:81" s="2" customFormat="1" x14ac:dyDescent="0.25">
      <c r="C182" s="2">
        <v>10</v>
      </c>
      <c r="D182" s="2">
        <v>2008</v>
      </c>
      <c r="E182" s="40" t="str">
        <f t="shared" si="160"/>
        <v>SingleFam</v>
      </c>
      <c r="F182" s="2">
        <v>0</v>
      </c>
      <c r="G182" s="2">
        <v>0</v>
      </c>
      <c r="H182" s="2">
        <v>0.1</v>
      </c>
      <c r="I182" s="2">
        <v>375</v>
      </c>
      <c r="J182" s="2">
        <v>4</v>
      </c>
      <c r="K182" s="2">
        <v>0</v>
      </c>
      <c r="L182" s="2">
        <v>0</v>
      </c>
      <c r="M182" s="35">
        <v>0</v>
      </c>
      <c r="N182" s="35">
        <v>19</v>
      </c>
      <c r="O182" s="2">
        <v>350</v>
      </c>
      <c r="P182" s="2">
        <v>1</v>
      </c>
      <c r="Q182" s="2">
        <v>0.57999999999999996</v>
      </c>
      <c r="R182" s="2">
        <v>0.57999999999999996</v>
      </c>
      <c r="S182" s="2">
        <v>0.57999999999999996</v>
      </c>
      <c r="T182" s="2">
        <v>7.6</v>
      </c>
      <c r="U182" s="25">
        <v>1</v>
      </c>
      <c r="V182" s="25" t="s">
        <v>298</v>
      </c>
      <c r="W182" s="2">
        <v>6</v>
      </c>
      <c r="X182" s="2">
        <v>6</v>
      </c>
      <c r="Y182" s="2">
        <v>8</v>
      </c>
      <c r="Z182" s="2">
        <v>15</v>
      </c>
      <c r="AA182" s="2">
        <v>0.10100000000000001</v>
      </c>
      <c r="AB182" s="2">
        <v>0.4</v>
      </c>
      <c r="AC182" s="2">
        <v>0.35</v>
      </c>
      <c r="AD182" s="2">
        <v>0.55000000000000004</v>
      </c>
      <c r="AE182" s="2">
        <v>0.3</v>
      </c>
      <c r="AF182" s="2">
        <v>30</v>
      </c>
      <c r="AG182" s="2">
        <v>19</v>
      </c>
      <c r="AH182" s="2">
        <v>0</v>
      </c>
      <c r="AI182" s="2">
        <v>0</v>
      </c>
      <c r="AJ182" s="2">
        <v>5016</v>
      </c>
      <c r="AK182" s="40">
        <f t="shared" si="161"/>
        <v>0.7</v>
      </c>
      <c r="AL182" s="40" t="str">
        <f t="shared" si="161"/>
        <v>Standard</v>
      </c>
      <c r="AM182" s="40" t="s">
        <v>298</v>
      </c>
      <c r="AN182" s="40" t="s">
        <v>298</v>
      </c>
      <c r="AO182" s="40" t="s">
        <v>298</v>
      </c>
      <c r="AP182" s="40" t="s">
        <v>298</v>
      </c>
      <c r="AQ182" s="40" t="s">
        <v>298</v>
      </c>
      <c r="AR182" s="40" t="s">
        <v>298</v>
      </c>
      <c r="AS182" s="38">
        <v>0.4</v>
      </c>
      <c r="AT182" s="38">
        <v>0.4</v>
      </c>
      <c r="AU182" s="38">
        <v>0.2</v>
      </c>
      <c r="AV182" s="38">
        <v>0.5</v>
      </c>
      <c r="AW182" s="38">
        <v>1</v>
      </c>
      <c r="AX182" s="38">
        <v>0.2</v>
      </c>
      <c r="AY182" s="38">
        <v>0.1</v>
      </c>
      <c r="AZ182" s="7" t="s">
        <v>114</v>
      </c>
      <c r="BA182" s="7" t="s">
        <v>114</v>
      </c>
      <c r="BB182" s="55">
        <f t="shared" si="162"/>
        <v>1</v>
      </c>
      <c r="BC182" s="2" t="s">
        <v>57</v>
      </c>
      <c r="BD182" s="2" t="s">
        <v>122</v>
      </c>
      <c r="BE182" s="2" t="s">
        <v>39</v>
      </c>
      <c r="BF182" s="2" t="s">
        <v>40</v>
      </c>
      <c r="BG182" s="2" t="s">
        <v>60</v>
      </c>
      <c r="BH182" s="2" t="s">
        <v>80</v>
      </c>
      <c r="BI182" s="2" t="s">
        <v>82</v>
      </c>
      <c r="BJ182" s="2" t="s">
        <v>156</v>
      </c>
      <c r="BK182" s="2" t="s">
        <v>85</v>
      </c>
      <c r="BL182" s="2" t="s">
        <v>159</v>
      </c>
      <c r="BM182" s="2" t="s">
        <v>139</v>
      </c>
      <c r="BN182" s="35" t="s">
        <v>338</v>
      </c>
      <c r="BO182" s="35" t="s">
        <v>338</v>
      </c>
      <c r="BP182" s="21">
        <v>0</v>
      </c>
      <c r="BQ182" s="25">
        <v>3</v>
      </c>
      <c r="BR182" s="69" t="str">
        <f t="shared" si="157"/>
        <v>not applic.</v>
      </c>
      <c r="BS182" s="69" t="str">
        <f t="shared" si="163"/>
        <v>not compact</v>
      </c>
      <c r="BT182" s="69" t="str">
        <f t="shared" si="164"/>
        <v>not compact</v>
      </c>
      <c r="BU182" s="35" t="str">
        <f t="shared" si="165"/>
        <v>Standard</v>
      </c>
      <c r="BV182" s="35" t="str">
        <f t="shared" si="165"/>
        <v>Standard</v>
      </c>
      <c r="BW182" s="40">
        <f t="shared" ref="BW182:BX182" si="180">BW181</f>
        <v>-1</v>
      </c>
      <c r="BX182" s="40">
        <f t="shared" si="180"/>
        <v>0</v>
      </c>
      <c r="BY182" s="40">
        <f t="shared" ref="BY182" si="181">BY181</f>
        <v>0</v>
      </c>
      <c r="BZ182" s="40" t="s">
        <v>289</v>
      </c>
      <c r="CA182" s="40">
        <v>0</v>
      </c>
      <c r="CB182" s="31" t="s">
        <v>0</v>
      </c>
    </row>
    <row r="183" spans="3:81" s="2" customFormat="1" x14ac:dyDescent="0.25">
      <c r="C183" s="2">
        <v>11</v>
      </c>
      <c r="D183" s="2">
        <v>2008</v>
      </c>
      <c r="E183" s="40" t="str">
        <f t="shared" si="160"/>
        <v>SingleFam</v>
      </c>
      <c r="F183" s="2">
        <v>0</v>
      </c>
      <c r="G183" s="2">
        <v>0</v>
      </c>
      <c r="H183" s="2">
        <v>0.1</v>
      </c>
      <c r="I183" s="2">
        <v>375</v>
      </c>
      <c r="J183" s="2">
        <v>4</v>
      </c>
      <c r="K183" s="2">
        <v>0</v>
      </c>
      <c r="L183" s="2">
        <v>0</v>
      </c>
      <c r="M183" s="35">
        <v>0</v>
      </c>
      <c r="N183" s="35">
        <v>19</v>
      </c>
      <c r="O183" s="2">
        <v>350</v>
      </c>
      <c r="P183" s="2">
        <v>1</v>
      </c>
      <c r="Q183" s="2">
        <v>0.57999999999999996</v>
      </c>
      <c r="R183" s="2">
        <v>0.57999999999999996</v>
      </c>
      <c r="S183" s="2">
        <v>0.57999999999999996</v>
      </c>
      <c r="T183" s="2">
        <v>7.6</v>
      </c>
      <c r="U183" s="25">
        <v>1</v>
      </c>
      <c r="V183" s="25" t="s">
        <v>298</v>
      </c>
      <c r="W183" s="2">
        <v>6</v>
      </c>
      <c r="X183" s="2">
        <v>6</v>
      </c>
      <c r="Y183" s="2">
        <v>8</v>
      </c>
      <c r="Z183" s="2">
        <v>15</v>
      </c>
      <c r="AA183" s="2">
        <v>7.1999999999999995E-2</v>
      </c>
      <c r="AB183" s="2">
        <v>0.4</v>
      </c>
      <c r="AC183" s="2">
        <v>0.35</v>
      </c>
      <c r="AD183" s="2">
        <v>0.55000000000000004</v>
      </c>
      <c r="AE183" s="2">
        <v>0.3</v>
      </c>
      <c r="AF183" s="2">
        <v>38</v>
      </c>
      <c r="AG183" s="2">
        <v>19</v>
      </c>
      <c r="AH183" s="2">
        <v>8</v>
      </c>
      <c r="AI183" s="2">
        <v>0</v>
      </c>
      <c r="AJ183" s="2">
        <v>5016</v>
      </c>
      <c r="AK183" s="40">
        <f t="shared" si="161"/>
        <v>0.7</v>
      </c>
      <c r="AL183" s="40" t="str">
        <f t="shared" si="161"/>
        <v>Standard</v>
      </c>
      <c r="AM183" s="40" t="s">
        <v>298</v>
      </c>
      <c r="AN183" s="40" t="s">
        <v>298</v>
      </c>
      <c r="AO183" s="40" t="s">
        <v>298</v>
      </c>
      <c r="AP183" s="40" t="s">
        <v>298</v>
      </c>
      <c r="AQ183" s="40" t="s">
        <v>298</v>
      </c>
      <c r="AR183" s="40" t="s">
        <v>298</v>
      </c>
      <c r="AS183" s="38">
        <v>0.4</v>
      </c>
      <c r="AT183" s="38">
        <v>0.4</v>
      </c>
      <c r="AU183" s="38">
        <v>0.2</v>
      </c>
      <c r="AV183" s="38">
        <v>0.5</v>
      </c>
      <c r="AW183" s="38">
        <v>1</v>
      </c>
      <c r="AX183" s="38">
        <v>0.2</v>
      </c>
      <c r="AY183" s="38">
        <v>0.1</v>
      </c>
      <c r="AZ183" s="7" t="s">
        <v>114</v>
      </c>
      <c r="BA183" s="7" t="s">
        <v>114</v>
      </c>
      <c r="BB183" s="55">
        <f t="shared" si="162"/>
        <v>1</v>
      </c>
      <c r="BC183" s="2" t="s">
        <v>58</v>
      </c>
      <c r="BD183" s="2" t="s">
        <v>123</v>
      </c>
      <c r="BE183" s="2" t="s">
        <v>39</v>
      </c>
      <c r="BF183" s="2" t="s">
        <v>40</v>
      </c>
      <c r="BG183" s="2" t="s">
        <v>59</v>
      </c>
      <c r="BH183" s="2" t="s">
        <v>80</v>
      </c>
      <c r="BI183" s="2" t="s">
        <v>82</v>
      </c>
      <c r="BJ183" s="2" t="s">
        <v>155</v>
      </c>
      <c r="BK183" s="2" t="s">
        <v>85</v>
      </c>
      <c r="BL183" s="2" t="s">
        <v>158</v>
      </c>
      <c r="BM183" s="2" t="s">
        <v>139</v>
      </c>
      <c r="BN183" s="35" t="s">
        <v>338</v>
      </c>
      <c r="BO183" s="35" t="s">
        <v>338</v>
      </c>
      <c r="BP183" s="21">
        <v>0</v>
      </c>
      <c r="BQ183" s="25">
        <v>3</v>
      </c>
      <c r="BR183" s="69" t="str">
        <f t="shared" si="157"/>
        <v>not applic.</v>
      </c>
      <c r="BS183" s="69" t="str">
        <f t="shared" si="163"/>
        <v>not compact</v>
      </c>
      <c r="BT183" s="69" t="str">
        <f t="shared" si="164"/>
        <v>not compact</v>
      </c>
      <c r="BU183" s="35" t="str">
        <f t="shared" si="165"/>
        <v>Standard</v>
      </c>
      <c r="BV183" s="35" t="str">
        <f t="shared" si="165"/>
        <v>Standard</v>
      </c>
      <c r="BW183" s="40">
        <f t="shared" ref="BW183:BX183" si="182">BW182</f>
        <v>-1</v>
      </c>
      <c r="BX183" s="40">
        <f t="shared" si="182"/>
        <v>0</v>
      </c>
      <c r="BY183" s="40">
        <f t="shared" ref="BY183" si="183">BY182</f>
        <v>0</v>
      </c>
      <c r="BZ183" s="40" t="s">
        <v>289</v>
      </c>
      <c r="CA183" s="40">
        <v>0</v>
      </c>
      <c r="CB183" s="31" t="s">
        <v>0</v>
      </c>
    </row>
    <row r="184" spans="3:81" s="2" customFormat="1" x14ac:dyDescent="0.25">
      <c r="C184" s="2">
        <v>12</v>
      </c>
      <c r="D184" s="2">
        <v>2008</v>
      </c>
      <c r="E184" s="40" t="str">
        <f t="shared" si="160"/>
        <v>SingleFam</v>
      </c>
      <c r="F184" s="2">
        <v>0</v>
      </c>
      <c r="G184" s="2">
        <v>0</v>
      </c>
      <c r="H184" s="2">
        <v>0.1</v>
      </c>
      <c r="I184" s="2">
        <v>375</v>
      </c>
      <c r="J184" s="2">
        <v>4</v>
      </c>
      <c r="K184" s="2">
        <v>0</v>
      </c>
      <c r="L184" s="2">
        <v>0</v>
      </c>
      <c r="M184" s="35">
        <v>0</v>
      </c>
      <c r="N184" s="35">
        <v>19</v>
      </c>
      <c r="O184" s="2">
        <v>350</v>
      </c>
      <c r="P184" s="2">
        <v>1</v>
      </c>
      <c r="Q184" s="2">
        <v>0.57999999999999996</v>
      </c>
      <c r="R184" s="2">
        <v>0.57999999999999996</v>
      </c>
      <c r="S184" s="2">
        <v>0.57999999999999996</v>
      </c>
      <c r="T184" s="2">
        <v>7.6</v>
      </c>
      <c r="U184" s="25">
        <v>1</v>
      </c>
      <c r="V184" s="25" t="s">
        <v>298</v>
      </c>
      <c r="W184" s="2">
        <v>6</v>
      </c>
      <c r="X184" s="2">
        <v>6</v>
      </c>
      <c r="Y184" s="2">
        <v>8</v>
      </c>
      <c r="Z184" s="2">
        <v>15</v>
      </c>
      <c r="AA184" s="2">
        <v>7.1999999999999995E-2</v>
      </c>
      <c r="AB184" s="2">
        <v>0.4</v>
      </c>
      <c r="AC184" s="2">
        <v>0.35</v>
      </c>
      <c r="AD184" s="2">
        <v>0.55000000000000004</v>
      </c>
      <c r="AE184" s="2">
        <v>0.3</v>
      </c>
      <c r="AF184" s="2">
        <v>38</v>
      </c>
      <c r="AG184" s="2">
        <v>19</v>
      </c>
      <c r="AH184" s="2">
        <v>4</v>
      </c>
      <c r="AI184" s="2">
        <v>0</v>
      </c>
      <c r="AJ184" s="2">
        <v>5016</v>
      </c>
      <c r="AK184" s="40">
        <f t="shared" si="161"/>
        <v>0.7</v>
      </c>
      <c r="AL184" s="40" t="str">
        <f t="shared" si="161"/>
        <v>Standard</v>
      </c>
      <c r="AM184" s="40" t="s">
        <v>298</v>
      </c>
      <c r="AN184" s="40" t="s">
        <v>298</v>
      </c>
      <c r="AO184" s="40" t="s">
        <v>298</v>
      </c>
      <c r="AP184" s="40" t="s">
        <v>298</v>
      </c>
      <c r="AQ184" s="40" t="s">
        <v>298</v>
      </c>
      <c r="AR184" s="40" t="s">
        <v>298</v>
      </c>
      <c r="AS184" s="38">
        <v>0.4</v>
      </c>
      <c r="AT184" s="38">
        <v>0.4</v>
      </c>
      <c r="AU184" s="38">
        <v>0.2</v>
      </c>
      <c r="AV184" s="38">
        <v>0.5</v>
      </c>
      <c r="AW184" s="38">
        <v>1</v>
      </c>
      <c r="AX184" s="38">
        <v>0.2</v>
      </c>
      <c r="AY184" s="38">
        <v>0.1</v>
      </c>
      <c r="AZ184" s="7" t="s">
        <v>114</v>
      </c>
      <c r="BA184" s="7" t="s">
        <v>114</v>
      </c>
      <c r="BB184" s="55">
        <f t="shared" si="162"/>
        <v>1</v>
      </c>
      <c r="BC184" s="2" t="s">
        <v>58</v>
      </c>
      <c r="BD184" s="2" t="s">
        <v>123</v>
      </c>
      <c r="BE184" s="2" t="s">
        <v>39</v>
      </c>
      <c r="BF184" s="2" t="s">
        <v>40</v>
      </c>
      <c r="BG184" s="2" t="s">
        <v>59</v>
      </c>
      <c r="BH184" s="2" t="s">
        <v>80</v>
      </c>
      <c r="BI184" s="2" t="s">
        <v>82</v>
      </c>
      <c r="BJ184" s="2" t="s">
        <v>157</v>
      </c>
      <c r="BK184" s="2" t="s">
        <v>85</v>
      </c>
      <c r="BL184" s="2" t="s">
        <v>160</v>
      </c>
      <c r="BM184" s="2" t="s">
        <v>139</v>
      </c>
      <c r="BN184" s="35" t="s">
        <v>338</v>
      </c>
      <c r="BO184" s="35" t="s">
        <v>338</v>
      </c>
      <c r="BP184" s="21">
        <v>0</v>
      </c>
      <c r="BQ184" s="25">
        <v>3</v>
      </c>
      <c r="BR184" s="69" t="str">
        <f t="shared" si="157"/>
        <v>not applic.</v>
      </c>
      <c r="BS184" s="69" t="str">
        <f t="shared" si="163"/>
        <v>not compact</v>
      </c>
      <c r="BT184" s="69" t="str">
        <f t="shared" si="164"/>
        <v>not compact</v>
      </c>
      <c r="BU184" s="35" t="str">
        <f t="shared" si="165"/>
        <v>Standard</v>
      </c>
      <c r="BV184" s="35" t="str">
        <f t="shared" si="165"/>
        <v>Standard</v>
      </c>
      <c r="BW184" s="40">
        <f t="shared" ref="BW184:BX184" si="184">BW183</f>
        <v>-1</v>
      </c>
      <c r="BX184" s="40">
        <f t="shared" si="184"/>
        <v>0</v>
      </c>
      <c r="BY184" s="40">
        <f t="shared" ref="BY184" si="185">BY183</f>
        <v>0</v>
      </c>
      <c r="BZ184" s="40" t="s">
        <v>289</v>
      </c>
      <c r="CA184" s="40">
        <v>0</v>
      </c>
      <c r="CB184" s="31" t="s">
        <v>0</v>
      </c>
    </row>
    <row r="185" spans="3:81" s="2" customFormat="1" x14ac:dyDescent="0.25">
      <c r="C185" s="2">
        <v>13</v>
      </c>
      <c r="D185" s="2">
        <v>2008</v>
      </c>
      <c r="E185" s="40" t="str">
        <f t="shared" si="160"/>
        <v>SingleFam</v>
      </c>
      <c r="F185" s="2">
        <v>0</v>
      </c>
      <c r="G185" s="2">
        <v>0</v>
      </c>
      <c r="H185" s="2">
        <v>0.1</v>
      </c>
      <c r="I185" s="2">
        <v>375</v>
      </c>
      <c r="J185" s="2">
        <v>4</v>
      </c>
      <c r="K185" s="2">
        <v>0</v>
      </c>
      <c r="L185" s="2">
        <v>0</v>
      </c>
      <c r="M185" s="35">
        <v>0</v>
      </c>
      <c r="N185" s="35">
        <v>19</v>
      </c>
      <c r="O185" s="2">
        <v>350</v>
      </c>
      <c r="P185" s="2">
        <v>1</v>
      </c>
      <c r="Q185" s="2">
        <v>0.57999999999999996</v>
      </c>
      <c r="R185" s="2">
        <v>0.57999999999999996</v>
      </c>
      <c r="S185" s="2">
        <v>0.57999999999999996</v>
      </c>
      <c r="T185" s="2">
        <v>7.6</v>
      </c>
      <c r="U185" s="25">
        <v>1</v>
      </c>
      <c r="V185" s="25" t="s">
        <v>298</v>
      </c>
      <c r="W185" s="2">
        <v>6</v>
      </c>
      <c r="X185" s="2">
        <v>6</v>
      </c>
      <c r="Y185" s="2">
        <v>8</v>
      </c>
      <c r="Z185" s="2">
        <v>15</v>
      </c>
      <c r="AA185" s="2">
        <v>7.1999999999999995E-2</v>
      </c>
      <c r="AB185" s="2">
        <v>0.4</v>
      </c>
      <c r="AC185" s="2">
        <v>0.35</v>
      </c>
      <c r="AD185" s="2">
        <v>0.55000000000000004</v>
      </c>
      <c r="AE185" s="2">
        <v>0.3</v>
      </c>
      <c r="AF185" s="2">
        <v>38</v>
      </c>
      <c r="AG185" s="2">
        <v>19</v>
      </c>
      <c r="AH185" s="2">
        <v>8</v>
      </c>
      <c r="AI185" s="2">
        <v>0</v>
      </c>
      <c r="AJ185" s="2">
        <v>5016</v>
      </c>
      <c r="AK185" s="40">
        <f t="shared" si="161"/>
        <v>0.7</v>
      </c>
      <c r="AL185" s="40" t="str">
        <f t="shared" si="161"/>
        <v>Standard</v>
      </c>
      <c r="AM185" s="40" t="s">
        <v>298</v>
      </c>
      <c r="AN185" s="40" t="s">
        <v>298</v>
      </c>
      <c r="AO185" s="40" t="s">
        <v>298</v>
      </c>
      <c r="AP185" s="40" t="s">
        <v>298</v>
      </c>
      <c r="AQ185" s="40" t="s">
        <v>298</v>
      </c>
      <c r="AR185" s="40" t="s">
        <v>298</v>
      </c>
      <c r="AS185" s="38">
        <v>0.4</v>
      </c>
      <c r="AT185" s="38">
        <v>0.4</v>
      </c>
      <c r="AU185" s="38">
        <v>0.2</v>
      </c>
      <c r="AV185" s="38">
        <v>0.5</v>
      </c>
      <c r="AW185" s="38">
        <v>1</v>
      </c>
      <c r="AX185" s="38">
        <v>0.2</v>
      </c>
      <c r="AY185" s="38">
        <v>0.1</v>
      </c>
      <c r="AZ185" s="7" t="s">
        <v>114</v>
      </c>
      <c r="BA185" s="7" t="s">
        <v>114</v>
      </c>
      <c r="BB185" s="55">
        <f t="shared" si="162"/>
        <v>1</v>
      </c>
      <c r="BC185" s="2" t="s">
        <v>58</v>
      </c>
      <c r="BD185" s="2" t="s">
        <v>123</v>
      </c>
      <c r="BE185" s="2" t="s">
        <v>39</v>
      </c>
      <c r="BF185" s="2" t="s">
        <v>40</v>
      </c>
      <c r="BG185" s="2" t="s">
        <v>59</v>
      </c>
      <c r="BH185" s="2" t="s">
        <v>80</v>
      </c>
      <c r="BI185" s="2" t="s">
        <v>82</v>
      </c>
      <c r="BJ185" s="2" t="s">
        <v>155</v>
      </c>
      <c r="BK185" s="2" t="s">
        <v>85</v>
      </c>
      <c r="BL185" s="2" t="s">
        <v>158</v>
      </c>
      <c r="BM185" s="2" t="s">
        <v>139</v>
      </c>
      <c r="BN185" s="35" t="s">
        <v>338</v>
      </c>
      <c r="BO185" s="35" t="s">
        <v>338</v>
      </c>
      <c r="BP185" s="21">
        <v>0</v>
      </c>
      <c r="BQ185" s="25">
        <v>3</v>
      </c>
      <c r="BR185" s="69" t="str">
        <f t="shared" si="157"/>
        <v>not applic.</v>
      </c>
      <c r="BS185" s="69" t="str">
        <f t="shared" si="163"/>
        <v>not compact</v>
      </c>
      <c r="BT185" s="69" t="str">
        <f t="shared" si="164"/>
        <v>not compact</v>
      </c>
      <c r="BU185" s="35" t="str">
        <f t="shared" si="165"/>
        <v>Standard</v>
      </c>
      <c r="BV185" s="35" t="str">
        <f t="shared" si="165"/>
        <v>Standard</v>
      </c>
      <c r="BW185" s="40">
        <f t="shared" ref="BW185:BX185" si="186">BW184</f>
        <v>-1</v>
      </c>
      <c r="BX185" s="40">
        <f t="shared" si="186"/>
        <v>0</v>
      </c>
      <c r="BY185" s="40">
        <f t="shared" ref="BY185" si="187">BY184</f>
        <v>0</v>
      </c>
      <c r="BZ185" s="40" t="s">
        <v>289</v>
      </c>
      <c r="CA185" s="40">
        <v>0</v>
      </c>
      <c r="CB185" s="31" t="s">
        <v>0</v>
      </c>
    </row>
    <row r="186" spans="3:81" s="2" customFormat="1" x14ac:dyDescent="0.25">
      <c r="C186" s="2">
        <v>14</v>
      </c>
      <c r="D186" s="2">
        <v>2008</v>
      </c>
      <c r="E186" s="40" t="str">
        <f t="shared" si="160"/>
        <v>SingleFam</v>
      </c>
      <c r="F186" s="2">
        <v>0</v>
      </c>
      <c r="G186" s="2">
        <v>0</v>
      </c>
      <c r="H186" s="2">
        <v>0.1</v>
      </c>
      <c r="I186" s="2">
        <v>375</v>
      </c>
      <c r="J186" s="2">
        <v>4</v>
      </c>
      <c r="K186" s="2">
        <v>0</v>
      </c>
      <c r="L186" s="2">
        <v>0</v>
      </c>
      <c r="M186" s="35">
        <v>0</v>
      </c>
      <c r="N186" s="35">
        <v>19</v>
      </c>
      <c r="O186" s="2">
        <v>350</v>
      </c>
      <c r="P186" s="2">
        <v>1</v>
      </c>
      <c r="Q186" s="2">
        <v>0.57999999999999996</v>
      </c>
      <c r="R186" s="2">
        <v>0.57999999999999996</v>
      </c>
      <c r="S186" s="2">
        <v>0.57999999999999996</v>
      </c>
      <c r="T186" s="2">
        <v>7.6</v>
      </c>
      <c r="U186" s="25">
        <v>1</v>
      </c>
      <c r="V186" s="25" t="s">
        <v>298</v>
      </c>
      <c r="W186" s="2">
        <v>8</v>
      </c>
      <c r="X186" s="2">
        <v>8</v>
      </c>
      <c r="Y186" s="2">
        <v>8</v>
      </c>
      <c r="Z186" s="2">
        <v>15</v>
      </c>
      <c r="AA186" s="2">
        <v>6.9000000000000006E-2</v>
      </c>
      <c r="AB186" s="2">
        <v>0.4</v>
      </c>
      <c r="AC186" s="2">
        <v>0.35</v>
      </c>
      <c r="AD186" s="2">
        <v>0.55000000000000004</v>
      </c>
      <c r="AE186" s="2">
        <v>0.3</v>
      </c>
      <c r="AF186" s="2">
        <v>38</v>
      </c>
      <c r="AG186" s="2">
        <v>19</v>
      </c>
      <c r="AH186" s="2">
        <v>8</v>
      </c>
      <c r="AI186" s="2">
        <v>0</v>
      </c>
      <c r="AJ186" s="2">
        <v>5016</v>
      </c>
      <c r="AK186" s="40">
        <f t="shared" si="161"/>
        <v>0.7</v>
      </c>
      <c r="AL186" s="40" t="str">
        <f t="shared" si="161"/>
        <v>Standard</v>
      </c>
      <c r="AM186" s="40" t="s">
        <v>298</v>
      </c>
      <c r="AN186" s="40" t="s">
        <v>298</v>
      </c>
      <c r="AO186" s="40" t="s">
        <v>298</v>
      </c>
      <c r="AP186" s="40" t="s">
        <v>298</v>
      </c>
      <c r="AQ186" s="40" t="s">
        <v>298</v>
      </c>
      <c r="AR186" s="40" t="s">
        <v>298</v>
      </c>
      <c r="AS186" s="38">
        <v>0.4</v>
      </c>
      <c r="AT186" s="38">
        <v>0.4</v>
      </c>
      <c r="AU186" s="38">
        <v>0.2</v>
      </c>
      <c r="AV186" s="38">
        <v>0.5</v>
      </c>
      <c r="AW186" s="38">
        <v>1</v>
      </c>
      <c r="AX186" s="38">
        <v>0.2</v>
      </c>
      <c r="AY186" s="38">
        <v>0.63</v>
      </c>
      <c r="AZ186" s="7" t="s">
        <v>114</v>
      </c>
      <c r="BA186" s="7" t="s">
        <v>114</v>
      </c>
      <c r="BB186" s="55">
        <f t="shared" si="162"/>
        <v>1</v>
      </c>
      <c r="BC186" s="2" t="s">
        <v>56</v>
      </c>
      <c r="BD186" s="2" t="s">
        <v>121</v>
      </c>
      <c r="BE186" s="2" t="s">
        <v>39</v>
      </c>
      <c r="BF186" s="2" t="s">
        <v>40</v>
      </c>
      <c r="BG186" s="2" t="s">
        <v>59</v>
      </c>
      <c r="BH186" s="2" t="s">
        <v>80</v>
      </c>
      <c r="BI186" s="2" t="s">
        <v>82</v>
      </c>
      <c r="BJ186" s="2" t="s">
        <v>155</v>
      </c>
      <c r="BK186" s="2" t="s">
        <v>85</v>
      </c>
      <c r="BL186" s="2" t="s">
        <v>158</v>
      </c>
      <c r="BM186" s="2" t="s">
        <v>139</v>
      </c>
      <c r="BN186" s="35" t="s">
        <v>338</v>
      </c>
      <c r="BO186" s="35" t="s">
        <v>338</v>
      </c>
      <c r="BP186" s="21">
        <v>0</v>
      </c>
      <c r="BQ186" s="25">
        <v>3</v>
      </c>
      <c r="BR186" s="69" t="str">
        <f t="shared" si="157"/>
        <v>not applic.</v>
      </c>
      <c r="BS186" s="69" t="str">
        <f t="shared" si="163"/>
        <v>not compact</v>
      </c>
      <c r="BT186" s="69" t="str">
        <f t="shared" si="164"/>
        <v>not compact</v>
      </c>
      <c r="BU186" s="35" t="str">
        <f t="shared" si="165"/>
        <v>Standard</v>
      </c>
      <c r="BV186" s="35" t="str">
        <f t="shared" si="165"/>
        <v>Standard</v>
      </c>
      <c r="BW186" s="40">
        <f t="shared" ref="BW186:BX186" si="188">BW185</f>
        <v>-1</v>
      </c>
      <c r="BX186" s="40">
        <f t="shared" si="188"/>
        <v>0</v>
      </c>
      <c r="BY186" s="40">
        <f t="shared" ref="BY186" si="189">BY185</f>
        <v>0</v>
      </c>
      <c r="BZ186" s="40" t="s">
        <v>289</v>
      </c>
      <c r="CA186" s="40">
        <v>0</v>
      </c>
      <c r="CB186" s="31" t="s">
        <v>0</v>
      </c>
    </row>
    <row r="187" spans="3:81" s="2" customFormat="1" x14ac:dyDescent="0.25">
      <c r="C187" s="2">
        <v>15</v>
      </c>
      <c r="D187" s="2">
        <v>2008</v>
      </c>
      <c r="E187" s="40" t="str">
        <f t="shared" si="160"/>
        <v>SingleFam</v>
      </c>
      <c r="F187" s="2">
        <v>0</v>
      </c>
      <c r="G187" s="2">
        <v>0</v>
      </c>
      <c r="H187" s="2">
        <v>0.1</v>
      </c>
      <c r="I187" s="2">
        <v>375</v>
      </c>
      <c r="J187" s="2">
        <v>4</v>
      </c>
      <c r="K187" s="2">
        <v>0</v>
      </c>
      <c r="L187" s="2">
        <v>0</v>
      </c>
      <c r="M187" s="35">
        <v>0</v>
      </c>
      <c r="N187" s="35">
        <v>19</v>
      </c>
      <c r="O187" s="2">
        <v>350</v>
      </c>
      <c r="P187" s="2">
        <v>1</v>
      </c>
      <c r="Q187" s="2">
        <v>0.57999999999999996</v>
      </c>
      <c r="R187" s="2">
        <v>0.57999999999999996</v>
      </c>
      <c r="S187" s="2">
        <v>0.57999999999999996</v>
      </c>
      <c r="T187" s="2">
        <v>7.6</v>
      </c>
      <c r="U187" s="25">
        <v>1</v>
      </c>
      <c r="V187" s="25" t="s">
        <v>298</v>
      </c>
      <c r="W187" s="2">
        <v>8</v>
      </c>
      <c r="X187" s="2">
        <v>8</v>
      </c>
      <c r="Y187" s="2">
        <v>8</v>
      </c>
      <c r="Z187" s="2">
        <v>15</v>
      </c>
      <c r="AA187" s="2">
        <v>6.9000000000000006E-2</v>
      </c>
      <c r="AB187" s="2">
        <v>0.4</v>
      </c>
      <c r="AC187" s="2">
        <v>0.35</v>
      </c>
      <c r="AD187" s="2">
        <v>0.55000000000000004</v>
      </c>
      <c r="AE187" s="2">
        <v>0.3</v>
      </c>
      <c r="AF187" s="2">
        <v>38</v>
      </c>
      <c r="AG187" s="2">
        <v>19</v>
      </c>
      <c r="AH187" s="2">
        <v>4</v>
      </c>
      <c r="AI187" s="2">
        <v>0</v>
      </c>
      <c r="AJ187" s="2">
        <v>5016</v>
      </c>
      <c r="AK187" s="40">
        <f t="shared" si="161"/>
        <v>0.7</v>
      </c>
      <c r="AL187" s="40" t="str">
        <f t="shared" si="161"/>
        <v>Standard</v>
      </c>
      <c r="AM187" s="40" t="s">
        <v>298</v>
      </c>
      <c r="AN187" s="40" t="s">
        <v>298</v>
      </c>
      <c r="AO187" s="40" t="s">
        <v>298</v>
      </c>
      <c r="AP187" s="40" t="s">
        <v>298</v>
      </c>
      <c r="AQ187" s="40" t="s">
        <v>298</v>
      </c>
      <c r="AR187" s="40" t="s">
        <v>298</v>
      </c>
      <c r="AS187" s="38">
        <v>0.4</v>
      </c>
      <c r="AT187" s="38">
        <v>0.35</v>
      </c>
      <c r="AU187" s="38">
        <v>0.2</v>
      </c>
      <c r="AV187" s="38">
        <v>0.5</v>
      </c>
      <c r="AW187" s="38">
        <v>1</v>
      </c>
      <c r="AX187" s="38">
        <v>0.2</v>
      </c>
      <c r="AY187" s="38">
        <v>0.1</v>
      </c>
      <c r="AZ187" s="7" t="s">
        <v>114</v>
      </c>
      <c r="BA187" s="7" t="s">
        <v>114</v>
      </c>
      <c r="BB187" s="55">
        <f t="shared" si="162"/>
        <v>1</v>
      </c>
      <c r="BC187" s="2" t="s">
        <v>56</v>
      </c>
      <c r="BD187" s="2" t="s">
        <v>121</v>
      </c>
      <c r="BE187" s="2" t="s">
        <v>39</v>
      </c>
      <c r="BF187" s="2" t="s">
        <v>40</v>
      </c>
      <c r="BG187" s="2" t="s">
        <v>59</v>
      </c>
      <c r="BH187" s="2" t="s">
        <v>80</v>
      </c>
      <c r="BI187" s="2" t="s">
        <v>82</v>
      </c>
      <c r="BJ187" s="2" t="s">
        <v>157</v>
      </c>
      <c r="BK187" s="2" t="s">
        <v>85</v>
      </c>
      <c r="BL187" s="2" t="s">
        <v>160</v>
      </c>
      <c r="BM187" s="2" t="s">
        <v>139</v>
      </c>
      <c r="BN187" s="35" t="s">
        <v>338</v>
      </c>
      <c r="BO187" s="35" t="s">
        <v>338</v>
      </c>
      <c r="BP187" s="21">
        <v>0</v>
      </c>
      <c r="BQ187" s="25">
        <v>3</v>
      </c>
      <c r="BR187" s="69" t="str">
        <f t="shared" si="157"/>
        <v>not applic.</v>
      </c>
      <c r="BS187" s="69" t="str">
        <f t="shared" si="163"/>
        <v>not compact</v>
      </c>
      <c r="BT187" s="69" t="str">
        <f t="shared" si="164"/>
        <v>not compact</v>
      </c>
      <c r="BU187" s="35" t="str">
        <f t="shared" si="165"/>
        <v>Standard</v>
      </c>
      <c r="BV187" s="35" t="str">
        <f t="shared" si="165"/>
        <v>Standard</v>
      </c>
      <c r="BW187" s="40">
        <f t="shared" ref="BW187:BX187" si="190">BW186</f>
        <v>-1</v>
      </c>
      <c r="BX187" s="40">
        <f t="shared" si="190"/>
        <v>0</v>
      </c>
      <c r="BY187" s="40">
        <f t="shared" ref="BY187" si="191">BY186</f>
        <v>0</v>
      </c>
      <c r="BZ187" s="40" t="s">
        <v>289</v>
      </c>
      <c r="CA187" s="40">
        <v>0</v>
      </c>
      <c r="CB187" s="31" t="s">
        <v>0</v>
      </c>
    </row>
    <row r="188" spans="3:81" s="2" customFormat="1" x14ac:dyDescent="0.25">
      <c r="C188" s="2">
        <v>16</v>
      </c>
      <c r="D188" s="2">
        <v>2008</v>
      </c>
      <c r="E188" s="40" t="str">
        <f t="shared" si="160"/>
        <v>SingleFam</v>
      </c>
      <c r="F188" s="2">
        <v>0</v>
      </c>
      <c r="G188" s="2">
        <v>0</v>
      </c>
      <c r="H188" s="2">
        <v>0.1</v>
      </c>
      <c r="I188" s="2">
        <v>375</v>
      </c>
      <c r="J188" s="2">
        <v>4</v>
      </c>
      <c r="K188" s="2">
        <v>0</v>
      </c>
      <c r="L188" s="2">
        <v>0</v>
      </c>
      <c r="M188" s="35">
        <v>0</v>
      </c>
      <c r="N188" s="35">
        <v>20</v>
      </c>
      <c r="O188" s="2">
        <v>300</v>
      </c>
      <c r="P188" s="2">
        <v>0</v>
      </c>
      <c r="Q188" s="2">
        <v>0.8</v>
      </c>
      <c r="R188" s="2">
        <v>0.8</v>
      </c>
      <c r="S188" s="2">
        <v>0.8</v>
      </c>
      <c r="T188" s="2">
        <v>7.6</v>
      </c>
      <c r="U188" s="25">
        <v>1</v>
      </c>
      <c r="V188" s="25" t="s">
        <v>298</v>
      </c>
      <c r="W188" s="2">
        <v>8</v>
      </c>
      <c r="X188" s="2">
        <v>8</v>
      </c>
      <c r="Y188" s="2">
        <v>8</v>
      </c>
      <c r="Z188" s="2">
        <v>15</v>
      </c>
      <c r="AA188" s="2">
        <v>6.9000000000000006E-2</v>
      </c>
      <c r="AB188" s="2">
        <v>0.4</v>
      </c>
      <c r="AC188" s="2">
        <v>0.35</v>
      </c>
      <c r="AD188" s="2">
        <v>0.55000000000000004</v>
      </c>
      <c r="AE188" s="2">
        <v>0.3</v>
      </c>
      <c r="AF188" s="2">
        <v>38</v>
      </c>
      <c r="AG188" s="2">
        <v>19</v>
      </c>
      <c r="AH188" s="2">
        <v>8</v>
      </c>
      <c r="AI188" s="2">
        <v>7016</v>
      </c>
      <c r="AJ188" s="2">
        <v>10016</v>
      </c>
      <c r="AK188" s="40">
        <f t="shared" si="161"/>
        <v>0.7</v>
      </c>
      <c r="AL188" s="40" t="str">
        <f t="shared" si="161"/>
        <v>Standard</v>
      </c>
      <c r="AM188" s="40" t="s">
        <v>298</v>
      </c>
      <c r="AN188" s="40" t="s">
        <v>298</v>
      </c>
      <c r="AO188" s="40" t="s">
        <v>298</v>
      </c>
      <c r="AP188" s="40" t="s">
        <v>298</v>
      </c>
      <c r="AQ188" s="40" t="s">
        <v>298</v>
      </c>
      <c r="AR188" s="40" t="s">
        <v>298</v>
      </c>
      <c r="AS188" s="38">
        <v>0.4</v>
      </c>
      <c r="AT188" s="38">
        <v>0.55000000000000004</v>
      </c>
      <c r="AU188" s="38">
        <v>0.2</v>
      </c>
      <c r="AV188" s="38">
        <v>0.5</v>
      </c>
      <c r="AW188" s="38">
        <v>0</v>
      </c>
      <c r="AX188" s="38">
        <v>0.1</v>
      </c>
      <c r="AY188" s="38">
        <v>0.63</v>
      </c>
      <c r="AZ188" s="7" t="s">
        <v>114</v>
      </c>
      <c r="BA188" s="7" t="s">
        <v>114</v>
      </c>
      <c r="BB188" s="55">
        <f t="shared" si="162"/>
        <v>1</v>
      </c>
      <c r="BC188" s="2" t="s">
        <v>56</v>
      </c>
      <c r="BD188" s="2" t="s">
        <v>121</v>
      </c>
      <c r="BE188" s="2" t="s">
        <v>41</v>
      </c>
      <c r="BF188" s="2" t="s">
        <v>42</v>
      </c>
      <c r="BG188" s="2" t="s">
        <v>59</v>
      </c>
      <c r="BH188" s="2" t="s">
        <v>78</v>
      </c>
      <c r="BI188" s="2" t="s">
        <v>82</v>
      </c>
      <c r="BJ188" s="2" t="s">
        <v>155</v>
      </c>
      <c r="BK188" s="2" t="s">
        <v>85</v>
      </c>
      <c r="BL188" s="2" t="s">
        <v>158</v>
      </c>
      <c r="BM188" s="2" t="s">
        <v>139</v>
      </c>
      <c r="BN188" s="35" t="s">
        <v>338</v>
      </c>
      <c r="BO188" s="35" t="s">
        <v>338</v>
      </c>
      <c r="BP188" s="21">
        <v>0</v>
      </c>
      <c r="BQ188" s="25">
        <v>3</v>
      </c>
      <c r="BR188" s="69" t="str">
        <f t="shared" si="157"/>
        <v>not applic.</v>
      </c>
      <c r="BS188" s="69" t="str">
        <f t="shared" si="163"/>
        <v>not compact</v>
      </c>
      <c r="BT188" s="69" t="str">
        <f t="shared" si="164"/>
        <v>not compact</v>
      </c>
      <c r="BU188" s="35" t="str">
        <f t="shared" si="165"/>
        <v>Standard</v>
      </c>
      <c r="BV188" s="35" t="str">
        <f t="shared" si="165"/>
        <v>Standard</v>
      </c>
      <c r="BW188" s="40">
        <f t="shared" ref="BW188:BX188" si="192">BW187</f>
        <v>-1</v>
      </c>
      <c r="BX188" s="40">
        <f t="shared" si="192"/>
        <v>0</v>
      </c>
      <c r="BY188" s="40">
        <f t="shared" ref="BY188" si="193">BY187</f>
        <v>0</v>
      </c>
      <c r="BZ188" s="40" t="s">
        <v>289</v>
      </c>
      <c r="CA188" s="40">
        <v>0</v>
      </c>
      <c r="CB188" s="31" t="s">
        <v>0</v>
      </c>
    </row>
    <row r="189" spans="3:81" s="2" customFormat="1" x14ac:dyDescent="0.25">
      <c r="C189" s="2">
        <v>1</v>
      </c>
      <c r="D189" s="2">
        <v>2008</v>
      </c>
      <c r="E189" s="64" t="s">
        <v>217</v>
      </c>
      <c r="F189" s="2">
        <v>0</v>
      </c>
      <c r="G189" s="2">
        <v>0</v>
      </c>
      <c r="H189" s="2">
        <v>0.1</v>
      </c>
      <c r="I189" s="2">
        <v>375</v>
      </c>
      <c r="J189" s="2">
        <v>4</v>
      </c>
      <c r="K189" s="2">
        <v>0</v>
      </c>
      <c r="L189" s="2">
        <v>0</v>
      </c>
      <c r="M189" s="35">
        <v>0</v>
      </c>
      <c r="N189" s="35">
        <v>20</v>
      </c>
      <c r="O189" s="2">
        <v>300</v>
      </c>
      <c r="P189" s="2">
        <v>0</v>
      </c>
      <c r="Q189" s="2">
        <v>0.8</v>
      </c>
      <c r="R189" s="2">
        <v>0.8</v>
      </c>
      <c r="S189" s="2">
        <v>0.8</v>
      </c>
      <c r="T189" s="2">
        <v>7.6</v>
      </c>
      <c r="U189" s="25">
        <v>1</v>
      </c>
      <c r="V189" s="25" t="s">
        <v>298</v>
      </c>
      <c r="W189" s="2">
        <v>6</v>
      </c>
      <c r="X189" s="2">
        <v>6</v>
      </c>
      <c r="Y189" s="2">
        <v>8</v>
      </c>
      <c r="Z189" s="2">
        <v>15</v>
      </c>
      <c r="AA189" s="2">
        <v>6.9000000000000006E-2</v>
      </c>
      <c r="AB189" s="2">
        <v>0.4</v>
      </c>
      <c r="AC189" s="2">
        <v>0.35</v>
      </c>
      <c r="AD189" s="2">
        <v>0.55000000000000004</v>
      </c>
      <c r="AE189" s="2">
        <v>0.3</v>
      </c>
      <c r="AF189" s="2">
        <v>38</v>
      </c>
      <c r="AG189" s="2">
        <v>19</v>
      </c>
      <c r="AH189" s="2">
        <v>8</v>
      </c>
      <c r="AI189" s="2">
        <v>0</v>
      </c>
      <c r="AJ189" s="2">
        <v>5016</v>
      </c>
      <c r="AK189" s="38">
        <v>0.7</v>
      </c>
      <c r="AL189" s="38" t="s">
        <v>182</v>
      </c>
      <c r="AM189" s="40" t="s">
        <v>298</v>
      </c>
      <c r="AN189" s="40" t="s">
        <v>298</v>
      </c>
      <c r="AO189" s="40" t="s">
        <v>298</v>
      </c>
      <c r="AP189" s="40" t="s">
        <v>298</v>
      </c>
      <c r="AQ189" s="40" t="s">
        <v>298</v>
      </c>
      <c r="AR189" s="40" t="s">
        <v>298</v>
      </c>
      <c r="AS189" s="38">
        <v>0.4</v>
      </c>
      <c r="AT189" s="38">
        <v>0.55000000000000004</v>
      </c>
      <c r="AU189" s="38">
        <v>0.2</v>
      </c>
      <c r="AV189" s="38">
        <v>0.5</v>
      </c>
      <c r="AW189" s="38">
        <v>0</v>
      </c>
      <c r="AX189" s="38">
        <v>0.1</v>
      </c>
      <c r="AY189" s="38">
        <v>0.1</v>
      </c>
      <c r="AZ189" s="7" t="s">
        <v>114</v>
      </c>
      <c r="BA189" s="7" t="s">
        <v>114</v>
      </c>
      <c r="BB189" s="53">
        <v>1</v>
      </c>
      <c r="BC189" s="2" t="s">
        <v>56</v>
      </c>
      <c r="BD189" s="2" t="s">
        <v>121</v>
      </c>
      <c r="BE189" s="2" t="s">
        <v>39</v>
      </c>
      <c r="BF189" s="2" t="s">
        <v>40</v>
      </c>
      <c r="BG189" s="2" t="s">
        <v>59</v>
      </c>
      <c r="BH189" s="2" t="s">
        <v>78</v>
      </c>
      <c r="BI189" s="2" t="s">
        <v>82</v>
      </c>
      <c r="BJ189" s="2" t="s">
        <v>155</v>
      </c>
      <c r="BK189" s="2" t="s">
        <v>85</v>
      </c>
      <c r="BL189" s="2" t="s">
        <v>158</v>
      </c>
      <c r="BM189" s="2" t="s">
        <v>139</v>
      </c>
      <c r="BN189" s="35" t="s">
        <v>338</v>
      </c>
      <c r="BO189" s="35" t="s">
        <v>338</v>
      </c>
      <c r="BP189" s="21">
        <v>0</v>
      </c>
      <c r="BQ189" s="25">
        <v>3</v>
      </c>
      <c r="BR189" s="69" t="str">
        <f t="shared" si="157"/>
        <v>not applic.</v>
      </c>
      <c r="BS189" s="68" t="s">
        <v>266</v>
      </c>
      <c r="BT189" s="68" t="s">
        <v>266</v>
      </c>
      <c r="BU189" s="2" t="s">
        <v>182</v>
      </c>
      <c r="BV189" s="2" t="s">
        <v>182</v>
      </c>
      <c r="BW189" s="38">
        <v>-1</v>
      </c>
      <c r="BX189" s="38">
        <v>0</v>
      </c>
      <c r="BY189" s="38">
        <v>0</v>
      </c>
      <c r="BZ189" s="38" t="s">
        <v>289</v>
      </c>
      <c r="CA189" s="38">
        <v>0</v>
      </c>
      <c r="CB189" s="31" t="s">
        <v>0</v>
      </c>
    </row>
    <row r="190" spans="3:81" s="2" customFormat="1" x14ac:dyDescent="0.25">
      <c r="C190" s="2">
        <v>2</v>
      </c>
      <c r="D190" s="2">
        <v>2008</v>
      </c>
      <c r="E190" s="40" t="str">
        <f t="shared" si="160"/>
        <v>MultiFam</v>
      </c>
      <c r="F190" s="2">
        <v>0</v>
      </c>
      <c r="G190" s="2">
        <v>0</v>
      </c>
      <c r="H190" s="2">
        <v>0.1</v>
      </c>
      <c r="I190" s="2">
        <v>375</v>
      </c>
      <c r="J190" s="2">
        <v>4</v>
      </c>
      <c r="K190" s="2">
        <v>0</v>
      </c>
      <c r="L190" s="2">
        <v>0</v>
      </c>
      <c r="M190" s="35">
        <v>0</v>
      </c>
      <c r="N190" s="35">
        <v>19</v>
      </c>
      <c r="O190" s="2">
        <v>300</v>
      </c>
      <c r="P190" s="2">
        <v>1</v>
      </c>
      <c r="Q190" s="2">
        <v>0.8</v>
      </c>
      <c r="R190" s="2">
        <v>0.8</v>
      </c>
      <c r="S190" s="2">
        <v>0.8</v>
      </c>
      <c r="T190" s="2">
        <v>7.6</v>
      </c>
      <c r="U190" s="25">
        <v>1</v>
      </c>
      <c r="V190" s="25" t="s">
        <v>298</v>
      </c>
      <c r="W190" s="2">
        <v>6</v>
      </c>
      <c r="X190" s="2">
        <v>6</v>
      </c>
      <c r="Y190" s="2">
        <v>8</v>
      </c>
      <c r="Z190" s="2">
        <v>15</v>
      </c>
      <c r="AA190" s="2">
        <v>0.10100000000000001</v>
      </c>
      <c r="AB190" s="2">
        <v>0.4</v>
      </c>
      <c r="AC190" s="2">
        <v>0.35</v>
      </c>
      <c r="AD190" s="2">
        <v>0.55000000000000004</v>
      </c>
      <c r="AE190" s="2">
        <v>0.3</v>
      </c>
      <c r="AF190" s="2">
        <v>30</v>
      </c>
      <c r="AG190" s="2">
        <v>19</v>
      </c>
      <c r="AH190" s="2">
        <v>8</v>
      </c>
      <c r="AI190" s="2">
        <v>0</v>
      </c>
      <c r="AJ190" s="2">
        <v>5016</v>
      </c>
      <c r="AK190" s="40">
        <f>AK189</f>
        <v>0.7</v>
      </c>
      <c r="AL190" s="40" t="str">
        <f>AL189</f>
        <v>Standard</v>
      </c>
      <c r="AM190" s="40" t="s">
        <v>298</v>
      </c>
      <c r="AN190" s="40" t="s">
        <v>298</v>
      </c>
      <c r="AO190" s="40" t="s">
        <v>298</v>
      </c>
      <c r="AP190" s="40" t="s">
        <v>298</v>
      </c>
      <c r="AQ190" s="40" t="s">
        <v>298</v>
      </c>
      <c r="AR190" s="40" t="s">
        <v>298</v>
      </c>
      <c r="AS190" s="38">
        <v>0.4</v>
      </c>
      <c r="AT190" s="38">
        <v>0.4</v>
      </c>
      <c r="AU190" s="38">
        <v>0.2</v>
      </c>
      <c r="AV190" s="38">
        <v>0.5</v>
      </c>
      <c r="AW190" s="38">
        <v>1</v>
      </c>
      <c r="AX190" s="38">
        <v>0.1</v>
      </c>
      <c r="AY190" s="38">
        <v>0.1</v>
      </c>
      <c r="AZ190" s="7" t="s">
        <v>114</v>
      </c>
      <c r="BA190" s="7" t="s">
        <v>114</v>
      </c>
      <c r="BB190" s="55">
        <f>BB189</f>
        <v>1</v>
      </c>
      <c r="BC190" s="2" t="s">
        <v>57</v>
      </c>
      <c r="BD190" s="2" t="s">
        <v>122</v>
      </c>
      <c r="BE190" s="2" t="s">
        <v>39</v>
      </c>
      <c r="BF190" s="2" t="s">
        <v>40</v>
      </c>
      <c r="BG190" s="2" t="s">
        <v>60</v>
      </c>
      <c r="BH190" s="2" t="s">
        <v>80</v>
      </c>
      <c r="BI190" s="2" t="s">
        <v>82</v>
      </c>
      <c r="BJ190" s="2" t="s">
        <v>155</v>
      </c>
      <c r="BK190" s="2" t="s">
        <v>85</v>
      </c>
      <c r="BL190" s="2" t="s">
        <v>158</v>
      </c>
      <c r="BM190" s="2" t="s">
        <v>139</v>
      </c>
      <c r="BN190" s="35" t="s">
        <v>338</v>
      </c>
      <c r="BO190" s="35" t="s">
        <v>338</v>
      </c>
      <c r="BP190" s="21">
        <v>0</v>
      </c>
      <c r="BQ190" s="25">
        <v>3</v>
      </c>
      <c r="BR190" s="69" t="str">
        <f t="shared" si="157"/>
        <v>not applic.</v>
      </c>
      <c r="BS190" s="69" t="str">
        <f t="shared" ref="BS190:BX190" si="194">BS189</f>
        <v>not compact</v>
      </c>
      <c r="BT190" s="69" t="str">
        <f t="shared" si="194"/>
        <v>not compact</v>
      </c>
      <c r="BU190" s="35" t="str">
        <f t="shared" si="194"/>
        <v>Standard</v>
      </c>
      <c r="BV190" s="35" t="str">
        <f t="shared" si="194"/>
        <v>Standard</v>
      </c>
      <c r="BW190" s="40">
        <f t="shared" si="194"/>
        <v>-1</v>
      </c>
      <c r="BX190" s="40">
        <f t="shared" si="194"/>
        <v>0</v>
      </c>
      <c r="BY190" s="40">
        <f t="shared" ref="BY190" si="195">BY189</f>
        <v>0</v>
      </c>
      <c r="BZ190" s="40" t="s">
        <v>289</v>
      </c>
      <c r="CA190" s="40">
        <v>0</v>
      </c>
      <c r="CB190" s="31" t="s">
        <v>0</v>
      </c>
    </row>
    <row r="191" spans="3:81" s="2" customFormat="1" x14ac:dyDescent="0.25">
      <c r="C191" s="2">
        <v>3</v>
      </c>
      <c r="D191" s="2">
        <v>2008</v>
      </c>
      <c r="E191" s="40" t="str">
        <f t="shared" si="160"/>
        <v>MultiFam</v>
      </c>
      <c r="F191" s="2">
        <v>0</v>
      </c>
      <c r="G191" s="2">
        <v>0</v>
      </c>
      <c r="H191" s="2">
        <v>0.1</v>
      </c>
      <c r="I191" s="2">
        <v>375</v>
      </c>
      <c r="J191" s="2">
        <v>4</v>
      </c>
      <c r="K191" s="2">
        <v>0</v>
      </c>
      <c r="L191" s="2">
        <v>0</v>
      </c>
      <c r="M191" s="35">
        <v>0</v>
      </c>
      <c r="N191" s="35">
        <v>20</v>
      </c>
      <c r="O191" s="2">
        <v>300</v>
      </c>
      <c r="P191" s="2">
        <v>0</v>
      </c>
      <c r="Q191" s="2">
        <v>0.8</v>
      </c>
      <c r="R191" s="2">
        <v>0.8</v>
      </c>
      <c r="S191" s="2">
        <v>0.8</v>
      </c>
      <c r="T191" s="2">
        <v>7.6</v>
      </c>
      <c r="U191" s="25">
        <v>1</v>
      </c>
      <c r="V191" s="25" t="s">
        <v>298</v>
      </c>
      <c r="W191" s="2">
        <v>6</v>
      </c>
      <c r="X191" s="2">
        <v>6</v>
      </c>
      <c r="Y191" s="2">
        <v>8</v>
      </c>
      <c r="Z191" s="2">
        <v>15</v>
      </c>
      <c r="AA191" s="2">
        <v>0.10100000000000001</v>
      </c>
      <c r="AB191" s="2">
        <v>0.4</v>
      </c>
      <c r="AC191" s="2">
        <v>0.35</v>
      </c>
      <c r="AD191" s="2">
        <v>0.55000000000000004</v>
      </c>
      <c r="AE191" s="2">
        <v>0.3</v>
      </c>
      <c r="AF191" s="2">
        <v>30</v>
      </c>
      <c r="AG191" s="2">
        <v>19</v>
      </c>
      <c r="AH191" s="2">
        <v>0</v>
      </c>
      <c r="AI191" s="2">
        <v>0</v>
      </c>
      <c r="AJ191" s="2">
        <v>5016</v>
      </c>
      <c r="AK191" s="40">
        <f t="shared" ref="AK191:AL191" si="196">AK190</f>
        <v>0.7</v>
      </c>
      <c r="AL191" s="40" t="str">
        <f t="shared" si="196"/>
        <v>Standard</v>
      </c>
      <c r="AM191" s="40" t="s">
        <v>298</v>
      </c>
      <c r="AN191" s="40" t="s">
        <v>298</v>
      </c>
      <c r="AO191" s="40" t="s">
        <v>298</v>
      </c>
      <c r="AP191" s="40" t="s">
        <v>298</v>
      </c>
      <c r="AQ191" s="40" t="s">
        <v>298</v>
      </c>
      <c r="AR191" s="40" t="s">
        <v>298</v>
      </c>
      <c r="AS191" s="38">
        <v>0.4</v>
      </c>
      <c r="AT191" s="38">
        <v>0.55000000000000004</v>
      </c>
      <c r="AU191" s="38">
        <v>0.2</v>
      </c>
      <c r="AV191" s="38">
        <v>0.5</v>
      </c>
      <c r="AW191" s="38">
        <v>0</v>
      </c>
      <c r="AX191" s="38">
        <v>0.1</v>
      </c>
      <c r="AY191" s="38">
        <v>0.1</v>
      </c>
      <c r="AZ191" s="7" t="s">
        <v>114</v>
      </c>
      <c r="BA191" s="7" t="s">
        <v>114</v>
      </c>
      <c r="BB191" s="55">
        <f t="shared" ref="BB191" si="197">BB190</f>
        <v>1</v>
      </c>
      <c r="BC191" s="2" t="s">
        <v>57</v>
      </c>
      <c r="BD191" s="2" t="s">
        <v>122</v>
      </c>
      <c r="BE191" s="2" t="s">
        <v>39</v>
      </c>
      <c r="BF191" s="2" t="s">
        <v>40</v>
      </c>
      <c r="BG191" s="2" t="s">
        <v>60</v>
      </c>
      <c r="BH191" s="2" t="s">
        <v>80</v>
      </c>
      <c r="BI191" s="2" t="s">
        <v>82</v>
      </c>
      <c r="BJ191" s="2" t="s">
        <v>156</v>
      </c>
      <c r="BK191" s="2" t="s">
        <v>85</v>
      </c>
      <c r="BL191" s="2" t="s">
        <v>159</v>
      </c>
      <c r="BM191" s="2" t="s">
        <v>139</v>
      </c>
      <c r="BN191" s="35" t="s">
        <v>338</v>
      </c>
      <c r="BO191" s="35" t="s">
        <v>338</v>
      </c>
      <c r="BP191" s="21">
        <v>0</v>
      </c>
      <c r="BQ191" s="25">
        <v>3</v>
      </c>
      <c r="BR191" s="69" t="str">
        <f t="shared" si="157"/>
        <v>not applic.</v>
      </c>
      <c r="BS191" s="69" t="str">
        <f t="shared" ref="BS191:BS204" si="198">BS190</f>
        <v>not compact</v>
      </c>
      <c r="BT191" s="69" t="str">
        <f t="shared" ref="BT191:BT204" si="199">BT190</f>
        <v>not compact</v>
      </c>
      <c r="BU191" s="35" t="str">
        <f t="shared" ref="BU191:BV204" si="200">BU190</f>
        <v>Standard</v>
      </c>
      <c r="BV191" s="35" t="str">
        <f t="shared" si="200"/>
        <v>Standard</v>
      </c>
      <c r="BW191" s="40">
        <f t="shared" ref="BW191:BX191" si="201">BW190</f>
        <v>-1</v>
      </c>
      <c r="BX191" s="40">
        <f t="shared" si="201"/>
        <v>0</v>
      </c>
      <c r="BY191" s="40">
        <f t="shared" ref="BY191" si="202">BY190</f>
        <v>0</v>
      </c>
      <c r="BZ191" s="40" t="s">
        <v>289</v>
      </c>
      <c r="CA191" s="40">
        <v>0</v>
      </c>
      <c r="CB191" s="31" t="s">
        <v>0</v>
      </c>
      <c r="CC191" s="2" t="s">
        <v>137</v>
      </c>
    </row>
    <row r="192" spans="3:81" s="2" customFormat="1" x14ac:dyDescent="0.25">
      <c r="C192" s="2">
        <v>4</v>
      </c>
      <c r="D192" s="2">
        <v>2008</v>
      </c>
      <c r="E192" s="40" t="str">
        <f t="shared" si="160"/>
        <v>MultiFam</v>
      </c>
      <c r="F192" s="2">
        <v>0</v>
      </c>
      <c r="G192" s="2">
        <v>0</v>
      </c>
      <c r="H192" s="2">
        <v>0.1</v>
      </c>
      <c r="I192" s="2">
        <v>375</v>
      </c>
      <c r="J192" s="2">
        <v>4</v>
      </c>
      <c r="K192" s="2">
        <v>0</v>
      </c>
      <c r="L192" s="2">
        <v>0</v>
      </c>
      <c r="M192" s="35">
        <v>0</v>
      </c>
      <c r="N192" s="35">
        <v>19</v>
      </c>
      <c r="O192" s="2">
        <v>300</v>
      </c>
      <c r="P192" s="2">
        <v>0</v>
      </c>
      <c r="Q192" s="2">
        <v>0.8</v>
      </c>
      <c r="R192" s="2">
        <v>0.8</v>
      </c>
      <c r="S192" s="2">
        <v>0.8</v>
      </c>
      <c r="T192" s="2">
        <v>7.6</v>
      </c>
      <c r="U192" s="25">
        <v>1</v>
      </c>
      <c r="V192" s="25" t="s">
        <v>298</v>
      </c>
      <c r="W192" s="2">
        <v>6</v>
      </c>
      <c r="X192" s="2">
        <v>6</v>
      </c>
      <c r="Y192" s="2">
        <v>8</v>
      </c>
      <c r="Z192" s="2">
        <v>15</v>
      </c>
      <c r="AA192" s="2">
        <v>0.10100000000000001</v>
      </c>
      <c r="AB192" s="2">
        <v>0.4</v>
      </c>
      <c r="AC192" s="2">
        <v>0.35</v>
      </c>
      <c r="AD192" s="2">
        <v>0.55000000000000004</v>
      </c>
      <c r="AE192" s="2">
        <v>0.3</v>
      </c>
      <c r="AF192" s="2">
        <v>30</v>
      </c>
      <c r="AG192" s="2">
        <v>19</v>
      </c>
      <c r="AH192" s="2">
        <v>0</v>
      </c>
      <c r="AI192" s="2">
        <v>0</v>
      </c>
      <c r="AJ192" s="2">
        <v>5016</v>
      </c>
      <c r="AK192" s="40">
        <f t="shared" ref="AK192:AL192" si="203">AK191</f>
        <v>0.7</v>
      </c>
      <c r="AL192" s="40" t="str">
        <f t="shared" si="203"/>
        <v>Standard</v>
      </c>
      <c r="AM192" s="40" t="s">
        <v>298</v>
      </c>
      <c r="AN192" s="40" t="s">
        <v>298</v>
      </c>
      <c r="AO192" s="40" t="s">
        <v>298</v>
      </c>
      <c r="AP192" s="40" t="s">
        <v>298</v>
      </c>
      <c r="AQ192" s="40" t="s">
        <v>298</v>
      </c>
      <c r="AR192" s="40" t="s">
        <v>298</v>
      </c>
      <c r="AS192" s="38">
        <v>0.4</v>
      </c>
      <c r="AT192" s="38">
        <v>0.4</v>
      </c>
      <c r="AU192" s="38">
        <v>0.2</v>
      </c>
      <c r="AV192" s="38">
        <v>0.5</v>
      </c>
      <c r="AW192" s="38">
        <v>1</v>
      </c>
      <c r="AX192" s="38">
        <v>0.1</v>
      </c>
      <c r="AY192" s="38">
        <v>0.1</v>
      </c>
      <c r="AZ192" s="7" t="s">
        <v>114</v>
      </c>
      <c r="BA192" s="7" t="s">
        <v>114</v>
      </c>
      <c r="BB192" s="55">
        <f t="shared" ref="BB192" si="204">BB191</f>
        <v>1</v>
      </c>
      <c r="BC192" s="2" t="s">
        <v>57</v>
      </c>
      <c r="BD192" s="2" t="s">
        <v>122</v>
      </c>
      <c r="BE192" s="2" t="s">
        <v>39</v>
      </c>
      <c r="BF192" s="2" t="s">
        <v>40</v>
      </c>
      <c r="BG192" s="2" t="s">
        <v>60</v>
      </c>
      <c r="BH192" s="2" t="s">
        <v>80</v>
      </c>
      <c r="BI192" s="2" t="s">
        <v>82</v>
      </c>
      <c r="BJ192" s="2" t="s">
        <v>156</v>
      </c>
      <c r="BK192" s="2" t="s">
        <v>85</v>
      </c>
      <c r="BL192" s="2" t="s">
        <v>159</v>
      </c>
      <c r="BM192" s="2" t="s">
        <v>139</v>
      </c>
      <c r="BN192" s="35" t="s">
        <v>338</v>
      </c>
      <c r="BO192" s="35" t="s">
        <v>338</v>
      </c>
      <c r="BP192" s="21">
        <v>0</v>
      </c>
      <c r="BQ192" s="25">
        <v>3</v>
      </c>
      <c r="BR192" s="69" t="str">
        <f t="shared" si="157"/>
        <v>not applic.</v>
      </c>
      <c r="BS192" s="69" t="str">
        <f t="shared" si="198"/>
        <v>not compact</v>
      </c>
      <c r="BT192" s="69" t="str">
        <f t="shared" si="199"/>
        <v>not compact</v>
      </c>
      <c r="BU192" s="35" t="str">
        <f t="shared" si="200"/>
        <v>Standard</v>
      </c>
      <c r="BV192" s="35" t="str">
        <f t="shared" si="200"/>
        <v>Standard</v>
      </c>
      <c r="BW192" s="40">
        <f t="shared" ref="BW192:BX192" si="205">BW191</f>
        <v>-1</v>
      </c>
      <c r="BX192" s="40">
        <f t="shared" si="205"/>
        <v>0</v>
      </c>
      <c r="BY192" s="40">
        <f t="shared" ref="BY192" si="206">BY191</f>
        <v>0</v>
      </c>
      <c r="BZ192" s="40" t="s">
        <v>289</v>
      </c>
      <c r="CA192" s="40">
        <v>0</v>
      </c>
      <c r="CB192" s="31" t="s">
        <v>0</v>
      </c>
      <c r="CC192" s="2" t="s">
        <v>138</v>
      </c>
    </row>
    <row r="193" spans="1:162" s="2" customFormat="1" x14ac:dyDescent="0.25">
      <c r="C193" s="2">
        <v>5</v>
      </c>
      <c r="D193" s="2">
        <v>2008</v>
      </c>
      <c r="E193" s="40" t="str">
        <f t="shared" si="160"/>
        <v>MultiFam</v>
      </c>
      <c r="F193" s="2">
        <v>0</v>
      </c>
      <c r="G193" s="2">
        <v>0</v>
      </c>
      <c r="H193" s="2">
        <v>0.1</v>
      </c>
      <c r="I193" s="2">
        <v>375</v>
      </c>
      <c r="J193" s="2">
        <v>4</v>
      </c>
      <c r="K193" s="2">
        <v>0</v>
      </c>
      <c r="L193" s="2">
        <v>0</v>
      </c>
      <c r="M193" s="35">
        <v>0</v>
      </c>
      <c r="N193" s="35">
        <v>20</v>
      </c>
      <c r="O193" s="2">
        <v>300</v>
      </c>
      <c r="P193" s="2">
        <v>0</v>
      </c>
      <c r="Q193" s="2">
        <v>0.8</v>
      </c>
      <c r="R193" s="2">
        <v>0.8</v>
      </c>
      <c r="S193" s="2">
        <v>0.8</v>
      </c>
      <c r="T193" s="2">
        <v>7.6</v>
      </c>
      <c r="U193" s="25">
        <v>1</v>
      </c>
      <c r="V193" s="25" t="s">
        <v>298</v>
      </c>
      <c r="W193" s="2">
        <v>6</v>
      </c>
      <c r="X193" s="2">
        <v>6</v>
      </c>
      <c r="Y193" s="2">
        <v>8</v>
      </c>
      <c r="Z193" s="2">
        <v>15</v>
      </c>
      <c r="AA193" s="2">
        <v>0.10100000000000001</v>
      </c>
      <c r="AB193" s="2">
        <v>0.4</v>
      </c>
      <c r="AC193" s="2">
        <v>0.35</v>
      </c>
      <c r="AD193" s="2">
        <v>0.55000000000000004</v>
      </c>
      <c r="AE193" s="2">
        <v>0.3</v>
      </c>
      <c r="AF193" s="2">
        <v>30</v>
      </c>
      <c r="AG193" s="2">
        <v>19</v>
      </c>
      <c r="AH193" s="2">
        <v>0</v>
      </c>
      <c r="AI193" s="2">
        <v>0</v>
      </c>
      <c r="AJ193" s="2">
        <v>5016</v>
      </c>
      <c r="AK193" s="40">
        <f t="shared" ref="AK193:AL193" si="207">AK192</f>
        <v>0.7</v>
      </c>
      <c r="AL193" s="40" t="str">
        <f t="shared" si="207"/>
        <v>Standard</v>
      </c>
      <c r="AM193" s="40" t="s">
        <v>298</v>
      </c>
      <c r="AN193" s="40" t="s">
        <v>298</v>
      </c>
      <c r="AO193" s="40" t="s">
        <v>298</v>
      </c>
      <c r="AP193" s="40" t="s">
        <v>298</v>
      </c>
      <c r="AQ193" s="40" t="s">
        <v>298</v>
      </c>
      <c r="AR193" s="40" t="s">
        <v>298</v>
      </c>
      <c r="AS193" s="38">
        <v>0.4</v>
      </c>
      <c r="AT193" s="38">
        <v>0.4</v>
      </c>
      <c r="AU193" s="38">
        <v>0.2</v>
      </c>
      <c r="AV193" s="38">
        <v>0.5</v>
      </c>
      <c r="AW193" s="38">
        <v>0</v>
      </c>
      <c r="AX193" s="38">
        <v>0.1</v>
      </c>
      <c r="AY193" s="38">
        <v>0.1</v>
      </c>
      <c r="AZ193" s="7" t="s">
        <v>114</v>
      </c>
      <c r="BA193" s="7" t="s">
        <v>114</v>
      </c>
      <c r="BB193" s="55">
        <f t="shared" ref="BB193" si="208">BB192</f>
        <v>1</v>
      </c>
      <c r="BC193" s="2" t="s">
        <v>57</v>
      </c>
      <c r="BD193" s="2" t="s">
        <v>122</v>
      </c>
      <c r="BE193" s="2" t="s">
        <v>39</v>
      </c>
      <c r="BF193" s="2" t="s">
        <v>40</v>
      </c>
      <c r="BG193" s="2" t="s">
        <v>60</v>
      </c>
      <c r="BH193" s="2" t="s">
        <v>80</v>
      </c>
      <c r="BI193" s="2" t="s">
        <v>82</v>
      </c>
      <c r="BJ193" s="2" t="s">
        <v>156</v>
      </c>
      <c r="BK193" s="2" t="s">
        <v>85</v>
      </c>
      <c r="BL193" s="2" t="s">
        <v>159</v>
      </c>
      <c r="BM193" s="2" t="s">
        <v>139</v>
      </c>
      <c r="BN193" s="35" t="s">
        <v>338</v>
      </c>
      <c r="BO193" s="35" t="s">
        <v>338</v>
      </c>
      <c r="BP193" s="21">
        <v>0</v>
      </c>
      <c r="BQ193" s="25">
        <v>3</v>
      </c>
      <c r="BR193" s="69" t="str">
        <f t="shared" si="157"/>
        <v>not applic.</v>
      </c>
      <c r="BS193" s="69" t="str">
        <f t="shared" si="198"/>
        <v>not compact</v>
      </c>
      <c r="BT193" s="69" t="str">
        <f t="shared" si="199"/>
        <v>not compact</v>
      </c>
      <c r="BU193" s="35" t="str">
        <f t="shared" si="200"/>
        <v>Standard</v>
      </c>
      <c r="BV193" s="35" t="str">
        <f t="shared" si="200"/>
        <v>Standard</v>
      </c>
      <c r="BW193" s="40">
        <f t="shared" ref="BW193:BX193" si="209">BW192</f>
        <v>-1</v>
      </c>
      <c r="BX193" s="40">
        <f t="shared" si="209"/>
        <v>0</v>
      </c>
      <c r="BY193" s="40">
        <f t="shared" ref="BY193" si="210">BY192</f>
        <v>0</v>
      </c>
      <c r="BZ193" s="40" t="s">
        <v>289</v>
      </c>
      <c r="CA193" s="40">
        <v>0</v>
      </c>
      <c r="CB193" s="31" t="s">
        <v>0</v>
      </c>
    </row>
    <row r="194" spans="1:162" s="2" customFormat="1" x14ac:dyDescent="0.25">
      <c r="C194" s="2">
        <v>6</v>
      </c>
      <c r="D194" s="2">
        <v>2008</v>
      </c>
      <c r="E194" s="40" t="str">
        <f t="shared" si="160"/>
        <v>MultiFam</v>
      </c>
      <c r="F194" s="2">
        <v>0</v>
      </c>
      <c r="G194" s="2">
        <v>0</v>
      </c>
      <c r="H194" s="2">
        <v>0.1</v>
      </c>
      <c r="I194" s="2">
        <v>375</v>
      </c>
      <c r="J194" s="2">
        <v>4</v>
      </c>
      <c r="K194" s="2">
        <v>0</v>
      </c>
      <c r="L194" s="2">
        <v>0</v>
      </c>
      <c r="M194" s="35">
        <v>0</v>
      </c>
      <c r="N194" s="35">
        <v>20</v>
      </c>
      <c r="O194" s="2">
        <v>300</v>
      </c>
      <c r="P194" s="2">
        <v>0</v>
      </c>
      <c r="Q194" s="2">
        <v>0.8</v>
      </c>
      <c r="R194" s="2">
        <v>0.8</v>
      </c>
      <c r="S194" s="2">
        <v>0.8</v>
      </c>
      <c r="T194" s="2">
        <v>7.6</v>
      </c>
      <c r="U194" s="25">
        <v>1</v>
      </c>
      <c r="V194" s="25" t="s">
        <v>298</v>
      </c>
      <c r="W194" s="2">
        <v>4.2</v>
      </c>
      <c r="X194" s="2">
        <v>4.2</v>
      </c>
      <c r="Y194" s="2">
        <v>8</v>
      </c>
      <c r="Z194" s="2">
        <v>15</v>
      </c>
      <c r="AA194" s="2">
        <v>0.10100000000000001</v>
      </c>
      <c r="AB194" s="2">
        <v>0.4</v>
      </c>
      <c r="AC194" s="2">
        <v>0.35</v>
      </c>
      <c r="AD194" s="2">
        <v>0.55000000000000004</v>
      </c>
      <c r="AE194" s="2">
        <v>0.3</v>
      </c>
      <c r="AF194" s="2">
        <v>30</v>
      </c>
      <c r="AG194" s="2">
        <v>19</v>
      </c>
      <c r="AH194" s="2">
        <v>0</v>
      </c>
      <c r="AI194" s="2">
        <v>0</v>
      </c>
      <c r="AJ194" s="2">
        <v>5016</v>
      </c>
      <c r="AK194" s="40">
        <f t="shared" ref="AK194:AL194" si="211">AK193</f>
        <v>0.7</v>
      </c>
      <c r="AL194" s="40" t="str">
        <f t="shared" si="211"/>
        <v>Standard</v>
      </c>
      <c r="AM194" s="40" t="s">
        <v>298</v>
      </c>
      <c r="AN194" s="40" t="s">
        <v>298</v>
      </c>
      <c r="AO194" s="40" t="s">
        <v>298</v>
      </c>
      <c r="AP194" s="40" t="s">
        <v>298</v>
      </c>
      <c r="AQ194" s="40" t="s">
        <v>298</v>
      </c>
      <c r="AR194" s="40" t="s">
        <v>298</v>
      </c>
      <c r="AS194" s="38">
        <v>0.4</v>
      </c>
      <c r="AT194" s="38">
        <v>0.4</v>
      </c>
      <c r="AU194" s="38">
        <v>0.2</v>
      </c>
      <c r="AV194" s="38">
        <v>0.5</v>
      </c>
      <c r="AW194" s="38">
        <v>0</v>
      </c>
      <c r="AX194" s="38">
        <v>0.1</v>
      </c>
      <c r="AY194" s="38">
        <v>0.1</v>
      </c>
      <c r="AZ194" s="7" t="s">
        <v>114</v>
      </c>
      <c r="BA194" s="7" t="s">
        <v>114</v>
      </c>
      <c r="BB194" s="55">
        <f t="shared" ref="BB194" si="212">BB193</f>
        <v>1</v>
      </c>
      <c r="BC194" s="2" t="s">
        <v>57</v>
      </c>
      <c r="BD194" s="2" t="s">
        <v>122</v>
      </c>
      <c r="BE194" s="2" t="s">
        <v>39</v>
      </c>
      <c r="BF194" s="2" t="s">
        <v>40</v>
      </c>
      <c r="BG194" s="2" t="s">
        <v>60</v>
      </c>
      <c r="BH194" s="2" t="s">
        <v>80</v>
      </c>
      <c r="BI194" s="2" t="s">
        <v>82</v>
      </c>
      <c r="BJ194" s="2" t="s">
        <v>156</v>
      </c>
      <c r="BK194" s="2" t="s">
        <v>85</v>
      </c>
      <c r="BL194" s="2" t="s">
        <v>159</v>
      </c>
      <c r="BM194" s="2" t="s">
        <v>139</v>
      </c>
      <c r="BN194" s="35" t="s">
        <v>338</v>
      </c>
      <c r="BO194" s="35" t="s">
        <v>338</v>
      </c>
      <c r="BP194" s="21">
        <v>0</v>
      </c>
      <c r="BQ194" s="25">
        <v>3</v>
      </c>
      <c r="BR194" s="69" t="str">
        <f t="shared" si="157"/>
        <v>not applic.</v>
      </c>
      <c r="BS194" s="69" t="str">
        <f t="shared" si="198"/>
        <v>not compact</v>
      </c>
      <c r="BT194" s="69" t="str">
        <f t="shared" si="199"/>
        <v>not compact</v>
      </c>
      <c r="BU194" s="35" t="str">
        <f t="shared" si="200"/>
        <v>Standard</v>
      </c>
      <c r="BV194" s="35" t="str">
        <f t="shared" si="200"/>
        <v>Standard</v>
      </c>
      <c r="BW194" s="40">
        <f t="shared" ref="BW194:BX194" si="213">BW193</f>
        <v>-1</v>
      </c>
      <c r="BX194" s="40">
        <f t="shared" si="213"/>
        <v>0</v>
      </c>
      <c r="BY194" s="40">
        <f t="shared" ref="BY194" si="214">BY193</f>
        <v>0</v>
      </c>
      <c r="BZ194" s="40" t="s">
        <v>289</v>
      </c>
      <c r="CA194" s="40">
        <v>0</v>
      </c>
      <c r="CB194" s="31" t="s">
        <v>0</v>
      </c>
    </row>
    <row r="195" spans="1:162" s="2" customFormat="1" x14ac:dyDescent="0.25">
      <c r="C195" s="2">
        <v>7</v>
      </c>
      <c r="D195" s="2">
        <v>2008</v>
      </c>
      <c r="E195" s="40" t="str">
        <f t="shared" si="160"/>
        <v>MultiFam</v>
      </c>
      <c r="F195" s="2">
        <v>0</v>
      </c>
      <c r="G195" s="2">
        <v>0</v>
      </c>
      <c r="H195" s="2">
        <v>0.1</v>
      </c>
      <c r="I195" s="2">
        <v>375</v>
      </c>
      <c r="J195" s="2">
        <v>4</v>
      </c>
      <c r="K195" s="2">
        <v>0</v>
      </c>
      <c r="L195" s="2">
        <v>0</v>
      </c>
      <c r="M195" s="35">
        <v>0</v>
      </c>
      <c r="N195" s="35">
        <v>20</v>
      </c>
      <c r="O195" s="2">
        <v>300</v>
      </c>
      <c r="P195" s="2">
        <v>0</v>
      </c>
      <c r="Q195" s="2">
        <v>0.8</v>
      </c>
      <c r="R195" s="2">
        <v>0.8</v>
      </c>
      <c r="S195" s="2">
        <v>0.8</v>
      </c>
      <c r="T195" s="2">
        <v>7.6</v>
      </c>
      <c r="U195" s="25">
        <v>1</v>
      </c>
      <c r="V195" s="25" t="s">
        <v>298</v>
      </c>
      <c r="W195" s="2">
        <v>4.2</v>
      </c>
      <c r="X195" s="2">
        <v>4.2</v>
      </c>
      <c r="Y195" s="2">
        <v>8</v>
      </c>
      <c r="Z195" s="2">
        <v>15</v>
      </c>
      <c r="AA195" s="2">
        <v>0.10100000000000001</v>
      </c>
      <c r="AB195" s="2">
        <v>0.4</v>
      </c>
      <c r="AC195" s="2">
        <v>0.35</v>
      </c>
      <c r="AD195" s="2">
        <v>0.55000000000000004</v>
      </c>
      <c r="AE195" s="2">
        <v>0.3</v>
      </c>
      <c r="AF195" s="2">
        <v>30</v>
      </c>
      <c r="AG195" s="2">
        <v>19</v>
      </c>
      <c r="AH195" s="2">
        <v>0</v>
      </c>
      <c r="AI195" s="2">
        <v>0</v>
      </c>
      <c r="AJ195" s="2">
        <v>5016</v>
      </c>
      <c r="AK195" s="40">
        <f t="shared" ref="AK195:AL195" si="215">AK194</f>
        <v>0.7</v>
      </c>
      <c r="AL195" s="40" t="str">
        <f t="shared" si="215"/>
        <v>Standard</v>
      </c>
      <c r="AM195" s="40" t="s">
        <v>298</v>
      </c>
      <c r="AN195" s="40" t="s">
        <v>298</v>
      </c>
      <c r="AO195" s="40" t="s">
        <v>298</v>
      </c>
      <c r="AP195" s="40" t="s">
        <v>298</v>
      </c>
      <c r="AQ195" s="40" t="s">
        <v>298</v>
      </c>
      <c r="AR195" s="40" t="s">
        <v>298</v>
      </c>
      <c r="AS195" s="38">
        <v>0.4</v>
      </c>
      <c r="AT195" s="38">
        <v>0.4</v>
      </c>
      <c r="AU195" s="38">
        <v>0.2</v>
      </c>
      <c r="AV195" s="38">
        <v>0.5</v>
      </c>
      <c r="AW195" s="38">
        <v>0</v>
      </c>
      <c r="AX195" s="38">
        <v>0.1</v>
      </c>
      <c r="AY195" s="38">
        <v>0.1</v>
      </c>
      <c r="AZ195" s="7" t="s">
        <v>114</v>
      </c>
      <c r="BA195" s="7" t="s">
        <v>114</v>
      </c>
      <c r="BB195" s="55">
        <f t="shared" ref="BB195" si="216">BB194</f>
        <v>1</v>
      </c>
      <c r="BC195" s="2" t="s">
        <v>57</v>
      </c>
      <c r="BD195" s="2" t="s">
        <v>122</v>
      </c>
      <c r="BE195" s="2" t="s">
        <v>39</v>
      </c>
      <c r="BF195" s="2" t="s">
        <v>40</v>
      </c>
      <c r="BG195" s="2" t="s">
        <v>60</v>
      </c>
      <c r="BH195" s="2" t="s">
        <v>80</v>
      </c>
      <c r="BI195" s="2" t="s">
        <v>82</v>
      </c>
      <c r="BJ195" s="2" t="s">
        <v>156</v>
      </c>
      <c r="BK195" s="2" t="s">
        <v>85</v>
      </c>
      <c r="BL195" s="2" t="s">
        <v>159</v>
      </c>
      <c r="BM195" s="2" t="s">
        <v>139</v>
      </c>
      <c r="BN195" s="35" t="s">
        <v>338</v>
      </c>
      <c r="BO195" s="35" t="s">
        <v>338</v>
      </c>
      <c r="BP195" s="21">
        <v>0</v>
      </c>
      <c r="BQ195" s="25">
        <v>3</v>
      </c>
      <c r="BR195" s="69" t="str">
        <f t="shared" si="157"/>
        <v>not applic.</v>
      </c>
      <c r="BS195" s="69" t="str">
        <f t="shared" si="198"/>
        <v>not compact</v>
      </c>
      <c r="BT195" s="69" t="str">
        <f t="shared" si="199"/>
        <v>not compact</v>
      </c>
      <c r="BU195" s="35" t="str">
        <f t="shared" si="200"/>
        <v>Standard</v>
      </c>
      <c r="BV195" s="35" t="str">
        <f t="shared" si="200"/>
        <v>Standard</v>
      </c>
      <c r="BW195" s="40">
        <f t="shared" ref="BW195:BX195" si="217">BW194</f>
        <v>-1</v>
      </c>
      <c r="BX195" s="40">
        <f t="shared" si="217"/>
        <v>0</v>
      </c>
      <c r="BY195" s="40">
        <f t="shared" ref="BY195" si="218">BY194</f>
        <v>0</v>
      </c>
      <c r="BZ195" s="40" t="s">
        <v>289</v>
      </c>
      <c r="CA195" s="40">
        <v>0</v>
      </c>
      <c r="CB195" s="31" t="s">
        <v>0</v>
      </c>
    </row>
    <row r="196" spans="1:162" s="2" customFormat="1" x14ac:dyDescent="0.25">
      <c r="C196" s="2">
        <v>8</v>
      </c>
      <c r="D196" s="2">
        <v>2008</v>
      </c>
      <c r="E196" s="40" t="str">
        <f t="shared" si="160"/>
        <v>MultiFam</v>
      </c>
      <c r="F196" s="2">
        <v>0</v>
      </c>
      <c r="G196" s="2">
        <v>0</v>
      </c>
      <c r="H196" s="2">
        <v>0.1</v>
      </c>
      <c r="I196" s="2">
        <v>375</v>
      </c>
      <c r="J196" s="2">
        <v>4</v>
      </c>
      <c r="K196" s="2">
        <v>0</v>
      </c>
      <c r="L196" s="2">
        <v>0</v>
      </c>
      <c r="M196" s="35">
        <v>0</v>
      </c>
      <c r="N196" s="35">
        <v>19</v>
      </c>
      <c r="O196" s="2">
        <v>300</v>
      </c>
      <c r="P196" s="2">
        <v>1</v>
      </c>
      <c r="Q196" s="2">
        <v>0.8</v>
      </c>
      <c r="R196" s="2">
        <v>0.8</v>
      </c>
      <c r="S196" s="2">
        <v>0.8</v>
      </c>
      <c r="T196" s="2">
        <v>7.6</v>
      </c>
      <c r="U196" s="25">
        <v>1</v>
      </c>
      <c r="V196" s="25" t="s">
        <v>298</v>
      </c>
      <c r="W196" s="2">
        <v>4.2</v>
      </c>
      <c r="X196" s="2">
        <v>4.2</v>
      </c>
      <c r="Y196" s="2">
        <v>8</v>
      </c>
      <c r="Z196" s="2">
        <v>15</v>
      </c>
      <c r="AA196" s="2">
        <v>0.10100000000000001</v>
      </c>
      <c r="AB196" s="2">
        <v>0.4</v>
      </c>
      <c r="AC196" s="2">
        <v>0.35</v>
      </c>
      <c r="AD196" s="2">
        <v>0.55000000000000004</v>
      </c>
      <c r="AE196" s="2">
        <v>0.3</v>
      </c>
      <c r="AF196" s="2">
        <v>30</v>
      </c>
      <c r="AG196" s="2">
        <v>19</v>
      </c>
      <c r="AH196" s="2">
        <v>0</v>
      </c>
      <c r="AI196" s="2">
        <v>0</v>
      </c>
      <c r="AJ196" s="2">
        <v>5016</v>
      </c>
      <c r="AK196" s="40">
        <f t="shared" ref="AK196:AL196" si="219">AK195</f>
        <v>0.7</v>
      </c>
      <c r="AL196" s="40" t="str">
        <f t="shared" si="219"/>
        <v>Standard</v>
      </c>
      <c r="AM196" s="40" t="s">
        <v>298</v>
      </c>
      <c r="AN196" s="40" t="s">
        <v>298</v>
      </c>
      <c r="AO196" s="40" t="s">
        <v>298</v>
      </c>
      <c r="AP196" s="40" t="s">
        <v>298</v>
      </c>
      <c r="AQ196" s="40" t="s">
        <v>298</v>
      </c>
      <c r="AR196" s="40" t="s">
        <v>298</v>
      </c>
      <c r="AS196" s="38">
        <v>0.4</v>
      </c>
      <c r="AT196" s="38">
        <v>0.4</v>
      </c>
      <c r="AU196" s="38">
        <v>0.2</v>
      </c>
      <c r="AV196" s="38">
        <v>0.5</v>
      </c>
      <c r="AW196" s="38">
        <v>1</v>
      </c>
      <c r="AX196" s="38">
        <v>0.1</v>
      </c>
      <c r="AY196" s="38">
        <v>0.1</v>
      </c>
      <c r="AZ196" s="7" t="s">
        <v>114</v>
      </c>
      <c r="BA196" s="7" t="s">
        <v>114</v>
      </c>
      <c r="BB196" s="55">
        <f t="shared" ref="BB196" si="220">BB195</f>
        <v>1</v>
      </c>
      <c r="BC196" s="2" t="s">
        <v>57</v>
      </c>
      <c r="BD196" s="2" t="s">
        <v>122</v>
      </c>
      <c r="BE196" s="2" t="s">
        <v>39</v>
      </c>
      <c r="BF196" s="2" t="s">
        <v>40</v>
      </c>
      <c r="BG196" s="2" t="s">
        <v>60</v>
      </c>
      <c r="BH196" s="2" t="s">
        <v>80</v>
      </c>
      <c r="BI196" s="2" t="s">
        <v>82</v>
      </c>
      <c r="BJ196" s="2" t="s">
        <v>156</v>
      </c>
      <c r="BK196" s="2" t="s">
        <v>85</v>
      </c>
      <c r="BL196" s="2" t="s">
        <v>159</v>
      </c>
      <c r="BM196" s="2" t="s">
        <v>139</v>
      </c>
      <c r="BN196" s="35" t="s">
        <v>338</v>
      </c>
      <c r="BO196" s="35" t="s">
        <v>338</v>
      </c>
      <c r="BP196" s="21">
        <v>0</v>
      </c>
      <c r="BQ196" s="25">
        <v>3</v>
      </c>
      <c r="BR196" s="69" t="str">
        <f t="shared" si="157"/>
        <v>not applic.</v>
      </c>
      <c r="BS196" s="69" t="str">
        <f t="shared" si="198"/>
        <v>not compact</v>
      </c>
      <c r="BT196" s="69" t="str">
        <f t="shared" si="199"/>
        <v>not compact</v>
      </c>
      <c r="BU196" s="35" t="str">
        <f t="shared" si="200"/>
        <v>Standard</v>
      </c>
      <c r="BV196" s="35" t="str">
        <f t="shared" si="200"/>
        <v>Standard</v>
      </c>
      <c r="BW196" s="40">
        <f t="shared" ref="BW196:BX196" si="221">BW195</f>
        <v>-1</v>
      </c>
      <c r="BX196" s="40">
        <f t="shared" si="221"/>
        <v>0</v>
      </c>
      <c r="BY196" s="40">
        <f t="shared" ref="BY196" si="222">BY195</f>
        <v>0</v>
      </c>
      <c r="BZ196" s="40" t="s">
        <v>289</v>
      </c>
      <c r="CA196" s="40">
        <v>0</v>
      </c>
      <c r="CB196" s="31" t="s">
        <v>0</v>
      </c>
    </row>
    <row r="197" spans="1:162" s="2" customFormat="1" x14ac:dyDescent="0.25">
      <c r="C197" s="2">
        <v>9</v>
      </c>
      <c r="D197" s="2">
        <v>2008</v>
      </c>
      <c r="E197" s="40" t="str">
        <f t="shared" si="160"/>
        <v>MultiFam</v>
      </c>
      <c r="F197" s="2">
        <v>0</v>
      </c>
      <c r="G197" s="2">
        <v>0</v>
      </c>
      <c r="H197" s="2">
        <v>0.1</v>
      </c>
      <c r="I197" s="2">
        <v>375</v>
      </c>
      <c r="J197" s="2">
        <v>4</v>
      </c>
      <c r="K197" s="2">
        <v>0</v>
      </c>
      <c r="L197" s="2">
        <v>0</v>
      </c>
      <c r="M197" s="35">
        <v>0</v>
      </c>
      <c r="N197" s="35">
        <v>19</v>
      </c>
      <c r="O197" s="2">
        <v>300</v>
      </c>
      <c r="P197" s="2">
        <v>1</v>
      </c>
      <c r="Q197" s="2">
        <v>0.8</v>
      </c>
      <c r="R197" s="2">
        <v>0.8</v>
      </c>
      <c r="S197" s="2">
        <v>0.8</v>
      </c>
      <c r="T197" s="2">
        <v>7.6</v>
      </c>
      <c r="U197" s="25">
        <v>1</v>
      </c>
      <c r="V197" s="25" t="s">
        <v>298</v>
      </c>
      <c r="W197" s="2">
        <v>6</v>
      </c>
      <c r="X197" s="2">
        <v>6</v>
      </c>
      <c r="Y197" s="2">
        <v>8</v>
      </c>
      <c r="Z197" s="2">
        <v>15</v>
      </c>
      <c r="AA197" s="2">
        <v>0.10100000000000001</v>
      </c>
      <c r="AB197" s="2">
        <v>0.4</v>
      </c>
      <c r="AC197" s="2">
        <v>0.35</v>
      </c>
      <c r="AD197" s="2">
        <v>0.55000000000000004</v>
      </c>
      <c r="AE197" s="2">
        <v>0.3</v>
      </c>
      <c r="AF197" s="2">
        <v>30</v>
      </c>
      <c r="AG197" s="2">
        <v>19</v>
      </c>
      <c r="AH197" s="2">
        <v>0</v>
      </c>
      <c r="AI197" s="2">
        <v>0</v>
      </c>
      <c r="AJ197" s="2">
        <v>5016</v>
      </c>
      <c r="AK197" s="40">
        <f t="shared" ref="AK197:AL197" si="223">AK196</f>
        <v>0.7</v>
      </c>
      <c r="AL197" s="40" t="str">
        <f t="shared" si="223"/>
        <v>Standard</v>
      </c>
      <c r="AM197" s="40" t="s">
        <v>298</v>
      </c>
      <c r="AN197" s="40" t="s">
        <v>298</v>
      </c>
      <c r="AO197" s="40" t="s">
        <v>298</v>
      </c>
      <c r="AP197" s="40" t="s">
        <v>298</v>
      </c>
      <c r="AQ197" s="40" t="s">
        <v>298</v>
      </c>
      <c r="AR197" s="40" t="s">
        <v>298</v>
      </c>
      <c r="AS197" s="38">
        <v>0.4</v>
      </c>
      <c r="AT197" s="38">
        <v>0.4</v>
      </c>
      <c r="AU197" s="38">
        <v>0.2</v>
      </c>
      <c r="AV197" s="38">
        <v>0.5</v>
      </c>
      <c r="AW197" s="38">
        <v>1</v>
      </c>
      <c r="AX197" s="38">
        <v>0.1</v>
      </c>
      <c r="AY197" s="38">
        <v>0.1</v>
      </c>
      <c r="AZ197" s="7" t="s">
        <v>114</v>
      </c>
      <c r="BA197" s="7" t="s">
        <v>114</v>
      </c>
      <c r="BB197" s="55">
        <f t="shared" ref="BB197" si="224">BB196</f>
        <v>1</v>
      </c>
      <c r="BC197" s="2" t="s">
        <v>57</v>
      </c>
      <c r="BD197" s="2" t="s">
        <v>122</v>
      </c>
      <c r="BE197" s="2" t="s">
        <v>39</v>
      </c>
      <c r="BF197" s="2" t="s">
        <v>40</v>
      </c>
      <c r="BG197" s="2" t="s">
        <v>60</v>
      </c>
      <c r="BH197" s="2" t="s">
        <v>80</v>
      </c>
      <c r="BI197" s="2" t="s">
        <v>82</v>
      </c>
      <c r="BJ197" s="2" t="s">
        <v>156</v>
      </c>
      <c r="BK197" s="2" t="s">
        <v>85</v>
      </c>
      <c r="BL197" s="2" t="s">
        <v>159</v>
      </c>
      <c r="BM197" s="2" t="s">
        <v>139</v>
      </c>
      <c r="BN197" s="35" t="s">
        <v>338</v>
      </c>
      <c r="BO197" s="35" t="s">
        <v>338</v>
      </c>
      <c r="BP197" s="21">
        <v>0</v>
      </c>
      <c r="BQ197" s="25">
        <v>3</v>
      </c>
      <c r="BR197" s="69" t="str">
        <f t="shared" si="157"/>
        <v>not applic.</v>
      </c>
      <c r="BS197" s="69" t="str">
        <f t="shared" si="198"/>
        <v>not compact</v>
      </c>
      <c r="BT197" s="69" t="str">
        <f t="shared" si="199"/>
        <v>not compact</v>
      </c>
      <c r="BU197" s="35" t="str">
        <f t="shared" si="200"/>
        <v>Standard</v>
      </c>
      <c r="BV197" s="35" t="str">
        <f t="shared" si="200"/>
        <v>Standard</v>
      </c>
      <c r="BW197" s="40">
        <f t="shared" ref="BW197:BX197" si="225">BW196</f>
        <v>-1</v>
      </c>
      <c r="BX197" s="40">
        <f t="shared" si="225"/>
        <v>0</v>
      </c>
      <c r="BY197" s="40">
        <f t="shared" ref="BY197" si="226">BY196</f>
        <v>0</v>
      </c>
      <c r="BZ197" s="40" t="s">
        <v>289</v>
      </c>
      <c r="CA197" s="40">
        <v>0</v>
      </c>
      <c r="CB197" s="31" t="s">
        <v>0</v>
      </c>
    </row>
    <row r="198" spans="1:162" s="2" customFormat="1" x14ac:dyDescent="0.25">
      <c r="C198" s="2">
        <v>10</v>
      </c>
      <c r="D198" s="2">
        <v>2008</v>
      </c>
      <c r="E198" s="40" t="str">
        <f t="shared" si="160"/>
        <v>MultiFam</v>
      </c>
      <c r="F198" s="2">
        <v>0</v>
      </c>
      <c r="G198" s="2">
        <v>0</v>
      </c>
      <c r="H198" s="2">
        <v>0.1</v>
      </c>
      <c r="I198" s="2">
        <v>375</v>
      </c>
      <c r="J198" s="2">
        <v>4</v>
      </c>
      <c r="K198" s="2">
        <v>0</v>
      </c>
      <c r="L198" s="2">
        <v>0</v>
      </c>
      <c r="M198" s="35">
        <v>0</v>
      </c>
      <c r="N198" s="35">
        <v>19</v>
      </c>
      <c r="O198" s="2">
        <v>350</v>
      </c>
      <c r="P198" s="2">
        <v>1</v>
      </c>
      <c r="Q198" s="2">
        <v>0.57999999999999996</v>
      </c>
      <c r="R198" s="2">
        <v>0.57999999999999996</v>
      </c>
      <c r="S198" s="2">
        <v>0.57999999999999996</v>
      </c>
      <c r="T198" s="2">
        <v>7.6</v>
      </c>
      <c r="U198" s="25">
        <v>1</v>
      </c>
      <c r="V198" s="25" t="s">
        <v>298</v>
      </c>
      <c r="W198" s="2">
        <v>6</v>
      </c>
      <c r="X198" s="2">
        <v>6</v>
      </c>
      <c r="Y198" s="2">
        <v>8</v>
      </c>
      <c r="Z198" s="2">
        <v>15</v>
      </c>
      <c r="AA198" s="2">
        <v>0.10100000000000001</v>
      </c>
      <c r="AB198" s="2">
        <v>0.4</v>
      </c>
      <c r="AC198" s="2">
        <v>0.35</v>
      </c>
      <c r="AD198" s="2">
        <v>0.55000000000000004</v>
      </c>
      <c r="AE198" s="2">
        <v>0.3</v>
      </c>
      <c r="AF198" s="2">
        <v>30</v>
      </c>
      <c r="AG198" s="2">
        <v>19</v>
      </c>
      <c r="AH198" s="2">
        <v>0</v>
      </c>
      <c r="AI198" s="2">
        <v>0</v>
      </c>
      <c r="AJ198" s="2">
        <v>5016</v>
      </c>
      <c r="AK198" s="40">
        <f t="shared" ref="AK198:AL198" si="227">AK197</f>
        <v>0.7</v>
      </c>
      <c r="AL198" s="40" t="str">
        <f t="shared" si="227"/>
        <v>Standard</v>
      </c>
      <c r="AM198" s="40" t="s">
        <v>298</v>
      </c>
      <c r="AN198" s="40" t="s">
        <v>298</v>
      </c>
      <c r="AO198" s="40" t="s">
        <v>298</v>
      </c>
      <c r="AP198" s="40" t="s">
        <v>298</v>
      </c>
      <c r="AQ198" s="40" t="s">
        <v>298</v>
      </c>
      <c r="AR198" s="40" t="s">
        <v>298</v>
      </c>
      <c r="AS198" s="38">
        <v>0.4</v>
      </c>
      <c r="AT198" s="38">
        <v>0.4</v>
      </c>
      <c r="AU198" s="38">
        <v>0.2</v>
      </c>
      <c r="AV198" s="38">
        <v>0.5</v>
      </c>
      <c r="AW198" s="38">
        <v>1</v>
      </c>
      <c r="AX198" s="38">
        <v>0.2</v>
      </c>
      <c r="AY198" s="38">
        <v>0.1</v>
      </c>
      <c r="AZ198" s="7" t="s">
        <v>114</v>
      </c>
      <c r="BA198" s="7" t="s">
        <v>114</v>
      </c>
      <c r="BB198" s="55">
        <f t="shared" ref="BB198" si="228">BB197</f>
        <v>1</v>
      </c>
      <c r="BC198" s="2" t="s">
        <v>57</v>
      </c>
      <c r="BD198" s="2" t="s">
        <v>122</v>
      </c>
      <c r="BE198" s="2" t="s">
        <v>39</v>
      </c>
      <c r="BF198" s="2" t="s">
        <v>40</v>
      </c>
      <c r="BG198" s="2" t="s">
        <v>60</v>
      </c>
      <c r="BH198" s="2" t="s">
        <v>80</v>
      </c>
      <c r="BI198" s="2" t="s">
        <v>82</v>
      </c>
      <c r="BJ198" s="2" t="s">
        <v>156</v>
      </c>
      <c r="BK198" s="2" t="s">
        <v>85</v>
      </c>
      <c r="BL198" s="2" t="s">
        <v>159</v>
      </c>
      <c r="BM198" s="2" t="s">
        <v>139</v>
      </c>
      <c r="BN198" s="35" t="s">
        <v>338</v>
      </c>
      <c r="BO198" s="35" t="s">
        <v>338</v>
      </c>
      <c r="BP198" s="21">
        <v>0</v>
      </c>
      <c r="BQ198" s="25">
        <v>3</v>
      </c>
      <c r="BR198" s="69" t="str">
        <f t="shared" si="157"/>
        <v>not applic.</v>
      </c>
      <c r="BS198" s="69" t="str">
        <f t="shared" si="198"/>
        <v>not compact</v>
      </c>
      <c r="BT198" s="69" t="str">
        <f t="shared" si="199"/>
        <v>not compact</v>
      </c>
      <c r="BU198" s="35" t="str">
        <f t="shared" si="200"/>
        <v>Standard</v>
      </c>
      <c r="BV198" s="35" t="str">
        <f t="shared" si="200"/>
        <v>Standard</v>
      </c>
      <c r="BW198" s="40">
        <f t="shared" ref="BW198:BX198" si="229">BW197</f>
        <v>-1</v>
      </c>
      <c r="BX198" s="40">
        <f t="shared" si="229"/>
        <v>0</v>
      </c>
      <c r="BY198" s="40">
        <f t="shared" ref="BY198" si="230">BY197</f>
        <v>0</v>
      </c>
      <c r="BZ198" s="40" t="s">
        <v>289</v>
      </c>
      <c r="CA198" s="40">
        <v>0</v>
      </c>
      <c r="CB198" s="31" t="s">
        <v>0</v>
      </c>
    </row>
    <row r="199" spans="1:162" s="2" customFormat="1" x14ac:dyDescent="0.25">
      <c r="C199" s="2">
        <v>11</v>
      </c>
      <c r="D199" s="2">
        <v>2008</v>
      </c>
      <c r="E199" s="40" t="str">
        <f t="shared" si="160"/>
        <v>MultiFam</v>
      </c>
      <c r="F199" s="2">
        <v>0</v>
      </c>
      <c r="G199" s="2">
        <v>0</v>
      </c>
      <c r="H199" s="2">
        <v>0.1</v>
      </c>
      <c r="I199" s="2">
        <v>375</v>
      </c>
      <c r="J199" s="2">
        <v>4</v>
      </c>
      <c r="K199" s="2">
        <v>0</v>
      </c>
      <c r="L199" s="2">
        <v>0</v>
      </c>
      <c r="M199" s="35">
        <v>0</v>
      </c>
      <c r="N199" s="35">
        <v>19</v>
      </c>
      <c r="O199" s="2">
        <v>350</v>
      </c>
      <c r="P199" s="2">
        <v>1</v>
      </c>
      <c r="Q199" s="2">
        <v>0.57999999999999996</v>
      </c>
      <c r="R199" s="2">
        <v>0.57999999999999996</v>
      </c>
      <c r="S199" s="2">
        <v>0.57999999999999996</v>
      </c>
      <c r="T199" s="2">
        <v>7.6</v>
      </c>
      <c r="U199" s="25">
        <v>1</v>
      </c>
      <c r="V199" s="25" t="s">
        <v>298</v>
      </c>
      <c r="W199" s="2">
        <v>6</v>
      </c>
      <c r="X199" s="2">
        <v>6</v>
      </c>
      <c r="Y199" s="2">
        <v>8</v>
      </c>
      <c r="Z199" s="2">
        <v>15</v>
      </c>
      <c r="AA199" s="2">
        <v>7.1999999999999995E-2</v>
      </c>
      <c r="AB199" s="2">
        <v>0.4</v>
      </c>
      <c r="AC199" s="2">
        <v>0.35</v>
      </c>
      <c r="AD199" s="2">
        <v>0.55000000000000004</v>
      </c>
      <c r="AE199" s="2">
        <v>0.3</v>
      </c>
      <c r="AF199" s="2">
        <v>38</v>
      </c>
      <c r="AG199" s="2">
        <v>19</v>
      </c>
      <c r="AH199" s="2">
        <v>8</v>
      </c>
      <c r="AI199" s="2">
        <v>0</v>
      </c>
      <c r="AJ199" s="2">
        <v>5016</v>
      </c>
      <c r="AK199" s="40">
        <f t="shared" ref="AK199:AL199" si="231">AK198</f>
        <v>0.7</v>
      </c>
      <c r="AL199" s="40" t="str">
        <f t="shared" si="231"/>
        <v>Standard</v>
      </c>
      <c r="AM199" s="40" t="s">
        <v>298</v>
      </c>
      <c r="AN199" s="40" t="s">
        <v>298</v>
      </c>
      <c r="AO199" s="40" t="s">
        <v>298</v>
      </c>
      <c r="AP199" s="40" t="s">
        <v>298</v>
      </c>
      <c r="AQ199" s="40" t="s">
        <v>298</v>
      </c>
      <c r="AR199" s="40" t="s">
        <v>298</v>
      </c>
      <c r="AS199" s="38">
        <v>0.4</v>
      </c>
      <c r="AT199" s="38">
        <v>0.4</v>
      </c>
      <c r="AU199" s="38">
        <v>0.2</v>
      </c>
      <c r="AV199" s="38">
        <v>0.5</v>
      </c>
      <c r="AW199" s="38">
        <v>1</v>
      </c>
      <c r="AX199" s="38">
        <v>0.2</v>
      </c>
      <c r="AY199" s="38">
        <v>0.1</v>
      </c>
      <c r="AZ199" s="7" t="s">
        <v>114</v>
      </c>
      <c r="BA199" s="7" t="s">
        <v>114</v>
      </c>
      <c r="BB199" s="55">
        <f t="shared" ref="BB199" si="232">BB198</f>
        <v>1</v>
      </c>
      <c r="BC199" s="2" t="s">
        <v>58</v>
      </c>
      <c r="BD199" s="2" t="s">
        <v>123</v>
      </c>
      <c r="BE199" s="2" t="s">
        <v>39</v>
      </c>
      <c r="BF199" s="2" t="s">
        <v>40</v>
      </c>
      <c r="BG199" s="2" t="s">
        <v>59</v>
      </c>
      <c r="BH199" s="2" t="s">
        <v>80</v>
      </c>
      <c r="BI199" s="2" t="s">
        <v>82</v>
      </c>
      <c r="BJ199" s="2" t="s">
        <v>155</v>
      </c>
      <c r="BK199" s="2" t="s">
        <v>85</v>
      </c>
      <c r="BL199" s="2" t="s">
        <v>158</v>
      </c>
      <c r="BM199" s="2" t="s">
        <v>139</v>
      </c>
      <c r="BN199" s="35" t="s">
        <v>338</v>
      </c>
      <c r="BO199" s="35" t="s">
        <v>338</v>
      </c>
      <c r="BP199" s="21">
        <v>0</v>
      </c>
      <c r="BQ199" s="25">
        <v>3</v>
      </c>
      <c r="BR199" s="69" t="str">
        <f t="shared" si="157"/>
        <v>not applic.</v>
      </c>
      <c r="BS199" s="69" t="str">
        <f t="shared" si="198"/>
        <v>not compact</v>
      </c>
      <c r="BT199" s="69" t="str">
        <f t="shared" si="199"/>
        <v>not compact</v>
      </c>
      <c r="BU199" s="35" t="str">
        <f t="shared" si="200"/>
        <v>Standard</v>
      </c>
      <c r="BV199" s="35" t="str">
        <f t="shared" si="200"/>
        <v>Standard</v>
      </c>
      <c r="BW199" s="40">
        <f t="shared" ref="BW199:BX199" si="233">BW198</f>
        <v>-1</v>
      </c>
      <c r="BX199" s="40">
        <f t="shared" si="233"/>
        <v>0</v>
      </c>
      <c r="BY199" s="40">
        <f t="shared" ref="BY199" si="234">BY198</f>
        <v>0</v>
      </c>
      <c r="BZ199" s="40" t="s">
        <v>289</v>
      </c>
      <c r="CA199" s="40">
        <v>0</v>
      </c>
      <c r="CB199" s="31" t="s">
        <v>0</v>
      </c>
    </row>
    <row r="200" spans="1:162" s="2" customFormat="1" x14ac:dyDescent="0.25">
      <c r="C200" s="2">
        <v>12</v>
      </c>
      <c r="D200" s="2">
        <v>2008</v>
      </c>
      <c r="E200" s="40" t="str">
        <f t="shared" si="160"/>
        <v>MultiFam</v>
      </c>
      <c r="F200" s="2">
        <v>0</v>
      </c>
      <c r="G200" s="2">
        <v>0</v>
      </c>
      <c r="H200" s="2">
        <v>0.1</v>
      </c>
      <c r="I200" s="2">
        <v>375</v>
      </c>
      <c r="J200" s="2">
        <v>4</v>
      </c>
      <c r="K200" s="2">
        <v>0</v>
      </c>
      <c r="L200" s="2">
        <v>0</v>
      </c>
      <c r="M200" s="35">
        <v>0</v>
      </c>
      <c r="N200" s="35">
        <v>19</v>
      </c>
      <c r="O200" s="2">
        <v>350</v>
      </c>
      <c r="P200" s="2">
        <v>1</v>
      </c>
      <c r="Q200" s="2">
        <v>0.57999999999999996</v>
      </c>
      <c r="R200" s="2">
        <v>0.57999999999999996</v>
      </c>
      <c r="S200" s="2">
        <v>0.57999999999999996</v>
      </c>
      <c r="T200" s="2">
        <v>7.6</v>
      </c>
      <c r="U200" s="25">
        <v>1</v>
      </c>
      <c r="V200" s="25" t="s">
        <v>298</v>
      </c>
      <c r="W200" s="2">
        <v>6</v>
      </c>
      <c r="X200" s="2">
        <v>6</v>
      </c>
      <c r="Y200" s="2">
        <v>8</v>
      </c>
      <c r="Z200" s="2">
        <v>15</v>
      </c>
      <c r="AA200" s="2">
        <v>7.1999999999999995E-2</v>
      </c>
      <c r="AB200" s="2">
        <v>0.4</v>
      </c>
      <c r="AC200" s="2">
        <v>0.35</v>
      </c>
      <c r="AD200" s="2">
        <v>0.55000000000000004</v>
      </c>
      <c r="AE200" s="2">
        <v>0.3</v>
      </c>
      <c r="AF200" s="2">
        <v>38</v>
      </c>
      <c r="AG200" s="2">
        <v>19</v>
      </c>
      <c r="AH200" s="2">
        <v>4</v>
      </c>
      <c r="AI200" s="2">
        <v>0</v>
      </c>
      <c r="AJ200" s="2">
        <v>5016</v>
      </c>
      <c r="AK200" s="40">
        <f t="shared" ref="AK200:AL200" si="235">AK199</f>
        <v>0.7</v>
      </c>
      <c r="AL200" s="40" t="str">
        <f t="shared" si="235"/>
        <v>Standard</v>
      </c>
      <c r="AM200" s="40" t="s">
        <v>298</v>
      </c>
      <c r="AN200" s="40" t="s">
        <v>298</v>
      </c>
      <c r="AO200" s="40" t="s">
        <v>298</v>
      </c>
      <c r="AP200" s="40" t="s">
        <v>298</v>
      </c>
      <c r="AQ200" s="40" t="s">
        <v>298</v>
      </c>
      <c r="AR200" s="40" t="s">
        <v>298</v>
      </c>
      <c r="AS200" s="38">
        <v>0.4</v>
      </c>
      <c r="AT200" s="38">
        <v>0.4</v>
      </c>
      <c r="AU200" s="38">
        <v>0.2</v>
      </c>
      <c r="AV200" s="38">
        <v>0.5</v>
      </c>
      <c r="AW200" s="38">
        <v>1</v>
      </c>
      <c r="AX200" s="38">
        <v>0.2</v>
      </c>
      <c r="AY200" s="38">
        <v>0.1</v>
      </c>
      <c r="AZ200" s="7" t="s">
        <v>114</v>
      </c>
      <c r="BA200" s="7" t="s">
        <v>114</v>
      </c>
      <c r="BB200" s="55">
        <f t="shared" ref="BB200" si="236">BB199</f>
        <v>1</v>
      </c>
      <c r="BC200" s="2" t="s">
        <v>58</v>
      </c>
      <c r="BD200" s="2" t="s">
        <v>123</v>
      </c>
      <c r="BE200" s="2" t="s">
        <v>39</v>
      </c>
      <c r="BF200" s="2" t="s">
        <v>40</v>
      </c>
      <c r="BG200" s="2" t="s">
        <v>59</v>
      </c>
      <c r="BH200" s="2" t="s">
        <v>80</v>
      </c>
      <c r="BI200" s="2" t="s">
        <v>82</v>
      </c>
      <c r="BJ200" s="2" t="s">
        <v>157</v>
      </c>
      <c r="BK200" s="2" t="s">
        <v>85</v>
      </c>
      <c r="BL200" s="2" t="s">
        <v>160</v>
      </c>
      <c r="BM200" s="2" t="s">
        <v>139</v>
      </c>
      <c r="BN200" s="35" t="s">
        <v>338</v>
      </c>
      <c r="BO200" s="35" t="s">
        <v>338</v>
      </c>
      <c r="BP200" s="21">
        <v>0</v>
      </c>
      <c r="BQ200" s="25">
        <v>3</v>
      </c>
      <c r="BR200" s="69" t="str">
        <f t="shared" si="157"/>
        <v>not applic.</v>
      </c>
      <c r="BS200" s="69" t="str">
        <f t="shared" si="198"/>
        <v>not compact</v>
      </c>
      <c r="BT200" s="69" t="str">
        <f t="shared" si="199"/>
        <v>not compact</v>
      </c>
      <c r="BU200" s="35" t="str">
        <f t="shared" si="200"/>
        <v>Standard</v>
      </c>
      <c r="BV200" s="35" t="str">
        <f t="shared" si="200"/>
        <v>Standard</v>
      </c>
      <c r="BW200" s="40">
        <f t="shared" ref="BW200:BX200" si="237">BW199</f>
        <v>-1</v>
      </c>
      <c r="BX200" s="40">
        <f t="shared" si="237"/>
        <v>0</v>
      </c>
      <c r="BY200" s="40">
        <f t="shared" ref="BY200" si="238">BY199</f>
        <v>0</v>
      </c>
      <c r="BZ200" s="40" t="s">
        <v>289</v>
      </c>
      <c r="CA200" s="40">
        <v>0</v>
      </c>
      <c r="CB200" s="31" t="s">
        <v>0</v>
      </c>
    </row>
    <row r="201" spans="1:162" s="2" customFormat="1" x14ac:dyDescent="0.25">
      <c r="C201" s="2">
        <v>13</v>
      </c>
      <c r="D201" s="2">
        <v>2008</v>
      </c>
      <c r="E201" s="40" t="str">
        <f t="shared" si="160"/>
        <v>MultiFam</v>
      </c>
      <c r="F201" s="2">
        <v>0</v>
      </c>
      <c r="G201" s="2">
        <v>0</v>
      </c>
      <c r="H201" s="2">
        <v>0.1</v>
      </c>
      <c r="I201" s="2">
        <v>375</v>
      </c>
      <c r="J201" s="2">
        <v>4</v>
      </c>
      <c r="K201" s="2">
        <v>0</v>
      </c>
      <c r="L201" s="2">
        <v>0</v>
      </c>
      <c r="M201" s="35">
        <v>0</v>
      </c>
      <c r="N201" s="35">
        <v>19</v>
      </c>
      <c r="O201" s="2">
        <v>350</v>
      </c>
      <c r="P201" s="2">
        <v>1</v>
      </c>
      <c r="Q201" s="2">
        <v>0.57999999999999996</v>
      </c>
      <c r="R201" s="2">
        <v>0.57999999999999996</v>
      </c>
      <c r="S201" s="2">
        <v>0.57999999999999996</v>
      </c>
      <c r="T201" s="2">
        <v>7.6</v>
      </c>
      <c r="U201" s="25">
        <v>1</v>
      </c>
      <c r="V201" s="25" t="s">
        <v>298</v>
      </c>
      <c r="W201" s="2">
        <v>6</v>
      </c>
      <c r="X201" s="2">
        <v>6</v>
      </c>
      <c r="Y201" s="2">
        <v>8</v>
      </c>
      <c r="Z201" s="2">
        <v>15</v>
      </c>
      <c r="AA201" s="2">
        <v>7.1999999999999995E-2</v>
      </c>
      <c r="AB201" s="2">
        <v>0.4</v>
      </c>
      <c r="AC201" s="2">
        <v>0.35</v>
      </c>
      <c r="AD201" s="2">
        <v>0.55000000000000004</v>
      </c>
      <c r="AE201" s="2">
        <v>0.3</v>
      </c>
      <c r="AF201" s="2">
        <v>38</v>
      </c>
      <c r="AG201" s="2">
        <v>19</v>
      </c>
      <c r="AH201" s="2">
        <v>8</v>
      </c>
      <c r="AI201" s="2">
        <v>0</v>
      </c>
      <c r="AJ201" s="2">
        <v>5016</v>
      </c>
      <c r="AK201" s="40">
        <f t="shared" ref="AK201:AL201" si="239">AK200</f>
        <v>0.7</v>
      </c>
      <c r="AL201" s="40" t="str">
        <f t="shared" si="239"/>
        <v>Standard</v>
      </c>
      <c r="AM201" s="40" t="s">
        <v>298</v>
      </c>
      <c r="AN201" s="40" t="s">
        <v>298</v>
      </c>
      <c r="AO201" s="40" t="s">
        <v>298</v>
      </c>
      <c r="AP201" s="40" t="s">
        <v>298</v>
      </c>
      <c r="AQ201" s="40" t="s">
        <v>298</v>
      </c>
      <c r="AR201" s="40" t="s">
        <v>298</v>
      </c>
      <c r="AS201" s="38">
        <v>0.4</v>
      </c>
      <c r="AT201" s="38">
        <v>0.4</v>
      </c>
      <c r="AU201" s="38">
        <v>0.2</v>
      </c>
      <c r="AV201" s="38">
        <v>0.5</v>
      </c>
      <c r="AW201" s="38">
        <v>1</v>
      </c>
      <c r="AX201" s="38">
        <v>0.2</v>
      </c>
      <c r="AY201" s="38">
        <v>0.1</v>
      </c>
      <c r="AZ201" s="7" t="s">
        <v>114</v>
      </c>
      <c r="BA201" s="7" t="s">
        <v>114</v>
      </c>
      <c r="BB201" s="55">
        <f t="shared" ref="BB201" si="240">BB200</f>
        <v>1</v>
      </c>
      <c r="BC201" s="2" t="s">
        <v>58</v>
      </c>
      <c r="BD201" s="2" t="s">
        <v>123</v>
      </c>
      <c r="BE201" s="2" t="s">
        <v>39</v>
      </c>
      <c r="BF201" s="2" t="s">
        <v>40</v>
      </c>
      <c r="BG201" s="2" t="s">
        <v>59</v>
      </c>
      <c r="BH201" s="2" t="s">
        <v>80</v>
      </c>
      <c r="BI201" s="2" t="s">
        <v>82</v>
      </c>
      <c r="BJ201" s="2" t="s">
        <v>155</v>
      </c>
      <c r="BK201" s="2" t="s">
        <v>85</v>
      </c>
      <c r="BL201" s="2" t="s">
        <v>158</v>
      </c>
      <c r="BM201" s="2" t="s">
        <v>139</v>
      </c>
      <c r="BN201" s="35" t="s">
        <v>338</v>
      </c>
      <c r="BO201" s="35" t="s">
        <v>338</v>
      </c>
      <c r="BP201" s="21">
        <v>0</v>
      </c>
      <c r="BQ201" s="25">
        <v>3</v>
      </c>
      <c r="BR201" s="69" t="str">
        <f t="shared" si="157"/>
        <v>not applic.</v>
      </c>
      <c r="BS201" s="69" t="str">
        <f t="shared" si="198"/>
        <v>not compact</v>
      </c>
      <c r="BT201" s="69" t="str">
        <f t="shared" si="199"/>
        <v>not compact</v>
      </c>
      <c r="BU201" s="35" t="str">
        <f t="shared" si="200"/>
        <v>Standard</v>
      </c>
      <c r="BV201" s="35" t="str">
        <f t="shared" si="200"/>
        <v>Standard</v>
      </c>
      <c r="BW201" s="40">
        <f t="shared" ref="BW201:BX201" si="241">BW200</f>
        <v>-1</v>
      </c>
      <c r="BX201" s="40">
        <f t="shared" si="241"/>
        <v>0</v>
      </c>
      <c r="BY201" s="40">
        <f t="shared" ref="BY201" si="242">BY200</f>
        <v>0</v>
      </c>
      <c r="BZ201" s="40" t="s">
        <v>289</v>
      </c>
      <c r="CA201" s="40">
        <v>0</v>
      </c>
      <c r="CB201" s="31" t="s">
        <v>0</v>
      </c>
    </row>
    <row r="202" spans="1:162" s="2" customFormat="1" x14ac:dyDescent="0.25">
      <c r="C202" s="2">
        <v>14</v>
      </c>
      <c r="D202" s="2">
        <v>2008</v>
      </c>
      <c r="E202" s="40" t="str">
        <f t="shared" si="160"/>
        <v>MultiFam</v>
      </c>
      <c r="F202" s="2">
        <v>0</v>
      </c>
      <c r="G202" s="2">
        <v>0</v>
      </c>
      <c r="H202" s="2">
        <v>0.1</v>
      </c>
      <c r="I202" s="2">
        <v>375</v>
      </c>
      <c r="J202" s="2">
        <v>4</v>
      </c>
      <c r="K202" s="2">
        <v>0</v>
      </c>
      <c r="L202" s="2">
        <v>0</v>
      </c>
      <c r="M202" s="35">
        <v>0</v>
      </c>
      <c r="N202" s="35">
        <v>19</v>
      </c>
      <c r="O202" s="2">
        <v>350</v>
      </c>
      <c r="P202" s="2">
        <v>1</v>
      </c>
      <c r="Q202" s="2">
        <v>0.57999999999999996</v>
      </c>
      <c r="R202" s="2">
        <v>0.57999999999999996</v>
      </c>
      <c r="S202" s="2">
        <v>0.57999999999999996</v>
      </c>
      <c r="T202" s="2">
        <v>7.6</v>
      </c>
      <c r="U202" s="25">
        <v>1</v>
      </c>
      <c r="V202" s="25" t="s">
        <v>298</v>
      </c>
      <c r="W202" s="2">
        <v>8</v>
      </c>
      <c r="X202" s="2">
        <v>8</v>
      </c>
      <c r="Y202" s="2">
        <v>8</v>
      </c>
      <c r="Z202" s="2">
        <v>15</v>
      </c>
      <c r="AA202" s="2">
        <v>6.9000000000000006E-2</v>
      </c>
      <c r="AB202" s="2">
        <v>0.4</v>
      </c>
      <c r="AC202" s="2">
        <v>0.35</v>
      </c>
      <c r="AD202" s="2">
        <v>0.55000000000000004</v>
      </c>
      <c r="AE202" s="2">
        <v>0.3</v>
      </c>
      <c r="AF202" s="2">
        <v>38</v>
      </c>
      <c r="AG202" s="2">
        <v>19</v>
      </c>
      <c r="AH202" s="2">
        <v>8</v>
      </c>
      <c r="AI202" s="2">
        <v>0</v>
      </c>
      <c r="AJ202" s="2">
        <v>5016</v>
      </c>
      <c r="AK202" s="40">
        <f t="shared" ref="AK202:AL202" si="243">AK201</f>
        <v>0.7</v>
      </c>
      <c r="AL202" s="40" t="str">
        <f t="shared" si="243"/>
        <v>Standard</v>
      </c>
      <c r="AM202" s="40" t="s">
        <v>298</v>
      </c>
      <c r="AN202" s="40" t="s">
        <v>298</v>
      </c>
      <c r="AO202" s="40" t="s">
        <v>298</v>
      </c>
      <c r="AP202" s="40" t="s">
        <v>298</v>
      </c>
      <c r="AQ202" s="40" t="s">
        <v>298</v>
      </c>
      <c r="AR202" s="40" t="s">
        <v>298</v>
      </c>
      <c r="AS202" s="38">
        <v>0.4</v>
      </c>
      <c r="AT202" s="38">
        <v>0.4</v>
      </c>
      <c r="AU202" s="38">
        <v>0.2</v>
      </c>
      <c r="AV202" s="38">
        <v>0.5</v>
      </c>
      <c r="AW202" s="38">
        <v>1</v>
      </c>
      <c r="AX202" s="38">
        <v>0.2</v>
      </c>
      <c r="AY202" s="38">
        <v>0.63</v>
      </c>
      <c r="AZ202" s="7" t="s">
        <v>114</v>
      </c>
      <c r="BA202" s="7" t="s">
        <v>114</v>
      </c>
      <c r="BB202" s="55">
        <f t="shared" ref="BB202" si="244">BB201</f>
        <v>1</v>
      </c>
      <c r="BC202" s="2" t="s">
        <v>56</v>
      </c>
      <c r="BD202" s="2" t="s">
        <v>121</v>
      </c>
      <c r="BE202" s="2" t="s">
        <v>39</v>
      </c>
      <c r="BF202" s="2" t="s">
        <v>40</v>
      </c>
      <c r="BG202" s="2" t="s">
        <v>59</v>
      </c>
      <c r="BH202" s="2" t="s">
        <v>80</v>
      </c>
      <c r="BI202" s="2" t="s">
        <v>82</v>
      </c>
      <c r="BJ202" s="2" t="s">
        <v>155</v>
      </c>
      <c r="BK202" s="2" t="s">
        <v>85</v>
      </c>
      <c r="BL202" s="2" t="s">
        <v>158</v>
      </c>
      <c r="BM202" s="2" t="s">
        <v>139</v>
      </c>
      <c r="BN202" s="35" t="s">
        <v>338</v>
      </c>
      <c r="BO202" s="35" t="s">
        <v>338</v>
      </c>
      <c r="BP202" s="21">
        <v>0</v>
      </c>
      <c r="BQ202" s="25">
        <v>3</v>
      </c>
      <c r="BR202" s="69" t="str">
        <f t="shared" si="157"/>
        <v>not applic.</v>
      </c>
      <c r="BS202" s="69" t="str">
        <f t="shared" si="198"/>
        <v>not compact</v>
      </c>
      <c r="BT202" s="69" t="str">
        <f t="shared" si="199"/>
        <v>not compact</v>
      </c>
      <c r="BU202" s="35" t="str">
        <f t="shared" si="200"/>
        <v>Standard</v>
      </c>
      <c r="BV202" s="35" t="str">
        <f t="shared" si="200"/>
        <v>Standard</v>
      </c>
      <c r="BW202" s="40">
        <f t="shared" ref="BW202:BX202" si="245">BW201</f>
        <v>-1</v>
      </c>
      <c r="BX202" s="40">
        <f t="shared" si="245"/>
        <v>0</v>
      </c>
      <c r="BY202" s="40">
        <f t="shared" ref="BY202" si="246">BY201</f>
        <v>0</v>
      </c>
      <c r="BZ202" s="40" t="s">
        <v>289</v>
      </c>
      <c r="CA202" s="40">
        <v>0</v>
      </c>
      <c r="CB202" s="31" t="s">
        <v>0</v>
      </c>
    </row>
    <row r="203" spans="1:162" s="2" customFormat="1" x14ac:dyDescent="0.25">
      <c r="C203" s="2">
        <v>15</v>
      </c>
      <c r="D203" s="2">
        <v>2008</v>
      </c>
      <c r="E203" s="40" t="str">
        <f t="shared" si="160"/>
        <v>MultiFam</v>
      </c>
      <c r="F203" s="2">
        <v>0</v>
      </c>
      <c r="G203" s="2">
        <v>0</v>
      </c>
      <c r="H203" s="2">
        <v>0.1</v>
      </c>
      <c r="I203" s="2">
        <v>375</v>
      </c>
      <c r="J203" s="2">
        <v>4</v>
      </c>
      <c r="K203" s="2">
        <v>0</v>
      </c>
      <c r="L203" s="2">
        <v>0</v>
      </c>
      <c r="M203" s="35">
        <v>0</v>
      </c>
      <c r="N203" s="35">
        <v>19</v>
      </c>
      <c r="O203" s="2">
        <v>350</v>
      </c>
      <c r="P203" s="2">
        <v>1</v>
      </c>
      <c r="Q203" s="2">
        <v>0.57999999999999996</v>
      </c>
      <c r="R203" s="2">
        <v>0.57999999999999996</v>
      </c>
      <c r="S203" s="2">
        <v>0.57999999999999996</v>
      </c>
      <c r="T203" s="2">
        <v>7.6</v>
      </c>
      <c r="U203" s="25">
        <v>1</v>
      </c>
      <c r="V203" s="25" t="s">
        <v>298</v>
      </c>
      <c r="W203" s="2">
        <v>8</v>
      </c>
      <c r="X203" s="2">
        <v>8</v>
      </c>
      <c r="Y203" s="2">
        <v>8</v>
      </c>
      <c r="Z203" s="2">
        <v>15</v>
      </c>
      <c r="AA203" s="2">
        <v>6.9000000000000006E-2</v>
      </c>
      <c r="AB203" s="2">
        <v>0.4</v>
      </c>
      <c r="AC203" s="2">
        <v>0.35</v>
      </c>
      <c r="AD203" s="2">
        <v>0.55000000000000004</v>
      </c>
      <c r="AE203" s="2">
        <v>0.3</v>
      </c>
      <c r="AF203" s="2">
        <v>38</v>
      </c>
      <c r="AG203" s="2">
        <v>19</v>
      </c>
      <c r="AH203" s="2">
        <v>4</v>
      </c>
      <c r="AI203" s="2">
        <v>0</v>
      </c>
      <c r="AJ203" s="2">
        <v>5016</v>
      </c>
      <c r="AK203" s="40">
        <f t="shared" ref="AK203:AL203" si="247">AK202</f>
        <v>0.7</v>
      </c>
      <c r="AL203" s="40" t="str">
        <f t="shared" si="247"/>
        <v>Standard</v>
      </c>
      <c r="AM203" s="40" t="s">
        <v>298</v>
      </c>
      <c r="AN203" s="40" t="s">
        <v>298</v>
      </c>
      <c r="AO203" s="40" t="s">
        <v>298</v>
      </c>
      <c r="AP203" s="40" t="s">
        <v>298</v>
      </c>
      <c r="AQ203" s="40" t="s">
        <v>298</v>
      </c>
      <c r="AR203" s="40" t="s">
        <v>298</v>
      </c>
      <c r="AS203" s="38">
        <v>0.4</v>
      </c>
      <c r="AT203" s="38">
        <v>0.35</v>
      </c>
      <c r="AU203" s="38">
        <v>0.2</v>
      </c>
      <c r="AV203" s="38">
        <v>0.5</v>
      </c>
      <c r="AW203" s="38">
        <v>1</v>
      </c>
      <c r="AX203" s="38">
        <v>0.2</v>
      </c>
      <c r="AY203" s="38">
        <v>0.1</v>
      </c>
      <c r="AZ203" s="7" t="s">
        <v>114</v>
      </c>
      <c r="BA203" s="7" t="s">
        <v>114</v>
      </c>
      <c r="BB203" s="55">
        <f t="shared" ref="BB203" si="248">BB202</f>
        <v>1</v>
      </c>
      <c r="BC203" s="2" t="s">
        <v>56</v>
      </c>
      <c r="BD203" s="2" t="s">
        <v>121</v>
      </c>
      <c r="BE203" s="2" t="s">
        <v>39</v>
      </c>
      <c r="BF203" s="2" t="s">
        <v>40</v>
      </c>
      <c r="BG203" s="2" t="s">
        <v>59</v>
      </c>
      <c r="BH203" s="2" t="s">
        <v>80</v>
      </c>
      <c r="BI203" s="2" t="s">
        <v>82</v>
      </c>
      <c r="BJ203" s="2" t="s">
        <v>157</v>
      </c>
      <c r="BK203" s="2" t="s">
        <v>85</v>
      </c>
      <c r="BL203" s="2" t="s">
        <v>160</v>
      </c>
      <c r="BM203" s="2" t="s">
        <v>139</v>
      </c>
      <c r="BN203" s="35" t="s">
        <v>338</v>
      </c>
      <c r="BO203" s="35" t="s">
        <v>338</v>
      </c>
      <c r="BP203" s="21">
        <v>0</v>
      </c>
      <c r="BQ203" s="25">
        <v>3</v>
      </c>
      <c r="BR203" s="69" t="str">
        <f t="shared" si="157"/>
        <v>not applic.</v>
      </c>
      <c r="BS203" s="69" t="str">
        <f t="shared" si="198"/>
        <v>not compact</v>
      </c>
      <c r="BT203" s="69" t="str">
        <f t="shared" si="199"/>
        <v>not compact</v>
      </c>
      <c r="BU203" s="35" t="str">
        <f t="shared" si="200"/>
        <v>Standard</v>
      </c>
      <c r="BV203" s="35" t="str">
        <f t="shared" si="200"/>
        <v>Standard</v>
      </c>
      <c r="BW203" s="40">
        <f t="shared" ref="BW203:BX203" si="249">BW202</f>
        <v>-1</v>
      </c>
      <c r="BX203" s="40">
        <f t="shared" si="249"/>
        <v>0</v>
      </c>
      <c r="BY203" s="40">
        <f t="shared" ref="BY203" si="250">BY202</f>
        <v>0</v>
      </c>
      <c r="BZ203" s="40" t="s">
        <v>289</v>
      </c>
      <c r="CA203" s="40">
        <v>0</v>
      </c>
      <c r="CB203" s="31" t="s">
        <v>0</v>
      </c>
    </row>
    <row r="204" spans="1:162" s="2" customFormat="1" x14ac:dyDescent="0.25">
      <c r="C204" s="2">
        <v>16</v>
      </c>
      <c r="D204" s="2">
        <v>2008</v>
      </c>
      <c r="E204" s="40" t="str">
        <f t="shared" si="160"/>
        <v>MultiFam</v>
      </c>
      <c r="F204" s="2">
        <v>0</v>
      </c>
      <c r="G204" s="2">
        <v>0</v>
      </c>
      <c r="H204" s="2">
        <v>0.1</v>
      </c>
      <c r="I204" s="2">
        <v>375</v>
      </c>
      <c r="J204" s="2">
        <v>4</v>
      </c>
      <c r="K204" s="2">
        <v>0</v>
      </c>
      <c r="L204" s="2">
        <v>0</v>
      </c>
      <c r="M204" s="35">
        <v>0</v>
      </c>
      <c r="N204" s="35">
        <v>20</v>
      </c>
      <c r="O204" s="2">
        <v>300</v>
      </c>
      <c r="P204" s="2">
        <v>0</v>
      </c>
      <c r="Q204" s="2">
        <v>0.8</v>
      </c>
      <c r="R204" s="2">
        <v>0.8</v>
      </c>
      <c r="S204" s="2">
        <v>0.8</v>
      </c>
      <c r="T204" s="2">
        <v>7.6</v>
      </c>
      <c r="U204" s="25">
        <v>1</v>
      </c>
      <c r="V204" s="25" t="s">
        <v>298</v>
      </c>
      <c r="W204" s="2">
        <v>8</v>
      </c>
      <c r="X204" s="2">
        <v>8</v>
      </c>
      <c r="Y204" s="2">
        <v>8</v>
      </c>
      <c r="Z204" s="2">
        <v>15</v>
      </c>
      <c r="AA204" s="2">
        <v>6.9000000000000006E-2</v>
      </c>
      <c r="AB204" s="2">
        <v>0.4</v>
      </c>
      <c r="AC204" s="2">
        <v>0.35</v>
      </c>
      <c r="AD204" s="2">
        <v>0.55000000000000004</v>
      </c>
      <c r="AE204" s="2">
        <v>0.3</v>
      </c>
      <c r="AF204" s="2">
        <v>38</v>
      </c>
      <c r="AG204" s="2">
        <v>19</v>
      </c>
      <c r="AH204" s="2">
        <v>8</v>
      </c>
      <c r="AI204" s="2">
        <v>7016</v>
      </c>
      <c r="AJ204" s="2">
        <v>10016</v>
      </c>
      <c r="AK204" s="40">
        <f t="shared" ref="AK204:AL204" si="251">AK203</f>
        <v>0.7</v>
      </c>
      <c r="AL204" s="40" t="str">
        <f t="shared" si="251"/>
        <v>Standard</v>
      </c>
      <c r="AM204" s="40" t="s">
        <v>298</v>
      </c>
      <c r="AN204" s="40" t="s">
        <v>298</v>
      </c>
      <c r="AO204" s="40" t="s">
        <v>298</v>
      </c>
      <c r="AP204" s="40" t="s">
        <v>298</v>
      </c>
      <c r="AQ204" s="40" t="s">
        <v>298</v>
      </c>
      <c r="AR204" s="40" t="s">
        <v>298</v>
      </c>
      <c r="AS204" s="38">
        <v>0.4</v>
      </c>
      <c r="AT204" s="38">
        <v>0.55000000000000004</v>
      </c>
      <c r="AU204" s="38">
        <v>0.2</v>
      </c>
      <c r="AV204" s="38">
        <v>0.5</v>
      </c>
      <c r="AW204" s="38">
        <v>0</v>
      </c>
      <c r="AX204" s="38">
        <v>0.1</v>
      </c>
      <c r="AY204" s="38">
        <v>0.63</v>
      </c>
      <c r="AZ204" s="7" t="s">
        <v>114</v>
      </c>
      <c r="BA204" s="7" t="s">
        <v>114</v>
      </c>
      <c r="BB204" s="55">
        <f t="shared" ref="BB204" si="252">BB203</f>
        <v>1</v>
      </c>
      <c r="BC204" s="2" t="s">
        <v>56</v>
      </c>
      <c r="BD204" s="2" t="s">
        <v>121</v>
      </c>
      <c r="BE204" s="2" t="s">
        <v>41</v>
      </c>
      <c r="BF204" s="2" t="s">
        <v>42</v>
      </c>
      <c r="BG204" s="2" t="s">
        <v>59</v>
      </c>
      <c r="BH204" s="2" t="s">
        <v>78</v>
      </c>
      <c r="BI204" s="2" t="s">
        <v>82</v>
      </c>
      <c r="BJ204" s="2" t="s">
        <v>155</v>
      </c>
      <c r="BK204" s="2" t="s">
        <v>85</v>
      </c>
      <c r="BL204" s="2" t="s">
        <v>158</v>
      </c>
      <c r="BM204" s="2" t="s">
        <v>139</v>
      </c>
      <c r="BN204" s="35" t="s">
        <v>338</v>
      </c>
      <c r="BO204" s="35" t="s">
        <v>338</v>
      </c>
      <c r="BP204" s="21">
        <v>0</v>
      </c>
      <c r="BQ204" s="25">
        <v>3</v>
      </c>
      <c r="BR204" s="69" t="str">
        <f t="shared" si="157"/>
        <v>not applic.</v>
      </c>
      <c r="BS204" s="69" t="str">
        <f t="shared" si="198"/>
        <v>not compact</v>
      </c>
      <c r="BT204" s="69" t="str">
        <f t="shared" si="199"/>
        <v>not compact</v>
      </c>
      <c r="BU204" s="35" t="str">
        <f t="shared" si="200"/>
        <v>Standard</v>
      </c>
      <c r="BV204" s="35" t="str">
        <f t="shared" si="200"/>
        <v>Standard</v>
      </c>
      <c r="BW204" s="40">
        <f t="shared" ref="BW204:BX204" si="253">BW203</f>
        <v>-1</v>
      </c>
      <c r="BX204" s="40">
        <f t="shared" si="253"/>
        <v>0</v>
      </c>
      <c r="BY204" s="40">
        <f t="shared" ref="BY204" si="254">BY203</f>
        <v>0</v>
      </c>
      <c r="BZ204" s="40" t="s">
        <v>289</v>
      </c>
      <c r="CA204" s="40">
        <v>0</v>
      </c>
      <c r="CB204" s="31" t="s">
        <v>0</v>
      </c>
    </row>
    <row r="205" spans="1:162" s="2" customFormat="1" x14ac:dyDescent="0.25">
      <c r="A205" s="8" t="s">
        <v>164</v>
      </c>
      <c r="B205" s="8"/>
      <c r="C205" s="8" t="s">
        <v>27</v>
      </c>
      <c r="D205" s="8" t="s">
        <v>51</v>
      </c>
      <c r="E205" s="8" t="str">
        <f>E172</f>
        <v>BldgType</v>
      </c>
      <c r="F205" s="8" t="s">
        <v>28</v>
      </c>
      <c r="G205" s="8" t="s">
        <v>90</v>
      </c>
      <c r="H205" s="8" t="s">
        <v>250</v>
      </c>
      <c r="I205" s="8" t="s">
        <v>149</v>
      </c>
      <c r="J205" s="8" t="s">
        <v>150</v>
      </c>
      <c r="K205" s="8" t="s">
        <v>29</v>
      </c>
      <c r="L205" s="8" t="str">
        <f>L172</f>
        <v>PVMax</v>
      </c>
      <c r="M205" s="8" t="s">
        <v>240</v>
      </c>
      <c r="N205" s="8" t="s">
        <v>238</v>
      </c>
      <c r="O205" s="8" t="s">
        <v>106</v>
      </c>
      <c r="P205" s="8" t="s">
        <v>108</v>
      </c>
      <c r="Q205" s="8" t="s">
        <v>107</v>
      </c>
      <c r="R205" s="8" t="s">
        <v>249</v>
      </c>
      <c r="S205" s="8" t="s">
        <v>313</v>
      </c>
      <c r="T205" s="8" t="str">
        <f>T172</f>
        <v>ACH50</v>
      </c>
      <c r="U205" s="46" t="s">
        <v>191</v>
      </c>
      <c r="V205" s="46" t="str">
        <f>V172</f>
        <v>wsfStationName</v>
      </c>
      <c r="W205" s="8" t="s">
        <v>88</v>
      </c>
      <c r="X205" s="8" t="str">
        <f>X172</f>
        <v>AltDuctRval</v>
      </c>
      <c r="Y205" s="8" t="s">
        <v>104</v>
      </c>
      <c r="Z205" s="8" t="s">
        <v>105</v>
      </c>
      <c r="AA205" s="8" t="s">
        <v>89</v>
      </c>
      <c r="AB205" s="8" t="s">
        <v>30</v>
      </c>
      <c r="AC205" s="8" t="s">
        <v>31</v>
      </c>
      <c r="AD205" s="8" t="s">
        <v>32</v>
      </c>
      <c r="AE205" s="8" t="s">
        <v>33</v>
      </c>
      <c r="AF205" s="8" t="s">
        <v>34</v>
      </c>
      <c r="AG205" s="8" t="s">
        <v>35</v>
      </c>
      <c r="AH205" s="8" t="s">
        <v>36</v>
      </c>
      <c r="AI205" s="8" t="s">
        <v>55</v>
      </c>
      <c r="AJ205" s="8" t="s">
        <v>95</v>
      </c>
      <c r="AK205" s="8" t="s">
        <v>187</v>
      </c>
      <c r="AL205" s="46" t="s">
        <v>196</v>
      </c>
      <c r="AM205" s="46" t="s">
        <v>350</v>
      </c>
      <c r="AN205" s="46" t="s">
        <v>351</v>
      </c>
      <c r="AO205" s="46" t="s">
        <v>352</v>
      </c>
      <c r="AP205" s="46" t="s">
        <v>353</v>
      </c>
      <c r="AQ205" s="46" t="s">
        <v>354</v>
      </c>
      <c r="AR205" s="46" t="s">
        <v>355</v>
      </c>
      <c r="AS205" s="8" t="s">
        <v>72</v>
      </c>
      <c r="AT205" s="8" t="s">
        <v>73</v>
      </c>
      <c r="AU205" s="8" t="s">
        <v>152</v>
      </c>
      <c r="AV205" s="8" t="s">
        <v>178</v>
      </c>
      <c r="AW205" s="8" t="s">
        <v>87</v>
      </c>
      <c r="AX205" s="8" t="s">
        <v>98</v>
      </c>
      <c r="AY205" s="8" t="s">
        <v>99</v>
      </c>
      <c r="AZ205" s="9" t="s">
        <v>113</v>
      </c>
      <c r="BA205" s="9" t="str">
        <f>BA172</f>
        <v>RoofBelowDeckIns</v>
      </c>
      <c r="BB205" s="54" t="str">
        <f>BB172</f>
        <v>RoofCavInsOverFrm</v>
      </c>
      <c r="BC205" s="8" t="s">
        <v>52</v>
      </c>
      <c r="BD205" s="8" t="s">
        <v>118</v>
      </c>
      <c r="BE205" s="8" t="s">
        <v>37</v>
      </c>
      <c r="BF205" s="8" t="s">
        <v>38</v>
      </c>
      <c r="BG205" s="8" t="s">
        <v>53</v>
      </c>
      <c r="BH205" s="8" t="s">
        <v>54</v>
      </c>
      <c r="BI205" s="8" t="s">
        <v>81</v>
      </c>
      <c r="BJ205" s="8" t="s">
        <v>153</v>
      </c>
      <c r="BK205" s="8" t="s">
        <v>84</v>
      </c>
      <c r="BL205" s="8" t="s">
        <v>154</v>
      </c>
      <c r="BM205" s="8" t="s">
        <v>140</v>
      </c>
      <c r="BN205" s="8" t="s">
        <v>346</v>
      </c>
      <c r="BO205" s="8" t="s">
        <v>337</v>
      </c>
      <c r="BP205" s="8" t="s">
        <v>209</v>
      </c>
      <c r="BQ205" s="8" t="str">
        <f>BQ139</f>
        <v>MinZNETier</v>
      </c>
      <c r="BR205" s="82" t="s">
        <v>272</v>
      </c>
      <c r="BS205" s="8" t="str">
        <f>BS172</f>
        <v>DHWCompactDistrib</v>
      </c>
      <c r="BT205" s="8" t="str">
        <f>BT172</f>
        <v>ElecDHWCompactDistrib</v>
      </c>
      <c r="BU205" s="8" t="s">
        <v>180</v>
      </c>
      <c r="BV205" s="8" t="s">
        <v>253</v>
      </c>
      <c r="BW205" s="8" t="s">
        <v>256</v>
      </c>
      <c r="BX205" s="8" t="s">
        <v>258</v>
      </c>
      <c r="BY205" s="8" t="s">
        <v>285</v>
      </c>
      <c r="BZ205" s="8" t="s">
        <v>286</v>
      </c>
      <c r="CA205" s="8" t="s">
        <v>287</v>
      </c>
      <c r="CB205" s="31" t="s">
        <v>0</v>
      </c>
      <c r="CC205" s="8"/>
      <c r="CD205" s="8"/>
      <c r="CE205" s="8"/>
      <c r="CF205" s="8"/>
      <c r="CG205" s="8"/>
      <c r="CH205" s="8"/>
      <c r="CI205" s="8"/>
      <c r="CJ205" s="8"/>
      <c r="CK205" s="8"/>
      <c r="CL205" s="8"/>
      <c r="CM205" s="8"/>
      <c r="CN205" s="8"/>
      <c r="CO205" s="8"/>
      <c r="CP205" s="8"/>
      <c r="CQ205" s="3"/>
      <c r="CR205" s="3"/>
      <c r="CS205" s="3"/>
      <c r="CT205" s="3"/>
      <c r="CU205" s="3"/>
      <c r="CV205" s="3"/>
      <c r="CW205" s="3"/>
      <c r="CX205" s="3"/>
      <c r="CY205" s="3"/>
      <c r="CZ205" s="3"/>
      <c r="DA205" s="3"/>
      <c r="DB205" s="3"/>
      <c r="DC205" s="3"/>
      <c r="DD205" s="3"/>
      <c r="DE205" s="3"/>
      <c r="DF205" s="3"/>
      <c r="DG205" s="3"/>
      <c r="DH205" s="3"/>
      <c r="DI205" s="3"/>
      <c r="DJ205" s="3"/>
      <c r="DK205" s="3"/>
      <c r="DL205" s="3"/>
      <c r="DM205" s="3"/>
      <c r="DN205" s="3"/>
      <c r="DO205" s="3"/>
      <c r="DP205" s="3"/>
      <c r="DQ205" s="3"/>
      <c r="DR205" s="3"/>
      <c r="DS205" s="3"/>
      <c r="DT205" s="3"/>
      <c r="DU205" s="3"/>
      <c r="DV205" s="3"/>
      <c r="DW205" s="3"/>
      <c r="DX205" s="3"/>
      <c r="DY205" s="3"/>
      <c r="DZ205" s="3"/>
      <c r="EA205" s="3"/>
      <c r="EB205" s="3"/>
      <c r="EC205" s="3"/>
      <c r="ED205" s="3"/>
      <c r="EE205" s="3"/>
      <c r="EF205" s="3"/>
      <c r="EG205" s="3"/>
      <c r="EH205" s="3"/>
      <c r="EI205" s="3"/>
      <c r="EJ205" s="3"/>
      <c r="EK205" s="3"/>
      <c r="EL205" s="3"/>
      <c r="EM205" s="3"/>
      <c r="EN205" s="3"/>
      <c r="EO205" s="3"/>
      <c r="EP205" s="3"/>
      <c r="EQ205" s="3"/>
      <c r="ER205" s="3"/>
      <c r="ES205" s="3"/>
      <c r="ET205" s="3"/>
      <c r="EU205" s="3"/>
      <c r="EV205" s="3"/>
      <c r="EW205" s="3"/>
      <c r="EX205" s="3"/>
      <c r="EY205" s="3"/>
      <c r="EZ205" s="3"/>
      <c r="FA205" s="3"/>
      <c r="FB205" s="3"/>
      <c r="FC205" s="3"/>
      <c r="FD205" s="3"/>
      <c r="FE205" s="3"/>
      <c r="FF205" s="3"/>
    </row>
    <row r="206" spans="1:162" s="3" customFormat="1" x14ac:dyDescent="0.25">
      <c r="C206" s="3">
        <v>1</v>
      </c>
      <c r="D206" s="3">
        <v>2016</v>
      </c>
      <c r="E206" s="46" t="s">
        <v>219</v>
      </c>
      <c r="F206" s="3">
        <v>0</v>
      </c>
      <c r="G206" s="3">
        <v>0</v>
      </c>
      <c r="H206" s="3">
        <v>0.1</v>
      </c>
      <c r="I206" s="3">
        <v>750</v>
      </c>
      <c r="J206" s="3">
        <v>3</v>
      </c>
      <c r="K206" s="3">
        <v>26762</v>
      </c>
      <c r="L206" s="3">
        <v>8</v>
      </c>
      <c r="M206" s="30">
        <v>0</v>
      </c>
      <c r="N206" s="30">
        <v>20</v>
      </c>
      <c r="O206" s="3">
        <v>350</v>
      </c>
      <c r="P206" s="3">
        <v>0</v>
      </c>
      <c r="Q206" s="3">
        <v>0.57999999999999996</v>
      </c>
      <c r="R206" s="3">
        <v>0.57999999999999996</v>
      </c>
      <c r="S206" s="3">
        <v>0.57999999999999996</v>
      </c>
      <c r="T206" s="3">
        <v>5</v>
      </c>
      <c r="U206" s="48">
        <v>1</v>
      </c>
      <c r="V206" s="48" t="s">
        <v>298</v>
      </c>
      <c r="W206" s="3">
        <v>8</v>
      </c>
      <c r="X206" s="3">
        <v>6</v>
      </c>
      <c r="Y206" s="3">
        <v>7</v>
      </c>
      <c r="Z206" s="3">
        <v>15</v>
      </c>
      <c r="AA206" s="3">
        <v>5.0999999999999997E-2</v>
      </c>
      <c r="AB206" s="3">
        <v>0.4</v>
      </c>
      <c r="AC206" s="1">
        <v>0.5</v>
      </c>
      <c r="AD206" s="3">
        <v>0.55000000000000004</v>
      </c>
      <c r="AE206" s="3">
        <v>0.3</v>
      </c>
      <c r="AF206" s="3">
        <v>38</v>
      </c>
      <c r="AG206" s="3">
        <v>19</v>
      </c>
      <c r="AH206" s="3">
        <v>8</v>
      </c>
      <c r="AI206" s="3">
        <v>0</v>
      </c>
      <c r="AJ206" s="3">
        <v>5016</v>
      </c>
      <c r="AK206" s="27">
        <v>0.7</v>
      </c>
      <c r="AL206" s="27" t="s">
        <v>182</v>
      </c>
      <c r="AM206" s="41" t="s">
        <v>298</v>
      </c>
      <c r="AN206" s="41" t="s">
        <v>298</v>
      </c>
      <c r="AO206" s="41" t="s">
        <v>298</v>
      </c>
      <c r="AP206" s="41" t="s">
        <v>298</v>
      </c>
      <c r="AQ206" s="41" t="s">
        <v>298</v>
      </c>
      <c r="AR206" s="41" t="s">
        <v>298</v>
      </c>
      <c r="AS206" s="27">
        <v>0.32</v>
      </c>
      <c r="AT206" s="27">
        <v>0.5</v>
      </c>
      <c r="AU206" s="27">
        <v>0.2</v>
      </c>
      <c r="AV206" s="27">
        <v>0.5</v>
      </c>
      <c r="AW206" s="27">
        <v>0</v>
      </c>
      <c r="AX206" s="27">
        <v>0.1</v>
      </c>
      <c r="AY206" s="27">
        <v>0.1</v>
      </c>
      <c r="AZ206" s="3" t="s">
        <v>114</v>
      </c>
      <c r="BA206" s="3" t="s">
        <v>114</v>
      </c>
      <c r="BB206" s="27">
        <v>0</v>
      </c>
      <c r="BC206" s="3" t="s">
        <v>117</v>
      </c>
      <c r="BD206" s="3" t="s">
        <v>124</v>
      </c>
      <c r="BE206" s="3" t="s">
        <v>39</v>
      </c>
      <c r="BF206" s="3" t="s">
        <v>40</v>
      </c>
      <c r="BG206" s="3" t="s">
        <v>59</v>
      </c>
      <c r="BH206" s="3" t="s">
        <v>128</v>
      </c>
      <c r="BI206" s="3" t="s">
        <v>82</v>
      </c>
      <c r="BJ206" s="3" t="s">
        <v>155</v>
      </c>
      <c r="BK206" s="3" t="s">
        <v>85</v>
      </c>
      <c r="BL206" s="3" t="s">
        <v>158</v>
      </c>
      <c r="BM206" s="3" t="s">
        <v>139</v>
      </c>
      <c r="BN206" s="30" t="s">
        <v>338</v>
      </c>
      <c r="BO206" s="30" t="s">
        <v>338</v>
      </c>
      <c r="BP206" s="59">
        <f t="shared" ref="BP206:BP221" si="255">BP305/$CC$207</f>
        <v>3.3647801538324726</v>
      </c>
      <c r="BQ206" s="27">
        <v>2</v>
      </c>
      <c r="BR206" s="81" t="s">
        <v>278</v>
      </c>
      <c r="BS206" s="70" t="s">
        <v>266</v>
      </c>
      <c r="BT206" s="70" t="s">
        <v>266</v>
      </c>
      <c r="BU206" s="3" t="s">
        <v>183</v>
      </c>
      <c r="BV206" s="3" t="s">
        <v>183</v>
      </c>
      <c r="BW206" s="27">
        <v>-1</v>
      </c>
      <c r="BX206" s="27">
        <v>0</v>
      </c>
      <c r="BY206" s="27">
        <v>0</v>
      </c>
      <c r="BZ206" s="27" t="s">
        <v>289</v>
      </c>
      <c r="CA206" s="27">
        <v>0</v>
      </c>
      <c r="CB206" s="31" t="s">
        <v>0</v>
      </c>
      <c r="CC206" s="3" t="s">
        <v>174</v>
      </c>
      <c r="CG206" s="14"/>
      <c r="CI206" s="13"/>
      <c r="CK206" s="13"/>
      <c r="CM206" s="13"/>
    </row>
    <row r="207" spans="1:162" s="3" customFormat="1" x14ac:dyDescent="0.25">
      <c r="C207" s="3">
        <v>2</v>
      </c>
      <c r="D207" s="3">
        <v>2016</v>
      </c>
      <c r="E207" s="41" t="str">
        <f>E206</f>
        <v>SingleFam</v>
      </c>
      <c r="F207" s="3">
        <v>0</v>
      </c>
      <c r="G207" s="3">
        <v>0</v>
      </c>
      <c r="H207" s="3">
        <v>0.1</v>
      </c>
      <c r="I207" s="3">
        <v>750</v>
      </c>
      <c r="J207" s="3">
        <v>3</v>
      </c>
      <c r="K207" s="3">
        <v>30021</v>
      </c>
      <c r="L207" s="3">
        <v>8.6</v>
      </c>
      <c r="M207" s="30">
        <v>0</v>
      </c>
      <c r="N207" s="30">
        <v>19</v>
      </c>
      <c r="O207" s="3">
        <v>350</v>
      </c>
      <c r="P207" s="3">
        <v>1</v>
      </c>
      <c r="Q207" s="3">
        <v>0.57999999999999996</v>
      </c>
      <c r="R207" s="3">
        <v>0.57999999999999996</v>
      </c>
      <c r="S207" s="3">
        <v>0.57999999999999996</v>
      </c>
      <c r="T207" s="3">
        <v>5</v>
      </c>
      <c r="U207" s="48">
        <v>1</v>
      </c>
      <c r="V207" s="48" t="s">
        <v>298</v>
      </c>
      <c r="W207" s="3">
        <v>8</v>
      </c>
      <c r="X207" s="3">
        <v>6</v>
      </c>
      <c r="Y207" s="3">
        <v>7</v>
      </c>
      <c r="Z207" s="3">
        <v>15</v>
      </c>
      <c r="AA207" s="3">
        <v>5.0999999999999997E-2</v>
      </c>
      <c r="AB207" s="3">
        <v>0.4</v>
      </c>
      <c r="AC207" s="3">
        <v>0.35</v>
      </c>
      <c r="AD207" s="3">
        <v>0.55000000000000004</v>
      </c>
      <c r="AE207" s="3">
        <v>0.3</v>
      </c>
      <c r="AF207" s="3">
        <v>38</v>
      </c>
      <c r="AG207" s="3">
        <v>19</v>
      </c>
      <c r="AH207" s="3">
        <v>8</v>
      </c>
      <c r="AI207" s="3">
        <v>0</v>
      </c>
      <c r="AJ207" s="3">
        <v>5016</v>
      </c>
      <c r="AK207" s="41">
        <f>AK206</f>
        <v>0.7</v>
      </c>
      <c r="AL207" s="41" t="str">
        <f>AL206</f>
        <v>Standard</v>
      </c>
      <c r="AM207" s="41" t="s">
        <v>298</v>
      </c>
      <c r="AN207" s="41" t="s">
        <v>298</v>
      </c>
      <c r="AO207" s="41" t="s">
        <v>298</v>
      </c>
      <c r="AP207" s="41" t="s">
        <v>298</v>
      </c>
      <c r="AQ207" s="41" t="s">
        <v>298</v>
      </c>
      <c r="AR207" s="41" t="s">
        <v>298</v>
      </c>
      <c r="AS207" s="27">
        <v>0.32</v>
      </c>
      <c r="AT207" s="27">
        <v>0.25</v>
      </c>
      <c r="AU207" s="27">
        <v>0.2</v>
      </c>
      <c r="AV207" s="27">
        <v>0.5</v>
      </c>
      <c r="AW207" s="27">
        <v>1</v>
      </c>
      <c r="AX207" s="27">
        <v>0.1</v>
      </c>
      <c r="AY207" s="27">
        <v>0.1</v>
      </c>
      <c r="AZ207" s="3" t="s">
        <v>114</v>
      </c>
      <c r="BA207" s="3" t="s">
        <v>114</v>
      </c>
      <c r="BB207" s="41">
        <f>BB206</f>
        <v>0</v>
      </c>
      <c r="BC207" s="3" t="s">
        <v>117</v>
      </c>
      <c r="BD207" s="3" t="s">
        <v>124</v>
      </c>
      <c r="BE207" s="3" t="s">
        <v>39</v>
      </c>
      <c r="BF207" s="3" t="s">
        <v>40</v>
      </c>
      <c r="BG207" s="3" t="s">
        <v>59</v>
      </c>
      <c r="BH207" s="3" t="s">
        <v>128</v>
      </c>
      <c r="BI207" s="3" t="s">
        <v>82</v>
      </c>
      <c r="BJ207" s="3" t="s">
        <v>155</v>
      </c>
      <c r="BK207" s="3" t="s">
        <v>85</v>
      </c>
      <c r="BL207" s="3" t="s">
        <v>158</v>
      </c>
      <c r="BM207" s="3" t="s">
        <v>139</v>
      </c>
      <c r="BN207" s="30" t="s">
        <v>338</v>
      </c>
      <c r="BO207" s="30" t="s">
        <v>338</v>
      </c>
      <c r="BP207" s="59">
        <f t="shared" si="255"/>
        <v>3.3647801538324753</v>
      </c>
      <c r="BQ207" s="27">
        <v>2</v>
      </c>
      <c r="BR207" s="81" t="str">
        <f t="shared" ref="BR207:BR237" si="256">BR206</f>
        <v>not applic.</v>
      </c>
      <c r="BS207" s="71" t="str">
        <f t="shared" ref="BS207:BX207" si="257">BS206</f>
        <v>not compact</v>
      </c>
      <c r="BT207" s="71" t="str">
        <f t="shared" si="257"/>
        <v>not compact</v>
      </c>
      <c r="BU207" s="30" t="str">
        <f t="shared" si="257"/>
        <v>Pipe Insulation, All Lines</v>
      </c>
      <c r="BV207" s="30" t="str">
        <f t="shared" si="257"/>
        <v>Pipe Insulation, All Lines</v>
      </c>
      <c r="BW207" s="41">
        <f t="shared" si="257"/>
        <v>-1</v>
      </c>
      <c r="BX207" s="41">
        <f t="shared" si="257"/>
        <v>0</v>
      </c>
      <c r="BY207" s="41">
        <f t="shared" ref="BY207" si="258">BY206</f>
        <v>0</v>
      </c>
      <c r="BZ207" s="41" t="s">
        <v>289</v>
      </c>
      <c r="CA207" s="41">
        <v>0</v>
      </c>
      <c r="CB207" s="31" t="s">
        <v>0</v>
      </c>
      <c r="CC207" s="61">
        <v>1.0612079999999999</v>
      </c>
      <c r="CD207" s="60" t="s">
        <v>215</v>
      </c>
      <c r="CG207" s="14"/>
      <c r="CI207" s="13"/>
      <c r="CK207" s="13"/>
      <c r="CM207" s="13"/>
    </row>
    <row r="208" spans="1:162" s="3" customFormat="1" x14ac:dyDescent="0.25">
      <c r="C208" s="3">
        <v>3</v>
      </c>
      <c r="D208" s="3">
        <v>2016</v>
      </c>
      <c r="E208" s="41" t="str">
        <f t="shared" ref="E208:E237" si="259">E207</f>
        <v>SingleFam</v>
      </c>
      <c r="F208" s="3">
        <v>0</v>
      </c>
      <c r="G208" s="3">
        <v>0</v>
      </c>
      <c r="H208" s="3">
        <v>0.1</v>
      </c>
      <c r="I208" s="3">
        <v>750</v>
      </c>
      <c r="J208" s="3">
        <v>3</v>
      </c>
      <c r="K208" s="3">
        <v>31137</v>
      </c>
      <c r="L208" s="3">
        <v>6.9</v>
      </c>
      <c r="M208" s="30">
        <v>0</v>
      </c>
      <c r="N208" s="30">
        <v>20</v>
      </c>
      <c r="O208" s="3">
        <v>350</v>
      </c>
      <c r="P208" s="3">
        <v>0</v>
      </c>
      <c r="Q208" s="3">
        <v>0.57999999999999996</v>
      </c>
      <c r="R208" s="3">
        <v>0.57999999999999996</v>
      </c>
      <c r="S208" s="3">
        <v>0.57999999999999996</v>
      </c>
      <c r="T208" s="3">
        <v>5</v>
      </c>
      <c r="U208" s="48">
        <v>1</v>
      </c>
      <c r="V208" s="48" t="s">
        <v>298</v>
      </c>
      <c r="W208" s="3">
        <v>6</v>
      </c>
      <c r="X208" s="3">
        <v>6</v>
      </c>
      <c r="Y208" s="3">
        <v>7</v>
      </c>
      <c r="Z208" s="3">
        <v>15</v>
      </c>
      <c r="AA208" s="3">
        <v>5.0999999999999997E-2</v>
      </c>
      <c r="AB208" s="3">
        <v>0.4</v>
      </c>
      <c r="AC208" s="1">
        <v>0.5</v>
      </c>
      <c r="AD208" s="3">
        <v>0.55000000000000004</v>
      </c>
      <c r="AE208" s="3">
        <v>0.3</v>
      </c>
      <c r="AF208" s="3">
        <v>30</v>
      </c>
      <c r="AG208" s="3">
        <v>19</v>
      </c>
      <c r="AH208" s="3">
        <v>0</v>
      </c>
      <c r="AI208" s="3">
        <v>0</v>
      </c>
      <c r="AJ208" s="3">
        <v>5016</v>
      </c>
      <c r="AK208" s="41">
        <f t="shared" ref="AK208:AL221" si="260">AK207</f>
        <v>0.7</v>
      </c>
      <c r="AL208" s="41" t="str">
        <f t="shared" si="260"/>
        <v>Standard</v>
      </c>
      <c r="AM208" s="41" t="s">
        <v>298</v>
      </c>
      <c r="AN208" s="41" t="s">
        <v>298</v>
      </c>
      <c r="AO208" s="41" t="s">
        <v>298</v>
      </c>
      <c r="AP208" s="41" t="s">
        <v>298</v>
      </c>
      <c r="AQ208" s="41" t="s">
        <v>298</v>
      </c>
      <c r="AR208" s="41" t="s">
        <v>298</v>
      </c>
      <c r="AS208" s="27">
        <v>0.32</v>
      </c>
      <c r="AT208" s="27">
        <v>0.5</v>
      </c>
      <c r="AU208" s="27">
        <v>0.2</v>
      </c>
      <c r="AV208" s="27">
        <v>0.5</v>
      </c>
      <c r="AW208" s="27">
        <v>1</v>
      </c>
      <c r="AX208" s="27">
        <v>0.1</v>
      </c>
      <c r="AY208" s="27">
        <v>0.1</v>
      </c>
      <c r="AZ208" s="3" t="s">
        <v>114</v>
      </c>
      <c r="BA208" s="3" t="s">
        <v>114</v>
      </c>
      <c r="BB208" s="41">
        <f t="shared" ref="BB208:BB221" si="261">BB207</f>
        <v>0</v>
      </c>
      <c r="BC208" s="3" t="s">
        <v>117</v>
      </c>
      <c r="BD208" s="3" t="s">
        <v>124</v>
      </c>
      <c r="BE208" s="3" t="s">
        <v>39</v>
      </c>
      <c r="BF208" s="3" t="s">
        <v>40</v>
      </c>
      <c r="BG208" s="3" t="s">
        <v>60</v>
      </c>
      <c r="BH208" s="3" t="s">
        <v>128</v>
      </c>
      <c r="BI208" s="3" t="s">
        <v>82</v>
      </c>
      <c r="BJ208" s="3" t="s">
        <v>156</v>
      </c>
      <c r="BK208" s="3" t="s">
        <v>85</v>
      </c>
      <c r="BL208" s="3" t="s">
        <v>159</v>
      </c>
      <c r="BM208" s="3" t="s">
        <v>139</v>
      </c>
      <c r="BN208" s="30" t="s">
        <v>338</v>
      </c>
      <c r="BO208" s="30" t="s">
        <v>338</v>
      </c>
      <c r="BP208" s="59">
        <f t="shared" si="255"/>
        <v>3.3647801538324753</v>
      </c>
      <c r="BQ208" s="27">
        <v>2</v>
      </c>
      <c r="BR208" s="81" t="str">
        <f t="shared" si="256"/>
        <v>not applic.</v>
      </c>
      <c r="BS208" s="71" t="str">
        <f t="shared" ref="BS208:BS221" si="262">BS207</f>
        <v>not compact</v>
      </c>
      <c r="BT208" s="71" t="str">
        <f t="shared" ref="BT208:BT221" si="263">BT207</f>
        <v>not compact</v>
      </c>
      <c r="BU208" s="30" t="str">
        <f t="shared" ref="BU208:BV221" si="264">BU207</f>
        <v>Pipe Insulation, All Lines</v>
      </c>
      <c r="BV208" s="30" t="str">
        <f t="shared" si="264"/>
        <v>Pipe Insulation, All Lines</v>
      </c>
      <c r="BW208" s="41">
        <f t="shared" ref="BW208:BX208" si="265">BW207</f>
        <v>-1</v>
      </c>
      <c r="BX208" s="41">
        <f t="shared" si="265"/>
        <v>0</v>
      </c>
      <c r="BY208" s="41">
        <f t="shared" ref="BY208" si="266">BY207</f>
        <v>0</v>
      </c>
      <c r="BZ208" s="41" t="s">
        <v>289</v>
      </c>
      <c r="CA208" s="41">
        <v>0</v>
      </c>
      <c r="CB208" s="31" t="s">
        <v>0</v>
      </c>
      <c r="CG208" s="14"/>
      <c r="CI208" s="13"/>
      <c r="CK208" s="13"/>
      <c r="CM208" s="13"/>
    </row>
    <row r="209" spans="3:91" s="3" customFormat="1" x14ac:dyDescent="0.25">
      <c r="C209" s="3">
        <v>4</v>
      </c>
      <c r="D209" s="3">
        <v>2016</v>
      </c>
      <c r="E209" s="41" t="str">
        <f t="shared" si="259"/>
        <v>SingleFam</v>
      </c>
      <c r="F209" s="3">
        <v>0</v>
      </c>
      <c r="G209" s="3">
        <v>0</v>
      </c>
      <c r="H209" s="3">
        <v>0.1</v>
      </c>
      <c r="I209" s="3">
        <v>750</v>
      </c>
      <c r="J209" s="3">
        <v>3</v>
      </c>
      <c r="K209" s="3">
        <v>30935</v>
      </c>
      <c r="L209" s="3">
        <v>17.7</v>
      </c>
      <c r="M209" s="30">
        <v>0</v>
      </c>
      <c r="N209" s="30">
        <v>19</v>
      </c>
      <c r="O209" s="3">
        <v>350</v>
      </c>
      <c r="P209" s="3">
        <v>0</v>
      </c>
      <c r="Q209" s="3">
        <v>0.57999999999999996</v>
      </c>
      <c r="R209" s="3">
        <v>0.57999999999999996</v>
      </c>
      <c r="S209" s="3">
        <v>0.57999999999999996</v>
      </c>
      <c r="T209" s="3">
        <v>5</v>
      </c>
      <c r="U209" s="48">
        <v>1</v>
      </c>
      <c r="V209" s="48" t="s">
        <v>298</v>
      </c>
      <c r="W209" s="3">
        <v>8</v>
      </c>
      <c r="X209" s="3">
        <v>6</v>
      </c>
      <c r="Y209" s="3">
        <v>7</v>
      </c>
      <c r="Z209" s="3">
        <v>15</v>
      </c>
      <c r="AA209" s="3">
        <v>5.0999999999999997E-2</v>
      </c>
      <c r="AB209" s="3">
        <v>0.4</v>
      </c>
      <c r="AC209" s="3">
        <v>0.35</v>
      </c>
      <c r="AD209" s="3">
        <v>0.55000000000000004</v>
      </c>
      <c r="AE209" s="3">
        <v>0.3</v>
      </c>
      <c r="AF209" s="3">
        <v>38</v>
      </c>
      <c r="AG209" s="3">
        <v>19</v>
      </c>
      <c r="AH209" s="3">
        <v>0</v>
      </c>
      <c r="AI209" s="3">
        <v>0</v>
      </c>
      <c r="AJ209" s="3">
        <v>5016</v>
      </c>
      <c r="AK209" s="41">
        <f t="shared" si="260"/>
        <v>0.7</v>
      </c>
      <c r="AL209" s="41" t="str">
        <f t="shared" si="260"/>
        <v>Standard</v>
      </c>
      <c r="AM209" s="41" t="s">
        <v>298</v>
      </c>
      <c r="AN209" s="41" t="s">
        <v>298</v>
      </c>
      <c r="AO209" s="41" t="s">
        <v>298</v>
      </c>
      <c r="AP209" s="41" t="s">
        <v>298</v>
      </c>
      <c r="AQ209" s="41" t="s">
        <v>298</v>
      </c>
      <c r="AR209" s="41" t="s">
        <v>298</v>
      </c>
      <c r="AS209" s="27">
        <v>0.32</v>
      </c>
      <c r="AT209" s="27">
        <v>0.25</v>
      </c>
      <c r="AU209" s="27">
        <v>0.2</v>
      </c>
      <c r="AV209" s="27">
        <v>0.5</v>
      </c>
      <c r="AW209" s="27">
        <v>0</v>
      </c>
      <c r="AX209" s="27">
        <v>0.1</v>
      </c>
      <c r="AY209" s="27">
        <v>0.1</v>
      </c>
      <c r="AZ209" s="3" t="s">
        <v>114</v>
      </c>
      <c r="BA209" s="3" t="s">
        <v>116</v>
      </c>
      <c r="BB209" s="41">
        <f t="shared" si="261"/>
        <v>0</v>
      </c>
      <c r="BC209" s="3" t="s">
        <v>117</v>
      </c>
      <c r="BD209" s="3" t="s">
        <v>124</v>
      </c>
      <c r="BE209" s="3" t="s">
        <v>39</v>
      </c>
      <c r="BF209" s="3" t="s">
        <v>40</v>
      </c>
      <c r="BG209" s="3" t="s">
        <v>59</v>
      </c>
      <c r="BH209" s="3" t="s">
        <v>127</v>
      </c>
      <c r="BI209" s="3" t="s">
        <v>82</v>
      </c>
      <c r="BJ209" s="3" t="s">
        <v>156</v>
      </c>
      <c r="BK209" s="3" t="s">
        <v>85</v>
      </c>
      <c r="BL209" s="3" t="s">
        <v>159</v>
      </c>
      <c r="BM209" s="3" t="s">
        <v>139</v>
      </c>
      <c r="BN209" s="30" t="s">
        <v>338</v>
      </c>
      <c r="BO209" s="30" t="s">
        <v>338</v>
      </c>
      <c r="BP209" s="59">
        <f t="shared" si="255"/>
        <v>3.3647801538324753</v>
      </c>
      <c r="BQ209" s="27">
        <v>2</v>
      </c>
      <c r="BR209" s="81" t="str">
        <f t="shared" si="256"/>
        <v>not applic.</v>
      </c>
      <c r="BS209" s="71" t="str">
        <f t="shared" si="262"/>
        <v>not compact</v>
      </c>
      <c r="BT209" s="71" t="str">
        <f t="shared" si="263"/>
        <v>not compact</v>
      </c>
      <c r="BU209" s="30" t="str">
        <f t="shared" si="264"/>
        <v>Pipe Insulation, All Lines</v>
      </c>
      <c r="BV209" s="30" t="str">
        <f t="shared" si="264"/>
        <v>Pipe Insulation, All Lines</v>
      </c>
      <c r="BW209" s="41">
        <f t="shared" ref="BW209:BX209" si="267">BW208</f>
        <v>-1</v>
      </c>
      <c r="BX209" s="41">
        <f t="shared" si="267"/>
        <v>0</v>
      </c>
      <c r="BY209" s="41">
        <f t="shared" ref="BY209" si="268">BY208</f>
        <v>0</v>
      </c>
      <c r="BZ209" s="41" t="s">
        <v>289</v>
      </c>
      <c r="CA209" s="41">
        <v>0</v>
      </c>
      <c r="CB209" s="31" t="s">
        <v>0</v>
      </c>
      <c r="CG209" s="14"/>
      <c r="CI209" s="13"/>
      <c r="CK209" s="13"/>
      <c r="CM209" s="13"/>
    </row>
    <row r="210" spans="3:91" s="3" customFormat="1" x14ac:dyDescent="0.25">
      <c r="C210" s="3">
        <v>5</v>
      </c>
      <c r="D210" s="3">
        <v>2016</v>
      </c>
      <c r="E210" s="41" t="str">
        <f t="shared" si="259"/>
        <v>SingleFam</v>
      </c>
      <c r="F210" s="3">
        <v>0</v>
      </c>
      <c r="G210" s="3">
        <v>0</v>
      </c>
      <c r="H210" s="3">
        <v>0.1</v>
      </c>
      <c r="I210" s="3">
        <v>750</v>
      </c>
      <c r="J210" s="3">
        <v>3</v>
      </c>
      <c r="K210" s="3">
        <v>33490</v>
      </c>
      <c r="L210" s="3">
        <v>7.6</v>
      </c>
      <c r="M210" s="30">
        <v>0</v>
      </c>
      <c r="N210" s="30">
        <v>20</v>
      </c>
      <c r="O210" s="3">
        <v>350</v>
      </c>
      <c r="P210" s="3">
        <v>0</v>
      </c>
      <c r="Q210" s="3">
        <v>0.57999999999999996</v>
      </c>
      <c r="R210" s="3">
        <v>0.57999999999999996</v>
      </c>
      <c r="S210" s="3">
        <v>0.57999999999999996</v>
      </c>
      <c r="T210" s="3">
        <v>5</v>
      </c>
      <c r="U210" s="48">
        <v>1</v>
      </c>
      <c r="V210" s="48" t="s">
        <v>298</v>
      </c>
      <c r="W210" s="3">
        <v>6</v>
      </c>
      <c r="X210" s="3">
        <v>6</v>
      </c>
      <c r="Y210" s="3">
        <v>7</v>
      </c>
      <c r="Z210" s="3">
        <v>15</v>
      </c>
      <c r="AA210" s="3">
        <v>5.0999999999999997E-2</v>
      </c>
      <c r="AB210" s="3">
        <v>0.4</v>
      </c>
      <c r="AC210" s="1">
        <v>0.5</v>
      </c>
      <c r="AD210" s="3">
        <v>0.55000000000000004</v>
      </c>
      <c r="AE210" s="3">
        <v>0.3</v>
      </c>
      <c r="AF210" s="3">
        <v>30</v>
      </c>
      <c r="AG210" s="3">
        <v>19</v>
      </c>
      <c r="AH210" s="3">
        <v>0</v>
      </c>
      <c r="AI210" s="3">
        <v>0</v>
      </c>
      <c r="AJ210" s="3">
        <v>5016</v>
      </c>
      <c r="AK210" s="41">
        <f t="shared" si="260"/>
        <v>0.7</v>
      </c>
      <c r="AL210" s="41" t="str">
        <f t="shared" si="260"/>
        <v>Standard</v>
      </c>
      <c r="AM210" s="41" t="s">
        <v>298</v>
      </c>
      <c r="AN210" s="41" t="s">
        <v>298</v>
      </c>
      <c r="AO210" s="41" t="s">
        <v>298</v>
      </c>
      <c r="AP210" s="41" t="s">
        <v>298</v>
      </c>
      <c r="AQ210" s="41" t="s">
        <v>298</v>
      </c>
      <c r="AR210" s="41" t="s">
        <v>298</v>
      </c>
      <c r="AS210" s="27">
        <v>0.32</v>
      </c>
      <c r="AT210" s="27">
        <v>0.5</v>
      </c>
      <c r="AU210" s="27">
        <v>0.2</v>
      </c>
      <c r="AV210" s="27">
        <v>0.5</v>
      </c>
      <c r="AW210" s="27">
        <v>1</v>
      </c>
      <c r="AX210" s="27">
        <v>0.1</v>
      </c>
      <c r="AY210" s="27">
        <v>0.1</v>
      </c>
      <c r="AZ210" s="3" t="s">
        <v>114</v>
      </c>
      <c r="BA210" s="3" t="s">
        <v>114</v>
      </c>
      <c r="BB210" s="41">
        <f t="shared" si="261"/>
        <v>0</v>
      </c>
      <c r="BC210" s="3" t="s">
        <v>117</v>
      </c>
      <c r="BD210" s="3" t="s">
        <v>124</v>
      </c>
      <c r="BE210" s="3" t="s">
        <v>39</v>
      </c>
      <c r="BF210" s="3" t="s">
        <v>40</v>
      </c>
      <c r="BG210" s="3" t="s">
        <v>60</v>
      </c>
      <c r="BH210" s="3" t="s">
        <v>128</v>
      </c>
      <c r="BI210" s="3" t="s">
        <v>82</v>
      </c>
      <c r="BJ210" s="3" t="s">
        <v>156</v>
      </c>
      <c r="BK210" s="3" t="s">
        <v>85</v>
      </c>
      <c r="BL210" s="3" t="s">
        <v>159</v>
      </c>
      <c r="BM210" s="3" t="s">
        <v>139</v>
      </c>
      <c r="BN210" s="30" t="s">
        <v>338</v>
      </c>
      <c r="BO210" s="30" t="s">
        <v>338</v>
      </c>
      <c r="BP210" s="59">
        <f t="shared" si="255"/>
        <v>3.3647801538324753</v>
      </c>
      <c r="BQ210" s="27">
        <v>2</v>
      </c>
      <c r="BR210" s="81" t="str">
        <f t="shared" si="256"/>
        <v>not applic.</v>
      </c>
      <c r="BS210" s="71" t="str">
        <f t="shared" si="262"/>
        <v>not compact</v>
      </c>
      <c r="BT210" s="71" t="str">
        <f t="shared" si="263"/>
        <v>not compact</v>
      </c>
      <c r="BU210" s="30" t="str">
        <f t="shared" si="264"/>
        <v>Pipe Insulation, All Lines</v>
      </c>
      <c r="BV210" s="30" t="str">
        <f t="shared" si="264"/>
        <v>Pipe Insulation, All Lines</v>
      </c>
      <c r="BW210" s="41">
        <f t="shared" ref="BW210:BX210" si="269">BW209</f>
        <v>-1</v>
      </c>
      <c r="BX210" s="41">
        <f t="shared" si="269"/>
        <v>0</v>
      </c>
      <c r="BY210" s="41">
        <f t="shared" ref="BY210" si="270">BY209</f>
        <v>0</v>
      </c>
      <c r="BZ210" s="41" t="s">
        <v>289</v>
      </c>
      <c r="CA210" s="41">
        <v>0</v>
      </c>
      <c r="CB210" s="31" t="s">
        <v>0</v>
      </c>
      <c r="CG210" s="14"/>
      <c r="CI210" s="13"/>
      <c r="CK210" s="13"/>
      <c r="CM210" s="13"/>
    </row>
    <row r="211" spans="3:91" s="3" customFormat="1" x14ac:dyDescent="0.25">
      <c r="C211" s="3">
        <v>6</v>
      </c>
      <c r="D211" s="3">
        <v>2016</v>
      </c>
      <c r="E211" s="41" t="str">
        <f t="shared" si="259"/>
        <v>SingleFam</v>
      </c>
      <c r="F211" s="3">
        <v>0</v>
      </c>
      <c r="G211" s="3">
        <v>0</v>
      </c>
      <c r="H211" s="3">
        <v>0.1</v>
      </c>
      <c r="I211" s="3">
        <v>750</v>
      </c>
      <c r="J211" s="3">
        <v>3</v>
      </c>
      <c r="K211" s="3">
        <v>30081</v>
      </c>
      <c r="L211" s="3">
        <v>0</v>
      </c>
      <c r="M211" s="30">
        <v>0</v>
      </c>
      <c r="N211" s="30">
        <v>20</v>
      </c>
      <c r="O211" s="3">
        <v>350</v>
      </c>
      <c r="P211" s="3">
        <v>0</v>
      </c>
      <c r="Q211" s="3">
        <v>0.57999999999999996</v>
      </c>
      <c r="R211" s="3">
        <v>0.57999999999999996</v>
      </c>
      <c r="S211" s="3">
        <v>0.57999999999999996</v>
      </c>
      <c r="T211" s="3">
        <v>5</v>
      </c>
      <c r="U211" s="48">
        <v>1</v>
      </c>
      <c r="V211" s="48" t="s">
        <v>298</v>
      </c>
      <c r="W211" s="3">
        <v>6</v>
      </c>
      <c r="X211" s="3">
        <v>6</v>
      </c>
      <c r="Y211" s="3">
        <v>7</v>
      </c>
      <c r="Z211" s="3">
        <v>15</v>
      </c>
      <c r="AA211" s="3">
        <v>6.5000000000000002E-2</v>
      </c>
      <c r="AB211" s="3">
        <v>0.4</v>
      </c>
      <c r="AC211" s="3">
        <v>0.35</v>
      </c>
      <c r="AD211" s="3">
        <v>0.55000000000000004</v>
      </c>
      <c r="AE211" s="3">
        <v>0.3</v>
      </c>
      <c r="AF211" s="3">
        <v>30</v>
      </c>
      <c r="AG211" s="3">
        <v>19</v>
      </c>
      <c r="AH211" s="3">
        <v>0</v>
      </c>
      <c r="AI211" s="3">
        <v>0</v>
      </c>
      <c r="AJ211" s="3">
        <v>5016</v>
      </c>
      <c r="AK211" s="41">
        <f t="shared" si="260"/>
        <v>0.7</v>
      </c>
      <c r="AL211" s="41" t="str">
        <f t="shared" si="260"/>
        <v>Standard</v>
      </c>
      <c r="AM211" s="41" t="s">
        <v>298</v>
      </c>
      <c r="AN211" s="41" t="s">
        <v>298</v>
      </c>
      <c r="AO211" s="41" t="s">
        <v>298</v>
      </c>
      <c r="AP211" s="41" t="s">
        <v>298</v>
      </c>
      <c r="AQ211" s="41" t="s">
        <v>298</v>
      </c>
      <c r="AR211" s="41" t="s">
        <v>298</v>
      </c>
      <c r="AS211" s="27">
        <v>0.32</v>
      </c>
      <c r="AT211" s="27">
        <v>0.25</v>
      </c>
      <c r="AU211" s="27">
        <v>0.2</v>
      </c>
      <c r="AV211" s="27">
        <v>0.5</v>
      </c>
      <c r="AW211" s="27">
        <v>1</v>
      </c>
      <c r="AX211" s="27">
        <v>0.1</v>
      </c>
      <c r="AY211" s="27">
        <v>0.1</v>
      </c>
      <c r="AZ211" s="3" t="s">
        <v>114</v>
      </c>
      <c r="BA211" s="3" t="s">
        <v>114</v>
      </c>
      <c r="BB211" s="41">
        <f t="shared" si="261"/>
        <v>0</v>
      </c>
      <c r="BC211" s="3" t="s">
        <v>125</v>
      </c>
      <c r="BD211" s="3" t="s">
        <v>126</v>
      </c>
      <c r="BE211" s="3" t="s">
        <v>39</v>
      </c>
      <c r="BF211" s="3" t="s">
        <v>40</v>
      </c>
      <c r="BG211" s="3" t="s">
        <v>60</v>
      </c>
      <c r="BH211" s="3" t="s">
        <v>128</v>
      </c>
      <c r="BI211" s="3" t="s">
        <v>82</v>
      </c>
      <c r="BJ211" s="3" t="s">
        <v>156</v>
      </c>
      <c r="BK211" s="3" t="s">
        <v>85</v>
      </c>
      <c r="BL211" s="3" t="s">
        <v>159</v>
      </c>
      <c r="BM211" s="3" t="s">
        <v>139</v>
      </c>
      <c r="BN211" s="30" t="s">
        <v>338</v>
      </c>
      <c r="BO211" s="30" t="s">
        <v>338</v>
      </c>
      <c r="BP211" s="59">
        <f t="shared" si="255"/>
        <v>3.1419043500466013</v>
      </c>
      <c r="BQ211" s="27">
        <v>1</v>
      </c>
      <c r="BR211" s="81" t="str">
        <f t="shared" si="256"/>
        <v>not applic.</v>
      </c>
      <c r="BS211" s="71" t="str">
        <f t="shared" si="262"/>
        <v>not compact</v>
      </c>
      <c r="BT211" s="71" t="str">
        <f t="shared" si="263"/>
        <v>not compact</v>
      </c>
      <c r="BU211" s="30" t="str">
        <f t="shared" si="264"/>
        <v>Pipe Insulation, All Lines</v>
      </c>
      <c r="BV211" s="30" t="str">
        <f t="shared" si="264"/>
        <v>Pipe Insulation, All Lines</v>
      </c>
      <c r="BW211" s="41">
        <f t="shared" ref="BW211:BX211" si="271">BW210</f>
        <v>-1</v>
      </c>
      <c r="BX211" s="41">
        <f t="shared" si="271"/>
        <v>0</v>
      </c>
      <c r="BY211" s="41">
        <f t="shared" ref="BY211" si="272">BY210</f>
        <v>0</v>
      </c>
      <c r="BZ211" s="41" t="s">
        <v>289</v>
      </c>
      <c r="CA211" s="41">
        <v>0</v>
      </c>
      <c r="CB211" s="31" t="s">
        <v>0</v>
      </c>
      <c r="CG211" s="14"/>
      <c r="CI211" s="13"/>
      <c r="CK211" s="13"/>
      <c r="CM211" s="13"/>
    </row>
    <row r="212" spans="3:91" s="3" customFormat="1" x14ac:dyDescent="0.25">
      <c r="C212" s="3">
        <v>7</v>
      </c>
      <c r="D212" s="3">
        <v>2016</v>
      </c>
      <c r="E212" s="41" t="str">
        <f t="shared" si="259"/>
        <v>SingleFam</v>
      </c>
      <c r="F212" s="3">
        <v>0</v>
      </c>
      <c r="G212" s="3">
        <v>0</v>
      </c>
      <c r="H212" s="3">
        <v>0.1</v>
      </c>
      <c r="I212" s="3">
        <v>750</v>
      </c>
      <c r="J212" s="3">
        <v>3</v>
      </c>
      <c r="K212" s="3">
        <v>30701</v>
      </c>
      <c r="L212" s="3">
        <v>0</v>
      </c>
      <c r="M212" s="30">
        <v>0</v>
      </c>
      <c r="N212" s="30">
        <v>20</v>
      </c>
      <c r="O212" s="3">
        <v>350</v>
      </c>
      <c r="P212" s="3">
        <v>0</v>
      </c>
      <c r="Q212" s="3">
        <v>0.57999999999999996</v>
      </c>
      <c r="R212" s="3">
        <v>0.57999999999999996</v>
      </c>
      <c r="S212" s="3">
        <v>0.57999999999999996</v>
      </c>
      <c r="T212" s="3">
        <v>5</v>
      </c>
      <c r="U212" s="48">
        <v>1</v>
      </c>
      <c r="V212" s="48" t="s">
        <v>298</v>
      </c>
      <c r="W212" s="3">
        <v>6</v>
      </c>
      <c r="X212" s="3">
        <v>6</v>
      </c>
      <c r="Y212" s="3">
        <v>7</v>
      </c>
      <c r="Z212" s="3">
        <v>15</v>
      </c>
      <c r="AA212" s="3">
        <v>6.5000000000000002E-2</v>
      </c>
      <c r="AB212" s="3">
        <v>0.4</v>
      </c>
      <c r="AC212" s="3">
        <v>0.35</v>
      </c>
      <c r="AD212" s="3">
        <v>0.55000000000000004</v>
      </c>
      <c r="AE212" s="3">
        <v>0.3</v>
      </c>
      <c r="AF212" s="3">
        <v>30</v>
      </c>
      <c r="AG212" s="3">
        <v>19</v>
      </c>
      <c r="AH212" s="3">
        <v>0</v>
      </c>
      <c r="AI212" s="3">
        <v>0</v>
      </c>
      <c r="AJ212" s="3">
        <v>5016</v>
      </c>
      <c r="AK212" s="41">
        <f t="shared" si="260"/>
        <v>0.7</v>
      </c>
      <c r="AL212" s="41" t="str">
        <f t="shared" si="260"/>
        <v>Standard</v>
      </c>
      <c r="AM212" s="41" t="s">
        <v>298</v>
      </c>
      <c r="AN212" s="41" t="s">
        <v>298</v>
      </c>
      <c r="AO212" s="41" t="s">
        <v>298</v>
      </c>
      <c r="AP212" s="41" t="s">
        <v>298</v>
      </c>
      <c r="AQ212" s="41" t="s">
        <v>298</v>
      </c>
      <c r="AR212" s="41" t="s">
        <v>298</v>
      </c>
      <c r="AS212" s="27">
        <v>0.32</v>
      </c>
      <c r="AT212" s="27">
        <v>0.25</v>
      </c>
      <c r="AU212" s="27">
        <v>0.2</v>
      </c>
      <c r="AV212" s="27">
        <v>0.5</v>
      </c>
      <c r="AW212" s="27">
        <v>1</v>
      </c>
      <c r="AX212" s="27">
        <v>0.1</v>
      </c>
      <c r="AY212" s="27">
        <v>0.1</v>
      </c>
      <c r="AZ212" s="3" t="s">
        <v>114</v>
      </c>
      <c r="BA212" s="3" t="s">
        <v>114</v>
      </c>
      <c r="BB212" s="41">
        <f t="shared" si="261"/>
        <v>0</v>
      </c>
      <c r="BC212" s="3" t="s">
        <v>125</v>
      </c>
      <c r="BD212" s="3" t="s">
        <v>126</v>
      </c>
      <c r="BE212" s="3" t="s">
        <v>39</v>
      </c>
      <c r="BF212" s="3" t="s">
        <v>40</v>
      </c>
      <c r="BG212" s="3" t="s">
        <v>60</v>
      </c>
      <c r="BH212" s="3" t="s">
        <v>128</v>
      </c>
      <c r="BI212" s="3" t="s">
        <v>82</v>
      </c>
      <c r="BJ212" s="3" t="s">
        <v>156</v>
      </c>
      <c r="BK212" s="3" t="s">
        <v>85</v>
      </c>
      <c r="BL212" s="3" t="s">
        <v>159</v>
      </c>
      <c r="BM212" s="3" t="s">
        <v>139</v>
      </c>
      <c r="BN212" s="30" t="s">
        <v>338</v>
      </c>
      <c r="BO212" s="30" t="s">
        <v>338</v>
      </c>
      <c r="BP212" s="59">
        <f t="shared" si="255"/>
        <v>3.2982156064782129</v>
      </c>
      <c r="BQ212" s="27">
        <v>1</v>
      </c>
      <c r="BR212" s="81" t="str">
        <f t="shared" si="256"/>
        <v>not applic.</v>
      </c>
      <c r="BS212" s="71" t="str">
        <f t="shared" si="262"/>
        <v>not compact</v>
      </c>
      <c r="BT212" s="71" t="str">
        <f t="shared" si="263"/>
        <v>not compact</v>
      </c>
      <c r="BU212" s="30" t="str">
        <f t="shared" si="264"/>
        <v>Pipe Insulation, All Lines</v>
      </c>
      <c r="BV212" s="30" t="str">
        <f t="shared" si="264"/>
        <v>Pipe Insulation, All Lines</v>
      </c>
      <c r="BW212" s="41">
        <f t="shared" ref="BW212:BX212" si="273">BW211</f>
        <v>-1</v>
      </c>
      <c r="BX212" s="41">
        <f t="shared" si="273"/>
        <v>0</v>
      </c>
      <c r="BY212" s="41">
        <f t="shared" ref="BY212" si="274">BY211</f>
        <v>0</v>
      </c>
      <c r="BZ212" s="41" t="s">
        <v>289</v>
      </c>
      <c r="CA212" s="41">
        <v>0</v>
      </c>
      <c r="CB212" s="31" t="s">
        <v>0</v>
      </c>
      <c r="CG212" s="14"/>
      <c r="CI212" s="13"/>
      <c r="CK212" s="13"/>
      <c r="CM212" s="13"/>
    </row>
    <row r="213" spans="3:91" s="3" customFormat="1" x14ac:dyDescent="0.25">
      <c r="C213" s="3">
        <v>8</v>
      </c>
      <c r="D213" s="3">
        <v>2016</v>
      </c>
      <c r="E213" s="41" t="str">
        <f t="shared" si="259"/>
        <v>SingleFam</v>
      </c>
      <c r="F213" s="3">
        <v>1</v>
      </c>
      <c r="G213" s="3">
        <v>1.5</v>
      </c>
      <c r="H213" s="3">
        <v>0.1</v>
      </c>
      <c r="I213" s="3">
        <v>750</v>
      </c>
      <c r="J213" s="3">
        <v>3</v>
      </c>
      <c r="K213" s="3">
        <v>29254</v>
      </c>
      <c r="L213" s="3">
        <v>28.1</v>
      </c>
      <c r="M213" s="30">
        <v>0</v>
      </c>
      <c r="N213" s="30">
        <v>19</v>
      </c>
      <c r="O213" s="3">
        <v>350</v>
      </c>
      <c r="P213" s="3">
        <v>1</v>
      </c>
      <c r="Q213" s="3">
        <v>0.57999999999999996</v>
      </c>
      <c r="R213" s="3">
        <v>0.57999999999999996</v>
      </c>
      <c r="S213" s="3">
        <v>0.57999999999999996</v>
      </c>
      <c r="T213" s="3">
        <v>5</v>
      </c>
      <c r="U213" s="48">
        <v>1</v>
      </c>
      <c r="V213" s="48" t="s">
        <v>298</v>
      </c>
      <c r="W213" s="3">
        <v>8</v>
      </c>
      <c r="X213" s="3">
        <v>6</v>
      </c>
      <c r="Y213" s="3">
        <v>7</v>
      </c>
      <c r="Z213" s="3">
        <v>15</v>
      </c>
      <c r="AA213" s="3">
        <v>5.0999999999999997E-2</v>
      </c>
      <c r="AB213" s="3">
        <v>0.4</v>
      </c>
      <c r="AC213" s="3">
        <v>0.35</v>
      </c>
      <c r="AD213" s="3">
        <v>0.55000000000000004</v>
      </c>
      <c r="AE213" s="3">
        <v>0.3</v>
      </c>
      <c r="AF213" s="3">
        <v>38</v>
      </c>
      <c r="AG213" s="3">
        <v>19</v>
      </c>
      <c r="AH213" s="3">
        <v>0</v>
      </c>
      <c r="AI213" s="3">
        <v>0</v>
      </c>
      <c r="AJ213" s="3">
        <v>5016</v>
      </c>
      <c r="AK213" s="41">
        <f t="shared" si="260"/>
        <v>0.7</v>
      </c>
      <c r="AL213" s="41" t="str">
        <f t="shared" si="260"/>
        <v>Standard</v>
      </c>
      <c r="AM213" s="41" t="s">
        <v>298</v>
      </c>
      <c r="AN213" s="41" t="s">
        <v>298</v>
      </c>
      <c r="AO213" s="41" t="s">
        <v>298</v>
      </c>
      <c r="AP213" s="41" t="s">
        <v>298</v>
      </c>
      <c r="AQ213" s="41" t="s">
        <v>298</v>
      </c>
      <c r="AR213" s="41" t="s">
        <v>298</v>
      </c>
      <c r="AS213" s="27">
        <v>0.32</v>
      </c>
      <c r="AT213" s="27">
        <v>0.25</v>
      </c>
      <c r="AU213" s="27">
        <v>0.2</v>
      </c>
      <c r="AV213" s="27">
        <v>0.5</v>
      </c>
      <c r="AW213" s="27">
        <v>0</v>
      </c>
      <c r="AX213" s="27">
        <v>0.1</v>
      </c>
      <c r="AY213" s="27">
        <v>0.1</v>
      </c>
      <c r="AZ213" s="3" t="s">
        <v>114</v>
      </c>
      <c r="BA213" s="3" t="s">
        <v>116</v>
      </c>
      <c r="BB213" s="41">
        <f t="shared" si="261"/>
        <v>0</v>
      </c>
      <c r="BC213" s="3" t="s">
        <v>117</v>
      </c>
      <c r="BD213" s="3" t="s">
        <v>124</v>
      </c>
      <c r="BE213" s="3" t="s">
        <v>39</v>
      </c>
      <c r="BF213" s="3" t="s">
        <v>40</v>
      </c>
      <c r="BG213" s="3" t="s">
        <v>59</v>
      </c>
      <c r="BH213" s="3" t="s">
        <v>127</v>
      </c>
      <c r="BI213" s="3" t="s">
        <v>82</v>
      </c>
      <c r="BJ213" s="3" t="s">
        <v>156</v>
      </c>
      <c r="BK213" s="3" t="s">
        <v>85</v>
      </c>
      <c r="BL213" s="3" t="s">
        <v>159</v>
      </c>
      <c r="BM213" s="3" t="s">
        <v>139</v>
      </c>
      <c r="BN213" s="30" t="s">
        <v>338</v>
      </c>
      <c r="BO213" s="30" t="s">
        <v>338</v>
      </c>
      <c r="BP213" s="59">
        <f t="shared" si="255"/>
        <v>3.1419043500466013</v>
      </c>
      <c r="BQ213" s="27">
        <v>2</v>
      </c>
      <c r="BR213" s="81" t="str">
        <f t="shared" si="256"/>
        <v>not applic.</v>
      </c>
      <c r="BS213" s="71" t="str">
        <f t="shared" si="262"/>
        <v>not compact</v>
      </c>
      <c r="BT213" s="71" t="str">
        <f t="shared" si="263"/>
        <v>not compact</v>
      </c>
      <c r="BU213" s="30" t="str">
        <f t="shared" si="264"/>
        <v>Pipe Insulation, All Lines</v>
      </c>
      <c r="BV213" s="30" t="str">
        <f t="shared" si="264"/>
        <v>Pipe Insulation, All Lines</v>
      </c>
      <c r="BW213" s="41">
        <f t="shared" ref="BW213:BX213" si="275">BW212</f>
        <v>-1</v>
      </c>
      <c r="BX213" s="41">
        <f t="shared" si="275"/>
        <v>0</v>
      </c>
      <c r="BY213" s="41">
        <f t="shared" ref="BY213" si="276">BY212</f>
        <v>0</v>
      </c>
      <c r="BZ213" s="41" t="s">
        <v>289</v>
      </c>
      <c r="CA213" s="41">
        <v>0</v>
      </c>
      <c r="CB213" s="31" t="s">
        <v>0</v>
      </c>
      <c r="CG213" s="14"/>
      <c r="CI213" s="13"/>
      <c r="CK213" s="13"/>
      <c r="CM213" s="13"/>
    </row>
    <row r="214" spans="3:91" s="3" customFormat="1" x14ac:dyDescent="0.25">
      <c r="C214" s="3">
        <v>9</v>
      </c>
      <c r="D214" s="3">
        <v>2016</v>
      </c>
      <c r="E214" s="41" t="str">
        <f t="shared" si="259"/>
        <v>SingleFam</v>
      </c>
      <c r="F214" s="3">
        <v>1</v>
      </c>
      <c r="G214" s="3">
        <v>1.5</v>
      </c>
      <c r="H214" s="3">
        <v>0.1</v>
      </c>
      <c r="I214" s="3">
        <v>750</v>
      </c>
      <c r="J214" s="3">
        <v>3</v>
      </c>
      <c r="K214" s="3">
        <v>29889</v>
      </c>
      <c r="L214" s="3">
        <v>25.9</v>
      </c>
      <c r="M214" s="30">
        <v>0</v>
      </c>
      <c r="N214" s="30">
        <v>19</v>
      </c>
      <c r="O214" s="3">
        <v>350</v>
      </c>
      <c r="P214" s="3">
        <v>1</v>
      </c>
      <c r="Q214" s="3">
        <v>0.57999999999999996</v>
      </c>
      <c r="R214" s="3">
        <v>0.57999999999999996</v>
      </c>
      <c r="S214" s="3">
        <v>0.57999999999999996</v>
      </c>
      <c r="T214" s="3">
        <v>5</v>
      </c>
      <c r="U214" s="48">
        <v>1</v>
      </c>
      <c r="V214" s="48" t="s">
        <v>298</v>
      </c>
      <c r="W214" s="3">
        <v>8</v>
      </c>
      <c r="X214" s="3">
        <v>6</v>
      </c>
      <c r="Y214" s="3">
        <v>7</v>
      </c>
      <c r="Z214" s="3">
        <v>15</v>
      </c>
      <c r="AA214" s="3">
        <v>5.0999999999999997E-2</v>
      </c>
      <c r="AB214" s="3">
        <v>0.4</v>
      </c>
      <c r="AC214" s="3">
        <v>0.35</v>
      </c>
      <c r="AD214" s="3">
        <v>0.55000000000000004</v>
      </c>
      <c r="AE214" s="3">
        <v>0.3</v>
      </c>
      <c r="AF214" s="3">
        <v>38</v>
      </c>
      <c r="AG214" s="3">
        <v>19</v>
      </c>
      <c r="AH214" s="3">
        <v>0</v>
      </c>
      <c r="AI214" s="3">
        <v>0</v>
      </c>
      <c r="AJ214" s="3">
        <v>5016</v>
      </c>
      <c r="AK214" s="41">
        <f t="shared" si="260"/>
        <v>0.7</v>
      </c>
      <c r="AL214" s="41" t="str">
        <f t="shared" si="260"/>
        <v>Standard</v>
      </c>
      <c r="AM214" s="41" t="s">
        <v>298</v>
      </c>
      <c r="AN214" s="41" t="s">
        <v>298</v>
      </c>
      <c r="AO214" s="41" t="s">
        <v>298</v>
      </c>
      <c r="AP214" s="41" t="s">
        <v>298</v>
      </c>
      <c r="AQ214" s="41" t="s">
        <v>298</v>
      </c>
      <c r="AR214" s="41" t="s">
        <v>298</v>
      </c>
      <c r="AS214" s="27">
        <v>0.32</v>
      </c>
      <c r="AT214" s="27">
        <v>0.25</v>
      </c>
      <c r="AU214" s="27">
        <v>0.2</v>
      </c>
      <c r="AV214" s="27">
        <v>0.5</v>
      </c>
      <c r="AW214" s="27">
        <v>0</v>
      </c>
      <c r="AX214" s="27">
        <v>0.1</v>
      </c>
      <c r="AY214" s="27">
        <v>0.1</v>
      </c>
      <c r="AZ214" s="3" t="s">
        <v>114</v>
      </c>
      <c r="BA214" s="3" t="s">
        <v>116</v>
      </c>
      <c r="BB214" s="41">
        <f t="shared" si="261"/>
        <v>0</v>
      </c>
      <c r="BC214" s="3" t="s">
        <v>117</v>
      </c>
      <c r="BD214" s="3" t="s">
        <v>124</v>
      </c>
      <c r="BE214" s="3" t="s">
        <v>39</v>
      </c>
      <c r="BF214" s="3" t="s">
        <v>40</v>
      </c>
      <c r="BG214" s="3" t="s">
        <v>59</v>
      </c>
      <c r="BH214" s="3" t="s">
        <v>127</v>
      </c>
      <c r="BI214" s="3" t="s">
        <v>82</v>
      </c>
      <c r="BJ214" s="3" t="s">
        <v>156</v>
      </c>
      <c r="BK214" s="3" t="s">
        <v>85</v>
      </c>
      <c r="BL214" s="3" t="s">
        <v>159</v>
      </c>
      <c r="BM214" s="3" t="s">
        <v>139</v>
      </c>
      <c r="BN214" s="30" t="s">
        <v>338</v>
      </c>
      <c r="BO214" s="30" t="s">
        <v>338</v>
      </c>
      <c r="BP214" s="59">
        <f t="shared" si="255"/>
        <v>3.1419043500466013</v>
      </c>
      <c r="BQ214" s="27">
        <v>2</v>
      </c>
      <c r="BR214" s="81" t="str">
        <f t="shared" si="256"/>
        <v>not applic.</v>
      </c>
      <c r="BS214" s="71" t="str">
        <f t="shared" si="262"/>
        <v>not compact</v>
      </c>
      <c r="BT214" s="71" t="str">
        <f t="shared" si="263"/>
        <v>not compact</v>
      </c>
      <c r="BU214" s="30" t="str">
        <f t="shared" si="264"/>
        <v>Pipe Insulation, All Lines</v>
      </c>
      <c r="BV214" s="30" t="str">
        <f t="shared" si="264"/>
        <v>Pipe Insulation, All Lines</v>
      </c>
      <c r="BW214" s="41">
        <f t="shared" ref="BW214:BX214" si="277">BW213</f>
        <v>-1</v>
      </c>
      <c r="BX214" s="41">
        <f t="shared" si="277"/>
        <v>0</v>
      </c>
      <c r="BY214" s="41">
        <f t="shared" ref="BY214" si="278">BY213</f>
        <v>0</v>
      </c>
      <c r="BZ214" s="41" t="s">
        <v>289</v>
      </c>
      <c r="CA214" s="41">
        <v>0</v>
      </c>
      <c r="CB214" s="31" t="s">
        <v>0</v>
      </c>
      <c r="CG214" s="14"/>
      <c r="CI214" s="13"/>
      <c r="CK214" s="13"/>
      <c r="CM214" s="13"/>
    </row>
    <row r="215" spans="3:91" s="3" customFormat="1" x14ac:dyDescent="0.25">
      <c r="C215" s="3">
        <v>10</v>
      </c>
      <c r="D215" s="3">
        <v>2016</v>
      </c>
      <c r="E215" s="41" t="str">
        <f t="shared" si="259"/>
        <v>SingleFam</v>
      </c>
      <c r="F215" s="3">
        <v>1</v>
      </c>
      <c r="G215" s="3">
        <v>1.5</v>
      </c>
      <c r="H215" s="3">
        <v>0.1</v>
      </c>
      <c r="I215" s="3">
        <v>750</v>
      </c>
      <c r="J215" s="3">
        <v>3</v>
      </c>
      <c r="K215" s="3">
        <v>30200</v>
      </c>
      <c r="L215" s="3">
        <v>23.1</v>
      </c>
      <c r="M215" s="30">
        <v>0</v>
      </c>
      <c r="N215" s="30">
        <v>19</v>
      </c>
      <c r="O215" s="3">
        <v>350</v>
      </c>
      <c r="P215" s="3">
        <v>1</v>
      </c>
      <c r="Q215" s="3">
        <v>0.57999999999999996</v>
      </c>
      <c r="R215" s="3">
        <v>0.57999999999999996</v>
      </c>
      <c r="S215" s="3">
        <v>0.57999999999999996</v>
      </c>
      <c r="T215" s="3">
        <v>5</v>
      </c>
      <c r="U215" s="48">
        <v>1</v>
      </c>
      <c r="V215" s="48" t="s">
        <v>298</v>
      </c>
      <c r="W215" s="3">
        <v>8</v>
      </c>
      <c r="X215" s="3">
        <v>6</v>
      </c>
      <c r="Y215" s="3">
        <v>7</v>
      </c>
      <c r="Z215" s="3">
        <v>15</v>
      </c>
      <c r="AA215" s="3">
        <v>5.0999999999999997E-2</v>
      </c>
      <c r="AB215" s="3">
        <v>0.4</v>
      </c>
      <c r="AC215" s="3">
        <v>0.35</v>
      </c>
      <c r="AD215" s="3">
        <v>0.55000000000000004</v>
      </c>
      <c r="AE215" s="3">
        <v>0.3</v>
      </c>
      <c r="AF215" s="3">
        <v>38</v>
      </c>
      <c r="AG215" s="3">
        <v>19</v>
      </c>
      <c r="AH215" s="3">
        <v>0</v>
      </c>
      <c r="AI215" s="3">
        <v>0</v>
      </c>
      <c r="AJ215" s="3">
        <v>5016</v>
      </c>
      <c r="AK215" s="41">
        <f t="shared" si="260"/>
        <v>0.7</v>
      </c>
      <c r="AL215" s="41" t="str">
        <f t="shared" si="260"/>
        <v>Standard</v>
      </c>
      <c r="AM215" s="41" t="s">
        <v>298</v>
      </c>
      <c r="AN215" s="41" t="s">
        <v>298</v>
      </c>
      <c r="AO215" s="41" t="s">
        <v>298</v>
      </c>
      <c r="AP215" s="41" t="s">
        <v>298</v>
      </c>
      <c r="AQ215" s="41" t="s">
        <v>298</v>
      </c>
      <c r="AR215" s="41" t="s">
        <v>298</v>
      </c>
      <c r="AS215" s="27">
        <v>0.32</v>
      </c>
      <c r="AT215" s="27">
        <v>0.25</v>
      </c>
      <c r="AU215" s="27">
        <v>0.2</v>
      </c>
      <c r="AV215" s="27">
        <v>0.5</v>
      </c>
      <c r="AW215" s="27">
        <v>0</v>
      </c>
      <c r="AX215" s="27">
        <v>0.2</v>
      </c>
      <c r="AY215" s="27">
        <v>0.1</v>
      </c>
      <c r="AZ215" s="3" t="s">
        <v>114</v>
      </c>
      <c r="BA215" s="3" t="s">
        <v>116</v>
      </c>
      <c r="BB215" s="41">
        <f t="shared" si="261"/>
        <v>0</v>
      </c>
      <c r="BC215" s="3" t="s">
        <v>117</v>
      </c>
      <c r="BD215" s="3" t="s">
        <v>124</v>
      </c>
      <c r="BE215" s="3" t="s">
        <v>39</v>
      </c>
      <c r="BF215" s="3" t="s">
        <v>40</v>
      </c>
      <c r="BG215" s="3" t="s">
        <v>59</v>
      </c>
      <c r="BH215" s="3" t="s">
        <v>127</v>
      </c>
      <c r="BI215" s="3" t="s">
        <v>82</v>
      </c>
      <c r="BJ215" s="3" t="s">
        <v>156</v>
      </c>
      <c r="BK215" s="3" t="s">
        <v>85</v>
      </c>
      <c r="BL215" s="3" t="s">
        <v>159</v>
      </c>
      <c r="BM215" s="3" t="s">
        <v>139</v>
      </c>
      <c r="BN215" s="30" t="s">
        <v>338</v>
      </c>
      <c r="BO215" s="30" t="s">
        <v>338</v>
      </c>
      <c r="BP215" s="59">
        <f t="shared" si="255"/>
        <v>3.1419043500466013</v>
      </c>
      <c r="BQ215" s="27">
        <v>2</v>
      </c>
      <c r="BR215" s="81" t="str">
        <f t="shared" si="256"/>
        <v>not applic.</v>
      </c>
      <c r="BS215" s="71" t="str">
        <f t="shared" si="262"/>
        <v>not compact</v>
      </c>
      <c r="BT215" s="71" t="str">
        <f t="shared" si="263"/>
        <v>not compact</v>
      </c>
      <c r="BU215" s="30" t="str">
        <f t="shared" si="264"/>
        <v>Pipe Insulation, All Lines</v>
      </c>
      <c r="BV215" s="30" t="str">
        <f t="shared" si="264"/>
        <v>Pipe Insulation, All Lines</v>
      </c>
      <c r="BW215" s="41">
        <f t="shared" ref="BW215:BX215" si="279">BW214</f>
        <v>-1</v>
      </c>
      <c r="BX215" s="41">
        <f t="shared" si="279"/>
        <v>0</v>
      </c>
      <c r="BY215" s="41">
        <f t="shared" ref="BY215" si="280">BY214</f>
        <v>0</v>
      </c>
      <c r="BZ215" s="41" t="s">
        <v>289</v>
      </c>
      <c r="CA215" s="41">
        <v>0</v>
      </c>
      <c r="CB215" s="31" t="s">
        <v>0</v>
      </c>
      <c r="CG215" s="14"/>
      <c r="CI215" s="13"/>
      <c r="CK215" s="13"/>
      <c r="CM215" s="13"/>
    </row>
    <row r="216" spans="3:91" s="3" customFormat="1" x14ac:dyDescent="0.25">
      <c r="C216" s="3">
        <v>11</v>
      </c>
      <c r="D216" s="3">
        <v>2016</v>
      </c>
      <c r="E216" s="41" t="str">
        <f t="shared" si="259"/>
        <v>SingleFam</v>
      </c>
      <c r="F216" s="3">
        <v>1</v>
      </c>
      <c r="G216" s="3">
        <v>1.5</v>
      </c>
      <c r="H216" s="3">
        <v>0.1</v>
      </c>
      <c r="I216" s="3">
        <v>750</v>
      </c>
      <c r="J216" s="3">
        <v>3</v>
      </c>
      <c r="K216" s="3">
        <v>29693</v>
      </c>
      <c r="L216" s="3">
        <v>17.7</v>
      </c>
      <c r="M216" s="30">
        <v>0</v>
      </c>
      <c r="N216" s="30">
        <v>19</v>
      </c>
      <c r="O216" s="3">
        <v>350</v>
      </c>
      <c r="P216" s="3">
        <v>1</v>
      </c>
      <c r="Q216" s="3">
        <v>0.57999999999999996</v>
      </c>
      <c r="R216" s="3">
        <v>0.57999999999999996</v>
      </c>
      <c r="S216" s="3">
        <v>0.57999999999999996</v>
      </c>
      <c r="T216" s="3">
        <v>5</v>
      </c>
      <c r="U216" s="48">
        <v>1</v>
      </c>
      <c r="V216" s="48" t="s">
        <v>298</v>
      </c>
      <c r="W216" s="3">
        <v>8</v>
      </c>
      <c r="X216" s="3">
        <v>8</v>
      </c>
      <c r="Y216" s="3">
        <v>7</v>
      </c>
      <c r="Z216" s="3">
        <v>15</v>
      </c>
      <c r="AA216" s="3">
        <v>5.0999999999999997E-2</v>
      </c>
      <c r="AB216" s="3">
        <v>0.4</v>
      </c>
      <c r="AC216" s="3">
        <v>0.35</v>
      </c>
      <c r="AD216" s="3">
        <v>0.55000000000000004</v>
      </c>
      <c r="AE216" s="3">
        <v>0.3</v>
      </c>
      <c r="AF216" s="3">
        <v>38</v>
      </c>
      <c r="AG216" s="3">
        <v>19</v>
      </c>
      <c r="AH216" s="3">
        <v>8</v>
      </c>
      <c r="AI216" s="3">
        <v>0</v>
      </c>
      <c r="AJ216" s="3">
        <v>5016</v>
      </c>
      <c r="AK216" s="41">
        <f t="shared" si="260"/>
        <v>0.7</v>
      </c>
      <c r="AL216" s="41" t="str">
        <f t="shared" si="260"/>
        <v>Standard</v>
      </c>
      <c r="AM216" s="41" t="s">
        <v>298</v>
      </c>
      <c r="AN216" s="41" t="s">
        <v>298</v>
      </c>
      <c r="AO216" s="41" t="s">
        <v>298</v>
      </c>
      <c r="AP216" s="41" t="s">
        <v>298</v>
      </c>
      <c r="AQ216" s="41" t="s">
        <v>298</v>
      </c>
      <c r="AR216" s="41" t="s">
        <v>298</v>
      </c>
      <c r="AS216" s="27">
        <v>0.32</v>
      </c>
      <c r="AT216" s="27">
        <v>0.25</v>
      </c>
      <c r="AU216" s="27">
        <v>0.2</v>
      </c>
      <c r="AV216" s="27">
        <v>0.5</v>
      </c>
      <c r="AW216" s="27">
        <v>0</v>
      </c>
      <c r="AX216" s="27">
        <v>0.2</v>
      </c>
      <c r="AY216" s="27">
        <v>0.1</v>
      </c>
      <c r="AZ216" s="3" t="s">
        <v>114</v>
      </c>
      <c r="BA216" s="3" t="s">
        <v>116</v>
      </c>
      <c r="BB216" s="41">
        <f t="shared" si="261"/>
        <v>0</v>
      </c>
      <c r="BC216" s="3" t="s">
        <v>117</v>
      </c>
      <c r="BD216" s="3" t="s">
        <v>124</v>
      </c>
      <c r="BE216" s="3" t="s">
        <v>39</v>
      </c>
      <c r="BF216" s="3" t="s">
        <v>40</v>
      </c>
      <c r="BG216" s="3" t="s">
        <v>59</v>
      </c>
      <c r="BH216" s="3" t="s">
        <v>127</v>
      </c>
      <c r="BI216" s="3" t="s">
        <v>82</v>
      </c>
      <c r="BJ216" s="3" t="s">
        <v>155</v>
      </c>
      <c r="BK216" s="3" t="s">
        <v>85</v>
      </c>
      <c r="BL216" s="3" t="s">
        <v>158</v>
      </c>
      <c r="BM216" s="3" t="s">
        <v>139</v>
      </c>
      <c r="BN216" s="30" t="s">
        <v>338</v>
      </c>
      <c r="BO216" s="30" t="s">
        <v>338</v>
      </c>
      <c r="BP216" s="59">
        <f t="shared" si="255"/>
        <v>3.3647801538324753</v>
      </c>
      <c r="BQ216" s="27">
        <v>2</v>
      </c>
      <c r="BR216" s="81" t="str">
        <f t="shared" si="256"/>
        <v>not applic.</v>
      </c>
      <c r="BS216" s="71" t="str">
        <f t="shared" si="262"/>
        <v>not compact</v>
      </c>
      <c r="BT216" s="71" t="str">
        <f t="shared" si="263"/>
        <v>not compact</v>
      </c>
      <c r="BU216" s="30" t="str">
        <f t="shared" si="264"/>
        <v>Pipe Insulation, All Lines</v>
      </c>
      <c r="BV216" s="30" t="str">
        <f t="shared" si="264"/>
        <v>Pipe Insulation, All Lines</v>
      </c>
      <c r="BW216" s="41">
        <f t="shared" ref="BW216:BX216" si="281">BW215</f>
        <v>-1</v>
      </c>
      <c r="BX216" s="41">
        <f t="shared" si="281"/>
        <v>0</v>
      </c>
      <c r="BY216" s="41">
        <f t="shared" ref="BY216" si="282">BY215</f>
        <v>0</v>
      </c>
      <c r="BZ216" s="41" t="s">
        <v>289</v>
      </c>
      <c r="CA216" s="41">
        <v>0</v>
      </c>
      <c r="CB216" s="31" t="s">
        <v>0</v>
      </c>
      <c r="CG216" s="14"/>
      <c r="CI216" s="13"/>
      <c r="CK216" s="13"/>
      <c r="CM216" s="13"/>
    </row>
    <row r="217" spans="3:91" s="3" customFormat="1" x14ac:dyDescent="0.25">
      <c r="C217" s="3">
        <v>12</v>
      </c>
      <c r="D217" s="3">
        <v>2016</v>
      </c>
      <c r="E217" s="41" t="str">
        <f t="shared" si="259"/>
        <v>SingleFam</v>
      </c>
      <c r="F217" s="3">
        <v>1</v>
      </c>
      <c r="G217" s="3">
        <v>1.5</v>
      </c>
      <c r="H217" s="3">
        <v>0.1</v>
      </c>
      <c r="I217" s="3">
        <v>750</v>
      </c>
      <c r="J217" s="3">
        <v>3</v>
      </c>
      <c r="K217" s="3">
        <v>29328</v>
      </c>
      <c r="L217" s="3">
        <v>22</v>
      </c>
      <c r="M217" s="30">
        <v>0</v>
      </c>
      <c r="N217" s="30">
        <v>19</v>
      </c>
      <c r="O217" s="3">
        <v>350</v>
      </c>
      <c r="P217" s="3">
        <v>1</v>
      </c>
      <c r="Q217" s="3">
        <v>0.57999999999999996</v>
      </c>
      <c r="R217" s="3">
        <v>0.57999999999999996</v>
      </c>
      <c r="S217" s="3">
        <v>0.57999999999999996</v>
      </c>
      <c r="T217" s="3">
        <v>5</v>
      </c>
      <c r="U217" s="48">
        <v>1</v>
      </c>
      <c r="V217" s="48" t="s">
        <v>298</v>
      </c>
      <c r="W217" s="3">
        <v>8</v>
      </c>
      <c r="X217" s="3">
        <v>6</v>
      </c>
      <c r="Y217" s="3">
        <v>7</v>
      </c>
      <c r="Z217" s="3">
        <v>15</v>
      </c>
      <c r="AA217" s="3">
        <v>5.0999999999999997E-2</v>
      </c>
      <c r="AB217" s="3">
        <v>0.4</v>
      </c>
      <c r="AC217" s="3">
        <v>0.35</v>
      </c>
      <c r="AD217" s="3">
        <v>0.55000000000000004</v>
      </c>
      <c r="AE217" s="3">
        <v>0.3</v>
      </c>
      <c r="AF217" s="3">
        <v>38</v>
      </c>
      <c r="AG217" s="3">
        <v>19</v>
      </c>
      <c r="AH217" s="3">
        <v>4</v>
      </c>
      <c r="AI217" s="3">
        <v>0</v>
      </c>
      <c r="AJ217" s="3">
        <v>5016</v>
      </c>
      <c r="AK217" s="41">
        <f t="shared" si="260"/>
        <v>0.7</v>
      </c>
      <c r="AL217" s="41" t="str">
        <f t="shared" si="260"/>
        <v>Standard</v>
      </c>
      <c r="AM217" s="41" t="s">
        <v>298</v>
      </c>
      <c r="AN217" s="41" t="s">
        <v>298</v>
      </c>
      <c r="AO217" s="41" t="s">
        <v>298</v>
      </c>
      <c r="AP217" s="41" t="s">
        <v>298</v>
      </c>
      <c r="AQ217" s="41" t="s">
        <v>298</v>
      </c>
      <c r="AR217" s="41" t="s">
        <v>298</v>
      </c>
      <c r="AS217" s="27">
        <v>0.32</v>
      </c>
      <c r="AT217" s="27">
        <v>0.25</v>
      </c>
      <c r="AU217" s="27">
        <v>0.2</v>
      </c>
      <c r="AV217" s="27">
        <v>0.5</v>
      </c>
      <c r="AW217" s="27">
        <v>0</v>
      </c>
      <c r="AX217" s="27">
        <v>0.2</v>
      </c>
      <c r="AY217" s="27">
        <v>0.1</v>
      </c>
      <c r="AZ217" s="3" t="s">
        <v>114</v>
      </c>
      <c r="BA217" s="3" t="s">
        <v>116</v>
      </c>
      <c r="BB217" s="41">
        <f t="shared" si="261"/>
        <v>0</v>
      </c>
      <c r="BC217" s="3" t="s">
        <v>117</v>
      </c>
      <c r="BD217" s="3" t="s">
        <v>124</v>
      </c>
      <c r="BE217" s="3" t="s">
        <v>39</v>
      </c>
      <c r="BF217" s="3" t="s">
        <v>40</v>
      </c>
      <c r="BG217" s="3" t="s">
        <v>59</v>
      </c>
      <c r="BH217" s="3" t="s">
        <v>127</v>
      </c>
      <c r="BI217" s="3" t="s">
        <v>82</v>
      </c>
      <c r="BJ217" s="3" t="s">
        <v>157</v>
      </c>
      <c r="BK217" s="3" t="s">
        <v>85</v>
      </c>
      <c r="BL217" s="3" t="s">
        <v>160</v>
      </c>
      <c r="BM217" s="3" t="s">
        <v>139</v>
      </c>
      <c r="BN217" s="30" t="s">
        <v>338</v>
      </c>
      <c r="BO217" s="30" t="s">
        <v>338</v>
      </c>
      <c r="BP217" s="59">
        <f t="shared" si="255"/>
        <v>3.3647801538324753</v>
      </c>
      <c r="BQ217" s="27">
        <v>2</v>
      </c>
      <c r="BR217" s="81" t="str">
        <f t="shared" si="256"/>
        <v>not applic.</v>
      </c>
      <c r="BS217" s="71" t="str">
        <f t="shared" si="262"/>
        <v>not compact</v>
      </c>
      <c r="BT217" s="71" t="str">
        <f t="shared" si="263"/>
        <v>not compact</v>
      </c>
      <c r="BU217" s="30" t="str">
        <f t="shared" si="264"/>
        <v>Pipe Insulation, All Lines</v>
      </c>
      <c r="BV217" s="30" t="str">
        <f t="shared" si="264"/>
        <v>Pipe Insulation, All Lines</v>
      </c>
      <c r="BW217" s="41">
        <f t="shared" ref="BW217:BX217" si="283">BW216</f>
        <v>-1</v>
      </c>
      <c r="BX217" s="41">
        <f t="shared" si="283"/>
        <v>0</v>
      </c>
      <c r="BY217" s="41">
        <f t="shared" ref="BY217" si="284">BY216</f>
        <v>0</v>
      </c>
      <c r="BZ217" s="41" t="s">
        <v>289</v>
      </c>
      <c r="CA217" s="41">
        <v>0</v>
      </c>
      <c r="CB217" s="31" t="s">
        <v>0</v>
      </c>
      <c r="CG217" s="14"/>
      <c r="CI217" s="13"/>
      <c r="CK217" s="13"/>
      <c r="CM217" s="13"/>
    </row>
    <row r="218" spans="3:91" s="3" customFormat="1" x14ac:dyDescent="0.25">
      <c r="C218" s="3">
        <v>13</v>
      </c>
      <c r="D218" s="3">
        <v>2016</v>
      </c>
      <c r="E218" s="41" t="str">
        <f t="shared" si="259"/>
        <v>SingleFam</v>
      </c>
      <c r="F218" s="3">
        <v>1</v>
      </c>
      <c r="G218" s="3">
        <v>1.5</v>
      </c>
      <c r="H218" s="3">
        <v>0.1</v>
      </c>
      <c r="I218" s="3">
        <v>750</v>
      </c>
      <c r="J218" s="3">
        <v>3</v>
      </c>
      <c r="K218" s="3">
        <v>29553</v>
      </c>
      <c r="L218" s="3">
        <v>19.8</v>
      </c>
      <c r="M218" s="30">
        <v>0</v>
      </c>
      <c r="N218" s="30">
        <v>19</v>
      </c>
      <c r="O218" s="3">
        <v>350</v>
      </c>
      <c r="P218" s="3">
        <v>1</v>
      </c>
      <c r="Q218" s="3">
        <v>0.57999999999999996</v>
      </c>
      <c r="R218" s="3">
        <v>0.57999999999999996</v>
      </c>
      <c r="S218" s="3">
        <v>0.57999999999999996</v>
      </c>
      <c r="T218" s="3">
        <v>5</v>
      </c>
      <c r="U218" s="48">
        <v>1</v>
      </c>
      <c r="V218" s="48" t="s">
        <v>298</v>
      </c>
      <c r="W218" s="3">
        <v>8</v>
      </c>
      <c r="X218" s="3">
        <v>6</v>
      </c>
      <c r="Y218" s="3">
        <v>7</v>
      </c>
      <c r="Z218" s="3">
        <v>15</v>
      </c>
      <c r="AA218" s="3">
        <v>5.0999999999999997E-2</v>
      </c>
      <c r="AB218" s="3">
        <v>0.4</v>
      </c>
      <c r="AC218" s="3">
        <v>0.35</v>
      </c>
      <c r="AD218" s="3">
        <v>0.55000000000000004</v>
      </c>
      <c r="AE218" s="3">
        <v>0.3</v>
      </c>
      <c r="AF218" s="3">
        <v>38</v>
      </c>
      <c r="AG218" s="3">
        <v>19</v>
      </c>
      <c r="AH218" s="3">
        <v>8</v>
      </c>
      <c r="AI218" s="3">
        <v>0</v>
      </c>
      <c r="AJ218" s="3">
        <v>5016</v>
      </c>
      <c r="AK218" s="41">
        <f t="shared" si="260"/>
        <v>0.7</v>
      </c>
      <c r="AL218" s="41" t="str">
        <f t="shared" si="260"/>
        <v>Standard</v>
      </c>
      <c r="AM218" s="41" t="s">
        <v>298</v>
      </c>
      <c r="AN218" s="41" t="s">
        <v>298</v>
      </c>
      <c r="AO218" s="41" t="s">
        <v>298</v>
      </c>
      <c r="AP218" s="41" t="s">
        <v>298</v>
      </c>
      <c r="AQ218" s="41" t="s">
        <v>298</v>
      </c>
      <c r="AR218" s="41" t="s">
        <v>298</v>
      </c>
      <c r="AS218" s="27">
        <v>0.32</v>
      </c>
      <c r="AT218" s="27">
        <v>0.25</v>
      </c>
      <c r="AU218" s="27">
        <v>0.2</v>
      </c>
      <c r="AV218" s="27">
        <v>0.5</v>
      </c>
      <c r="AW218" s="27">
        <v>0</v>
      </c>
      <c r="AX218" s="27">
        <v>0.2</v>
      </c>
      <c r="AY218" s="27">
        <v>0.1</v>
      </c>
      <c r="AZ218" s="3" t="s">
        <v>114</v>
      </c>
      <c r="BA218" s="3" t="s">
        <v>116</v>
      </c>
      <c r="BB218" s="41">
        <f t="shared" si="261"/>
        <v>0</v>
      </c>
      <c r="BC218" s="3" t="s">
        <v>117</v>
      </c>
      <c r="BD218" s="3" t="s">
        <v>124</v>
      </c>
      <c r="BE218" s="3" t="s">
        <v>39</v>
      </c>
      <c r="BF218" s="3" t="s">
        <v>40</v>
      </c>
      <c r="BG218" s="3" t="s">
        <v>59</v>
      </c>
      <c r="BH218" s="3" t="s">
        <v>127</v>
      </c>
      <c r="BI218" s="3" t="s">
        <v>82</v>
      </c>
      <c r="BJ218" s="3" t="s">
        <v>155</v>
      </c>
      <c r="BK218" s="3" t="s">
        <v>85</v>
      </c>
      <c r="BL218" s="3" t="s">
        <v>158</v>
      </c>
      <c r="BM218" s="3" t="s">
        <v>139</v>
      </c>
      <c r="BN218" s="30" t="s">
        <v>338</v>
      </c>
      <c r="BO218" s="30" t="s">
        <v>338</v>
      </c>
      <c r="BP218" s="59">
        <f t="shared" si="255"/>
        <v>3.3647801538324753</v>
      </c>
      <c r="BQ218" s="27">
        <v>2</v>
      </c>
      <c r="BR218" s="81" t="str">
        <f t="shared" si="256"/>
        <v>not applic.</v>
      </c>
      <c r="BS218" s="71" t="str">
        <f t="shared" si="262"/>
        <v>not compact</v>
      </c>
      <c r="BT218" s="71" t="str">
        <f t="shared" si="263"/>
        <v>not compact</v>
      </c>
      <c r="BU218" s="30" t="str">
        <f t="shared" si="264"/>
        <v>Pipe Insulation, All Lines</v>
      </c>
      <c r="BV218" s="30" t="str">
        <f t="shared" si="264"/>
        <v>Pipe Insulation, All Lines</v>
      </c>
      <c r="BW218" s="41">
        <f t="shared" ref="BW218:BX218" si="285">BW217</f>
        <v>-1</v>
      </c>
      <c r="BX218" s="41">
        <f t="shared" si="285"/>
        <v>0</v>
      </c>
      <c r="BY218" s="41">
        <f t="shared" ref="BY218" si="286">BY217</f>
        <v>0</v>
      </c>
      <c r="BZ218" s="41" t="s">
        <v>289</v>
      </c>
      <c r="CA218" s="41">
        <v>0</v>
      </c>
      <c r="CB218" s="31" t="s">
        <v>0</v>
      </c>
      <c r="CG218" s="14"/>
      <c r="CI218" s="13"/>
      <c r="CK218" s="13"/>
      <c r="CM218" s="13"/>
    </row>
    <row r="219" spans="3:91" s="3" customFormat="1" x14ac:dyDescent="0.25">
      <c r="C219" s="3">
        <v>14</v>
      </c>
      <c r="D219" s="3">
        <v>2016</v>
      </c>
      <c r="E219" s="41" t="str">
        <f t="shared" si="259"/>
        <v>SingleFam</v>
      </c>
      <c r="F219" s="3">
        <v>1</v>
      </c>
      <c r="G219" s="3">
        <v>1.5</v>
      </c>
      <c r="H219" s="3">
        <v>0.1</v>
      </c>
      <c r="I219" s="3">
        <v>750</v>
      </c>
      <c r="J219" s="3">
        <v>3</v>
      </c>
      <c r="K219" s="3">
        <v>31651</v>
      </c>
      <c r="L219" s="3">
        <v>16</v>
      </c>
      <c r="M219" s="30">
        <v>0</v>
      </c>
      <c r="N219" s="30">
        <v>19</v>
      </c>
      <c r="O219" s="3">
        <v>350</v>
      </c>
      <c r="P219" s="3">
        <v>1</v>
      </c>
      <c r="Q219" s="3">
        <v>0.57999999999999996</v>
      </c>
      <c r="R219" s="3">
        <v>0.57999999999999996</v>
      </c>
      <c r="S219" s="3">
        <v>0.57999999999999996</v>
      </c>
      <c r="T219" s="3">
        <v>5</v>
      </c>
      <c r="U219" s="48">
        <v>1</v>
      </c>
      <c r="V219" s="48" t="s">
        <v>298</v>
      </c>
      <c r="W219" s="3">
        <v>8</v>
      </c>
      <c r="X219" s="3">
        <v>8</v>
      </c>
      <c r="Y219" s="3">
        <v>7</v>
      </c>
      <c r="Z219" s="3">
        <v>15</v>
      </c>
      <c r="AA219" s="3">
        <v>5.0999999999999997E-2</v>
      </c>
      <c r="AB219" s="3">
        <v>0.4</v>
      </c>
      <c r="AC219" s="3">
        <v>0.35</v>
      </c>
      <c r="AD219" s="3">
        <v>0.55000000000000004</v>
      </c>
      <c r="AE219" s="3">
        <v>0.3</v>
      </c>
      <c r="AF219" s="3">
        <v>38</v>
      </c>
      <c r="AG219" s="3">
        <v>19</v>
      </c>
      <c r="AH219" s="3">
        <v>8</v>
      </c>
      <c r="AI219" s="3">
        <v>0</v>
      </c>
      <c r="AJ219" s="3">
        <v>5016</v>
      </c>
      <c r="AK219" s="41">
        <f t="shared" si="260"/>
        <v>0.7</v>
      </c>
      <c r="AL219" s="41" t="str">
        <f t="shared" si="260"/>
        <v>Standard</v>
      </c>
      <c r="AM219" s="41" t="s">
        <v>298</v>
      </c>
      <c r="AN219" s="41" t="s">
        <v>298</v>
      </c>
      <c r="AO219" s="41" t="s">
        <v>298</v>
      </c>
      <c r="AP219" s="41" t="s">
        <v>298</v>
      </c>
      <c r="AQ219" s="41" t="s">
        <v>298</v>
      </c>
      <c r="AR219" s="41" t="s">
        <v>298</v>
      </c>
      <c r="AS219" s="27">
        <v>0.32</v>
      </c>
      <c r="AT219" s="27">
        <v>0.25</v>
      </c>
      <c r="AU219" s="27">
        <v>0.2</v>
      </c>
      <c r="AV219" s="27">
        <v>0.5</v>
      </c>
      <c r="AW219" s="27">
        <v>0</v>
      </c>
      <c r="AX219" s="27">
        <v>0.2</v>
      </c>
      <c r="AY219" s="27">
        <v>0.63</v>
      </c>
      <c r="AZ219" s="3" t="s">
        <v>114</v>
      </c>
      <c r="BA219" s="3" t="s">
        <v>116</v>
      </c>
      <c r="BB219" s="41">
        <f t="shared" si="261"/>
        <v>0</v>
      </c>
      <c r="BC219" s="3" t="s">
        <v>117</v>
      </c>
      <c r="BD219" s="3" t="s">
        <v>124</v>
      </c>
      <c r="BE219" s="3" t="s">
        <v>39</v>
      </c>
      <c r="BF219" s="3" t="s">
        <v>40</v>
      </c>
      <c r="BG219" s="3" t="s">
        <v>59</v>
      </c>
      <c r="BH219" s="3" t="s">
        <v>127</v>
      </c>
      <c r="BI219" s="3" t="s">
        <v>82</v>
      </c>
      <c r="BJ219" s="3" t="s">
        <v>155</v>
      </c>
      <c r="BK219" s="3" t="s">
        <v>85</v>
      </c>
      <c r="BL219" s="3" t="s">
        <v>158</v>
      </c>
      <c r="BM219" s="3" t="s">
        <v>139</v>
      </c>
      <c r="BN219" s="30" t="s">
        <v>338</v>
      </c>
      <c r="BO219" s="30" t="s">
        <v>338</v>
      </c>
      <c r="BP219" s="59">
        <f t="shared" si="255"/>
        <v>3.1419043500466013</v>
      </c>
      <c r="BQ219" s="27">
        <v>2</v>
      </c>
      <c r="BR219" s="81" t="str">
        <f t="shared" si="256"/>
        <v>not applic.</v>
      </c>
      <c r="BS219" s="71" t="str">
        <f t="shared" si="262"/>
        <v>not compact</v>
      </c>
      <c r="BT219" s="71" t="str">
        <f t="shared" si="263"/>
        <v>not compact</v>
      </c>
      <c r="BU219" s="30" t="str">
        <f t="shared" si="264"/>
        <v>Pipe Insulation, All Lines</v>
      </c>
      <c r="BV219" s="30" t="str">
        <f t="shared" si="264"/>
        <v>Pipe Insulation, All Lines</v>
      </c>
      <c r="BW219" s="41">
        <f t="shared" ref="BW219:BX219" si="287">BW218</f>
        <v>-1</v>
      </c>
      <c r="BX219" s="41">
        <f t="shared" si="287"/>
        <v>0</v>
      </c>
      <c r="BY219" s="41">
        <f t="shared" ref="BY219" si="288">BY218</f>
        <v>0</v>
      </c>
      <c r="BZ219" s="41" t="s">
        <v>289</v>
      </c>
      <c r="CA219" s="41">
        <v>0</v>
      </c>
      <c r="CB219" s="31" t="s">
        <v>0</v>
      </c>
      <c r="CG219" s="14"/>
      <c r="CI219" s="13"/>
      <c r="CK219" s="13"/>
      <c r="CM219" s="13"/>
    </row>
    <row r="220" spans="3:91" s="3" customFormat="1" x14ac:dyDescent="0.25">
      <c r="C220" s="3">
        <v>15</v>
      </c>
      <c r="D220" s="3">
        <v>2016</v>
      </c>
      <c r="E220" s="41" t="str">
        <f t="shared" si="259"/>
        <v>SingleFam</v>
      </c>
      <c r="F220" s="3">
        <v>0</v>
      </c>
      <c r="G220" s="3">
        <v>0</v>
      </c>
      <c r="H220" s="3">
        <v>0.1</v>
      </c>
      <c r="I220" s="3">
        <v>750</v>
      </c>
      <c r="J220" s="3">
        <v>3</v>
      </c>
      <c r="K220" s="3">
        <v>29177</v>
      </c>
      <c r="L220" s="3">
        <v>16.3</v>
      </c>
      <c r="M220" s="30">
        <v>0</v>
      </c>
      <c r="N220" s="30">
        <v>19</v>
      </c>
      <c r="O220" s="3">
        <v>350</v>
      </c>
      <c r="P220" s="3">
        <v>1</v>
      </c>
      <c r="Q220" s="3">
        <v>0.57999999999999996</v>
      </c>
      <c r="R220" s="3">
        <v>0.57999999999999996</v>
      </c>
      <c r="S220" s="3">
        <v>0.57999999999999996</v>
      </c>
      <c r="T220" s="3">
        <v>5</v>
      </c>
      <c r="U220" s="48">
        <v>1</v>
      </c>
      <c r="V220" s="48" t="s">
        <v>298</v>
      </c>
      <c r="W220" s="3">
        <v>8</v>
      </c>
      <c r="X220" s="3">
        <v>8</v>
      </c>
      <c r="Y220" s="3">
        <v>7</v>
      </c>
      <c r="Z220" s="3">
        <v>15</v>
      </c>
      <c r="AA220" s="3">
        <v>5.0999999999999997E-2</v>
      </c>
      <c r="AB220" s="3">
        <v>0.4</v>
      </c>
      <c r="AC220" s="3">
        <v>0.35</v>
      </c>
      <c r="AD220" s="3">
        <v>0.55000000000000004</v>
      </c>
      <c r="AE220" s="3">
        <v>0.3</v>
      </c>
      <c r="AF220" s="3">
        <v>38</v>
      </c>
      <c r="AG220" s="3">
        <v>19</v>
      </c>
      <c r="AH220" s="3">
        <v>4</v>
      </c>
      <c r="AI220" s="3">
        <v>0</v>
      </c>
      <c r="AJ220" s="3">
        <v>5016</v>
      </c>
      <c r="AK220" s="41">
        <f t="shared" si="260"/>
        <v>0.7</v>
      </c>
      <c r="AL220" s="41" t="str">
        <f t="shared" si="260"/>
        <v>Standard</v>
      </c>
      <c r="AM220" s="41" t="s">
        <v>298</v>
      </c>
      <c r="AN220" s="41" t="s">
        <v>298</v>
      </c>
      <c r="AO220" s="41" t="s">
        <v>298</v>
      </c>
      <c r="AP220" s="41" t="s">
        <v>298</v>
      </c>
      <c r="AQ220" s="41" t="s">
        <v>298</v>
      </c>
      <c r="AR220" s="41" t="s">
        <v>298</v>
      </c>
      <c r="AS220" s="27">
        <v>0.32</v>
      </c>
      <c r="AT220" s="27">
        <v>0.25</v>
      </c>
      <c r="AU220" s="27">
        <v>0.2</v>
      </c>
      <c r="AV220" s="27">
        <v>0.5</v>
      </c>
      <c r="AW220" s="27">
        <v>0</v>
      </c>
      <c r="AX220" s="27">
        <v>0.2</v>
      </c>
      <c r="AY220" s="27">
        <v>0.1</v>
      </c>
      <c r="AZ220" s="3" t="s">
        <v>114</v>
      </c>
      <c r="BA220" s="3" t="s">
        <v>116</v>
      </c>
      <c r="BB220" s="41">
        <f t="shared" si="261"/>
        <v>0</v>
      </c>
      <c r="BC220" s="3" t="s">
        <v>117</v>
      </c>
      <c r="BD220" s="3" t="s">
        <v>124</v>
      </c>
      <c r="BE220" s="3" t="s">
        <v>39</v>
      </c>
      <c r="BF220" s="3" t="s">
        <v>40</v>
      </c>
      <c r="BG220" s="3" t="s">
        <v>59</v>
      </c>
      <c r="BH220" s="3" t="s">
        <v>127</v>
      </c>
      <c r="BI220" s="3" t="s">
        <v>82</v>
      </c>
      <c r="BJ220" s="3" t="s">
        <v>157</v>
      </c>
      <c r="BK220" s="3" t="s">
        <v>85</v>
      </c>
      <c r="BL220" s="3" t="s">
        <v>160</v>
      </c>
      <c r="BM220" s="3" t="s">
        <v>139</v>
      </c>
      <c r="BN220" s="30" t="s">
        <v>338</v>
      </c>
      <c r="BO220" s="30" t="s">
        <v>338</v>
      </c>
      <c r="BP220" s="59">
        <f t="shared" si="255"/>
        <v>3.1419043500466013</v>
      </c>
      <c r="BQ220" s="27">
        <v>2</v>
      </c>
      <c r="BR220" s="81" t="str">
        <f t="shared" si="256"/>
        <v>not applic.</v>
      </c>
      <c r="BS220" s="71" t="str">
        <f t="shared" si="262"/>
        <v>not compact</v>
      </c>
      <c r="BT220" s="71" t="str">
        <f t="shared" si="263"/>
        <v>not compact</v>
      </c>
      <c r="BU220" s="30" t="str">
        <f t="shared" si="264"/>
        <v>Pipe Insulation, All Lines</v>
      </c>
      <c r="BV220" s="30" t="str">
        <f t="shared" si="264"/>
        <v>Pipe Insulation, All Lines</v>
      </c>
      <c r="BW220" s="41">
        <f t="shared" ref="BW220:BX220" si="289">BW219</f>
        <v>-1</v>
      </c>
      <c r="BX220" s="41">
        <f t="shared" si="289"/>
        <v>0</v>
      </c>
      <c r="BY220" s="41">
        <f t="shared" ref="BY220" si="290">BY219</f>
        <v>0</v>
      </c>
      <c r="BZ220" s="41" t="s">
        <v>289</v>
      </c>
      <c r="CA220" s="41">
        <v>0</v>
      </c>
      <c r="CB220" s="31" t="s">
        <v>0</v>
      </c>
      <c r="CG220" s="14"/>
      <c r="CI220" s="13"/>
      <c r="CK220" s="13"/>
      <c r="CM220" s="13"/>
    </row>
    <row r="221" spans="3:91" s="3" customFormat="1" x14ac:dyDescent="0.25">
      <c r="C221" s="3">
        <v>16</v>
      </c>
      <c r="D221" s="3">
        <v>2016</v>
      </c>
      <c r="E221" s="41" t="str">
        <f t="shared" si="259"/>
        <v>SingleFam</v>
      </c>
      <c r="F221" s="3">
        <v>0</v>
      </c>
      <c r="G221" s="3">
        <v>0</v>
      </c>
      <c r="H221" s="3">
        <v>0.1</v>
      </c>
      <c r="I221" s="3">
        <v>750</v>
      </c>
      <c r="J221" s="3">
        <v>3</v>
      </c>
      <c r="K221" s="3">
        <v>30930</v>
      </c>
      <c r="L221" s="3">
        <v>15.1</v>
      </c>
      <c r="M221" s="30">
        <v>0</v>
      </c>
      <c r="N221" s="30">
        <v>20</v>
      </c>
      <c r="O221" s="3">
        <v>350</v>
      </c>
      <c r="P221" s="3">
        <v>0</v>
      </c>
      <c r="Q221" s="3">
        <v>0.57999999999999996</v>
      </c>
      <c r="R221" s="3">
        <v>0.57999999999999996</v>
      </c>
      <c r="S221" s="3">
        <v>0.57999999999999996</v>
      </c>
      <c r="T221" s="3">
        <v>5</v>
      </c>
      <c r="U221" s="48">
        <v>1</v>
      </c>
      <c r="V221" s="48" t="s">
        <v>298</v>
      </c>
      <c r="W221" s="3">
        <v>8</v>
      </c>
      <c r="X221" s="3">
        <v>8</v>
      </c>
      <c r="Y221" s="3">
        <v>7</v>
      </c>
      <c r="Z221" s="3">
        <v>15</v>
      </c>
      <c r="AA221" s="3">
        <v>5.0999999999999997E-2</v>
      </c>
      <c r="AB221" s="3">
        <v>0.4</v>
      </c>
      <c r="AC221" s="3">
        <v>0.35</v>
      </c>
      <c r="AD221" s="3">
        <v>0.55000000000000004</v>
      </c>
      <c r="AE221" s="3">
        <v>0.3</v>
      </c>
      <c r="AF221" s="3">
        <v>38</v>
      </c>
      <c r="AG221" s="3">
        <v>19</v>
      </c>
      <c r="AH221" s="3">
        <v>8</v>
      </c>
      <c r="AI221" s="3">
        <v>7016</v>
      </c>
      <c r="AJ221" s="3">
        <v>10016</v>
      </c>
      <c r="AK221" s="41">
        <f t="shared" si="260"/>
        <v>0.7</v>
      </c>
      <c r="AL221" s="41" t="str">
        <f t="shared" si="260"/>
        <v>Standard</v>
      </c>
      <c r="AM221" s="41" t="s">
        <v>298</v>
      </c>
      <c r="AN221" s="41" t="s">
        <v>298</v>
      </c>
      <c r="AO221" s="41" t="s">
        <v>298</v>
      </c>
      <c r="AP221" s="41" t="s">
        <v>298</v>
      </c>
      <c r="AQ221" s="41" t="s">
        <v>298</v>
      </c>
      <c r="AR221" s="41" t="s">
        <v>298</v>
      </c>
      <c r="AS221" s="27">
        <v>0.32</v>
      </c>
      <c r="AT221" s="27">
        <v>0.25</v>
      </c>
      <c r="AU221" s="27">
        <v>0.2</v>
      </c>
      <c r="AV221" s="27">
        <v>0.5</v>
      </c>
      <c r="AW221" s="27">
        <v>0</v>
      </c>
      <c r="AX221" s="27">
        <v>0.1</v>
      </c>
      <c r="AY221" s="27">
        <v>0.63</v>
      </c>
      <c r="AZ221" s="3" t="s">
        <v>114</v>
      </c>
      <c r="BA221" s="3" t="s">
        <v>116</v>
      </c>
      <c r="BB221" s="41">
        <f t="shared" si="261"/>
        <v>0</v>
      </c>
      <c r="BC221" s="3" t="s">
        <v>117</v>
      </c>
      <c r="BD221" s="3" t="s">
        <v>124</v>
      </c>
      <c r="BE221" s="3" t="s">
        <v>41</v>
      </c>
      <c r="BF221" s="3" t="s">
        <v>42</v>
      </c>
      <c r="BG221" s="3" t="s">
        <v>59</v>
      </c>
      <c r="BH221" s="3" t="s">
        <v>127</v>
      </c>
      <c r="BI221" s="3" t="s">
        <v>82</v>
      </c>
      <c r="BJ221" s="3" t="s">
        <v>155</v>
      </c>
      <c r="BK221" s="3" t="s">
        <v>85</v>
      </c>
      <c r="BL221" s="3" t="s">
        <v>158</v>
      </c>
      <c r="BM221" s="3" t="s">
        <v>139</v>
      </c>
      <c r="BN221" s="30" t="s">
        <v>338</v>
      </c>
      <c r="BO221" s="30" t="s">
        <v>338</v>
      </c>
      <c r="BP221" s="59">
        <f t="shared" si="255"/>
        <v>3.1419043500466013</v>
      </c>
      <c r="BQ221" s="27">
        <v>2</v>
      </c>
      <c r="BR221" s="81" t="str">
        <f t="shared" si="256"/>
        <v>not applic.</v>
      </c>
      <c r="BS221" s="71" t="str">
        <f t="shared" si="262"/>
        <v>not compact</v>
      </c>
      <c r="BT221" s="71" t="str">
        <f t="shared" si="263"/>
        <v>not compact</v>
      </c>
      <c r="BU221" s="30" t="str">
        <f t="shared" si="264"/>
        <v>Pipe Insulation, All Lines</v>
      </c>
      <c r="BV221" s="30" t="str">
        <f t="shared" si="264"/>
        <v>Pipe Insulation, All Lines</v>
      </c>
      <c r="BW221" s="41">
        <f t="shared" ref="BW221:BX221" si="291">BW220</f>
        <v>-1</v>
      </c>
      <c r="BX221" s="41">
        <f t="shared" si="291"/>
        <v>0</v>
      </c>
      <c r="BY221" s="41">
        <f t="shared" ref="BY221" si="292">BY220</f>
        <v>0</v>
      </c>
      <c r="BZ221" s="41" t="s">
        <v>289</v>
      </c>
      <c r="CA221" s="41">
        <v>0</v>
      </c>
      <c r="CB221" s="31" t="s">
        <v>0</v>
      </c>
      <c r="CG221" s="14"/>
      <c r="CI221" s="13"/>
      <c r="CK221" s="13"/>
      <c r="CM221" s="13"/>
    </row>
    <row r="222" spans="3:91" s="3" customFormat="1" x14ac:dyDescent="0.25">
      <c r="C222" s="3">
        <v>1</v>
      </c>
      <c r="D222" s="3">
        <v>2016</v>
      </c>
      <c r="E222" s="65" t="s">
        <v>217</v>
      </c>
      <c r="F222" s="3">
        <v>0</v>
      </c>
      <c r="G222" s="3">
        <v>0</v>
      </c>
      <c r="H222" s="3">
        <v>0.1</v>
      </c>
      <c r="I222" s="3">
        <v>750</v>
      </c>
      <c r="J222" s="3">
        <v>3</v>
      </c>
      <c r="K222" s="3">
        <v>26762</v>
      </c>
      <c r="L222" s="3">
        <v>4.4000000000000004</v>
      </c>
      <c r="M222" s="30">
        <v>0</v>
      </c>
      <c r="N222" s="30">
        <v>20</v>
      </c>
      <c r="O222" s="3">
        <v>350</v>
      </c>
      <c r="P222" s="3">
        <v>0</v>
      </c>
      <c r="Q222" s="3">
        <v>0.57999999999999996</v>
      </c>
      <c r="R222" s="3">
        <v>0.57999999999999996</v>
      </c>
      <c r="S222" s="3">
        <v>0.57999999999999996</v>
      </c>
      <c r="T222" s="3">
        <v>7</v>
      </c>
      <c r="U222" s="48">
        <v>1</v>
      </c>
      <c r="V222" s="48" t="s">
        <v>298</v>
      </c>
      <c r="W222" s="3">
        <v>8</v>
      </c>
      <c r="X222" s="3">
        <v>6</v>
      </c>
      <c r="Y222" s="3">
        <v>7</v>
      </c>
      <c r="Z222" s="3">
        <v>15</v>
      </c>
      <c r="AA222" s="3">
        <v>5.0999999999999997E-2</v>
      </c>
      <c r="AB222" s="3">
        <v>0.4</v>
      </c>
      <c r="AC222" s="1">
        <v>0.5</v>
      </c>
      <c r="AD222" s="3">
        <v>0.55000000000000004</v>
      </c>
      <c r="AE222" s="3">
        <v>0.3</v>
      </c>
      <c r="AF222" s="3">
        <v>38</v>
      </c>
      <c r="AG222" s="3">
        <v>19</v>
      </c>
      <c r="AH222" s="3">
        <v>8</v>
      </c>
      <c r="AI222" s="3">
        <v>0</v>
      </c>
      <c r="AJ222" s="3">
        <v>5016</v>
      </c>
      <c r="AK222" s="27">
        <v>0.7</v>
      </c>
      <c r="AL222" s="27" t="s">
        <v>182</v>
      </c>
      <c r="AM222" s="41" t="s">
        <v>298</v>
      </c>
      <c r="AN222" s="41" t="s">
        <v>298</v>
      </c>
      <c r="AO222" s="41" t="s">
        <v>298</v>
      </c>
      <c r="AP222" s="41" t="s">
        <v>298</v>
      </c>
      <c r="AQ222" s="41" t="s">
        <v>298</v>
      </c>
      <c r="AR222" s="41" t="s">
        <v>298</v>
      </c>
      <c r="AS222" s="27">
        <v>0.32</v>
      </c>
      <c r="AT222" s="27">
        <v>0.5</v>
      </c>
      <c r="AU222" s="27">
        <v>0.2</v>
      </c>
      <c r="AV222" s="27">
        <v>0.5</v>
      </c>
      <c r="AW222" s="27">
        <v>0</v>
      </c>
      <c r="AX222" s="27">
        <v>0.1</v>
      </c>
      <c r="AY222" s="27">
        <v>0.1</v>
      </c>
      <c r="AZ222" s="3" t="s">
        <v>114</v>
      </c>
      <c r="BA222" s="3" t="s">
        <v>114</v>
      </c>
      <c r="BB222" s="27">
        <v>0</v>
      </c>
      <c r="BC222" s="3" t="s">
        <v>117</v>
      </c>
      <c r="BD222" s="3" t="s">
        <v>124</v>
      </c>
      <c r="BE222" s="3" t="s">
        <v>39</v>
      </c>
      <c r="BF222" s="3" t="s">
        <v>40</v>
      </c>
      <c r="BG222" s="3" t="s">
        <v>59</v>
      </c>
      <c r="BH222" s="3" t="s">
        <v>128</v>
      </c>
      <c r="BI222" s="3" t="s">
        <v>82</v>
      </c>
      <c r="BJ222" s="3" t="s">
        <v>155</v>
      </c>
      <c r="BK222" s="3" t="s">
        <v>85</v>
      </c>
      <c r="BL222" s="3" t="s">
        <v>158</v>
      </c>
      <c r="BM222" s="3" t="s">
        <v>139</v>
      </c>
      <c r="BN222" s="30" t="s">
        <v>338</v>
      </c>
      <c r="BO222" s="30" t="s">
        <v>338</v>
      </c>
      <c r="BP222" s="59">
        <f>BP386/$CC$207</f>
        <v>0</v>
      </c>
      <c r="BQ222" s="27">
        <v>2</v>
      </c>
      <c r="BR222" s="81" t="str">
        <f t="shared" si="256"/>
        <v>not applic.</v>
      </c>
      <c r="BS222" s="70" t="s">
        <v>266</v>
      </c>
      <c r="BT222" s="70" t="s">
        <v>266</v>
      </c>
      <c r="BU222" s="3" t="s">
        <v>183</v>
      </c>
      <c r="BV222" s="3" t="s">
        <v>183</v>
      </c>
      <c r="BW222" s="27">
        <v>-1</v>
      </c>
      <c r="BX222" s="27">
        <v>0</v>
      </c>
      <c r="BY222" s="27">
        <v>0</v>
      </c>
      <c r="BZ222" s="27" t="s">
        <v>289</v>
      </c>
      <c r="CA222" s="27">
        <v>0</v>
      </c>
      <c r="CB222" s="31" t="s">
        <v>0</v>
      </c>
      <c r="CC222" s="3" t="s">
        <v>174</v>
      </c>
      <c r="CG222" s="14"/>
      <c r="CI222" s="13"/>
      <c r="CK222" s="13"/>
      <c r="CM222" s="13"/>
    </row>
    <row r="223" spans="3:91" s="3" customFormat="1" x14ac:dyDescent="0.25">
      <c r="C223" s="3">
        <v>2</v>
      </c>
      <c r="D223" s="3">
        <v>2016</v>
      </c>
      <c r="E223" s="41" t="str">
        <f t="shared" si="259"/>
        <v>MultiFam</v>
      </c>
      <c r="F223" s="3">
        <v>0</v>
      </c>
      <c r="G223" s="3">
        <v>0</v>
      </c>
      <c r="H223" s="3">
        <v>0.1</v>
      </c>
      <c r="I223" s="3">
        <v>750</v>
      </c>
      <c r="J223" s="3">
        <v>3</v>
      </c>
      <c r="K223" s="3">
        <v>30021</v>
      </c>
      <c r="L223" s="3">
        <v>5</v>
      </c>
      <c r="M223" s="30">
        <v>0</v>
      </c>
      <c r="N223" s="30">
        <v>19</v>
      </c>
      <c r="O223" s="3">
        <v>350</v>
      </c>
      <c r="P223" s="3">
        <v>1</v>
      </c>
      <c r="Q223" s="3">
        <v>0.57999999999999996</v>
      </c>
      <c r="R223" s="3">
        <v>0.57999999999999996</v>
      </c>
      <c r="S223" s="3">
        <v>0.57999999999999996</v>
      </c>
      <c r="T223" s="30">
        <f>T222</f>
        <v>7</v>
      </c>
      <c r="U223" s="48">
        <v>1</v>
      </c>
      <c r="V223" s="48" t="s">
        <v>298</v>
      </c>
      <c r="W223" s="3">
        <v>8</v>
      </c>
      <c r="X223" s="3">
        <v>6</v>
      </c>
      <c r="Y223" s="3">
        <v>7</v>
      </c>
      <c r="Z223" s="3">
        <v>15</v>
      </c>
      <c r="AA223" s="3">
        <v>5.0999999999999997E-2</v>
      </c>
      <c r="AB223" s="3">
        <v>0.4</v>
      </c>
      <c r="AC223" s="3">
        <v>0.35</v>
      </c>
      <c r="AD223" s="3">
        <v>0.55000000000000004</v>
      </c>
      <c r="AE223" s="3">
        <v>0.3</v>
      </c>
      <c r="AF223" s="3">
        <v>38</v>
      </c>
      <c r="AG223" s="3">
        <v>19</v>
      </c>
      <c r="AH223" s="3">
        <v>8</v>
      </c>
      <c r="AI223" s="3">
        <v>0</v>
      </c>
      <c r="AJ223" s="3">
        <v>5016</v>
      </c>
      <c r="AK223" s="41">
        <f>AK222</f>
        <v>0.7</v>
      </c>
      <c r="AL223" s="41" t="str">
        <f>AL222</f>
        <v>Standard</v>
      </c>
      <c r="AM223" s="41" t="s">
        <v>298</v>
      </c>
      <c r="AN223" s="41" t="s">
        <v>298</v>
      </c>
      <c r="AO223" s="41" t="s">
        <v>298</v>
      </c>
      <c r="AP223" s="41" t="s">
        <v>298</v>
      </c>
      <c r="AQ223" s="41" t="s">
        <v>298</v>
      </c>
      <c r="AR223" s="41" t="s">
        <v>298</v>
      </c>
      <c r="AS223" s="27">
        <v>0.32</v>
      </c>
      <c r="AT223" s="27">
        <v>0.25</v>
      </c>
      <c r="AU223" s="27">
        <v>0.2</v>
      </c>
      <c r="AV223" s="27">
        <v>0.5</v>
      </c>
      <c r="AW223" s="27">
        <v>1</v>
      </c>
      <c r="AX223" s="27">
        <v>0.1</v>
      </c>
      <c r="AY223" s="27">
        <v>0.1</v>
      </c>
      <c r="AZ223" s="3" t="s">
        <v>114</v>
      </c>
      <c r="BA223" s="3" t="s">
        <v>114</v>
      </c>
      <c r="BB223" s="41">
        <f>BB222</f>
        <v>0</v>
      </c>
      <c r="BC223" s="3" t="s">
        <v>117</v>
      </c>
      <c r="BD223" s="3" t="s">
        <v>124</v>
      </c>
      <c r="BE223" s="3" t="s">
        <v>39</v>
      </c>
      <c r="BF223" s="3" t="s">
        <v>40</v>
      </c>
      <c r="BG223" s="3" t="s">
        <v>59</v>
      </c>
      <c r="BH223" s="3" t="s">
        <v>128</v>
      </c>
      <c r="BI223" s="3" t="s">
        <v>82</v>
      </c>
      <c r="BJ223" s="3" t="s">
        <v>155</v>
      </c>
      <c r="BK223" s="3" t="s">
        <v>85</v>
      </c>
      <c r="BL223" s="3" t="s">
        <v>158</v>
      </c>
      <c r="BM223" s="3" t="s">
        <v>139</v>
      </c>
      <c r="BN223" s="30" t="s">
        <v>338</v>
      </c>
      <c r="BO223" s="30" t="s">
        <v>338</v>
      </c>
      <c r="BP223" s="59">
        <f t="shared" ref="BP223:BP237" si="293">BM387/$CC$207</f>
        <v>0</v>
      </c>
      <c r="BQ223" s="27">
        <v>2</v>
      </c>
      <c r="BR223" s="81" t="str">
        <f t="shared" si="256"/>
        <v>not applic.</v>
      </c>
      <c r="BS223" s="71" t="str">
        <f t="shared" ref="BS223:BX223" si="294">BS222</f>
        <v>not compact</v>
      </c>
      <c r="BT223" s="71" t="str">
        <f t="shared" si="294"/>
        <v>not compact</v>
      </c>
      <c r="BU223" s="30" t="str">
        <f t="shared" si="294"/>
        <v>Pipe Insulation, All Lines</v>
      </c>
      <c r="BV223" s="30" t="str">
        <f t="shared" si="294"/>
        <v>Pipe Insulation, All Lines</v>
      </c>
      <c r="BW223" s="41">
        <f t="shared" si="294"/>
        <v>-1</v>
      </c>
      <c r="BX223" s="41">
        <f t="shared" si="294"/>
        <v>0</v>
      </c>
      <c r="BY223" s="41">
        <f t="shared" ref="BY223" si="295">BY222</f>
        <v>0</v>
      </c>
      <c r="BZ223" s="41" t="s">
        <v>289</v>
      </c>
      <c r="CA223" s="41">
        <v>0</v>
      </c>
      <c r="CB223" s="31" t="s">
        <v>0</v>
      </c>
      <c r="CC223" s="61">
        <v>1.0612079999999999</v>
      </c>
      <c r="CD223" s="60" t="s">
        <v>215</v>
      </c>
      <c r="CG223" s="14"/>
      <c r="CI223" s="13"/>
      <c r="CK223" s="13"/>
      <c r="CM223" s="13"/>
    </row>
    <row r="224" spans="3:91" s="3" customFormat="1" x14ac:dyDescent="0.25">
      <c r="C224" s="3">
        <v>3</v>
      </c>
      <c r="D224" s="3">
        <v>2016</v>
      </c>
      <c r="E224" s="41" t="str">
        <f t="shared" si="259"/>
        <v>MultiFam</v>
      </c>
      <c r="F224" s="3">
        <v>0</v>
      </c>
      <c r="G224" s="3">
        <v>0</v>
      </c>
      <c r="H224" s="3">
        <v>0.1</v>
      </c>
      <c r="I224" s="3">
        <v>750</v>
      </c>
      <c r="J224" s="3">
        <v>3</v>
      </c>
      <c r="K224" s="3">
        <v>31137</v>
      </c>
      <c r="L224" s="3">
        <v>3.1</v>
      </c>
      <c r="M224" s="30">
        <v>0</v>
      </c>
      <c r="N224" s="30">
        <v>20</v>
      </c>
      <c r="O224" s="3">
        <v>350</v>
      </c>
      <c r="P224" s="3">
        <v>0</v>
      </c>
      <c r="Q224" s="3">
        <v>0.57999999999999996</v>
      </c>
      <c r="R224" s="3">
        <v>0.57999999999999996</v>
      </c>
      <c r="S224" s="3">
        <v>0.57999999999999996</v>
      </c>
      <c r="T224" s="30">
        <f t="shared" ref="T224:T237" si="296">T223</f>
        <v>7</v>
      </c>
      <c r="U224" s="48">
        <v>1</v>
      </c>
      <c r="V224" s="48" t="s">
        <v>298</v>
      </c>
      <c r="W224" s="3">
        <v>6</v>
      </c>
      <c r="X224" s="3">
        <v>6</v>
      </c>
      <c r="Y224" s="3">
        <v>7</v>
      </c>
      <c r="Z224" s="3">
        <v>15</v>
      </c>
      <c r="AA224" s="3">
        <v>5.0999999999999997E-2</v>
      </c>
      <c r="AB224" s="3">
        <v>0.4</v>
      </c>
      <c r="AC224" s="1">
        <v>0.5</v>
      </c>
      <c r="AD224" s="3">
        <v>0.55000000000000004</v>
      </c>
      <c r="AE224" s="3">
        <v>0.3</v>
      </c>
      <c r="AF224" s="3">
        <v>30</v>
      </c>
      <c r="AG224" s="3">
        <v>19</v>
      </c>
      <c r="AH224" s="3">
        <v>0</v>
      </c>
      <c r="AI224" s="3">
        <v>0</v>
      </c>
      <c r="AJ224" s="3">
        <v>5016</v>
      </c>
      <c r="AK224" s="41">
        <f t="shared" ref="AK224:AL224" si="297">AK223</f>
        <v>0.7</v>
      </c>
      <c r="AL224" s="41" t="str">
        <f t="shared" si="297"/>
        <v>Standard</v>
      </c>
      <c r="AM224" s="41" t="s">
        <v>298</v>
      </c>
      <c r="AN224" s="41" t="s">
        <v>298</v>
      </c>
      <c r="AO224" s="41" t="s">
        <v>298</v>
      </c>
      <c r="AP224" s="41" t="s">
        <v>298</v>
      </c>
      <c r="AQ224" s="41" t="s">
        <v>298</v>
      </c>
      <c r="AR224" s="41" t="s">
        <v>298</v>
      </c>
      <c r="AS224" s="27">
        <v>0.32</v>
      </c>
      <c r="AT224" s="27">
        <v>0.5</v>
      </c>
      <c r="AU224" s="27">
        <v>0.2</v>
      </c>
      <c r="AV224" s="27">
        <v>0.5</v>
      </c>
      <c r="AW224" s="27">
        <v>1</v>
      </c>
      <c r="AX224" s="27">
        <v>0.1</v>
      </c>
      <c r="AY224" s="27">
        <v>0.1</v>
      </c>
      <c r="AZ224" s="3" t="s">
        <v>114</v>
      </c>
      <c r="BA224" s="3" t="s">
        <v>114</v>
      </c>
      <c r="BB224" s="41">
        <f t="shared" ref="BB224" si="298">BB223</f>
        <v>0</v>
      </c>
      <c r="BC224" s="3" t="s">
        <v>117</v>
      </c>
      <c r="BD224" s="3" t="s">
        <v>124</v>
      </c>
      <c r="BE224" s="3" t="s">
        <v>39</v>
      </c>
      <c r="BF224" s="3" t="s">
        <v>40</v>
      </c>
      <c r="BG224" s="3" t="s">
        <v>60</v>
      </c>
      <c r="BH224" s="3" t="s">
        <v>128</v>
      </c>
      <c r="BI224" s="3" t="s">
        <v>82</v>
      </c>
      <c r="BJ224" s="3" t="s">
        <v>156</v>
      </c>
      <c r="BK224" s="3" t="s">
        <v>85</v>
      </c>
      <c r="BL224" s="3" t="s">
        <v>159</v>
      </c>
      <c r="BM224" s="3" t="s">
        <v>139</v>
      </c>
      <c r="BN224" s="30" t="s">
        <v>338</v>
      </c>
      <c r="BO224" s="30" t="s">
        <v>338</v>
      </c>
      <c r="BP224" s="59">
        <f t="shared" si="293"/>
        <v>0</v>
      </c>
      <c r="BQ224" s="27">
        <v>1</v>
      </c>
      <c r="BR224" s="81" t="str">
        <f t="shared" si="256"/>
        <v>not applic.</v>
      </c>
      <c r="BS224" s="71" t="str">
        <f t="shared" ref="BS224:BS237" si="299">BS223</f>
        <v>not compact</v>
      </c>
      <c r="BT224" s="71" t="str">
        <f t="shared" ref="BT224:BT237" si="300">BT223</f>
        <v>not compact</v>
      </c>
      <c r="BU224" s="30" t="str">
        <f t="shared" ref="BU224:BV237" si="301">BU223</f>
        <v>Pipe Insulation, All Lines</v>
      </c>
      <c r="BV224" s="30" t="str">
        <f t="shared" si="301"/>
        <v>Pipe Insulation, All Lines</v>
      </c>
      <c r="BW224" s="41">
        <f t="shared" ref="BW224:BX224" si="302">BW223</f>
        <v>-1</v>
      </c>
      <c r="BX224" s="41">
        <f t="shared" si="302"/>
        <v>0</v>
      </c>
      <c r="BY224" s="41">
        <f t="shared" ref="BY224" si="303">BY223</f>
        <v>0</v>
      </c>
      <c r="BZ224" s="41" t="s">
        <v>289</v>
      </c>
      <c r="CA224" s="41">
        <v>0</v>
      </c>
      <c r="CB224" s="31" t="s">
        <v>0</v>
      </c>
      <c r="CG224" s="14"/>
      <c r="CI224" s="13"/>
      <c r="CK224" s="13"/>
      <c r="CM224" s="13"/>
    </row>
    <row r="225" spans="1:91" s="3" customFormat="1" x14ac:dyDescent="0.25">
      <c r="C225" s="3">
        <v>4</v>
      </c>
      <c r="D225" s="3">
        <v>2016</v>
      </c>
      <c r="E225" s="41" t="str">
        <f t="shared" si="259"/>
        <v>MultiFam</v>
      </c>
      <c r="F225" s="3">
        <v>0</v>
      </c>
      <c r="G225" s="3">
        <v>0</v>
      </c>
      <c r="H225" s="3">
        <v>0.1</v>
      </c>
      <c r="I225" s="3">
        <v>750</v>
      </c>
      <c r="J225" s="3">
        <v>3</v>
      </c>
      <c r="K225" s="3">
        <v>30935</v>
      </c>
      <c r="L225" s="3">
        <v>11.4</v>
      </c>
      <c r="M225" s="30">
        <v>0</v>
      </c>
      <c r="N225" s="30">
        <v>19</v>
      </c>
      <c r="O225" s="3">
        <v>350</v>
      </c>
      <c r="P225" s="3">
        <v>0</v>
      </c>
      <c r="Q225" s="3">
        <v>0.57999999999999996</v>
      </c>
      <c r="R225" s="3">
        <v>0.57999999999999996</v>
      </c>
      <c r="S225" s="3">
        <v>0.57999999999999996</v>
      </c>
      <c r="T225" s="30">
        <f t="shared" si="296"/>
        <v>7</v>
      </c>
      <c r="U225" s="48">
        <v>1</v>
      </c>
      <c r="V225" s="48" t="s">
        <v>298</v>
      </c>
      <c r="W225" s="3">
        <v>8</v>
      </c>
      <c r="X225" s="3">
        <v>6</v>
      </c>
      <c r="Y225" s="3">
        <v>7</v>
      </c>
      <c r="Z225" s="3">
        <v>15</v>
      </c>
      <c r="AA225" s="3">
        <v>5.0999999999999997E-2</v>
      </c>
      <c r="AB225" s="3">
        <v>0.4</v>
      </c>
      <c r="AC225" s="3">
        <v>0.35</v>
      </c>
      <c r="AD225" s="3">
        <v>0.55000000000000004</v>
      </c>
      <c r="AE225" s="3">
        <v>0.3</v>
      </c>
      <c r="AF225" s="3">
        <v>38</v>
      </c>
      <c r="AG225" s="3">
        <v>19</v>
      </c>
      <c r="AH225" s="3">
        <v>0</v>
      </c>
      <c r="AI225" s="3">
        <v>0</v>
      </c>
      <c r="AJ225" s="3">
        <v>5016</v>
      </c>
      <c r="AK225" s="41">
        <f t="shared" ref="AK225:AL225" si="304">AK224</f>
        <v>0.7</v>
      </c>
      <c r="AL225" s="41" t="str">
        <f t="shared" si="304"/>
        <v>Standard</v>
      </c>
      <c r="AM225" s="41" t="s">
        <v>298</v>
      </c>
      <c r="AN225" s="41" t="s">
        <v>298</v>
      </c>
      <c r="AO225" s="41" t="s">
        <v>298</v>
      </c>
      <c r="AP225" s="41" t="s">
        <v>298</v>
      </c>
      <c r="AQ225" s="41" t="s">
        <v>298</v>
      </c>
      <c r="AR225" s="41" t="s">
        <v>298</v>
      </c>
      <c r="AS225" s="27">
        <v>0.32</v>
      </c>
      <c r="AT225" s="27">
        <v>0.25</v>
      </c>
      <c r="AU225" s="27">
        <v>0.2</v>
      </c>
      <c r="AV225" s="27">
        <v>0.5</v>
      </c>
      <c r="AW225" s="27">
        <v>0</v>
      </c>
      <c r="AX225" s="27">
        <v>0.1</v>
      </c>
      <c r="AY225" s="27">
        <v>0.1</v>
      </c>
      <c r="AZ225" s="3" t="s">
        <v>114</v>
      </c>
      <c r="BA225" s="3" t="s">
        <v>116</v>
      </c>
      <c r="BB225" s="41">
        <f t="shared" ref="BB225" si="305">BB224</f>
        <v>0</v>
      </c>
      <c r="BC225" s="3" t="s">
        <v>117</v>
      </c>
      <c r="BD225" s="3" t="s">
        <v>124</v>
      </c>
      <c r="BE225" s="3" t="s">
        <v>39</v>
      </c>
      <c r="BF225" s="3" t="s">
        <v>40</v>
      </c>
      <c r="BG225" s="3" t="s">
        <v>59</v>
      </c>
      <c r="BH225" s="3" t="s">
        <v>127</v>
      </c>
      <c r="BI225" s="3" t="s">
        <v>82</v>
      </c>
      <c r="BJ225" s="3" t="s">
        <v>156</v>
      </c>
      <c r="BK225" s="3" t="s">
        <v>85</v>
      </c>
      <c r="BL225" s="3" t="s">
        <v>159</v>
      </c>
      <c r="BM225" s="3" t="s">
        <v>139</v>
      </c>
      <c r="BN225" s="30" t="s">
        <v>338</v>
      </c>
      <c r="BO225" s="30" t="s">
        <v>338</v>
      </c>
      <c r="BP225" s="59">
        <f t="shared" si="293"/>
        <v>0</v>
      </c>
      <c r="BQ225" s="27">
        <v>2</v>
      </c>
      <c r="BR225" s="81" t="str">
        <f t="shared" si="256"/>
        <v>not applic.</v>
      </c>
      <c r="BS225" s="71" t="str">
        <f t="shared" si="299"/>
        <v>not compact</v>
      </c>
      <c r="BT225" s="71" t="str">
        <f t="shared" si="300"/>
        <v>not compact</v>
      </c>
      <c r="BU225" s="30" t="str">
        <f t="shared" si="301"/>
        <v>Pipe Insulation, All Lines</v>
      </c>
      <c r="BV225" s="30" t="str">
        <f t="shared" si="301"/>
        <v>Pipe Insulation, All Lines</v>
      </c>
      <c r="BW225" s="41">
        <f t="shared" ref="BW225:BX225" si="306">BW224</f>
        <v>-1</v>
      </c>
      <c r="BX225" s="41">
        <f t="shared" si="306"/>
        <v>0</v>
      </c>
      <c r="BY225" s="41">
        <f t="shared" ref="BY225" si="307">BY224</f>
        <v>0</v>
      </c>
      <c r="BZ225" s="41" t="s">
        <v>289</v>
      </c>
      <c r="CA225" s="41">
        <v>0</v>
      </c>
      <c r="CB225" s="31" t="s">
        <v>0</v>
      </c>
      <c r="CG225" s="14"/>
      <c r="CI225" s="13"/>
      <c r="CK225" s="13"/>
      <c r="CM225" s="13"/>
    </row>
    <row r="226" spans="1:91" s="3" customFormat="1" x14ac:dyDescent="0.25">
      <c r="C226" s="3">
        <v>5</v>
      </c>
      <c r="D226" s="3">
        <v>2016</v>
      </c>
      <c r="E226" s="41" t="str">
        <f t="shared" si="259"/>
        <v>MultiFam</v>
      </c>
      <c r="F226" s="3">
        <v>0</v>
      </c>
      <c r="G226" s="3">
        <v>0</v>
      </c>
      <c r="H226" s="3">
        <v>0.1</v>
      </c>
      <c r="I226" s="3">
        <v>750</v>
      </c>
      <c r="J226" s="3">
        <v>3</v>
      </c>
      <c r="K226" s="3">
        <v>33490</v>
      </c>
      <c r="L226" s="3">
        <v>2.2999999999999998</v>
      </c>
      <c r="M226" s="30">
        <v>0</v>
      </c>
      <c r="N226" s="30">
        <v>20</v>
      </c>
      <c r="O226" s="3">
        <v>350</v>
      </c>
      <c r="P226" s="3">
        <v>0</v>
      </c>
      <c r="Q226" s="3">
        <v>0.57999999999999996</v>
      </c>
      <c r="R226" s="3">
        <v>0.57999999999999996</v>
      </c>
      <c r="S226" s="3">
        <v>0.57999999999999996</v>
      </c>
      <c r="T226" s="30">
        <f t="shared" si="296"/>
        <v>7</v>
      </c>
      <c r="U226" s="48">
        <v>1</v>
      </c>
      <c r="V226" s="48" t="s">
        <v>298</v>
      </c>
      <c r="W226" s="3">
        <v>6</v>
      </c>
      <c r="X226" s="3">
        <v>6</v>
      </c>
      <c r="Y226" s="3">
        <v>7</v>
      </c>
      <c r="Z226" s="3">
        <v>15</v>
      </c>
      <c r="AA226" s="3">
        <v>5.0999999999999997E-2</v>
      </c>
      <c r="AB226" s="3">
        <v>0.4</v>
      </c>
      <c r="AC226" s="1">
        <v>0.5</v>
      </c>
      <c r="AD226" s="3">
        <v>0.55000000000000004</v>
      </c>
      <c r="AE226" s="3">
        <v>0.3</v>
      </c>
      <c r="AF226" s="3">
        <v>30</v>
      </c>
      <c r="AG226" s="3">
        <v>19</v>
      </c>
      <c r="AH226" s="3">
        <v>0</v>
      </c>
      <c r="AI226" s="3">
        <v>0</v>
      </c>
      <c r="AJ226" s="3">
        <v>5016</v>
      </c>
      <c r="AK226" s="41">
        <f t="shared" ref="AK226:AL226" si="308">AK225</f>
        <v>0.7</v>
      </c>
      <c r="AL226" s="41" t="str">
        <f t="shared" si="308"/>
        <v>Standard</v>
      </c>
      <c r="AM226" s="41" t="s">
        <v>298</v>
      </c>
      <c r="AN226" s="41" t="s">
        <v>298</v>
      </c>
      <c r="AO226" s="41" t="s">
        <v>298</v>
      </c>
      <c r="AP226" s="41" t="s">
        <v>298</v>
      </c>
      <c r="AQ226" s="41" t="s">
        <v>298</v>
      </c>
      <c r="AR226" s="41" t="s">
        <v>298</v>
      </c>
      <c r="AS226" s="27">
        <v>0.32</v>
      </c>
      <c r="AT226" s="27">
        <v>0.5</v>
      </c>
      <c r="AU226" s="27">
        <v>0.2</v>
      </c>
      <c r="AV226" s="27">
        <v>0.5</v>
      </c>
      <c r="AW226" s="27">
        <v>1</v>
      </c>
      <c r="AX226" s="27">
        <v>0.1</v>
      </c>
      <c r="AY226" s="27">
        <v>0.1</v>
      </c>
      <c r="AZ226" s="3" t="s">
        <v>114</v>
      </c>
      <c r="BA226" s="3" t="s">
        <v>114</v>
      </c>
      <c r="BB226" s="41">
        <f t="shared" ref="BB226" si="309">BB225</f>
        <v>0</v>
      </c>
      <c r="BC226" s="3" t="s">
        <v>117</v>
      </c>
      <c r="BD226" s="3" t="s">
        <v>124</v>
      </c>
      <c r="BE226" s="3" t="s">
        <v>39</v>
      </c>
      <c r="BF226" s="3" t="s">
        <v>40</v>
      </c>
      <c r="BG226" s="3" t="s">
        <v>60</v>
      </c>
      <c r="BH226" s="3" t="s">
        <v>128</v>
      </c>
      <c r="BI226" s="3" t="s">
        <v>82</v>
      </c>
      <c r="BJ226" s="3" t="s">
        <v>156</v>
      </c>
      <c r="BK226" s="3" t="s">
        <v>85</v>
      </c>
      <c r="BL226" s="3" t="s">
        <v>159</v>
      </c>
      <c r="BM226" s="3" t="s">
        <v>139</v>
      </c>
      <c r="BN226" s="30" t="s">
        <v>338</v>
      </c>
      <c r="BO226" s="30" t="s">
        <v>338</v>
      </c>
      <c r="BP226" s="59">
        <f t="shared" si="293"/>
        <v>0</v>
      </c>
      <c r="BQ226" s="27">
        <v>1</v>
      </c>
      <c r="BR226" s="81" t="str">
        <f t="shared" si="256"/>
        <v>not applic.</v>
      </c>
      <c r="BS226" s="71" t="str">
        <f t="shared" si="299"/>
        <v>not compact</v>
      </c>
      <c r="BT226" s="71" t="str">
        <f t="shared" si="300"/>
        <v>not compact</v>
      </c>
      <c r="BU226" s="30" t="str">
        <f t="shared" si="301"/>
        <v>Pipe Insulation, All Lines</v>
      </c>
      <c r="BV226" s="30" t="str">
        <f t="shared" si="301"/>
        <v>Pipe Insulation, All Lines</v>
      </c>
      <c r="BW226" s="41">
        <f t="shared" ref="BW226:BX226" si="310">BW225</f>
        <v>-1</v>
      </c>
      <c r="BX226" s="41">
        <f t="shared" si="310"/>
        <v>0</v>
      </c>
      <c r="BY226" s="41">
        <f t="shared" ref="BY226" si="311">BY225</f>
        <v>0</v>
      </c>
      <c r="BZ226" s="41" t="s">
        <v>289</v>
      </c>
      <c r="CA226" s="41">
        <v>0</v>
      </c>
      <c r="CB226" s="31" t="s">
        <v>0</v>
      </c>
      <c r="CG226" s="14"/>
      <c r="CI226" s="13"/>
      <c r="CK226" s="13"/>
      <c r="CM226" s="13"/>
    </row>
    <row r="227" spans="1:91" s="3" customFormat="1" x14ac:dyDescent="0.25">
      <c r="C227" s="3">
        <v>6</v>
      </c>
      <c r="D227" s="3">
        <v>2016</v>
      </c>
      <c r="E227" s="41" t="str">
        <f t="shared" si="259"/>
        <v>MultiFam</v>
      </c>
      <c r="F227" s="3">
        <v>0</v>
      </c>
      <c r="G227" s="3">
        <v>0</v>
      </c>
      <c r="H227" s="3">
        <v>0.1</v>
      </c>
      <c r="I227" s="3">
        <v>750</v>
      </c>
      <c r="J227" s="3">
        <v>3</v>
      </c>
      <c r="K227" s="3">
        <v>30081</v>
      </c>
      <c r="L227" s="3">
        <v>0</v>
      </c>
      <c r="M227" s="30">
        <v>0</v>
      </c>
      <c r="N227" s="30">
        <v>20</v>
      </c>
      <c r="O227" s="3">
        <v>350</v>
      </c>
      <c r="P227" s="3">
        <v>0</v>
      </c>
      <c r="Q227" s="3">
        <v>0.57999999999999996</v>
      </c>
      <c r="R227" s="3">
        <v>0.57999999999999996</v>
      </c>
      <c r="S227" s="3">
        <v>0.57999999999999996</v>
      </c>
      <c r="T227" s="30">
        <f t="shared" si="296"/>
        <v>7</v>
      </c>
      <c r="U227" s="48">
        <v>1</v>
      </c>
      <c r="V227" s="48" t="s">
        <v>298</v>
      </c>
      <c r="W227" s="3">
        <v>6</v>
      </c>
      <c r="X227" s="3">
        <v>6</v>
      </c>
      <c r="Y227" s="3">
        <v>7</v>
      </c>
      <c r="Z227" s="3">
        <v>15</v>
      </c>
      <c r="AA227" s="3">
        <v>6.5000000000000002E-2</v>
      </c>
      <c r="AB227" s="3">
        <v>0.4</v>
      </c>
      <c r="AC227" s="3">
        <v>0.35</v>
      </c>
      <c r="AD227" s="3">
        <v>0.55000000000000004</v>
      </c>
      <c r="AE227" s="3">
        <v>0.3</v>
      </c>
      <c r="AF227" s="3">
        <v>30</v>
      </c>
      <c r="AG227" s="3">
        <v>19</v>
      </c>
      <c r="AH227" s="3">
        <v>0</v>
      </c>
      <c r="AI227" s="3">
        <v>0</v>
      </c>
      <c r="AJ227" s="3">
        <v>5016</v>
      </c>
      <c r="AK227" s="41">
        <f t="shared" ref="AK227:AL227" si="312">AK226</f>
        <v>0.7</v>
      </c>
      <c r="AL227" s="41" t="str">
        <f t="shared" si="312"/>
        <v>Standard</v>
      </c>
      <c r="AM227" s="41" t="s">
        <v>298</v>
      </c>
      <c r="AN227" s="41" t="s">
        <v>298</v>
      </c>
      <c r="AO227" s="41" t="s">
        <v>298</v>
      </c>
      <c r="AP227" s="41" t="s">
        <v>298</v>
      </c>
      <c r="AQ227" s="41" t="s">
        <v>298</v>
      </c>
      <c r="AR227" s="41" t="s">
        <v>298</v>
      </c>
      <c r="AS227" s="27">
        <v>0.32</v>
      </c>
      <c r="AT227" s="27">
        <v>0.25</v>
      </c>
      <c r="AU227" s="27">
        <v>0.2</v>
      </c>
      <c r="AV227" s="27">
        <v>0.5</v>
      </c>
      <c r="AW227" s="27">
        <v>1</v>
      </c>
      <c r="AX227" s="27">
        <v>0.1</v>
      </c>
      <c r="AY227" s="27">
        <v>0.1</v>
      </c>
      <c r="AZ227" s="3" t="s">
        <v>114</v>
      </c>
      <c r="BA227" s="3" t="s">
        <v>114</v>
      </c>
      <c r="BB227" s="41">
        <f t="shared" ref="BB227" si="313">BB226</f>
        <v>0</v>
      </c>
      <c r="BC227" s="3" t="s">
        <v>125</v>
      </c>
      <c r="BD227" s="3" t="s">
        <v>126</v>
      </c>
      <c r="BE227" s="3" t="s">
        <v>39</v>
      </c>
      <c r="BF227" s="3" t="s">
        <v>40</v>
      </c>
      <c r="BG227" s="3" t="s">
        <v>60</v>
      </c>
      <c r="BH227" s="3" t="s">
        <v>128</v>
      </c>
      <c r="BI227" s="3" t="s">
        <v>82</v>
      </c>
      <c r="BJ227" s="3" t="s">
        <v>156</v>
      </c>
      <c r="BK227" s="3" t="s">
        <v>85</v>
      </c>
      <c r="BL227" s="3" t="s">
        <v>159</v>
      </c>
      <c r="BM227" s="3" t="s">
        <v>139</v>
      </c>
      <c r="BN227" s="30" t="s">
        <v>338</v>
      </c>
      <c r="BO227" s="30" t="s">
        <v>338</v>
      </c>
      <c r="BP227" s="59">
        <f t="shared" si="293"/>
        <v>0</v>
      </c>
      <c r="BQ227" s="27">
        <v>1</v>
      </c>
      <c r="BR227" s="81" t="str">
        <f t="shared" si="256"/>
        <v>not applic.</v>
      </c>
      <c r="BS227" s="71" t="str">
        <f t="shared" si="299"/>
        <v>not compact</v>
      </c>
      <c r="BT227" s="71" t="str">
        <f t="shared" si="300"/>
        <v>not compact</v>
      </c>
      <c r="BU227" s="30" t="str">
        <f t="shared" si="301"/>
        <v>Pipe Insulation, All Lines</v>
      </c>
      <c r="BV227" s="30" t="str">
        <f t="shared" si="301"/>
        <v>Pipe Insulation, All Lines</v>
      </c>
      <c r="BW227" s="41">
        <f t="shared" ref="BW227:BX227" si="314">BW226</f>
        <v>-1</v>
      </c>
      <c r="BX227" s="41">
        <f t="shared" si="314"/>
        <v>0</v>
      </c>
      <c r="BY227" s="41">
        <f t="shared" ref="BY227" si="315">BY226</f>
        <v>0</v>
      </c>
      <c r="BZ227" s="41" t="s">
        <v>289</v>
      </c>
      <c r="CA227" s="41">
        <v>0</v>
      </c>
      <c r="CB227" s="31" t="s">
        <v>0</v>
      </c>
      <c r="CG227" s="14"/>
      <c r="CI227" s="13"/>
      <c r="CK227" s="13"/>
      <c r="CM227" s="13"/>
    </row>
    <row r="228" spans="1:91" s="3" customFormat="1" x14ac:dyDescent="0.25">
      <c r="C228" s="3">
        <v>7</v>
      </c>
      <c r="D228" s="3">
        <v>2016</v>
      </c>
      <c r="E228" s="41" t="str">
        <f t="shared" si="259"/>
        <v>MultiFam</v>
      </c>
      <c r="F228" s="3">
        <v>0</v>
      </c>
      <c r="G228" s="3">
        <v>0</v>
      </c>
      <c r="H228" s="3">
        <v>0.1</v>
      </c>
      <c r="I228" s="3">
        <v>750</v>
      </c>
      <c r="J228" s="3">
        <v>3</v>
      </c>
      <c r="K228" s="3">
        <v>30701</v>
      </c>
      <c r="L228" s="3">
        <v>0</v>
      </c>
      <c r="M228" s="30">
        <v>0</v>
      </c>
      <c r="N228" s="30">
        <v>20</v>
      </c>
      <c r="O228" s="3">
        <v>350</v>
      </c>
      <c r="P228" s="3">
        <v>0</v>
      </c>
      <c r="Q228" s="3">
        <v>0.57999999999999996</v>
      </c>
      <c r="R228" s="3">
        <v>0.57999999999999996</v>
      </c>
      <c r="S228" s="3">
        <v>0.57999999999999996</v>
      </c>
      <c r="T228" s="30">
        <f t="shared" si="296"/>
        <v>7</v>
      </c>
      <c r="U228" s="48">
        <v>1</v>
      </c>
      <c r="V228" s="48" t="s">
        <v>298</v>
      </c>
      <c r="W228" s="3">
        <v>6</v>
      </c>
      <c r="X228" s="3">
        <v>6</v>
      </c>
      <c r="Y228" s="3">
        <v>7</v>
      </c>
      <c r="Z228" s="3">
        <v>15</v>
      </c>
      <c r="AA228" s="3">
        <v>6.5000000000000002E-2</v>
      </c>
      <c r="AB228" s="3">
        <v>0.4</v>
      </c>
      <c r="AC228" s="3">
        <v>0.35</v>
      </c>
      <c r="AD228" s="3">
        <v>0.55000000000000004</v>
      </c>
      <c r="AE228" s="3">
        <v>0.3</v>
      </c>
      <c r="AF228" s="3">
        <v>30</v>
      </c>
      <c r="AG228" s="3">
        <v>19</v>
      </c>
      <c r="AH228" s="3">
        <v>0</v>
      </c>
      <c r="AI228" s="3">
        <v>0</v>
      </c>
      <c r="AJ228" s="3">
        <v>5016</v>
      </c>
      <c r="AK228" s="41">
        <f t="shared" ref="AK228:AL228" si="316">AK227</f>
        <v>0.7</v>
      </c>
      <c r="AL228" s="41" t="str">
        <f t="shared" si="316"/>
        <v>Standard</v>
      </c>
      <c r="AM228" s="41" t="s">
        <v>298</v>
      </c>
      <c r="AN228" s="41" t="s">
        <v>298</v>
      </c>
      <c r="AO228" s="41" t="s">
        <v>298</v>
      </c>
      <c r="AP228" s="41" t="s">
        <v>298</v>
      </c>
      <c r="AQ228" s="41" t="s">
        <v>298</v>
      </c>
      <c r="AR228" s="41" t="s">
        <v>298</v>
      </c>
      <c r="AS228" s="27">
        <v>0.32</v>
      </c>
      <c r="AT228" s="27">
        <v>0.25</v>
      </c>
      <c r="AU228" s="27">
        <v>0.2</v>
      </c>
      <c r="AV228" s="27">
        <v>0.5</v>
      </c>
      <c r="AW228" s="27">
        <v>1</v>
      </c>
      <c r="AX228" s="27">
        <v>0.1</v>
      </c>
      <c r="AY228" s="27">
        <v>0.1</v>
      </c>
      <c r="AZ228" s="3" t="s">
        <v>114</v>
      </c>
      <c r="BA228" s="3" t="s">
        <v>114</v>
      </c>
      <c r="BB228" s="41">
        <f t="shared" ref="BB228" si="317">BB227</f>
        <v>0</v>
      </c>
      <c r="BC228" s="3" t="s">
        <v>125</v>
      </c>
      <c r="BD228" s="3" t="s">
        <v>126</v>
      </c>
      <c r="BE228" s="3" t="s">
        <v>39</v>
      </c>
      <c r="BF228" s="3" t="s">
        <v>40</v>
      </c>
      <c r="BG228" s="3" t="s">
        <v>60</v>
      </c>
      <c r="BH228" s="3" t="s">
        <v>128</v>
      </c>
      <c r="BI228" s="3" t="s">
        <v>82</v>
      </c>
      <c r="BJ228" s="3" t="s">
        <v>156</v>
      </c>
      <c r="BK228" s="3" t="s">
        <v>85</v>
      </c>
      <c r="BL228" s="3" t="s">
        <v>159</v>
      </c>
      <c r="BM228" s="3" t="s">
        <v>139</v>
      </c>
      <c r="BN228" s="30" t="s">
        <v>338</v>
      </c>
      <c r="BO228" s="30" t="s">
        <v>338</v>
      </c>
      <c r="BP228" s="59">
        <f t="shared" si="293"/>
        <v>0</v>
      </c>
      <c r="BQ228" s="27">
        <v>1</v>
      </c>
      <c r="BR228" s="81" t="str">
        <f t="shared" si="256"/>
        <v>not applic.</v>
      </c>
      <c r="BS228" s="71" t="str">
        <f t="shared" si="299"/>
        <v>not compact</v>
      </c>
      <c r="BT228" s="71" t="str">
        <f t="shared" si="300"/>
        <v>not compact</v>
      </c>
      <c r="BU228" s="30" t="str">
        <f t="shared" si="301"/>
        <v>Pipe Insulation, All Lines</v>
      </c>
      <c r="BV228" s="30" t="str">
        <f t="shared" si="301"/>
        <v>Pipe Insulation, All Lines</v>
      </c>
      <c r="BW228" s="41">
        <f t="shared" ref="BW228:BX228" si="318">BW227</f>
        <v>-1</v>
      </c>
      <c r="BX228" s="41">
        <f t="shared" si="318"/>
        <v>0</v>
      </c>
      <c r="BY228" s="41">
        <f t="shared" ref="BY228" si="319">BY227</f>
        <v>0</v>
      </c>
      <c r="BZ228" s="41" t="s">
        <v>289</v>
      </c>
      <c r="CA228" s="41">
        <v>0</v>
      </c>
      <c r="CB228" s="31" t="s">
        <v>0</v>
      </c>
      <c r="CG228" s="14"/>
      <c r="CI228" s="13"/>
      <c r="CK228" s="13"/>
      <c r="CM228" s="13"/>
    </row>
    <row r="229" spans="1:91" s="3" customFormat="1" x14ac:dyDescent="0.25">
      <c r="C229" s="3">
        <v>8</v>
      </c>
      <c r="D229" s="3">
        <v>2016</v>
      </c>
      <c r="E229" s="41" t="str">
        <f t="shared" si="259"/>
        <v>MultiFam</v>
      </c>
      <c r="F229" s="3">
        <v>1</v>
      </c>
      <c r="G229" s="3">
        <v>1.5</v>
      </c>
      <c r="H229" s="3">
        <v>0.1</v>
      </c>
      <c r="I229" s="3">
        <v>750</v>
      </c>
      <c r="J229" s="3">
        <v>3</v>
      </c>
      <c r="K229" s="3">
        <v>29254</v>
      </c>
      <c r="L229" s="3">
        <v>9.1</v>
      </c>
      <c r="M229" s="30">
        <v>0</v>
      </c>
      <c r="N229" s="30">
        <v>19</v>
      </c>
      <c r="O229" s="3">
        <v>350</v>
      </c>
      <c r="P229" s="3">
        <v>1</v>
      </c>
      <c r="Q229" s="3">
        <v>0.57999999999999996</v>
      </c>
      <c r="R229" s="3">
        <v>0.57999999999999996</v>
      </c>
      <c r="S229" s="3">
        <v>0.57999999999999996</v>
      </c>
      <c r="T229" s="30">
        <f t="shared" si="296"/>
        <v>7</v>
      </c>
      <c r="U229" s="48">
        <v>1</v>
      </c>
      <c r="V229" s="48" t="s">
        <v>298</v>
      </c>
      <c r="W229" s="3">
        <v>8</v>
      </c>
      <c r="X229" s="3">
        <v>6</v>
      </c>
      <c r="Y229" s="3">
        <v>7</v>
      </c>
      <c r="Z229" s="3">
        <v>15</v>
      </c>
      <c r="AA229" s="3">
        <v>5.0999999999999997E-2</v>
      </c>
      <c r="AB229" s="3">
        <v>0.4</v>
      </c>
      <c r="AC229" s="3">
        <v>0.35</v>
      </c>
      <c r="AD229" s="3">
        <v>0.55000000000000004</v>
      </c>
      <c r="AE229" s="3">
        <v>0.3</v>
      </c>
      <c r="AF229" s="3">
        <v>38</v>
      </c>
      <c r="AG229" s="3">
        <v>19</v>
      </c>
      <c r="AH229" s="3">
        <v>0</v>
      </c>
      <c r="AI229" s="3">
        <v>0</v>
      </c>
      <c r="AJ229" s="3">
        <v>5016</v>
      </c>
      <c r="AK229" s="41">
        <f t="shared" ref="AK229:AL229" si="320">AK228</f>
        <v>0.7</v>
      </c>
      <c r="AL229" s="41" t="str">
        <f t="shared" si="320"/>
        <v>Standard</v>
      </c>
      <c r="AM229" s="41" t="s">
        <v>298</v>
      </c>
      <c r="AN229" s="41" t="s">
        <v>298</v>
      </c>
      <c r="AO229" s="41" t="s">
        <v>298</v>
      </c>
      <c r="AP229" s="41" t="s">
        <v>298</v>
      </c>
      <c r="AQ229" s="41" t="s">
        <v>298</v>
      </c>
      <c r="AR229" s="41" t="s">
        <v>298</v>
      </c>
      <c r="AS229" s="27">
        <v>0.32</v>
      </c>
      <c r="AT229" s="27">
        <v>0.25</v>
      </c>
      <c r="AU229" s="27">
        <v>0.2</v>
      </c>
      <c r="AV229" s="27">
        <v>0.5</v>
      </c>
      <c r="AW229" s="27">
        <v>0</v>
      </c>
      <c r="AX229" s="27">
        <v>0.1</v>
      </c>
      <c r="AY229" s="27">
        <v>0.1</v>
      </c>
      <c r="AZ229" s="3" t="s">
        <v>114</v>
      </c>
      <c r="BA229" s="3" t="s">
        <v>116</v>
      </c>
      <c r="BB229" s="41">
        <f t="shared" ref="BB229" si="321">BB228</f>
        <v>0</v>
      </c>
      <c r="BC229" s="3" t="s">
        <v>117</v>
      </c>
      <c r="BD229" s="3" t="s">
        <v>124</v>
      </c>
      <c r="BE229" s="3" t="s">
        <v>39</v>
      </c>
      <c r="BF229" s="3" t="s">
        <v>40</v>
      </c>
      <c r="BG229" s="3" t="s">
        <v>59</v>
      </c>
      <c r="BH229" s="3" t="s">
        <v>127</v>
      </c>
      <c r="BI229" s="3" t="s">
        <v>82</v>
      </c>
      <c r="BJ229" s="3" t="s">
        <v>156</v>
      </c>
      <c r="BK229" s="3" t="s">
        <v>85</v>
      </c>
      <c r="BL229" s="3" t="s">
        <v>159</v>
      </c>
      <c r="BM229" s="3" t="s">
        <v>139</v>
      </c>
      <c r="BN229" s="30" t="s">
        <v>338</v>
      </c>
      <c r="BO229" s="30" t="s">
        <v>338</v>
      </c>
      <c r="BP229" s="59">
        <f t="shared" si="293"/>
        <v>0</v>
      </c>
      <c r="BQ229" s="27">
        <v>2</v>
      </c>
      <c r="BR229" s="81" t="str">
        <f t="shared" si="256"/>
        <v>not applic.</v>
      </c>
      <c r="BS229" s="71" t="str">
        <f t="shared" si="299"/>
        <v>not compact</v>
      </c>
      <c r="BT229" s="71" t="str">
        <f t="shared" si="300"/>
        <v>not compact</v>
      </c>
      <c r="BU229" s="30" t="str">
        <f t="shared" si="301"/>
        <v>Pipe Insulation, All Lines</v>
      </c>
      <c r="BV229" s="30" t="str">
        <f t="shared" si="301"/>
        <v>Pipe Insulation, All Lines</v>
      </c>
      <c r="BW229" s="41">
        <f t="shared" ref="BW229:BX229" si="322">BW228</f>
        <v>-1</v>
      </c>
      <c r="BX229" s="41">
        <f t="shared" si="322"/>
        <v>0</v>
      </c>
      <c r="BY229" s="41">
        <f t="shared" ref="BY229" si="323">BY228</f>
        <v>0</v>
      </c>
      <c r="BZ229" s="41" t="s">
        <v>289</v>
      </c>
      <c r="CA229" s="41">
        <v>0</v>
      </c>
      <c r="CB229" s="31" t="s">
        <v>0</v>
      </c>
      <c r="CG229" s="14"/>
      <c r="CI229" s="13"/>
      <c r="CK229" s="13"/>
      <c r="CM229" s="13"/>
    </row>
    <row r="230" spans="1:91" s="3" customFormat="1" x14ac:dyDescent="0.25">
      <c r="C230" s="3">
        <v>9</v>
      </c>
      <c r="D230" s="3">
        <v>2016</v>
      </c>
      <c r="E230" s="41" t="str">
        <f t="shared" si="259"/>
        <v>MultiFam</v>
      </c>
      <c r="F230" s="3">
        <v>1</v>
      </c>
      <c r="G230" s="3">
        <v>1.5</v>
      </c>
      <c r="H230" s="3">
        <v>0.1</v>
      </c>
      <c r="I230" s="3">
        <v>750</v>
      </c>
      <c r="J230" s="3">
        <v>3</v>
      </c>
      <c r="K230" s="3">
        <v>29889</v>
      </c>
      <c r="L230" s="3">
        <v>11</v>
      </c>
      <c r="M230" s="30">
        <v>0</v>
      </c>
      <c r="N230" s="30">
        <v>19</v>
      </c>
      <c r="O230" s="3">
        <v>350</v>
      </c>
      <c r="P230" s="3">
        <v>1</v>
      </c>
      <c r="Q230" s="3">
        <v>0.57999999999999996</v>
      </c>
      <c r="R230" s="3">
        <v>0.57999999999999996</v>
      </c>
      <c r="S230" s="3">
        <v>0.57999999999999996</v>
      </c>
      <c r="T230" s="30">
        <f t="shared" si="296"/>
        <v>7</v>
      </c>
      <c r="U230" s="48">
        <v>1</v>
      </c>
      <c r="V230" s="48" t="s">
        <v>298</v>
      </c>
      <c r="W230" s="3">
        <v>8</v>
      </c>
      <c r="X230" s="3">
        <v>6</v>
      </c>
      <c r="Y230" s="3">
        <v>7</v>
      </c>
      <c r="Z230" s="3">
        <v>15</v>
      </c>
      <c r="AA230" s="3">
        <v>5.0999999999999997E-2</v>
      </c>
      <c r="AB230" s="3">
        <v>0.4</v>
      </c>
      <c r="AC230" s="3">
        <v>0.35</v>
      </c>
      <c r="AD230" s="3">
        <v>0.55000000000000004</v>
      </c>
      <c r="AE230" s="3">
        <v>0.3</v>
      </c>
      <c r="AF230" s="3">
        <v>38</v>
      </c>
      <c r="AG230" s="3">
        <v>19</v>
      </c>
      <c r="AH230" s="3">
        <v>0</v>
      </c>
      <c r="AI230" s="3">
        <v>0</v>
      </c>
      <c r="AJ230" s="3">
        <v>5016</v>
      </c>
      <c r="AK230" s="41">
        <f t="shared" ref="AK230:AL230" si="324">AK229</f>
        <v>0.7</v>
      </c>
      <c r="AL230" s="41" t="str">
        <f t="shared" si="324"/>
        <v>Standard</v>
      </c>
      <c r="AM230" s="41" t="s">
        <v>298</v>
      </c>
      <c r="AN230" s="41" t="s">
        <v>298</v>
      </c>
      <c r="AO230" s="41" t="s">
        <v>298</v>
      </c>
      <c r="AP230" s="41" t="s">
        <v>298</v>
      </c>
      <c r="AQ230" s="41" t="s">
        <v>298</v>
      </c>
      <c r="AR230" s="41" t="s">
        <v>298</v>
      </c>
      <c r="AS230" s="27">
        <v>0.32</v>
      </c>
      <c r="AT230" s="27">
        <v>0.25</v>
      </c>
      <c r="AU230" s="27">
        <v>0.2</v>
      </c>
      <c r="AV230" s="27">
        <v>0.5</v>
      </c>
      <c r="AW230" s="27">
        <v>0</v>
      </c>
      <c r="AX230" s="27">
        <v>0.1</v>
      </c>
      <c r="AY230" s="27">
        <v>0.1</v>
      </c>
      <c r="AZ230" s="3" t="s">
        <v>114</v>
      </c>
      <c r="BA230" s="3" t="s">
        <v>116</v>
      </c>
      <c r="BB230" s="41">
        <f t="shared" ref="BB230" si="325">BB229</f>
        <v>0</v>
      </c>
      <c r="BC230" s="3" t="s">
        <v>117</v>
      </c>
      <c r="BD230" s="3" t="s">
        <v>124</v>
      </c>
      <c r="BE230" s="3" t="s">
        <v>39</v>
      </c>
      <c r="BF230" s="3" t="s">
        <v>40</v>
      </c>
      <c r="BG230" s="3" t="s">
        <v>59</v>
      </c>
      <c r="BH230" s="3" t="s">
        <v>127</v>
      </c>
      <c r="BI230" s="3" t="s">
        <v>82</v>
      </c>
      <c r="BJ230" s="3" t="s">
        <v>156</v>
      </c>
      <c r="BK230" s="3" t="s">
        <v>85</v>
      </c>
      <c r="BL230" s="3" t="s">
        <v>159</v>
      </c>
      <c r="BM230" s="3" t="s">
        <v>139</v>
      </c>
      <c r="BN230" s="30" t="s">
        <v>338</v>
      </c>
      <c r="BO230" s="30" t="s">
        <v>338</v>
      </c>
      <c r="BP230" s="59">
        <f t="shared" si="293"/>
        <v>0</v>
      </c>
      <c r="BQ230" s="27">
        <v>2</v>
      </c>
      <c r="BR230" s="81" t="str">
        <f t="shared" si="256"/>
        <v>not applic.</v>
      </c>
      <c r="BS230" s="71" t="str">
        <f t="shared" si="299"/>
        <v>not compact</v>
      </c>
      <c r="BT230" s="71" t="str">
        <f t="shared" si="300"/>
        <v>not compact</v>
      </c>
      <c r="BU230" s="30" t="str">
        <f t="shared" si="301"/>
        <v>Pipe Insulation, All Lines</v>
      </c>
      <c r="BV230" s="30" t="str">
        <f t="shared" si="301"/>
        <v>Pipe Insulation, All Lines</v>
      </c>
      <c r="BW230" s="41">
        <f t="shared" ref="BW230:BX230" si="326">BW229</f>
        <v>-1</v>
      </c>
      <c r="BX230" s="41">
        <f t="shared" si="326"/>
        <v>0</v>
      </c>
      <c r="BY230" s="41">
        <f t="shared" ref="BY230" si="327">BY229</f>
        <v>0</v>
      </c>
      <c r="BZ230" s="41" t="s">
        <v>289</v>
      </c>
      <c r="CA230" s="41">
        <v>0</v>
      </c>
      <c r="CB230" s="31" t="s">
        <v>0</v>
      </c>
      <c r="CG230" s="14"/>
      <c r="CI230" s="13"/>
      <c r="CK230" s="13"/>
      <c r="CM230" s="13"/>
    </row>
    <row r="231" spans="1:91" s="3" customFormat="1" x14ac:dyDescent="0.25">
      <c r="C231" s="3">
        <v>10</v>
      </c>
      <c r="D231" s="3">
        <v>2016</v>
      </c>
      <c r="E231" s="41" t="str">
        <f t="shared" si="259"/>
        <v>MultiFam</v>
      </c>
      <c r="F231" s="3">
        <v>1</v>
      </c>
      <c r="G231" s="3">
        <v>1.5</v>
      </c>
      <c r="H231" s="3">
        <v>0.1</v>
      </c>
      <c r="I231" s="3">
        <v>750</v>
      </c>
      <c r="J231" s="3">
        <v>3</v>
      </c>
      <c r="K231" s="3">
        <v>30200</v>
      </c>
      <c r="L231" s="3">
        <v>10</v>
      </c>
      <c r="M231" s="30">
        <v>0</v>
      </c>
      <c r="N231" s="30">
        <v>19</v>
      </c>
      <c r="O231" s="3">
        <v>350</v>
      </c>
      <c r="P231" s="3">
        <v>1</v>
      </c>
      <c r="Q231" s="3">
        <v>0.57999999999999996</v>
      </c>
      <c r="R231" s="3">
        <v>0.57999999999999996</v>
      </c>
      <c r="S231" s="3">
        <v>0.57999999999999996</v>
      </c>
      <c r="T231" s="30">
        <f t="shared" si="296"/>
        <v>7</v>
      </c>
      <c r="U231" s="48">
        <v>1</v>
      </c>
      <c r="V231" s="48" t="s">
        <v>298</v>
      </c>
      <c r="W231" s="3">
        <v>8</v>
      </c>
      <c r="X231" s="3">
        <v>6</v>
      </c>
      <c r="Y231" s="3">
        <v>7</v>
      </c>
      <c r="Z231" s="3">
        <v>15</v>
      </c>
      <c r="AA231" s="3">
        <v>5.0999999999999997E-2</v>
      </c>
      <c r="AB231" s="3">
        <v>0.4</v>
      </c>
      <c r="AC231" s="3">
        <v>0.35</v>
      </c>
      <c r="AD231" s="3">
        <v>0.55000000000000004</v>
      </c>
      <c r="AE231" s="3">
        <v>0.3</v>
      </c>
      <c r="AF231" s="3">
        <v>38</v>
      </c>
      <c r="AG231" s="3">
        <v>19</v>
      </c>
      <c r="AH231" s="3">
        <v>0</v>
      </c>
      <c r="AI231" s="3">
        <v>0</v>
      </c>
      <c r="AJ231" s="3">
        <v>5016</v>
      </c>
      <c r="AK231" s="41">
        <f t="shared" ref="AK231:AL231" si="328">AK230</f>
        <v>0.7</v>
      </c>
      <c r="AL231" s="41" t="str">
        <f t="shared" si="328"/>
        <v>Standard</v>
      </c>
      <c r="AM231" s="41" t="s">
        <v>298</v>
      </c>
      <c r="AN231" s="41" t="s">
        <v>298</v>
      </c>
      <c r="AO231" s="41" t="s">
        <v>298</v>
      </c>
      <c r="AP231" s="41" t="s">
        <v>298</v>
      </c>
      <c r="AQ231" s="41" t="s">
        <v>298</v>
      </c>
      <c r="AR231" s="41" t="s">
        <v>298</v>
      </c>
      <c r="AS231" s="27">
        <v>0.32</v>
      </c>
      <c r="AT231" s="27">
        <v>0.25</v>
      </c>
      <c r="AU231" s="27">
        <v>0.2</v>
      </c>
      <c r="AV231" s="27">
        <v>0.5</v>
      </c>
      <c r="AW231" s="27">
        <v>0</v>
      </c>
      <c r="AX231" s="27">
        <v>0.2</v>
      </c>
      <c r="AY231" s="27">
        <v>0.1</v>
      </c>
      <c r="AZ231" s="3" t="s">
        <v>114</v>
      </c>
      <c r="BA231" s="3" t="s">
        <v>116</v>
      </c>
      <c r="BB231" s="41">
        <f t="shared" ref="BB231" si="329">BB230</f>
        <v>0</v>
      </c>
      <c r="BC231" s="3" t="s">
        <v>117</v>
      </c>
      <c r="BD231" s="3" t="s">
        <v>124</v>
      </c>
      <c r="BE231" s="3" t="s">
        <v>39</v>
      </c>
      <c r="BF231" s="3" t="s">
        <v>40</v>
      </c>
      <c r="BG231" s="3" t="s">
        <v>59</v>
      </c>
      <c r="BH231" s="3" t="s">
        <v>127</v>
      </c>
      <c r="BI231" s="3" t="s">
        <v>82</v>
      </c>
      <c r="BJ231" s="3" t="s">
        <v>156</v>
      </c>
      <c r="BK231" s="3" t="s">
        <v>85</v>
      </c>
      <c r="BL231" s="3" t="s">
        <v>159</v>
      </c>
      <c r="BM231" s="3" t="s">
        <v>139</v>
      </c>
      <c r="BN231" s="30" t="s">
        <v>338</v>
      </c>
      <c r="BO231" s="30" t="s">
        <v>338</v>
      </c>
      <c r="BP231" s="59">
        <f t="shared" si="293"/>
        <v>0</v>
      </c>
      <c r="BQ231" s="27">
        <v>2</v>
      </c>
      <c r="BR231" s="81" t="str">
        <f t="shared" si="256"/>
        <v>not applic.</v>
      </c>
      <c r="BS231" s="71" t="str">
        <f t="shared" si="299"/>
        <v>not compact</v>
      </c>
      <c r="BT231" s="71" t="str">
        <f t="shared" si="300"/>
        <v>not compact</v>
      </c>
      <c r="BU231" s="30" t="str">
        <f t="shared" si="301"/>
        <v>Pipe Insulation, All Lines</v>
      </c>
      <c r="BV231" s="30" t="str">
        <f t="shared" si="301"/>
        <v>Pipe Insulation, All Lines</v>
      </c>
      <c r="BW231" s="41">
        <f t="shared" ref="BW231:BX231" si="330">BW230</f>
        <v>-1</v>
      </c>
      <c r="BX231" s="41">
        <f t="shared" si="330"/>
        <v>0</v>
      </c>
      <c r="BY231" s="41">
        <f t="shared" ref="BY231" si="331">BY230</f>
        <v>0</v>
      </c>
      <c r="BZ231" s="41" t="s">
        <v>289</v>
      </c>
      <c r="CA231" s="41">
        <v>0</v>
      </c>
      <c r="CB231" s="31" t="s">
        <v>0</v>
      </c>
      <c r="CG231" s="14"/>
      <c r="CI231" s="13"/>
      <c r="CK231" s="13"/>
      <c r="CM231" s="13"/>
    </row>
    <row r="232" spans="1:91" s="3" customFormat="1" x14ac:dyDescent="0.25">
      <c r="C232" s="3">
        <v>11</v>
      </c>
      <c r="D232" s="3">
        <v>2016</v>
      </c>
      <c r="E232" s="41" t="str">
        <f t="shared" si="259"/>
        <v>MultiFam</v>
      </c>
      <c r="F232" s="3">
        <v>1</v>
      </c>
      <c r="G232" s="3">
        <v>1.5</v>
      </c>
      <c r="H232" s="3">
        <v>0.1</v>
      </c>
      <c r="I232" s="3">
        <v>750</v>
      </c>
      <c r="J232" s="3">
        <v>3</v>
      </c>
      <c r="K232" s="3">
        <v>29693</v>
      </c>
      <c r="L232" s="3">
        <v>8.6999999999999993</v>
      </c>
      <c r="M232" s="30">
        <v>0</v>
      </c>
      <c r="N232" s="30">
        <v>19</v>
      </c>
      <c r="O232" s="3">
        <v>350</v>
      </c>
      <c r="P232" s="3">
        <v>1</v>
      </c>
      <c r="Q232" s="3">
        <v>0.57999999999999996</v>
      </c>
      <c r="R232" s="3">
        <v>0.57999999999999996</v>
      </c>
      <c r="S232" s="3">
        <v>0.57999999999999996</v>
      </c>
      <c r="T232" s="30">
        <f t="shared" si="296"/>
        <v>7</v>
      </c>
      <c r="U232" s="48">
        <v>1</v>
      </c>
      <c r="V232" s="48" t="s">
        <v>298</v>
      </c>
      <c r="W232" s="3">
        <v>8</v>
      </c>
      <c r="X232" s="3">
        <v>8</v>
      </c>
      <c r="Y232" s="3">
        <v>7</v>
      </c>
      <c r="Z232" s="3">
        <v>15</v>
      </c>
      <c r="AA232" s="3">
        <v>5.0999999999999997E-2</v>
      </c>
      <c r="AB232" s="3">
        <v>0.4</v>
      </c>
      <c r="AC232" s="3">
        <v>0.35</v>
      </c>
      <c r="AD232" s="3">
        <v>0.55000000000000004</v>
      </c>
      <c r="AE232" s="3">
        <v>0.3</v>
      </c>
      <c r="AF232" s="3">
        <v>38</v>
      </c>
      <c r="AG232" s="3">
        <v>19</v>
      </c>
      <c r="AH232" s="3">
        <v>8</v>
      </c>
      <c r="AI232" s="3">
        <v>0</v>
      </c>
      <c r="AJ232" s="3">
        <v>5016</v>
      </c>
      <c r="AK232" s="41">
        <f t="shared" ref="AK232:AL232" si="332">AK231</f>
        <v>0.7</v>
      </c>
      <c r="AL232" s="41" t="str">
        <f t="shared" si="332"/>
        <v>Standard</v>
      </c>
      <c r="AM232" s="41" t="s">
        <v>298</v>
      </c>
      <c r="AN232" s="41" t="s">
        <v>298</v>
      </c>
      <c r="AO232" s="41" t="s">
        <v>298</v>
      </c>
      <c r="AP232" s="41" t="s">
        <v>298</v>
      </c>
      <c r="AQ232" s="41" t="s">
        <v>298</v>
      </c>
      <c r="AR232" s="41" t="s">
        <v>298</v>
      </c>
      <c r="AS232" s="27">
        <v>0.32</v>
      </c>
      <c r="AT232" s="27">
        <v>0.25</v>
      </c>
      <c r="AU232" s="27">
        <v>0.2</v>
      </c>
      <c r="AV232" s="27">
        <v>0.5</v>
      </c>
      <c r="AW232" s="27">
        <v>0</v>
      </c>
      <c r="AX232" s="27">
        <v>0.2</v>
      </c>
      <c r="AY232" s="27">
        <v>0.1</v>
      </c>
      <c r="AZ232" s="3" t="s">
        <v>114</v>
      </c>
      <c r="BA232" s="3" t="s">
        <v>116</v>
      </c>
      <c r="BB232" s="41">
        <f t="shared" ref="BB232" si="333">BB231</f>
        <v>0</v>
      </c>
      <c r="BC232" s="3" t="s">
        <v>117</v>
      </c>
      <c r="BD232" s="3" t="s">
        <v>124</v>
      </c>
      <c r="BE232" s="3" t="s">
        <v>39</v>
      </c>
      <c r="BF232" s="3" t="s">
        <v>40</v>
      </c>
      <c r="BG232" s="3" t="s">
        <v>59</v>
      </c>
      <c r="BH232" s="3" t="s">
        <v>127</v>
      </c>
      <c r="BI232" s="3" t="s">
        <v>82</v>
      </c>
      <c r="BJ232" s="3" t="s">
        <v>155</v>
      </c>
      <c r="BK232" s="3" t="s">
        <v>85</v>
      </c>
      <c r="BL232" s="3" t="s">
        <v>158</v>
      </c>
      <c r="BM232" s="3" t="s">
        <v>139</v>
      </c>
      <c r="BN232" s="30" t="s">
        <v>338</v>
      </c>
      <c r="BO232" s="30" t="s">
        <v>338</v>
      </c>
      <c r="BP232" s="59">
        <f t="shared" si="293"/>
        <v>0</v>
      </c>
      <c r="BQ232" s="27">
        <v>2</v>
      </c>
      <c r="BR232" s="81" t="str">
        <f t="shared" si="256"/>
        <v>not applic.</v>
      </c>
      <c r="BS232" s="71" t="str">
        <f t="shared" si="299"/>
        <v>not compact</v>
      </c>
      <c r="BT232" s="71" t="str">
        <f t="shared" si="300"/>
        <v>not compact</v>
      </c>
      <c r="BU232" s="30" t="str">
        <f t="shared" si="301"/>
        <v>Pipe Insulation, All Lines</v>
      </c>
      <c r="BV232" s="30" t="str">
        <f t="shared" si="301"/>
        <v>Pipe Insulation, All Lines</v>
      </c>
      <c r="BW232" s="41">
        <f t="shared" ref="BW232:BX232" si="334">BW231</f>
        <v>-1</v>
      </c>
      <c r="BX232" s="41">
        <f t="shared" si="334"/>
        <v>0</v>
      </c>
      <c r="BY232" s="41">
        <f t="shared" ref="BY232" si="335">BY231</f>
        <v>0</v>
      </c>
      <c r="BZ232" s="41" t="s">
        <v>289</v>
      </c>
      <c r="CA232" s="41">
        <v>0</v>
      </c>
      <c r="CB232" s="31" t="s">
        <v>0</v>
      </c>
      <c r="CG232" s="14"/>
      <c r="CI232" s="13"/>
      <c r="CK232" s="13"/>
      <c r="CM232" s="13"/>
    </row>
    <row r="233" spans="1:91" s="3" customFormat="1" x14ac:dyDescent="0.25">
      <c r="C233" s="3">
        <v>12</v>
      </c>
      <c r="D233" s="3">
        <v>2016</v>
      </c>
      <c r="E233" s="41" t="str">
        <f t="shared" si="259"/>
        <v>MultiFam</v>
      </c>
      <c r="F233" s="3">
        <v>1</v>
      </c>
      <c r="G233" s="3">
        <v>1.5</v>
      </c>
      <c r="H233" s="3">
        <v>0.1</v>
      </c>
      <c r="I233" s="3">
        <v>750</v>
      </c>
      <c r="J233" s="3">
        <v>3</v>
      </c>
      <c r="K233" s="3">
        <v>29328</v>
      </c>
      <c r="L233" s="3">
        <v>9.5</v>
      </c>
      <c r="M233" s="30">
        <v>0</v>
      </c>
      <c r="N233" s="30">
        <v>19</v>
      </c>
      <c r="O233" s="3">
        <v>350</v>
      </c>
      <c r="P233" s="3">
        <v>1</v>
      </c>
      <c r="Q233" s="3">
        <v>0.57999999999999996</v>
      </c>
      <c r="R233" s="3">
        <v>0.57999999999999996</v>
      </c>
      <c r="S233" s="3">
        <v>0.57999999999999996</v>
      </c>
      <c r="T233" s="30">
        <f t="shared" si="296"/>
        <v>7</v>
      </c>
      <c r="U233" s="48">
        <v>1</v>
      </c>
      <c r="V233" s="48" t="s">
        <v>298</v>
      </c>
      <c r="W233" s="3">
        <v>8</v>
      </c>
      <c r="X233" s="3">
        <v>6</v>
      </c>
      <c r="Y233" s="3">
        <v>7</v>
      </c>
      <c r="Z233" s="3">
        <v>15</v>
      </c>
      <c r="AA233" s="3">
        <v>5.0999999999999997E-2</v>
      </c>
      <c r="AB233" s="3">
        <v>0.4</v>
      </c>
      <c r="AC233" s="3">
        <v>0.35</v>
      </c>
      <c r="AD233" s="3">
        <v>0.55000000000000004</v>
      </c>
      <c r="AE233" s="3">
        <v>0.3</v>
      </c>
      <c r="AF233" s="3">
        <v>38</v>
      </c>
      <c r="AG233" s="3">
        <v>19</v>
      </c>
      <c r="AH233" s="3">
        <v>4</v>
      </c>
      <c r="AI233" s="3">
        <v>0</v>
      </c>
      <c r="AJ233" s="3">
        <v>5016</v>
      </c>
      <c r="AK233" s="41">
        <f t="shared" ref="AK233:AL233" si="336">AK232</f>
        <v>0.7</v>
      </c>
      <c r="AL233" s="41" t="str">
        <f t="shared" si="336"/>
        <v>Standard</v>
      </c>
      <c r="AM233" s="41" t="s">
        <v>298</v>
      </c>
      <c r="AN233" s="41" t="s">
        <v>298</v>
      </c>
      <c r="AO233" s="41" t="s">
        <v>298</v>
      </c>
      <c r="AP233" s="41" t="s">
        <v>298</v>
      </c>
      <c r="AQ233" s="41" t="s">
        <v>298</v>
      </c>
      <c r="AR233" s="41" t="s">
        <v>298</v>
      </c>
      <c r="AS233" s="27">
        <v>0.32</v>
      </c>
      <c r="AT233" s="27">
        <v>0.25</v>
      </c>
      <c r="AU233" s="27">
        <v>0.2</v>
      </c>
      <c r="AV233" s="27">
        <v>0.5</v>
      </c>
      <c r="AW233" s="27">
        <v>0</v>
      </c>
      <c r="AX233" s="27">
        <v>0.2</v>
      </c>
      <c r="AY233" s="27">
        <v>0.1</v>
      </c>
      <c r="AZ233" s="3" t="s">
        <v>114</v>
      </c>
      <c r="BA233" s="3" t="s">
        <v>116</v>
      </c>
      <c r="BB233" s="41">
        <f t="shared" ref="BB233" si="337">BB232</f>
        <v>0</v>
      </c>
      <c r="BC233" s="3" t="s">
        <v>117</v>
      </c>
      <c r="BD233" s="3" t="s">
        <v>124</v>
      </c>
      <c r="BE233" s="3" t="s">
        <v>39</v>
      </c>
      <c r="BF233" s="3" t="s">
        <v>40</v>
      </c>
      <c r="BG233" s="3" t="s">
        <v>59</v>
      </c>
      <c r="BH233" s="3" t="s">
        <v>127</v>
      </c>
      <c r="BI233" s="3" t="s">
        <v>82</v>
      </c>
      <c r="BJ233" s="3" t="s">
        <v>157</v>
      </c>
      <c r="BK233" s="3" t="s">
        <v>85</v>
      </c>
      <c r="BL233" s="3" t="s">
        <v>160</v>
      </c>
      <c r="BM233" s="3" t="s">
        <v>139</v>
      </c>
      <c r="BN233" s="30" t="s">
        <v>338</v>
      </c>
      <c r="BO233" s="30" t="s">
        <v>338</v>
      </c>
      <c r="BP233" s="59">
        <f t="shared" si="293"/>
        <v>0</v>
      </c>
      <c r="BQ233" s="27">
        <v>2</v>
      </c>
      <c r="BR233" s="81" t="str">
        <f t="shared" si="256"/>
        <v>not applic.</v>
      </c>
      <c r="BS233" s="71" t="str">
        <f t="shared" si="299"/>
        <v>not compact</v>
      </c>
      <c r="BT233" s="71" t="str">
        <f t="shared" si="300"/>
        <v>not compact</v>
      </c>
      <c r="BU233" s="30" t="str">
        <f t="shared" si="301"/>
        <v>Pipe Insulation, All Lines</v>
      </c>
      <c r="BV233" s="30" t="str">
        <f t="shared" si="301"/>
        <v>Pipe Insulation, All Lines</v>
      </c>
      <c r="BW233" s="41">
        <f t="shared" ref="BW233:BX233" si="338">BW232</f>
        <v>-1</v>
      </c>
      <c r="BX233" s="41">
        <f t="shared" si="338"/>
        <v>0</v>
      </c>
      <c r="BY233" s="41">
        <f t="shared" ref="BY233" si="339">BY232</f>
        <v>0</v>
      </c>
      <c r="BZ233" s="41" t="s">
        <v>289</v>
      </c>
      <c r="CA233" s="41">
        <v>0</v>
      </c>
      <c r="CB233" s="31" t="s">
        <v>0</v>
      </c>
      <c r="CG233" s="14"/>
      <c r="CI233" s="13"/>
      <c r="CK233" s="13"/>
      <c r="CM233" s="13"/>
    </row>
    <row r="234" spans="1:91" s="3" customFormat="1" x14ac:dyDescent="0.25">
      <c r="C234" s="3">
        <v>13</v>
      </c>
      <c r="D234" s="3">
        <v>2016</v>
      </c>
      <c r="E234" s="41" t="str">
        <f t="shared" si="259"/>
        <v>MultiFam</v>
      </c>
      <c r="F234" s="3">
        <v>1</v>
      </c>
      <c r="G234" s="3">
        <v>1.5</v>
      </c>
      <c r="H234" s="3">
        <v>0.1</v>
      </c>
      <c r="I234" s="3">
        <v>750</v>
      </c>
      <c r="J234" s="3">
        <v>3</v>
      </c>
      <c r="K234" s="3">
        <v>29553</v>
      </c>
      <c r="L234" s="3">
        <v>9.1999999999999993</v>
      </c>
      <c r="M234" s="30">
        <v>0</v>
      </c>
      <c r="N234" s="30">
        <v>19</v>
      </c>
      <c r="O234" s="3">
        <v>350</v>
      </c>
      <c r="P234" s="3">
        <v>1</v>
      </c>
      <c r="Q234" s="3">
        <v>0.57999999999999996</v>
      </c>
      <c r="R234" s="3">
        <v>0.57999999999999996</v>
      </c>
      <c r="S234" s="3">
        <v>0.57999999999999996</v>
      </c>
      <c r="T234" s="30">
        <f t="shared" si="296"/>
        <v>7</v>
      </c>
      <c r="U234" s="48">
        <v>1</v>
      </c>
      <c r="V234" s="48" t="s">
        <v>298</v>
      </c>
      <c r="W234" s="3">
        <v>8</v>
      </c>
      <c r="X234" s="3">
        <v>6</v>
      </c>
      <c r="Y234" s="3">
        <v>7</v>
      </c>
      <c r="Z234" s="3">
        <v>15</v>
      </c>
      <c r="AA234" s="3">
        <v>5.0999999999999997E-2</v>
      </c>
      <c r="AB234" s="3">
        <v>0.4</v>
      </c>
      <c r="AC234" s="3">
        <v>0.35</v>
      </c>
      <c r="AD234" s="3">
        <v>0.55000000000000004</v>
      </c>
      <c r="AE234" s="3">
        <v>0.3</v>
      </c>
      <c r="AF234" s="3">
        <v>38</v>
      </c>
      <c r="AG234" s="3">
        <v>19</v>
      </c>
      <c r="AH234" s="3">
        <v>8</v>
      </c>
      <c r="AI234" s="3">
        <v>0</v>
      </c>
      <c r="AJ234" s="3">
        <v>5016</v>
      </c>
      <c r="AK234" s="41">
        <f t="shared" ref="AK234:AL234" si="340">AK233</f>
        <v>0.7</v>
      </c>
      <c r="AL234" s="41" t="str">
        <f t="shared" si="340"/>
        <v>Standard</v>
      </c>
      <c r="AM234" s="41" t="s">
        <v>298</v>
      </c>
      <c r="AN234" s="41" t="s">
        <v>298</v>
      </c>
      <c r="AO234" s="41" t="s">
        <v>298</v>
      </c>
      <c r="AP234" s="41" t="s">
        <v>298</v>
      </c>
      <c r="AQ234" s="41" t="s">
        <v>298</v>
      </c>
      <c r="AR234" s="41" t="s">
        <v>298</v>
      </c>
      <c r="AS234" s="27">
        <v>0.32</v>
      </c>
      <c r="AT234" s="27">
        <v>0.25</v>
      </c>
      <c r="AU234" s="27">
        <v>0.2</v>
      </c>
      <c r="AV234" s="27">
        <v>0.5</v>
      </c>
      <c r="AW234" s="27">
        <v>0</v>
      </c>
      <c r="AX234" s="27">
        <v>0.2</v>
      </c>
      <c r="AY234" s="27">
        <v>0.1</v>
      </c>
      <c r="AZ234" s="3" t="s">
        <v>114</v>
      </c>
      <c r="BA234" s="3" t="s">
        <v>116</v>
      </c>
      <c r="BB234" s="41">
        <f t="shared" ref="BB234" si="341">BB233</f>
        <v>0</v>
      </c>
      <c r="BC234" s="3" t="s">
        <v>117</v>
      </c>
      <c r="BD234" s="3" t="s">
        <v>124</v>
      </c>
      <c r="BE234" s="3" t="s">
        <v>39</v>
      </c>
      <c r="BF234" s="3" t="s">
        <v>40</v>
      </c>
      <c r="BG234" s="3" t="s">
        <v>59</v>
      </c>
      <c r="BH234" s="3" t="s">
        <v>127</v>
      </c>
      <c r="BI234" s="3" t="s">
        <v>82</v>
      </c>
      <c r="BJ234" s="3" t="s">
        <v>155</v>
      </c>
      <c r="BK234" s="3" t="s">
        <v>85</v>
      </c>
      <c r="BL234" s="3" t="s">
        <v>158</v>
      </c>
      <c r="BM234" s="3" t="s">
        <v>139</v>
      </c>
      <c r="BN234" s="30" t="s">
        <v>338</v>
      </c>
      <c r="BO234" s="30" t="s">
        <v>338</v>
      </c>
      <c r="BP234" s="59">
        <f t="shared" si="293"/>
        <v>0</v>
      </c>
      <c r="BQ234" s="27">
        <v>2</v>
      </c>
      <c r="BR234" s="81" t="str">
        <f t="shared" si="256"/>
        <v>not applic.</v>
      </c>
      <c r="BS234" s="71" t="str">
        <f t="shared" si="299"/>
        <v>not compact</v>
      </c>
      <c r="BT234" s="71" t="str">
        <f t="shared" si="300"/>
        <v>not compact</v>
      </c>
      <c r="BU234" s="30" t="str">
        <f t="shared" si="301"/>
        <v>Pipe Insulation, All Lines</v>
      </c>
      <c r="BV234" s="30" t="str">
        <f t="shared" si="301"/>
        <v>Pipe Insulation, All Lines</v>
      </c>
      <c r="BW234" s="41">
        <f t="shared" ref="BW234:BX234" si="342">BW233</f>
        <v>-1</v>
      </c>
      <c r="BX234" s="41">
        <f t="shared" si="342"/>
        <v>0</v>
      </c>
      <c r="BY234" s="41">
        <f t="shared" ref="BY234" si="343">BY233</f>
        <v>0</v>
      </c>
      <c r="BZ234" s="41" t="s">
        <v>289</v>
      </c>
      <c r="CA234" s="41">
        <v>0</v>
      </c>
      <c r="CB234" s="31" t="s">
        <v>0</v>
      </c>
      <c r="CG234" s="14"/>
      <c r="CI234" s="13"/>
      <c r="CK234" s="13"/>
      <c r="CM234" s="13"/>
    </row>
    <row r="235" spans="1:91" s="3" customFormat="1" x14ac:dyDescent="0.25">
      <c r="C235" s="3">
        <v>14</v>
      </c>
      <c r="D235" s="3">
        <v>2016</v>
      </c>
      <c r="E235" s="41" t="str">
        <f t="shared" si="259"/>
        <v>MultiFam</v>
      </c>
      <c r="F235" s="3">
        <v>1</v>
      </c>
      <c r="G235" s="3">
        <v>1.5</v>
      </c>
      <c r="H235" s="3">
        <v>0.1</v>
      </c>
      <c r="I235" s="3">
        <v>750</v>
      </c>
      <c r="J235" s="3">
        <v>3</v>
      </c>
      <c r="K235" s="3">
        <v>31651</v>
      </c>
      <c r="L235" s="3">
        <v>8.1999999999999993</v>
      </c>
      <c r="M235" s="30">
        <v>0</v>
      </c>
      <c r="N235" s="30">
        <v>19</v>
      </c>
      <c r="O235" s="3">
        <v>350</v>
      </c>
      <c r="P235" s="3">
        <v>1</v>
      </c>
      <c r="Q235" s="3">
        <v>0.57999999999999996</v>
      </c>
      <c r="R235" s="3">
        <v>0.57999999999999996</v>
      </c>
      <c r="S235" s="3">
        <v>0.57999999999999996</v>
      </c>
      <c r="T235" s="30">
        <f t="shared" si="296"/>
        <v>7</v>
      </c>
      <c r="U235" s="48">
        <v>1</v>
      </c>
      <c r="V235" s="48" t="s">
        <v>298</v>
      </c>
      <c r="W235" s="3">
        <v>8</v>
      </c>
      <c r="X235" s="3">
        <v>8</v>
      </c>
      <c r="Y235" s="3">
        <v>7</v>
      </c>
      <c r="Z235" s="3">
        <v>15</v>
      </c>
      <c r="AA235" s="3">
        <v>5.0999999999999997E-2</v>
      </c>
      <c r="AB235" s="3">
        <v>0.4</v>
      </c>
      <c r="AC235" s="3">
        <v>0.35</v>
      </c>
      <c r="AD235" s="3">
        <v>0.55000000000000004</v>
      </c>
      <c r="AE235" s="3">
        <v>0.3</v>
      </c>
      <c r="AF235" s="3">
        <v>38</v>
      </c>
      <c r="AG235" s="3">
        <v>19</v>
      </c>
      <c r="AH235" s="3">
        <v>8</v>
      </c>
      <c r="AI235" s="3">
        <v>0</v>
      </c>
      <c r="AJ235" s="3">
        <v>5016</v>
      </c>
      <c r="AK235" s="41">
        <f t="shared" ref="AK235:AL235" si="344">AK234</f>
        <v>0.7</v>
      </c>
      <c r="AL235" s="41" t="str">
        <f t="shared" si="344"/>
        <v>Standard</v>
      </c>
      <c r="AM235" s="41" t="s">
        <v>298</v>
      </c>
      <c r="AN235" s="41" t="s">
        <v>298</v>
      </c>
      <c r="AO235" s="41" t="s">
        <v>298</v>
      </c>
      <c r="AP235" s="41" t="s">
        <v>298</v>
      </c>
      <c r="AQ235" s="41" t="s">
        <v>298</v>
      </c>
      <c r="AR235" s="41" t="s">
        <v>298</v>
      </c>
      <c r="AS235" s="27">
        <v>0.32</v>
      </c>
      <c r="AT235" s="27">
        <v>0.25</v>
      </c>
      <c r="AU235" s="27">
        <v>0.2</v>
      </c>
      <c r="AV235" s="27">
        <v>0.5</v>
      </c>
      <c r="AW235" s="27">
        <v>0</v>
      </c>
      <c r="AX235" s="27">
        <v>0.2</v>
      </c>
      <c r="AY235" s="27">
        <v>0.63</v>
      </c>
      <c r="AZ235" s="3" t="s">
        <v>114</v>
      </c>
      <c r="BA235" s="3" t="s">
        <v>116</v>
      </c>
      <c r="BB235" s="41">
        <f t="shared" ref="BB235" si="345">BB234</f>
        <v>0</v>
      </c>
      <c r="BC235" s="3" t="s">
        <v>117</v>
      </c>
      <c r="BD235" s="3" t="s">
        <v>124</v>
      </c>
      <c r="BE235" s="3" t="s">
        <v>39</v>
      </c>
      <c r="BF235" s="3" t="s">
        <v>40</v>
      </c>
      <c r="BG235" s="3" t="s">
        <v>59</v>
      </c>
      <c r="BH235" s="3" t="s">
        <v>127</v>
      </c>
      <c r="BI235" s="3" t="s">
        <v>82</v>
      </c>
      <c r="BJ235" s="3" t="s">
        <v>155</v>
      </c>
      <c r="BK235" s="3" t="s">
        <v>85</v>
      </c>
      <c r="BL235" s="3" t="s">
        <v>158</v>
      </c>
      <c r="BM235" s="3" t="s">
        <v>139</v>
      </c>
      <c r="BN235" s="30" t="s">
        <v>338</v>
      </c>
      <c r="BO235" s="30" t="s">
        <v>338</v>
      </c>
      <c r="BP235" s="59">
        <f t="shared" si="293"/>
        <v>0</v>
      </c>
      <c r="BQ235" s="27">
        <v>2</v>
      </c>
      <c r="BR235" s="81" t="str">
        <f t="shared" si="256"/>
        <v>not applic.</v>
      </c>
      <c r="BS235" s="71" t="str">
        <f t="shared" si="299"/>
        <v>not compact</v>
      </c>
      <c r="BT235" s="71" t="str">
        <f t="shared" si="300"/>
        <v>not compact</v>
      </c>
      <c r="BU235" s="30" t="str">
        <f t="shared" si="301"/>
        <v>Pipe Insulation, All Lines</v>
      </c>
      <c r="BV235" s="30" t="str">
        <f t="shared" si="301"/>
        <v>Pipe Insulation, All Lines</v>
      </c>
      <c r="BW235" s="41">
        <f t="shared" ref="BW235:BX235" si="346">BW234</f>
        <v>-1</v>
      </c>
      <c r="BX235" s="41">
        <f t="shared" si="346"/>
        <v>0</v>
      </c>
      <c r="BY235" s="41">
        <f t="shared" ref="BY235" si="347">BY234</f>
        <v>0</v>
      </c>
      <c r="BZ235" s="41" t="s">
        <v>289</v>
      </c>
      <c r="CA235" s="41">
        <v>0</v>
      </c>
      <c r="CB235" s="31" t="s">
        <v>0</v>
      </c>
      <c r="CG235" s="14"/>
      <c r="CI235" s="13"/>
      <c r="CK235" s="13"/>
      <c r="CM235" s="13"/>
    </row>
    <row r="236" spans="1:91" s="3" customFormat="1" x14ac:dyDescent="0.25">
      <c r="C236" s="3">
        <v>15</v>
      </c>
      <c r="D236" s="3">
        <v>2016</v>
      </c>
      <c r="E236" s="41" t="str">
        <f t="shared" si="259"/>
        <v>MultiFam</v>
      </c>
      <c r="F236" s="3">
        <v>0</v>
      </c>
      <c r="G236" s="3">
        <v>0</v>
      </c>
      <c r="H236" s="3">
        <v>0.1</v>
      </c>
      <c r="I236" s="3">
        <v>750</v>
      </c>
      <c r="J236" s="3">
        <v>3</v>
      </c>
      <c r="K236" s="3">
        <v>29177</v>
      </c>
      <c r="L236" s="3">
        <v>7.3</v>
      </c>
      <c r="M236" s="30">
        <v>0</v>
      </c>
      <c r="N236" s="30">
        <v>19</v>
      </c>
      <c r="O236" s="3">
        <v>350</v>
      </c>
      <c r="P236" s="3">
        <v>1</v>
      </c>
      <c r="Q236" s="3">
        <v>0.57999999999999996</v>
      </c>
      <c r="R236" s="3">
        <v>0.57999999999999996</v>
      </c>
      <c r="S236" s="3">
        <v>0.57999999999999996</v>
      </c>
      <c r="T236" s="30">
        <f t="shared" si="296"/>
        <v>7</v>
      </c>
      <c r="U236" s="48">
        <v>1</v>
      </c>
      <c r="V236" s="48" t="s">
        <v>298</v>
      </c>
      <c r="W236" s="3">
        <v>8</v>
      </c>
      <c r="X236" s="3">
        <v>8</v>
      </c>
      <c r="Y236" s="3">
        <v>7</v>
      </c>
      <c r="Z236" s="3">
        <v>15</v>
      </c>
      <c r="AA236" s="3">
        <v>5.0999999999999997E-2</v>
      </c>
      <c r="AB236" s="3">
        <v>0.4</v>
      </c>
      <c r="AC236" s="3">
        <v>0.35</v>
      </c>
      <c r="AD236" s="3">
        <v>0.55000000000000004</v>
      </c>
      <c r="AE236" s="3">
        <v>0.3</v>
      </c>
      <c r="AF236" s="3">
        <v>38</v>
      </c>
      <c r="AG236" s="3">
        <v>19</v>
      </c>
      <c r="AH236" s="3">
        <v>4</v>
      </c>
      <c r="AI236" s="3">
        <v>0</v>
      </c>
      <c r="AJ236" s="3">
        <v>5016</v>
      </c>
      <c r="AK236" s="41">
        <f t="shared" ref="AK236:AL236" si="348">AK235</f>
        <v>0.7</v>
      </c>
      <c r="AL236" s="41" t="str">
        <f t="shared" si="348"/>
        <v>Standard</v>
      </c>
      <c r="AM236" s="41" t="s">
        <v>298</v>
      </c>
      <c r="AN236" s="41" t="s">
        <v>298</v>
      </c>
      <c r="AO236" s="41" t="s">
        <v>298</v>
      </c>
      <c r="AP236" s="41" t="s">
        <v>298</v>
      </c>
      <c r="AQ236" s="41" t="s">
        <v>298</v>
      </c>
      <c r="AR236" s="41" t="s">
        <v>298</v>
      </c>
      <c r="AS236" s="27">
        <v>0.32</v>
      </c>
      <c r="AT236" s="27">
        <v>0.25</v>
      </c>
      <c r="AU236" s="27">
        <v>0.2</v>
      </c>
      <c r="AV236" s="27">
        <v>0.5</v>
      </c>
      <c r="AW236" s="27">
        <v>0</v>
      </c>
      <c r="AX236" s="27">
        <v>0.2</v>
      </c>
      <c r="AY236" s="27">
        <v>0.1</v>
      </c>
      <c r="AZ236" s="3" t="s">
        <v>114</v>
      </c>
      <c r="BA236" s="3" t="s">
        <v>116</v>
      </c>
      <c r="BB236" s="41">
        <f t="shared" ref="BB236" si="349">BB235</f>
        <v>0</v>
      </c>
      <c r="BC236" s="3" t="s">
        <v>117</v>
      </c>
      <c r="BD236" s="3" t="s">
        <v>124</v>
      </c>
      <c r="BE236" s="3" t="s">
        <v>39</v>
      </c>
      <c r="BF236" s="3" t="s">
        <v>40</v>
      </c>
      <c r="BG236" s="3" t="s">
        <v>59</v>
      </c>
      <c r="BH236" s="3" t="s">
        <v>127</v>
      </c>
      <c r="BI236" s="3" t="s">
        <v>82</v>
      </c>
      <c r="BJ236" s="3" t="s">
        <v>157</v>
      </c>
      <c r="BK236" s="3" t="s">
        <v>85</v>
      </c>
      <c r="BL236" s="3" t="s">
        <v>160</v>
      </c>
      <c r="BM236" s="3" t="s">
        <v>139</v>
      </c>
      <c r="BN236" s="30" t="s">
        <v>338</v>
      </c>
      <c r="BO236" s="30" t="s">
        <v>338</v>
      </c>
      <c r="BP236" s="59">
        <f t="shared" si="293"/>
        <v>0</v>
      </c>
      <c r="BQ236" s="27">
        <v>2</v>
      </c>
      <c r="BR236" s="81" t="str">
        <f t="shared" si="256"/>
        <v>not applic.</v>
      </c>
      <c r="BS236" s="71" t="str">
        <f t="shared" si="299"/>
        <v>not compact</v>
      </c>
      <c r="BT236" s="71" t="str">
        <f t="shared" si="300"/>
        <v>not compact</v>
      </c>
      <c r="BU236" s="30" t="str">
        <f t="shared" si="301"/>
        <v>Pipe Insulation, All Lines</v>
      </c>
      <c r="BV236" s="30" t="str">
        <f t="shared" si="301"/>
        <v>Pipe Insulation, All Lines</v>
      </c>
      <c r="BW236" s="41">
        <f t="shared" ref="BW236:BX236" si="350">BW235</f>
        <v>-1</v>
      </c>
      <c r="BX236" s="41">
        <f t="shared" si="350"/>
        <v>0</v>
      </c>
      <c r="BY236" s="41">
        <f t="shared" ref="BY236" si="351">BY235</f>
        <v>0</v>
      </c>
      <c r="BZ236" s="41" t="s">
        <v>289</v>
      </c>
      <c r="CA236" s="41">
        <v>0</v>
      </c>
      <c r="CB236" s="31" t="s">
        <v>0</v>
      </c>
      <c r="CG236" s="14"/>
      <c r="CI236" s="13"/>
      <c r="CK236" s="13"/>
      <c r="CM236" s="13"/>
    </row>
    <row r="237" spans="1:91" s="3" customFormat="1" x14ac:dyDescent="0.25">
      <c r="C237" s="3">
        <v>16</v>
      </c>
      <c r="D237" s="3">
        <v>2016</v>
      </c>
      <c r="E237" s="41" t="str">
        <f t="shared" si="259"/>
        <v>MultiFam</v>
      </c>
      <c r="F237" s="3">
        <v>0</v>
      </c>
      <c r="G237" s="3">
        <v>0</v>
      </c>
      <c r="H237" s="3">
        <v>0.1</v>
      </c>
      <c r="I237" s="3">
        <v>750</v>
      </c>
      <c r="J237" s="3">
        <v>3</v>
      </c>
      <c r="K237" s="3">
        <v>30930</v>
      </c>
      <c r="L237" s="3">
        <v>8.6</v>
      </c>
      <c r="M237" s="30">
        <v>0</v>
      </c>
      <c r="N237" s="30">
        <v>20</v>
      </c>
      <c r="O237" s="3">
        <v>350</v>
      </c>
      <c r="P237" s="3">
        <v>0</v>
      </c>
      <c r="Q237" s="3">
        <v>0.57999999999999996</v>
      </c>
      <c r="R237" s="3">
        <v>0.57999999999999996</v>
      </c>
      <c r="S237" s="3">
        <v>0.57999999999999996</v>
      </c>
      <c r="T237" s="30">
        <f t="shared" si="296"/>
        <v>7</v>
      </c>
      <c r="U237" s="48">
        <v>1</v>
      </c>
      <c r="V237" s="48" t="s">
        <v>298</v>
      </c>
      <c r="W237" s="3">
        <v>8</v>
      </c>
      <c r="X237" s="3">
        <v>8</v>
      </c>
      <c r="Y237" s="3">
        <v>7</v>
      </c>
      <c r="Z237" s="3">
        <v>15</v>
      </c>
      <c r="AA237" s="3">
        <v>5.0999999999999997E-2</v>
      </c>
      <c r="AB237" s="3">
        <v>0.4</v>
      </c>
      <c r="AC237" s="3">
        <v>0.35</v>
      </c>
      <c r="AD237" s="3">
        <v>0.55000000000000004</v>
      </c>
      <c r="AE237" s="3">
        <v>0.3</v>
      </c>
      <c r="AF237" s="3">
        <v>38</v>
      </c>
      <c r="AG237" s="3">
        <v>19</v>
      </c>
      <c r="AH237" s="3">
        <v>8</v>
      </c>
      <c r="AI237" s="3">
        <v>7016</v>
      </c>
      <c r="AJ237" s="3">
        <v>10016</v>
      </c>
      <c r="AK237" s="41">
        <f t="shared" ref="AK237:AL237" si="352">AK236</f>
        <v>0.7</v>
      </c>
      <c r="AL237" s="41" t="str">
        <f t="shared" si="352"/>
        <v>Standard</v>
      </c>
      <c r="AM237" s="41" t="s">
        <v>298</v>
      </c>
      <c r="AN237" s="41" t="s">
        <v>298</v>
      </c>
      <c r="AO237" s="41" t="s">
        <v>298</v>
      </c>
      <c r="AP237" s="41" t="s">
        <v>298</v>
      </c>
      <c r="AQ237" s="41" t="s">
        <v>298</v>
      </c>
      <c r="AR237" s="41" t="s">
        <v>298</v>
      </c>
      <c r="AS237" s="27">
        <v>0.32</v>
      </c>
      <c r="AT237" s="27">
        <v>0.25</v>
      </c>
      <c r="AU237" s="27">
        <v>0.2</v>
      </c>
      <c r="AV237" s="27">
        <v>0.5</v>
      </c>
      <c r="AW237" s="27">
        <v>0</v>
      </c>
      <c r="AX237" s="27">
        <v>0.1</v>
      </c>
      <c r="AY237" s="27">
        <v>0.63</v>
      </c>
      <c r="AZ237" s="3" t="s">
        <v>114</v>
      </c>
      <c r="BA237" s="3" t="s">
        <v>116</v>
      </c>
      <c r="BB237" s="41">
        <f t="shared" ref="BB237" si="353">BB236</f>
        <v>0</v>
      </c>
      <c r="BC237" s="3" t="s">
        <v>117</v>
      </c>
      <c r="BD237" s="3" t="s">
        <v>124</v>
      </c>
      <c r="BE237" s="3" t="s">
        <v>41</v>
      </c>
      <c r="BF237" s="3" t="s">
        <v>42</v>
      </c>
      <c r="BG237" s="3" t="s">
        <v>59</v>
      </c>
      <c r="BH237" s="3" t="s">
        <v>127</v>
      </c>
      <c r="BI237" s="3" t="s">
        <v>82</v>
      </c>
      <c r="BJ237" s="3" t="s">
        <v>155</v>
      </c>
      <c r="BK237" s="3" t="s">
        <v>85</v>
      </c>
      <c r="BL237" s="3" t="s">
        <v>158</v>
      </c>
      <c r="BM237" s="3" t="s">
        <v>139</v>
      </c>
      <c r="BN237" s="30" t="s">
        <v>338</v>
      </c>
      <c r="BO237" s="30" t="s">
        <v>338</v>
      </c>
      <c r="BP237" s="59">
        <f t="shared" si="293"/>
        <v>0</v>
      </c>
      <c r="BQ237" s="27">
        <v>2</v>
      </c>
      <c r="BR237" s="81" t="str">
        <f t="shared" si="256"/>
        <v>not applic.</v>
      </c>
      <c r="BS237" s="71" t="str">
        <f t="shared" si="299"/>
        <v>not compact</v>
      </c>
      <c r="BT237" s="71" t="str">
        <f t="shared" si="300"/>
        <v>not compact</v>
      </c>
      <c r="BU237" s="30" t="str">
        <f t="shared" si="301"/>
        <v>Pipe Insulation, All Lines</v>
      </c>
      <c r="BV237" s="30" t="str">
        <f t="shared" si="301"/>
        <v>Pipe Insulation, All Lines</v>
      </c>
      <c r="BW237" s="41">
        <f t="shared" ref="BW237:BX237" si="354">BW236</f>
        <v>-1</v>
      </c>
      <c r="BX237" s="41">
        <f t="shared" si="354"/>
        <v>0</v>
      </c>
      <c r="BY237" s="41">
        <f t="shared" ref="BY237" si="355">BY236</f>
        <v>0</v>
      </c>
      <c r="BZ237" s="41" t="s">
        <v>289</v>
      </c>
      <c r="CA237" s="41">
        <v>0</v>
      </c>
      <c r="CB237" s="31" t="s">
        <v>0</v>
      </c>
      <c r="CG237" s="14"/>
      <c r="CI237" s="13"/>
      <c r="CK237" s="13"/>
      <c r="CM237" s="13"/>
    </row>
    <row r="238" spans="1:91" s="4" customFormat="1" x14ac:dyDescent="0.25">
      <c r="A238" s="4" t="s">
        <v>103</v>
      </c>
      <c r="C238" s="4" t="s">
        <v>27</v>
      </c>
      <c r="D238" s="4" t="s">
        <v>51</v>
      </c>
      <c r="E238" s="4" t="str">
        <f>E205</f>
        <v>BldgType</v>
      </c>
      <c r="F238" s="4" t="s">
        <v>28</v>
      </c>
      <c r="G238" s="4" t="s">
        <v>90</v>
      </c>
      <c r="H238" s="4" t="s">
        <v>250</v>
      </c>
      <c r="I238" s="4" t="s">
        <v>149</v>
      </c>
      <c r="J238" s="4" t="s">
        <v>150</v>
      </c>
      <c r="K238" s="4" t="s">
        <v>29</v>
      </c>
      <c r="L238" s="4" t="str">
        <f>L205</f>
        <v>PVMax</v>
      </c>
      <c r="M238" s="4" t="s">
        <v>240</v>
      </c>
      <c r="N238" s="4" t="s">
        <v>238</v>
      </c>
      <c r="O238" s="4" t="s">
        <v>106</v>
      </c>
      <c r="P238" s="4" t="s">
        <v>108</v>
      </c>
      <c r="Q238" s="4" t="s">
        <v>107</v>
      </c>
      <c r="R238" s="4" t="s">
        <v>249</v>
      </c>
      <c r="S238" s="4" t="s">
        <v>313</v>
      </c>
      <c r="T238" s="4" t="str">
        <f>T205</f>
        <v>ACH50</v>
      </c>
      <c r="U238" s="47" t="s">
        <v>191</v>
      </c>
      <c r="V238" s="47" t="str">
        <f>V205</f>
        <v>wsfStationName</v>
      </c>
      <c r="W238" s="4" t="s">
        <v>88</v>
      </c>
      <c r="X238" s="4" t="str">
        <f>X205</f>
        <v>AltDuctRval</v>
      </c>
      <c r="Y238" s="4" t="s">
        <v>104</v>
      </c>
      <c r="Z238" s="4" t="s">
        <v>105</v>
      </c>
      <c r="AA238" s="4" t="s">
        <v>89</v>
      </c>
      <c r="AB238" s="4" t="s">
        <v>30</v>
      </c>
      <c r="AC238" s="4" t="s">
        <v>31</v>
      </c>
      <c r="AD238" s="4" t="s">
        <v>32</v>
      </c>
      <c r="AE238" s="4" t="s">
        <v>33</v>
      </c>
      <c r="AF238" s="4" t="s">
        <v>34</v>
      </c>
      <c r="AG238" s="4" t="s">
        <v>35</v>
      </c>
      <c r="AH238" s="4" t="s">
        <v>36</v>
      </c>
      <c r="AI238" s="4" t="s">
        <v>55</v>
      </c>
      <c r="AJ238" s="4" t="s">
        <v>95</v>
      </c>
      <c r="AK238" s="4" t="s">
        <v>187</v>
      </c>
      <c r="AL238" s="47" t="s">
        <v>196</v>
      </c>
      <c r="AM238" s="47" t="s">
        <v>350</v>
      </c>
      <c r="AN238" s="47" t="s">
        <v>351</v>
      </c>
      <c r="AO238" s="47" t="s">
        <v>352</v>
      </c>
      <c r="AP238" s="47" t="s">
        <v>353</v>
      </c>
      <c r="AQ238" s="47" t="s">
        <v>354</v>
      </c>
      <c r="AR238" s="47" t="s">
        <v>355</v>
      </c>
      <c r="AS238" s="4" t="s">
        <v>72</v>
      </c>
      <c r="AT238" s="4" t="s">
        <v>73</v>
      </c>
      <c r="AU238" s="4" t="s">
        <v>152</v>
      </c>
      <c r="AV238" s="4" t="s">
        <v>178</v>
      </c>
      <c r="AW238" s="4" t="s">
        <v>87</v>
      </c>
      <c r="AX238" s="4" t="s">
        <v>98</v>
      </c>
      <c r="AY238" s="4" t="s">
        <v>99</v>
      </c>
      <c r="AZ238" s="4" t="s">
        <v>113</v>
      </c>
      <c r="BA238" s="4" t="str">
        <f>BA205</f>
        <v>RoofBelowDeckIns</v>
      </c>
      <c r="BB238" s="47" t="str">
        <f>BB205</f>
        <v>RoofCavInsOverFrm</v>
      </c>
      <c r="BC238" s="4" t="s">
        <v>52</v>
      </c>
      <c r="BD238" s="4" t="s">
        <v>118</v>
      </c>
      <c r="BE238" s="4" t="s">
        <v>37</v>
      </c>
      <c r="BF238" s="4" t="s">
        <v>38</v>
      </c>
      <c r="BG238" s="4" t="s">
        <v>53</v>
      </c>
      <c r="BH238" s="4" t="s">
        <v>54</v>
      </c>
      <c r="BI238" s="4" t="s">
        <v>81</v>
      </c>
      <c r="BJ238" s="4" t="s">
        <v>153</v>
      </c>
      <c r="BK238" s="4" t="s">
        <v>84</v>
      </c>
      <c r="BL238" s="4" t="s">
        <v>154</v>
      </c>
      <c r="BM238" s="4" t="s">
        <v>140</v>
      </c>
      <c r="BN238" s="4" t="s">
        <v>346</v>
      </c>
      <c r="BO238" s="4" t="s">
        <v>337</v>
      </c>
      <c r="BP238" s="17" t="s">
        <v>209</v>
      </c>
      <c r="BQ238" s="17" t="str">
        <f>BQ139</f>
        <v>MinZNETier</v>
      </c>
      <c r="BR238" s="80" t="s">
        <v>272</v>
      </c>
      <c r="BS238" s="72" t="str">
        <f>BS205</f>
        <v>DHWCompactDistrib</v>
      </c>
      <c r="BT238" s="72" t="str">
        <f>BT205</f>
        <v>ElecDHWCompactDistrib</v>
      </c>
      <c r="BU238" s="4" t="s">
        <v>180</v>
      </c>
      <c r="BV238" s="4" t="s">
        <v>253</v>
      </c>
      <c r="BW238" s="4" t="s">
        <v>256</v>
      </c>
      <c r="BX238" s="4" t="s">
        <v>258</v>
      </c>
      <c r="BY238" s="4" t="s">
        <v>285</v>
      </c>
      <c r="BZ238" s="4" t="s">
        <v>286</v>
      </c>
      <c r="CA238" s="4" t="s">
        <v>287</v>
      </c>
      <c r="CB238" s="31" t="s">
        <v>0</v>
      </c>
      <c r="CC238" s="4" t="s">
        <v>130</v>
      </c>
    </row>
    <row r="239" spans="1:91" s="1" customFormat="1" x14ac:dyDescent="0.25">
      <c r="C239" s="1">
        <v>1</v>
      </c>
      <c r="D239" s="1">
        <v>2006</v>
      </c>
      <c r="E239" s="47" t="s">
        <v>219</v>
      </c>
      <c r="F239" s="1">
        <v>0</v>
      </c>
      <c r="G239" s="1">
        <v>0</v>
      </c>
      <c r="H239" s="1">
        <v>0.1</v>
      </c>
      <c r="I239" s="1">
        <v>375</v>
      </c>
      <c r="J239" s="1">
        <v>4</v>
      </c>
      <c r="K239" s="1">
        <v>0</v>
      </c>
      <c r="L239" s="1">
        <v>0</v>
      </c>
      <c r="M239" s="36">
        <v>0</v>
      </c>
      <c r="N239" s="36">
        <v>20</v>
      </c>
      <c r="O239" s="1">
        <v>300</v>
      </c>
      <c r="P239" s="1">
        <v>0</v>
      </c>
      <c r="Q239" s="1">
        <v>0.8</v>
      </c>
      <c r="R239" s="1">
        <v>0.8</v>
      </c>
      <c r="S239" s="1">
        <v>0.8</v>
      </c>
      <c r="T239" s="1">
        <v>7.2</v>
      </c>
      <c r="U239" s="26">
        <v>1</v>
      </c>
      <c r="V239" s="26" t="s">
        <v>298</v>
      </c>
      <c r="W239" s="1">
        <v>8</v>
      </c>
      <c r="X239" s="1">
        <v>8</v>
      </c>
      <c r="Y239" s="1">
        <v>22</v>
      </c>
      <c r="Z239" s="1">
        <v>22</v>
      </c>
      <c r="AA239" s="1">
        <v>7.1999999999999995E-2</v>
      </c>
      <c r="AB239" s="1">
        <v>0.4</v>
      </c>
      <c r="AC239" s="1">
        <v>0.35</v>
      </c>
      <c r="AD239" s="1">
        <v>0.55000000000000004</v>
      </c>
      <c r="AE239" s="1">
        <v>0.3</v>
      </c>
      <c r="AF239" s="1">
        <v>38</v>
      </c>
      <c r="AG239" s="1">
        <v>30</v>
      </c>
      <c r="AH239" s="1">
        <v>0</v>
      </c>
      <c r="AI239" s="1">
        <v>10024</v>
      </c>
      <c r="AJ239" s="1">
        <v>15024</v>
      </c>
      <c r="AK239" s="39">
        <v>0.7</v>
      </c>
      <c r="AL239" s="39" t="s">
        <v>182</v>
      </c>
      <c r="AM239" s="42" t="s">
        <v>298</v>
      </c>
      <c r="AN239" s="42" t="s">
        <v>298</v>
      </c>
      <c r="AO239" s="42" t="s">
        <v>298</v>
      </c>
      <c r="AP239" s="42" t="s">
        <v>298</v>
      </c>
      <c r="AQ239" s="42" t="s">
        <v>298</v>
      </c>
      <c r="AR239" s="42" t="s">
        <v>298</v>
      </c>
      <c r="AS239" s="39">
        <v>0.35</v>
      </c>
      <c r="AT239" s="39">
        <v>0.4</v>
      </c>
      <c r="AU239" s="39">
        <v>0.18</v>
      </c>
      <c r="AV239" s="39">
        <v>0.5</v>
      </c>
      <c r="AW239" s="39">
        <v>0</v>
      </c>
      <c r="AX239" s="39">
        <v>0.1</v>
      </c>
      <c r="AY239" s="39">
        <v>0.1</v>
      </c>
      <c r="AZ239" s="1" t="s">
        <v>114</v>
      </c>
      <c r="BA239" s="1" t="s">
        <v>114</v>
      </c>
      <c r="BB239" s="39">
        <v>1</v>
      </c>
      <c r="BC239" s="1" t="s">
        <v>70</v>
      </c>
      <c r="BD239" s="1" t="s">
        <v>135</v>
      </c>
      <c r="BE239" s="1" t="s">
        <v>39</v>
      </c>
      <c r="BF239" s="1" t="s">
        <v>40</v>
      </c>
      <c r="BG239" s="1" t="s">
        <v>62</v>
      </c>
      <c r="BH239" s="1" t="s">
        <v>79</v>
      </c>
      <c r="BI239" s="1" t="s">
        <v>146</v>
      </c>
      <c r="BJ239" s="15" t="s">
        <v>146</v>
      </c>
      <c r="BK239" s="1" t="s">
        <v>145</v>
      </c>
      <c r="BL239" s="15" t="s">
        <v>145</v>
      </c>
      <c r="BM239" s="1" t="s">
        <v>144</v>
      </c>
      <c r="BN239" s="36" t="s">
        <v>338</v>
      </c>
      <c r="BO239" s="36" t="s">
        <v>338</v>
      </c>
      <c r="BP239" s="20">
        <v>0</v>
      </c>
      <c r="BQ239" s="26">
        <v>3</v>
      </c>
      <c r="BR239" s="74" t="s">
        <v>278</v>
      </c>
      <c r="BS239" s="73" t="s">
        <v>266</v>
      </c>
      <c r="BT239" s="73" t="s">
        <v>266</v>
      </c>
      <c r="BU239" s="1" t="s">
        <v>182</v>
      </c>
      <c r="BV239" s="1" t="s">
        <v>182</v>
      </c>
      <c r="BW239" s="39">
        <v>-1</v>
      </c>
      <c r="BX239" s="39">
        <v>0</v>
      </c>
      <c r="BY239" s="39">
        <v>0</v>
      </c>
      <c r="BZ239" s="39" t="s">
        <v>289</v>
      </c>
      <c r="CA239" s="39">
        <v>0</v>
      </c>
      <c r="CB239" s="31" t="s">
        <v>0</v>
      </c>
      <c r="CC239" s="1" t="s">
        <v>131</v>
      </c>
    </row>
    <row r="240" spans="1:91" s="1" customFormat="1" x14ac:dyDescent="0.25">
      <c r="C240" s="1">
        <v>2</v>
      </c>
      <c r="D240" s="1">
        <v>2006</v>
      </c>
      <c r="E240" s="42" t="str">
        <f>E239</f>
        <v>SingleFam</v>
      </c>
      <c r="F240" s="1">
        <v>0</v>
      </c>
      <c r="G240" s="1">
        <v>0</v>
      </c>
      <c r="H240" s="1">
        <v>0.1</v>
      </c>
      <c r="I240" s="1">
        <v>375</v>
      </c>
      <c r="J240" s="1">
        <v>4</v>
      </c>
      <c r="K240" s="1">
        <v>0</v>
      </c>
      <c r="L240" s="1">
        <v>0</v>
      </c>
      <c r="M240" s="36">
        <v>0</v>
      </c>
      <c r="N240" s="36">
        <v>19</v>
      </c>
      <c r="O240" s="1">
        <v>300</v>
      </c>
      <c r="P240" s="1">
        <v>0</v>
      </c>
      <c r="Q240" s="1">
        <v>0.8</v>
      </c>
      <c r="R240" s="1">
        <v>0.8</v>
      </c>
      <c r="S240" s="1">
        <v>0.8</v>
      </c>
      <c r="T240" s="1">
        <v>7.2</v>
      </c>
      <c r="U240" s="26">
        <v>1</v>
      </c>
      <c r="V240" s="26" t="s">
        <v>298</v>
      </c>
      <c r="W240" s="1">
        <v>8</v>
      </c>
      <c r="X240" s="1">
        <v>8</v>
      </c>
      <c r="Y240" s="1">
        <v>22</v>
      </c>
      <c r="Z240" s="1">
        <v>22</v>
      </c>
      <c r="AA240" s="1">
        <v>0.10100000000000001</v>
      </c>
      <c r="AB240" s="1">
        <v>0.4</v>
      </c>
      <c r="AC240" s="1">
        <v>0.35</v>
      </c>
      <c r="AD240" s="1">
        <v>0.55000000000000004</v>
      </c>
      <c r="AE240" s="1">
        <v>0.3</v>
      </c>
      <c r="AF240" s="1">
        <v>30</v>
      </c>
      <c r="AG240" s="1">
        <v>19</v>
      </c>
      <c r="AH240" s="1">
        <v>0</v>
      </c>
      <c r="AI240" s="1">
        <v>0</v>
      </c>
      <c r="AJ240" s="1">
        <v>5016</v>
      </c>
      <c r="AK240" s="42">
        <f>AK239</f>
        <v>0.7</v>
      </c>
      <c r="AL240" s="42" t="str">
        <f>AL239</f>
        <v>Standard</v>
      </c>
      <c r="AM240" s="42" t="s">
        <v>298</v>
      </c>
      <c r="AN240" s="42" t="s">
        <v>298</v>
      </c>
      <c r="AO240" s="42" t="s">
        <v>298</v>
      </c>
      <c r="AP240" s="42" t="s">
        <v>298</v>
      </c>
      <c r="AQ240" s="42" t="s">
        <v>298</v>
      </c>
      <c r="AR240" s="42" t="s">
        <v>298</v>
      </c>
      <c r="AS240" s="39">
        <v>0.65</v>
      </c>
      <c r="AT240" s="39">
        <v>0.4</v>
      </c>
      <c r="AU240" s="39">
        <v>0.18</v>
      </c>
      <c r="AV240" s="39">
        <v>0.5</v>
      </c>
      <c r="AW240" s="39">
        <v>0</v>
      </c>
      <c r="AX240" s="39">
        <v>0.1</v>
      </c>
      <c r="AY240" s="39">
        <v>0.1</v>
      </c>
      <c r="AZ240" s="1" t="s">
        <v>114</v>
      </c>
      <c r="BA240" s="1" t="s">
        <v>114</v>
      </c>
      <c r="BB240" s="42">
        <f>BB239</f>
        <v>1</v>
      </c>
      <c r="BC240" s="1" t="s">
        <v>71</v>
      </c>
      <c r="BD240" s="1" t="s">
        <v>136</v>
      </c>
      <c r="BE240" s="1" t="s">
        <v>39</v>
      </c>
      <c r="BF240" s="1" t="s">
        <v>40</v>
      </c>
      <c r="BG240" s="1" t="s">
        <v>61</v>
      </c>
      <c r="BH240" s="1" t="s">
        <v>79</v>
      </c>
      <c r="BI240" s="1" t="s">
        <v>134</v>
      </c>
      <c r="BJ240" s="15" t="s">
        <v>134</v>
      </c>
      <c r="BK240" s="1" t="s">
        <v>142</v>
      </c>
      <c r="BL240" s="15" t="s">
        <v>142</v>
      </c>
      <c r="BM240" s="1" t="s">
        <v>143</v>
      </c>
      <c r="BN240" s="36" t="s">
        <v>338</v>
      </c>
      <c r="BO240" s="36" t="s">
        <v>338</v>
      </c>
      <c r="BP240" s="20">
        <v>0</v>
      </c>
      <c r="BQ240" s="26">
        <v>3</v>
      </c>
      <c r="BR240" s="74" t="str">
        <f t="shared" ref="BR240:BR270" si="356">BR239</f>
        <v>not applic.</v>
      </c>
      <c r="BS240" s="74" t="str">
        <f t="shared" ref="BS240:BX240" si="357">BS239</f>
        <v>not compact</v>
      </c>
      <c r="BT240" s="74" t="str">
        <f t="shared" si="357"/>
        <v>not compact</v>
      </c>
      <c r="BU240" s="36" t="str">
        <f t="shared" si="357"/>
        <v>Standard</v>
      </c>
      <c r="BV240" s="36" t="str">
        <f t="shared" si="357"/>
        <v>Standard</v>
      </c>
      <c r="BW240" s="42">
        <f t="shared" si="357"/>
        <v>-1</v>
      </c>
      <c r="BX240" s="42">
        <f t="shared" si="357"/>
        <v>0</v>
      </c>
      <c r="BY240" s="42">
        <f t="shared" ref="BY240" si="358">BY239</f>
        <v>0</v>
      </c>
      <c r="BZ240" s="42" t="s">
        <v>289</v>
      </c>
      <c r="CA240" s="42">
        <v>0</v>
      </c>
      <c r="CB240" s="31" t="s">
        <v>0</v>
      </c>
      <c r="CC240" s="1" t="s">
        <v>132</v>
      </c>
    </row>
    <row r="241" spans="3:81" s="1" customFormat="1" x14ac:dyDescent="0.25">
      <c r="C241" s="1">
        <v>3</v>
      </c>
      <c r="D241" s="1">
        <v>2006</v>
      </c>
      <c r="E241" s="42" t="str">
        <f t="shared" ref="E241:E270" si="359">E240</f>
        <v>SingleFam</v>
      </c>
      <c r="F241" s="1">
        <v>0</v>
      </c>
      <c r="G241" s="1">
        <v>0</v>
      </c>
      <c r="H241" s="1">
        <v>0.1</v>
      </c>
      <c r="I241" s="1">
        <v>375</v>
      </c>
      <c r="J241" s="1">
        <v>4</v>
      </c>
      <c r="K241" s="1">
        <v>0</v>
      </c>
      <c r="L241" s="1">
        <v>0</v>
      </c>
      <c r="M241" s="36">
        <v>0</v>
      </c>
      <c r="N241" s="36">
        <v>20</v>
      </c>
      <c r="O241" s="1">
        <v>300</v>
      </c>
      <c r="P241" s="1">
        <v>0</v>
      </c>
      <c r="Q241" s="1">
        <v>0.8</v>
      </c>
      <c r="R241" s="1">
        <v>0.8</v>
      </c>
      <c r="S241" s="1">
        <v>0.8</v>
      </c>
      <c r="T241" s="1">
        <v>7.2</v>
      </c>
      <c r="U241" s="26">
        <v>1</v>
      </c>
      <c r="V241" s="26" t="s">
        <v>298</v>
      </c>
      <c r="W241" s="1">
        <v>8</v>
      </c>
      <c r="X241" s="1">
        <v>8</v>
      </c>
      <c r="Y241" s="1">
        <v>22</v>
      </c>
      <c r="Z241" s="1">
        <v>22</v>
      </c>
      <c r="AA241" s="1">
        <v>0.10100000000000001</v>
      </c>
      <c r="AB241" s="1">
        <v>0.4</v>
      </c>
      <c r="AC241" s="1">
        <v>0.35</v>
      </c>
      <c r="AD241" s="1">
        <v>0.55000000000000004</v>
      </c>
      <c r="AE241" s="1">
        <v>0.3</v>
      </c>
      <c r="AF241" s="1">
        <v>30</v>
      </c>
      <c r="AG241" s="1">
        <v>19</v>
      </c>
      <c r="AH241" s="1">
        <v>0</v>
      </c>
      <c r="AI241" s="1">
        <v>0</v>
      </c>
      <c r="AJ241" s="1">
        <v>5016</v>
      </c>
      <c r="AK241" s="42">
        <f t="shared" ref="AK241:AL254" si="360">AK240</f>
        <v>0.7</v>
      </c>
      <c r="AL241" s="42" t="str">
        <f t="shared" si="360"/>
        <v>Standard</v>
      </c>
      <c r="AM241" s="42" t="s">
        <v>298</v>
      </c>
      <c r="AN241" s="42" t="s">
        <v>298</v>
      </c>
      <c r="AO241" s="42" t="s">
        <v>298</v>
      </c>
      <c r="AP241" s="42" t="s">
        <v>298</v>
      </c>
      <c r="AQ241" s="42" t="s">
        <v>298</v>
      </c>
      <c r="AR241" s="42" t="s">
        <v>298</v>
      </c>
      <c r="AS241" s="39">
        <v>0.65</v>
      </c>
      <c r="AT241" s="39">
        <v>0.4</v>
      </c>
      <c r="AU241" s="39">
        <v>0.18</v>
      </c>
      <c r="AV241" s="39">
        <v>0.5</v>
      </c>
      <c r="AW241" s="39">
        <v>0</v>
      </c>
      <c r="AX241" s="39">
        <v>0.1</v>
      </c>
      <c r="AY241" s="39">
        <v>0.1</v>
      </c>
      <c r="AZ241" s="1" t="s">
        <v>114</v>
      </c>
      <c r="BA241" s="1" t="s">
        <v>114</v>
      </c>
      <c r="BB241" s="42">
        <f t="shared" ref="BB241:BB254" si="361">BB240</f>
        <v>1</v>
      </c>
      <c r="BC241" s="1" t="s">
        <v>71</v>
      </c>
      <c r="BD241" s="1" t="s">
        <v>136</v>
      </c>
      <c r="BE241" s="1" t="s">
        <v>39</v>
      </c>
      <c r="BF241" s="1" t="s">
        <v>40</v>
      </c>
      <c r="BG241" s="1" t="s">
        <v>61</v>
      </c>
      <c r="BH241" s="1" t="s">
        <v>79</v>
      </c>
      <c r="BI241" s="1" t="s">
        <v>134</v>
      </c>
      <c r="BJ241" s="15" t="s">
        <v>134</v>
      </c>
      <c r="BK241" s="1" t="s">
        <v>142</v>
      </c>
      <c r="BL241" s="15" t="s">
        <v>142</v>
      </c>
      <c r="BM241" s="1" t="s">
        <v>143</v>
      </c>
      <c r="BN241" s="36" t="s">
        <v>338</v>
      </c>
      <c r="BO241" s="36" t="s">
        <v>338</v>
      </c>
      <c r="BP241" s="20">
        <v>0</v>
      </c>
      <c r="BQ241" s="26">
        <v>3</v>
      </c>
      <c r="BR241" s="74" t="str">
        <f t="shared" si="356"/>
        <v>not applic.</v>
      </c>
      <c r="BS241" s="74" t="str">
        <f t="shared" ref="BS241:BS254" si="362">BS240</f>
        <v>not compact</v>
      </c>
      <c r="BT241" s="74" t="str">
        <f t="shared" ref="BT241:BT254" si="363">BT240</f>
        <v>not compact</v>
      </c>
      <c r="BU241" s="36" t="str">
        <f t="shared" ref="BU241:BV254" si="364">BU240</f>
        <v>Standard</v>
      </c>
      <c r="BV241" s="36" t="str">
        <f t="shared" si="364"/>
        <v>Standard</v>
      </c>
      <c r="BW241" s="42">
        <f t="shared" ref="BW241:BX241" si="365">BW240</f>
        <v>-1</v>
      </c>
      <c r="BX241" s="42">
        <f t="shared" si="365"/>
        <v>0</v>
      </c>
      <c r="BY241" s="42">
        <f t="shared" ref="BY241" si="366">BY240</f>
        <v>0</v>
      </c>
      <c r="BZ241" s="42" t="s">
        <v>289</v>
      </c>
      <c r="CA241" s="42">
        <v>0</v>
      </c>
      <c r="CB241" s="31" t="s">
        <v>0</v>
      </c>
      <c r="CC241" s="1" t="s">
        <v>133</v>
      </c>
    </row>
    <row r="242" spans="3:81" s="1" customFormat="1" x14ac:dyDescent="0.25">
      <c r="C242" s="1">
        <v>4</v>
      </c>
      <c r="D242" s="1">
        <v>2006</v>
      </c>
      <c r="E242" s="42" t="str">
        <f t="shared" si="359"/>
        <v>SingleFam</v>
      </c>
      <c r="F242" s="1">
        <v>0</v>
      </c>
      <c r="G242" s="1">
        <v>0</v>
      </c>
      <c r="H242" s="1">
        <v>0.1</v>
      </c>
      <c r="I242" s="1">
        <v>375</v>
      </c>
      <c r="J242" s="1">
        <v>4</v>
      </c>
      <c r="K242" s="1">
        <v>0</v>
      </c>
      <c r="L242" s="1">
        <v>0</v>
      </c>
      <c r="M242" s="36">
        <v>0</v>
      </c>
      <c r="N242" s="36">
        <v>19</v>
      </c>
      <c r="O242" s="1">
        <v>300</v>
      </c>
      <c r="P242" s="1">
        <v>0</v>
      </c>
      <c r="Q242" s="1">
        <v>0.8</v>
      </c>
      <c r="R242" s="1">
        <v>0.8</v>
      </c>
      <c r="S242" s="1">
        <v>0.8</v>
      </c>
      <c r="T242" s="1">
        <v>7.2</v>
      </c>
      <c r="U242" s="26">
        <v>1</v>
      </c>
      <c r="V242" s="26" t="s">
        <v>298</v>
      </c>
      <c r="W242" s="1">
        <v>8</v>
      </c>
      <c r="X242" s="1">
        <v>8</v>
      </c>
      <c r="Y242" s="1">
        <v>22</v>
      </c>
      <c r="Z242" s="1">
        <v>22</v>
      </c>
      <c r="AA242" s="1">
        <v>0.10100000000000001</v>
      </c>
      <c r="AB242" s="1">
        <v>0.4</v>
      </c>
      <c r="AC242" s="1">
        <v>0.35</v>
      </c>
      <c r="AD242" s="1">
        <v>0.55000000000000004</v>
      </c>
      <c r="AE242" s="1">
        <v>0.3</v>
      </c>
      <c r="AF242" s="1">
        <v>30</v>
      </c>
      <c r="AG242" s="1">
        <v>19</v>
      </c>
      <c r="AH242" s="1">
        <v>0</v>
      </c>
      <c r="AI242" s="1">
        <v>0</v>
      </c>
      <c r="AJ242" s="1">
        <v>5016</v>
      </c>
      <c r="AK242" s="42">
        <f t="shared" si="360"/>
        <v>0.7</v>
      </c>
      <c r="AL242" s="42" t="str">
        <f t="shared" si="360"/>
        <v>Standard</v>
      </c>
      <c r="AM242" s="42" t="s">
        <v>298</v>
      </c>
      <c r="AN242" s="42" t="s">
        <v>298</v>
      </c>
      <c r="AO242" s="42" t="s">
        <v>298</v>
      </c>
      <c r="AP242" s="42" t="s">
        <v>298</v>
      </c>
      <c r="AQ242" s="42" t="s">
        <v>298</v>
      </c>
      <c r="AR242" s="42" t="s">
        <v>298</v>
      </c>
      <c r="AS242" s="39">
        <v>0.65</v>
      </c>
      <c r="AT242" s="39">
        <v>0.4</v>
      </c>
      <c r="AU242" s="39">
        <v>0.18</v>
      </c>
      <c r="AV242" s="39">
        <v>0.5</v>
      </c>
      <c r="AW242" s="39">
        <v>0</v>
      </c>
      <c r="AX242" s="39">
        <v>0.1</v>
      </c>
      <c r="AY242" s="39">
        <v>0.1</v>
      </c>
      <c r="AZ242" s="1" t="s">
        <v>114</v>
      </c>
      <c r="BA242" s="1" t="s">
        <v>114</v>
      </c>
      <c r="BB242" s="42">
        <f t="shared" si="361"/>
        <v>1</v>
      </c>
      <c r="BC242" s="1" t="s">
        <v>71</v>
      </c>
      <c r="BD242" s="1" t="s">
        <v>136</v>
      </c>
      <c r="BE242" s="1" t="s">
        <v>39</v>
      </c>
      <c r="BF242" s="1" t="s">
        <v>40</v>
      </c>
      <c r="BG242" s="1" t="s">
        <v>61</v>
      </c>
      <c r="BH242" s="1" t="s">
        <v>79</v>
      </c>
      <c r="BI242" s="1" t="s">
        <v>134</v>
      </c>
      <c r="BJ242" s="15" t="s">
        <v>134</v>
      </c>
      <c r="BK242" s="1" t="s">
        <v>142</v>
      </c>
      <c r="BL242" s="15" t="s">
        <v>142</v>
      </c>
      <c r="BM242" s="1" t="s">
        <v>143</v>
      </c>
      <c r="BN242" s="36" t="s">
        <v>338</v>
      </c>
      <c r="BO242" s="36" t="s">
        <v>338</v>
      </c>
      <c r="BP242" s="20">
        <v>0</v>
      </c>
      <c r="BQ242" s="26">
        <v>3</v>
      </c>
      <c r="BR242" s="74" t="str">
        <f t="shared" si="356"/>
        <v>not applic.</v>
      </c>
      <c r="BS242" s="74" t="str">
        <f t="shared" si="362"/>
        <v>not compact</v>
      </c>
      <c r="BT242" s="74" t="str">
        <f t="shared" si="363"/>
        <v>not compact</v>
      </c>
      <c r="BU242" s="36" t="str">
        <f t="shared" si="364"/>
        <v>Standard</v>
      </c>
      <c r="BV242" s="36" t="str">
        <f t="shared" si="364"/>
        <v>Standard</v>
      </c>
      <c r="BW242" s="42">
        <f t="shared" ref="BW242:BX242" si="367">BW241</f>
        <v>-1</v>
      </c>
      <c r="BX242" s="42">
        <f t="shared" si="367"/>
        <v>0</v>
      </c>
      <c r="BY242" s="42">
        <f t="shared" ref="BY242" si="368">BY241</f>
        <v>0</v>
      </c>
      <c r="BZ242" s="42" t="s">
        <v>289</v>
      </c>
      <c r="CA242" s="42">
        <v>0</v>
      </c>
      <c r="CB242" s="31" t="s">
        <v>0</v>
      </c>
    </row>
    <row r="243" spans="3:81" s="1" customFormat="1" x14ac:dyDescent="0.25">
      <c r="C243" s="1">
        <v>5</v>
      </c>
      <c r="D243" s="1">
        <v>2006</v>
      </c>
      <c r="E243" s="42" t="str">
        <f t="shared" si="359"/>
        <v>SingleFam</v>
      </c>
      <c r="F243" s="1">
        <v>0</v>
      </c>
      <c r="G243" s="1">
        <v>0</v>
      </c>
      <c r="H243" s="1">
        <v>0.1</v>
      </c>
      <c r="I243" s="1">
        <v>375</v>
      </c>
      <c r="J243" s="1">
        <v>4</v>
      </c>
      <c r="K243" s="1">
        <v>0</v>
      </c>
      <c r="L243" s="1">
        <v>0</v>
      </c>
      <c r="M243" s="36">
        <v>0</v>
      </c>
      <c r="N243" s="36">
        <v>20</v>
      </c>
      <c r="O243" s="1">
        <v>300</v>
      </c>
      <c r="P243" s="1">
        <v>0</v>
      </c>
      <c r="Q243" s="1">
        <v>0.8</v>
      </c>
      <c r="R243" s="1">
        <v>0.8</v>
      </c>
      <c r="S243" s="1">
        <v>0.8</v>
      </c>
      <c r="T243" s="1">
        <v>7.2</v>
      </c>
      <c r="U243" s="26">
        <v>1</v>
      </c>
      <c r="V243" s="26" t="s">
        <v>298</v>
      </c>
      <c r="W243" s="1">
        <v>8</v>
      </c>
      <c r="X243" s="1">
        <v>8</v>
      </c>
      <c r="Y243" s="1">
        <v>22</v>
      </c>
      <c r="Z243" s="1">
        <v>22</v>
      </c>
      <c r="AA243" s="1">
        <v>0.10100000000000001</v>
      </c>
      <c r="AB243" s="1">
        <v>0.4</v>
      </c>
      <c r="AC243" s="1">
        <v>0.35</v>
      </c>
      <c r="AD243" s="1">
        <v>0.55000000000000004</v>
      </c>
      <c r="AE243" s="1">
        <v>0.3</v>
      </c>
      <c r="AF243" s="1">
        <v>30</v>
      </c>
      <c r="AG243" s="1">
        <v>19</v>
      </c>
      <c r="AH243" s="1">
        <v>0</v>
      </c>
      <c r="AI243" s="1">
        <v>0</v>
      </c>
      <c r="AJ243" s="1">
        <v>5016</v>
      </c>
      <c r="AK243" s="42">
        <f t="shared" si="360"/>
        <v>0.7</v>
      </c>
      <c r="AL243" s="42" t="str">
        <f t="shared" si="360"/>
        <v>Standard</v>
      </c>
      <c r="AM243" s="42" t="s">
        <v>298</v>
      </c>
      <c r="AN243" s="42" t="s">
        <v>298</v>
      </c>
      <c r="AO243" s="42" t="s">
        <v>298</v>
      </c>
      <c r="AP243" s="42" t="s">
        <v>298</v>
      </c>
      <c r="AQ243" s="42" t="s">
        <v>298</v>
      </c>
      <c r="AR243" s="42" t="s">
        <v>298</v>
      </c>
      <c r="AS243" s="39">
        <v>0.65</v>
      </c>
      <c r="AT243" s="39">
        <v>0.4</v>
      </c>
      <c r="AU243" s="39">
        <v>0.18</v>
      </c>
      <c r="AV243" s="39">
        <v>0.5</v>
      </c>
      <c r="AW243" s="39">
        <v>0</v>
      </c>
      <c r="AX243" s="39">
        <v>0.1</v>
      </c>
      <c r="AY243" s="39">
        <v>0.1</v>
      </c>
      <c r="AZ243" s="1" t="s">
        <v>114</v>
      </c>
      <c r="BA243" s="1" t="s">
        <v>114</v>
      </c>
      <c r="BB243" s="42">
        <f t="shared" si="361"/>
        <v>1</v>
      </c>
      <c r="BC243" s="1" t="s">
        <v>71</v>
      </c>
      <c r="BD243" s="1" t="s">
        <v>136</v>
      </c>
      <c r="BE243" s="1" t="s">
        <v>39</v>
      </c>
      <c r="BF243" s="1" t="s">
        <v>40</v>
      </c>
      <c r="BG243" s="1" t="s">
        <v>61</v>
      </c>
      <c r="BH243" s="1" t="s">
        <v>79</v>
      </c>
      <c r="BI243" s="1" t="s">
        <v>134</v>
      </c>
      <c r="BJ243" s="15" t="s">
        <v>134</v>
      </c>
      <c r="BK243" s="1" t="s">
        <v>142</v>
      </c>
      <c r="BL243" s="15" t="s">
        <v>142</v>
      </c>
      <c r="BM243" s="1" t="s">
        <v>143</v>
      </c>
      <c r="BN243" s="36" t="s">
        <v>338</v>
      </c>
      <c r="BO243" s="36" t="s">
        <v>338</v>
      </c>
      <c r="BP243" s="20">
        <v>0</v>
      </c>
      <c r="BQ243" s="26">
        <v>3</v>
      </c>
      <c r="BR243" s="74" t="str">
        <f t="shared" si="356"/>
        <v>not applic.</v>
      </c>
      <c r="BS243" s="74" t="str">
        <f t="shared" si="362"/>
        <v>not compact</v>
      </c>
      <c r="BT243" s="74" t="str">
        <f t="shared" si="363"/>
        <v>not compact</v>
      </c>
      <c r="BU243" s="36" t="str">
        <f t="shared" si="364"/>
        <v>Standard</v>
      </c>
      <c r="BV243" s="36" t="str">
        <f t="shared" si="364"/>
        <v>Standard</v>
      </c>
      <c r="BW243" s="42">
        <f t="shared" ref="BW243:BX243" si="369">BW242</f>
        <v>-1</v>
      </c>
      <c r="BX243" s="42">
        <f t="shared" si="369"/>
        <v>0</v>
      </c>
      <c r="BY243" s="42">
        <f t="shared" ref="BY243" si="370">BY242</f>
        <v>0</v>
      </c>
      <c r="BZ243" s="42" t="s">
        <v>289</v>
      </c>
      <c r="CA243" s="42">
        <v>0</v>
      </c>
      <c r="CB243" s="31" t="s">
        <v>0</v>
      </c>
    </row>
    <row r="244" spans="3:81" s="1" customFormat="1" x14ac:dyDescent="0.25">
      <c r="C244" s="1">
        <v>6</v>
      </c>
      <c r="D244" s="1">
        <v>2006</v>
      </c>
      <c r="E244" s="42" t="str">
        <f t="shared" si="359"/>
        <v>SingleFam</v>
      </c>
      <c r="F244" s="1">
        <v>0</v>
      </c>
      <c r="G244" s="1">
        <v>0</v>
      </c>
      <c r="H244" s="1">
        <v>0.1</v>
      </c>
      <c r="I244" s="1">
        <v>375</v>
      </c>
      <c r="J244" s="1">
        <v>4</v>
      </c>
      <c r="K244" s="1">
        <v>0</v>
      </c>
      <c r="L244" s="1">
        <v>0</v>
      </c>
      <c r="M244" s="36">
        <v>0</v>
      </c>
      <c r="N244" s="36">
        <v>20</v>
      </c>
      <c r="O244" s="1">
        <v>300</v>
      </c>
      <c r="P244" s="1">
        <v>0</v>
      </c>
      <c r="Q244" s="1">
        <v>0.8</v>
      </c>
      <c r="R244" s="1">
        <v>0.8</v>
      </c>
      <c r="S244" s="1">
        <v>0.8</v>
      </c>
      <c r="T244" s="1">
        <v>7.2</v>
      </c>
      <c r="U244" s="26">
        <v>1</v>
      </c>
      <c r="V244" s="26" t="s">
        <v>298</v>
      </c>
      <c r="W244" s="1">
        <v>8</v>
      </c>
      <c r="X244" s="1">
        <v>8</v>
      </c>
      <c r="Y244" s="1">
        <v>22</v>
      </c>
      <c r="Z244" s="1">
        <v>22</v>
      </c>
      <c r="AA244" s="1">
        <v>0.10100000000000001</v>
      </c>
      <c r="AB244" s="1">
        <v>0.4</v>
      </c>
      <c r="AC244" s="1">
        <v>0.35</v>
      </c>
      <c r="AD244" s="1">
        <v>0.55000000000000004</v>
      </c>
      <c r="AE244" s="1">
        <v>0.3</v>
      </c>
      <c r="AF244" s="1">
        <v>30</v>
      </c>
      <c r="AG244" s="1">
        <v>19</v>
      </c>
      <c r="AH244" s="1">
        <v>0</v>
      </c>
      <c r="AI244" s="1">
        <v>0</v>
      </c>
      <c r="AJ244" s="1">
        <v>5016</v>
      </c>
      <c r="AK244" s="42">
        <f t="shared" si="360"/>
        <v>0.7</v>
      </c>
      <c r="AL244" s="42" t="str">
        <f t="shared" si="360"/>
        <v>Standard</v>
      </c>
      <c r="AM244" s="42" t="s">
        <v>298</v>
      </c>
      <c r="AN244" s="42" t="s">
        <v>298</v>
      </c>
      <c r="AO244" s="42" t="s">
        <v>298</v>
      </c>
      <c r="AP244" s="42" t="s">
        <v>298</v>
      </c>
      <c r="AQ244" s="42" t="s">
        <v>298</v>
      </c>
      <c r="AR244" s="42" t="s">
        <v>298</v>
      </c>
      <c r="AS244" s="39">
        <v>0.65</v>
      </c>
      <c r="AT244" s="39">
        <v>0.4</v>
      </c>
      <c r="AU244" s="39">
        <v>0.18</v>
      </c>
      <c r="AV244" s="39">
        <v>0.5</v>
      </c>
      <c r="AW244" s="39">
        <v>0</v>
      </c>
      <c r="AX244" s="39">
        <v>0.1</v>
      </c>
      <c r="AY244" s="39">
        <v>0.1</v>
      </c>
      <c r="AZ244" s="1" t="s">
        <v>114</v>
      </c>
      <c r="BA244" s="1" t="s">
        <v>114</v>
      </c>
      <c r="BB244" s="42">
        <f t="shared" si="361"/>
        <v>1</v>
      </c>
      <c r="BC244" s="1" t="s">
        <v>71</v>
      </c>
      <c r="BD244" s="1" t="s">
        <v>136</v>
      </c>
      <c r="BE244" s="1" t="s">
        <v>39</v>
      </c>
      <c r="BF244" s="1" t="s">
        <v>40</v>
      </c>
      <c r="BG244" s="1" t="s">
        <v>61</v>
      </c>
      <c r="BH244" s="1" t="s">
        <v>79</v>
      </c>
      <c r="BI244" s="1" t="s">
        <v>134</v>
      </c>
      <c r="BJ244" s="15" t="s">
        <v>134</v>
      </c>
      <c r="BK244" s="1" t="s">
        <v>142</v>
      </c>
      <c r="BL244" s="15" t="s">
        <v>142</v>
      </c>
      <c r="BM244" s="1" t="s">
        <v>143</v>
      </c>
      <c r="BN244" s="36" t="s">
        <v>338</v>
      </c>
      <c r="BO244" s="36" t="s">
        <v>338</v>
      </c>
      <c r="BP244" s="20">
        <v>0</v>
      </c>
      <c r="BQ244" s="26">
        <v>3</v>
      </c>
      <c r="BR244" s="74" t="str">
        <f t="shared" si="356"/>
        <v>not applic.</v>
      </c>
      <c r="BS244" s="74" t="str">
        <f t="shared" si="362"/>
        <v>not compact</v>
      </c>
      <c r="BT244" s="74" t="str">
        <f t="shared" si="363"/>
        <v>not compact</v>
      </c>
      <c r="BU244" s="36" t="str">
        <f t="shared" si="364"/>
        <v>Standard</v>
      </c>
      <c r="BV244" s="36" t="str">
        <f t="shared" si="364"/>
        <v>Standard</v>
      </c>
      <c r="BW244" s="42">
        <f t="shared" ref="BW244:BX244" si="371">BW243</f>
        <v>-1</v>
      </c>
      <c r="BX244" s="42">
        <f t="shared" si="371"/>
        <v>0</v>
      </c>
      <c r="BY244" s="42">
        <f t="shared" ref="BY244" si="372">BY243</f>
        <v>0</v>
      </c>
      <c r="BZ244" s="42" t="s">
        <v>289</v>
      </c>
      <c r="CA244" s="42">
        <v>0</v>
      </c>
      <c r="CB244" s="31" t="s">
        <v>0</v>
      </c>
    </row>
    <row r="245" spans="3:81" s="1" customFormat="1" x14ac:dyDescent="0.25">
      <c r="C245" s="1">
        <v>7</v>
      </c>
      <c r="D245" s="1">
        <v>2006</v>
      </c>
      <c r="E245" s="42" t="str">
        <f t="shared" si="359"/>
        <v>SingleFam</v>
      </c>
      <c r="F245" s="1">
        <v>0</v>
      </c>
      <c r="G245" s="1">
        <v>0</v>
      </c>
      <c r="H245" s="1">
        <v>0.1</v>
      </c>
      <c r="I245" s="1">
        <v>375</v>
      </c>
      <c r="J245" s="1">
        <v>4</v>
      </c>
      <c r="K245" s="1">
        <v>0</v>
      </c>
      <c r="L245" s="1">
        <v>0</v>
      </c>
      <c r="M245" s="36">
        <v>0</v>
      </c>
      <c r="N245" s="36">
        <v>20</v>
      </c>
      <c r="O245" s="1">
        <v>300</v>
      </c>
      <c r="P245" s="1">
        <v>0</v>
      </c>
      <c r="Q245" s="1">
        <v>0.8</v>
      </c>
      <c r="R245" s="1">
        <v>0.8</v>
      </c>
      <c r="S245" s="1">
        <v>0.8</v>
      </c>
      <c r="T245" s="1">
        <v>7.2</v>
      </c>
      <c r="U245" s="26">
        <v>1</v>
      </c>
      <c r="V245" s="26" t="s">
        <v>298</v>
      </c>
      <c r="W245" s="1">
        <v>8</v>
      </c>
      <c r="X245" s="1">
        <v>8</v>
      </c>
      <c r="Y245" s="1">
        <v>22</v>
      </c>
      <c r="Z245" s="1">
        <v>22</v>
      </c>
      <c r="AA245" s="1">
        <v>0.10100000000000001</v>
      </c>
      <c r="AB245" s="1">
        <v>0.4</v>
      </c>
      <c r="AC245" s="1">
        <v>0.35</v>
      </c>
      <c r="AD245" s="1">
        <v>0.55000000000000004</v>
      </c>
      <c r="AE245" s="1">
        <v>0.3</v>
      </c>
      <c r="AF245" s="1">
        <v>30</v>
      </c>
      <c r="AG245" s="1">
        <v>19</v>
      </c>
      <c r="AH245" s="1">
        <v>0</v>
      </c>
      <c r="AI245" s="1">
        <v>0</v>
      </c>
      <c r="AJ245" s="1">
        <v>5016</v>
      </c>
      <c r="AK245" s="42">
        <f t="shared" si="360"/>
        <v>0.7</v>
      </c>
      <c r="AL245" s="42" t="str">
        <f t="shared" si="360"/>
        <v>Standard</v>
      </c>
      <c r="AM245" s="42" t="s">
        <v>298</v>
      </c>
      <c r="AN245" s="42" t="s">
        <v>298</v>
      </c>
      <c r="AO245" s="42" t="s">
        <v>298</v>
      </c>
      <c r="AP245" s="42" t="s">
        <v>298</v>
      </c>
      <c r="AQ245" s="42" t="s">
        <v>298</v>
      </c>
      <c r="AR245" s="42" t="s">
        <v>298</v>
      </c>
      <c r="AS245" s="39">
        <v>0.65</v>
      </c>
      <c r="AT245" s="39">
        <v>0.4</v>
      </c>
      <c r="AU245" s="39">
        <v>0.18</v>
      </c>
      <c r="AV245" s="39">
        <v>0.5</v>
      </c>
      <c r="AW245" s="39">
        <v>0</v>
      </c>
      <c r="AX245" s="39">
        <v>0.1</v>
      </c>
      <c r="AY245" s="39">
        <v>0.1</v>
      </c>
      <c r="AZ245" s="1" t="s">
        <v>114</v>
      </c>
      <c r="BA245" s="1" t="s">
        <v>114</v>
      </c>
      <c r="BB245" s="42">
        <f t="shared" si="361"/>
        <v>1</v>
      </c>
      <c r="BC245" s="1" t="s">
        <v>71</v>
      </c>
      <c r="BD245" s="1" t="s">
        <v>136</v>
      </c>
      <c r="BE245" s="1" t="s">
        <v>39</v>
      </c>
      <c r="BF245" s="1" t="s">
        <v>40</v>
      </c>
      <c r="BG245" s="1" t="s">
        <v>61</v>
      </c>
      <c r="BH245" s="1" t="s">
        <v>79</v>
      </c>
      <c r="BI245" s="1" t="s">
        <v>134</v>
      </c>
      <c r="BJ245" s="15" t="s">
        <v>134</v>
      </c>
      <c r="BK245" s="1" t="s">
        <v>142</v>
      </c>
      <c r="BL245" s="15" t="s">
        <v>142</v>
      </c>
      <c r="BM245" s="1" t="s">
        <v>143</v>
      </c>
      <c r="BN245" s="36" t="s">
        <v>338</v>
      </c>
      <c r="BO245" s="36" t="s">
        <v>338</v>
      </c>
      <c r="BP245" s="20">
        <v>0</v>
      </c>
      <c r="BQ245" s="26">
        <v>3</v>
      </c>
      <c r="BR245" s="74" t="str">
        <f t="shared" si="356"/>
        <v>not applic.</v>
      </c>
      <c r="BS245" s="74" t="str">
        <f t="shared" si="362"/>
        <v>not compact</v>
      </c>
      <c r="BT245" s="74" t="str">
        <f t="shared" si="363"/>
        <v>not compact</v>
      </c>
      <c r="BU245" s="36" t="str">
        <f t="shared" si="364"/>
        <v>Standard</v>
      </c>
      <c r="BV245" s="36" t="str">
        <f t="shared" si="364"/>
        <v>Standard</v>
      </c>
      <c r="BW245" s="42">
        <f t="shared" ref="BW245:BX245" si="373">BW244</f>
        <v>-1</v>
      </c>
      <c r="BX245" s="42">
        <f t="shared" si="373"/>
        <v>0</v>
      </c>
      <c r="BY245" s="42">
        <f t="shared" ref="BY245" si="374">BY244</f>
        <v>0</v>
      </c>
      <c r="BZ245" s="42" t="s">
        <v>289</v>
      </c>
      <c r="CA245" s="42">
        <v>0</v>
      </c>
      <c r="CB245" s="31" t="s">
        <v>0</v>
      </c>
    </row>
    <row r="246" spans="3:81" s="1" customFormat="1" x14ac:dyDescent="0.25">
      <c r="C246" s="1">
        <v>8</v>
      </c>
      <c r="D246" s="1">
        <v>2006</v>
      </c>
      <c r="E246" s="42" t="str">
        <f t="shared" si="359"/>
        <v>SingleFam</v>
      </c>
      <c r="F246" s="1">
        <v>0</v>
      </c>
      <c r="G246" s="1">
        <v>0</v>
      </c>
      <c r="H246" s="1">
        <v>0.1</v>
      </c>
      <c r="I246" s="1">
        <v>375</v>
      </c>
      <c r="J246" s="1">
        <v>4</v>
      </c>
      <c r="K246" s="1">
        <v>0</v>
      </c>
      <c r="L246" s="1">
        <v>0</v>
      </c>
      <c r="M246" s="36">
        <v>0</v>
      </c>
      <c r="N246" s="36">
        <v>19</v>
      </c>
      <c r="O246" s="1">
        <v>300</v>
      </c>
      <c r="P246" s="1">
        <v>0</v>
      </c>
      <c r="Q246" s="1">
        <v>0.8</v>
      </c>
      <c r="R246" s="1">
        <v>0.8</v>
      </c>
      <c r="S246" s="1">
        <v>0.8</v>
      </c>
      <c r="T246" s="1">
        <v>7.2</v>
      </c>
      <c r="U246" s="26">
        <v>1</v>
      </c>
      <c r="V246" s="26" t="s">
        <v>298</v>
      </c>
      <c r="W246" s="1">
        <v>8</v>
      </c>
      <c r="X246" s="1">
        <v>8</v>
      </c>
      <c r="Y246" s="1">
        <v>22</v>
      </c>
      <c r="Z246" s="1">
        <v>22</v>
      </c>
      <c r="AA246" s="1">
        <v>0.10100000000000001</v>
      </c>
      <c r="AB246" s="1">
        <v>0.4</v>
      </c>
      <c r="AC246" s="1">
        <v>0.35</v>
      </c>
      <c r="AD246" s="1">
        <v>0.55000000000000004</v>
      </c>
      <c r="AE246" s="1">
        <v>0.3</v>
      </c>
      <c r="AF246" s="1">
        <v>30</v>
      </c>
      <c r="AG246" s="1">
        <v>19</v>
      </c>
      <c r="AH246" s="1">
        <v>0</v>
      </c>
      <c r="AI246" s="1">
        <v>0</v>
      </c>
      <c r="AJ246" s="1">
        <v>5016</v>
      </c>
      <c r="AK246" s="42">
        <f t="shared" si="360"/>
        <v>0.7</v>
      </c>
      <c r="AL246" s="42" t="str">
        <f t="shared" si="360"/>
        <v>Standard</v>
      </c>
      <c r="AM246" s="42" t="s">
        <v>298</v>
      </c>
      <c r="AN246" s="42" t="s">
        <v>298</v>
      </c>
      <c r="AO246" s="42" t="s">
        <v>298</v>
      </c>
      <c r="AP246" s="42" t="s">
        <v>298</v>
      </c>
      <c r="AQ246" s="42" t="s">
        <v>298</v>
      </c>
      <c r="AR246" s="42" t="s">
        <v>298</v>
      </c>
      <c r="AS246" s="39">
        <v>0.65</v>
      </c>
      <c r="AT246" s="39">
        <v>0.4</v>
      </c>
      <c r="AU246" s="39">
        <v>0.18</v>
      </c>
      <c r="AV246" s="39">
        <v>0.5</v>
      </c>
      <c r="AW246" s="39">
        <v>0</v>
      </c>
      <c r="AX246" s="39">
        <v>0.1</v>
      </c>
      <c r="AY246" s="39">
        <v>0.1</v>
      </c>
      <c r="AZ246" s="1" t="s">
        <v>114</v>
      </c>
      <c r="BA246" s="1" t="s">
        <v>114</v>
      </c>
      <c r="BB246" s="42">
        <f t="shared" si="361"/>
        <v>1</v>
      </c>
      <c r="BC246" s="1" t="s">
        <v>71</v>
      </c>
      <c r="BD246" s="1" t="s">
        <v>136</v>
      </c>
      <c r="BE246" s="1" t="s">
        <v>39</v>
      </c>
      <c r="BF246" s="1" t="s">
        <v>40</v>
      </c>
      <c r="BG246" s="1" t="s">
        <v>61</v>
      </c>
      <c r="BH246" s="1" t="s">
        <v>79</v>
      </c>
      <c r="BI246" s="1" t="s">
        <v>134</v>
      </c>
      <c r="BJ246" s="15" t="s">
        <v>134</v>
      </c>
      <c r="BK246" s="1" t="s">
        <v>142</v>
      </c>
      <c r="BL246" s="15" t="s">
        <v>142</v>
      </c>
      <c r="BM246" s="1" t="s">
        <v>143</v>
      </c>
      <c r="BN246" s="36" t="s">
        <v>338</v>
      </c>
      <c r="BO246" s="36" t="s">
        <v>338</v>
      </c>
      <c r="BP246" s="20">
        <v>0</v>
      </c>
      <c r="BQ246" s="26">
        <v>3</v>
      </c>
      <c r="BR246" s="74" t="str">
        <f t="shared" si="356"/>
        <v>not applic.</v>
      </c>
      <c r="BS246" s="74" t="str">
        <f t="shared" si="362"/>
        <v>not compact</v>
      </c>
      <c r="BT246" s="74" t="str">
        <f t="shared" si="363"/>
        <v>not compact</v>
      </c>
      <c r="BU246" s="36" t="str">
        <f t="shared" si="364"/>
        <v>Standard</v>
      </c>
      <c r="BV246" s="36" t="str">
        <f t="shared" si="364"/>
        <v>Standard</v>
      </c>
      <c r="BW246" s="42">
        <f t="shared" ref="BW246:BX246" si="375">BW245</f>
        <v>-1</v>
      </c>
      <c r="BX246" s="42">
        <f t="shared" si="375"/>
        <v>0</v>
      </c>
      <c r="BY246" s="42">
        <f t="shared" ref="BY246" si="376">BY245</f>
        <v>0</v>
      </c>
      <c r="BZ246" s="42" t="s">
        <v>289</v>
      </c>
      <c r="CA246" s="42">
        <v>0</v>
      </c>
      <c r="CB246" s="31" t="s">
        <v>0</v>
      </c>
    </row>
    <row r="247" spans="3:81" s="1" customFormat="1" x14ac:dyDescent="0.25">
      <c r="C247" s="1">
        <v>9</v>
      </c>
      <c r="D247" s="1">
        <v>2006</v>
      </c>
      <c r="E247" s="42" t="str">
        <f t="shared" si="359"/>
        <v>SingleFam</v>
      </c>
      <c r="F247" s="1">
        <v>0</v>
      </c>
      <c r="G247" s="1">
        <v>0</v>
      </c>
      <c r="H247" s="1">
        <v>0.1</v>
      </c>
      <c r="I247" s="1">
        <v>375</v>
      </c>
      <c r="J247" s="1">
        <v>4</v>
      </c>
      <c r="K247" s="1">
        <v>0</v>
      </c>
      <c r="L247" s="1">
        <v>0</v>
      </c>
      <c r="M247" s="36">
        <v>0</v>
      </c>
      <c r="N247" s="36">
        <v>19</v>
      </c>
      <c r="O247" s="1">
        <v>300</v>
      </c>
      <c r="P247" s="1">
        <v>0</v>
      </c>
      <c r="Q247" s="1">
        <v>0.8</v>
      </c>
      <c r="R247" s="1">
        <v>0.8</v>
      </c>
      <c r="S247" s="1">
        <v>0.8</v>
      </c>
      <c r="T247" s="1">
        <v>7.2</v>
      </c>
      <c r="U247" s="26">
        <v>1</v>
      </c>
      <c r="V247" s="26" t="s">
        <v>298</v>
      </c>
      <c r="W247" s="1">
        <v>8</v>
      </c>
      <c r="X247" s="1">
        <v>8</v>
      </c>
      <c r="Y247" s="1">
        <v>22</v>
      </c>
      <c r="Z247" s="1">
        <v>22</v>
      </c>
      <c r="AA247" s="1">
        <v>0.10100000000000001</v>
      </c>
      <c r="AB247" s="1">
        <v>0.4</v>
      </c>
      <c r="AC247" s="1">
        <v>0.35</v>
      </c>
      <c r="AD247" s="1">
        <v>0.55000000000000004</v>
      </c>
      <c r="AE247" s="1">
        <v>0.3</v>
      </c>
      <c r="AF247" s="1">
        <v>30</v>
      </c>
      <c r="AG247" s="1">
        <v>19</v>
      </c>
      <c r="AH247" s="1">
        <v>0</v>
      </c>
      <c r="AI247" s="1">
        <v>0</v>
      </c>
      <c r="AJ247" s="1">
        <v>5016</v>
      </c>
      <c r="AK247" s="42">
        <f t="shared" si="360"/>
        <v>0.7</v>
      </c>
      <c r="AL247" s="42" t="str">
        <f t="shared" si="360"/>
        <v>Standard</v>
      </c>
      <c r="AM247" s="42" t="s">
        <v>298</v>
      </c>
      <c r="AN247" s="42" t="s">
        <v>298</v>
      </c>
      <c r="AO247" s="42" t="s">
        <v>298</v>
      </c>
      <c r="AP247" s="42" t="s">
        <v>298</v>
      </c>
      <c r="AQ247" s="42" t="s">
        <v>298</v>
      </c>
      <c r="AR247" s="42" t="s">
        <v>298</v>
      </c>
      <c r="AS247" s="39">
        <v>0.65</v>
      </c>
      <c r="AT247" s="39">
        <v>0.4</v>
      </c>
      <c r="AU247" s="39">
        <v>0.18</v>
      </c>
      <c r="AV247" s="39">
        <v>0.5</v>
      </c>
      <c r="AW247" s="39">
        <v>0</v>
      </c>
      <c r="AX247" s="39">
        <v>0.1</v>
      </c>
      <c r="AY247" s="39">
        <v>0.1</v>
      </c>
      <c r="AZ247" s="1" t="s">
        <v>114</v>
      </c>
      <c r="BA247" s="1" t="s">
        <v>114</v>
      </c>
      <c r="BB247" s="42">
        <f t="shared" si="361"/>
        <v>1</v>
      </c>
      <c r="BC247" s="1" t="s">
        <v>71</v>
      </c>
      <c r="BD247" s="1" t="s">
        <v>136</v>
      </c>
      <c r="BE247" s="1" t="s">
        <v>39</v>
      </c>
      <c r="BF247" s="1" t="s">
        <v>40</v>
      </c>
      <c r="BG247" s="1" t="s">
        <v>61</v>
      </c>
      <c r="BH247" s="1" t="s">
        <v>79</v>
      </c>
      <c r="BI247" s="1" t="s">
        <v>134</v>
      </c>
      <c r="BJ247" s="15" t="s">
        <v>134</v>
      </c>
      <c r="BK247" s="1" t="s">
        <v>142</v>
      </c>
      <c r="BL247" s="15" t="s">
        <v>142</v>
      </c>
      <c r="BM247" s="1" t="s">
        <v>143</v>
      </c>
      <c r="BN247" s="36" t="s">
        <v>338</v>
      </c>
      <c r="BO247" s="36" t="s">
        <v>338</v>
      </c>
      <c r="BP247" s="20">
        <v>0</v>
      </c>
      <c r="BQ247" s="26">
        <v>3</v>
      </c>
      <c r="BR247" s="74" t="str">
        <f t="shared" si="356"/>
        <v>not applic.</v>
      </c>
      <c r="BS247" s="74" t="str">
        <f t="shared" si="362"/>
        <v>not compact</v>
      </c>
      <c r="BT247" s="74" t="str">
        <f t="shared" si="363"/>
        <v>not compact</v>
      </c>
      <c r="BU247" s="36" t="str">
        <f t="shared" si="364"/>
        <v>Standard</v>
      </c>
      <c r="BV247" s="36" t="str">
        <f t="shared" si="364"/>
        <v>Standard</v>
      </c>
      <c r="BW247" s="42">
        <f t="shared" ref="BW247:BX247" si="377">BW246</f>
        <v>-1</v>
      </c>
      <c r="BX247" s="42">
        <f t="shared" si="377"/>
        <v>0</v>
      </c>
      <c r="BY247" s="42">
        <f t="shared" ref="BY247" si="378">BY246</f>
        <v>0</v>
      </c>
      <c r="BZ247" s="42" t="s">
        <v>289</v>
      </c>
      <c r="CA247" s="42">
        <v>0</v>
      </c>
      <c r="CB247" s="31" t="s">
        <v>0</v>
      </c>
    </row>
    <row r="248" spans="3:81" s="1" customFormat="1" x14ac:dyDescent="0.25">
      <c r="C248" s="1">
        <v>10</v>
      </c>
      <c r="D248" s="1">
        <v>2006</v>
      </c>
      <c r="E248" s="42" t="str">
        <f t="shared" si="359"/>
        <v>SingleFam</v>
      </c>
      <c r="F248" s="1">
        <v>0</v>
      </c>
      <c r="G248" s="1">
        <v>0</v>
      </c>
      <c r="H248" s="1">
        <v>0.1</v>
      </c>
      <c r="I248" s="1">
        <v>375</v>
      </c>
      <c r="J248" s="1">
        <v>4</v>
      </c>
      <c r="K248" s="1">
        <v>0</v>
      </c>
      <c r="L248" s="1">
        <v>0</v>
      </c>
      <c r="M248" s="36">
        <v>0</v>
      </c>
      <c r="N248" s="36">
        <v>19</v>
      </c>
      <c r="O248" s="1">
        <v>300</v>
      </c>
      <c r="P248" s="1">
        <v>0</v>
      </c>
      <c r="Q248" s="1">
        <v>0.8</v>
      </c>
      <c r="R248" s="1">
        <v>0.8</v>
      </c>
      <c r="S248" s="1">
        <v>0.8</v>
      </c>
      <c r="T248" s="1">
        <v>7.2</v>
      </c>
      <c r="U248" s="26">
        <v>1</v>
      </c>
      <c r="V248" s="26" t="s">
        <v>298</v>
      </c>
      <c r="W248" s="1">
        <v>8</v>
      </c>
      <c r="X248" s="1">
        <v>8</v>
      </c>
      <c r="Y248" s="1">
        <v>22</v>
      </c>
      <c r="Z248" s="1">
        <v>22</v>
      </c>
      <c r="AA248" s="1">
        <v>0.10100000000000001</v>
      </c>
      <c r="AB248" s="1">
        <v>0.4</v>
      </c>
      <c r="AC248" s="1">
        <v>0.35</v>
      </c>
      <c r="AD248" s="1">
        <v>0.55000000000000004</v>
      </c>
      <c r="AE248" s="1">
        <v>0.3</v>
      </c>
      <c r="AF248" s="1">
        <v>30</v>
      </c>
      <c r="AG248" s="1">
        <v>19</v>
      </c>
      <c r="AH248" s="1">
        <v>0</v>
      </c>
      <c r="AI248" s="1">
        <v>0</v>
      </c>
      <c r="AJ248" s="1">
        <v>5016</v>
      </c>
      <c r="AK248" s="42">
        <f t="shared" si="360"/>
        <v>0.7</v>
      </c>
      <c r="AL248" s="42" t="str">
        <f t="shared" si="360"/>
        <v>Standard</v>
      </c>
      <c r="AM248" s="42" t="s">
        <v>298</v>
      </c>
      <c r="AN248" s="42" t="s">
        <v>298</v>
      </c>
      <c r="AO248" s="42" t="s">
        <v>298</v>
      </c>
      <c r="AP248" s="42" t="s">
        <v>298</v>
      </c>
      <c r="AQ248" s="42" t="s">
        <v>298</v>
      </c>
      <c r="AR248" s="42" t="s">
        <v>298</v>
      </c>
      <c r="AS248" s="39">
        <v>0.65</v>
      </c>
      <c r="AT248" s="39">
        <v>0.4</v>
      </c>
      <c r="AU248" s="39">
        <v>0.18</v>
      </c>
      <c r="AV248" s="39">
        <v>0.5</v>
      </c>
      <c r="AW248" s="39">
        <v>0</v>
      </c>
      <c r="AX248" s="39">
        <v>0.1</v>
      </c>
      <c r="AY248" s="39">
        <v>0.1</v>
      </c>
      <c r="AZ248" s="1" t="s">
        <v>114</v>
      </c>
      <c r="BA248" s="1" t="s">
        <v>114</v>
      </c>
      <c r="BB248" s="42">
        <f t="shared" si="361"/>
        <v>1</v>
      </c>
      <c r="BC248" s="1" t="s">
        <v>71</v>
      </c>
      <c r="BD248" s="1" t="s">
        <v>136</v>
      </c>
      <c r="BE248" s="1" t="s">
        <v>39</v>
      </c>
      <c r="BF248" s="1" t="s">
        <v>40</v>
      </c>
      <c r="BG248" s="1" t="s">
        <v>61</v>
      </c>
      <c r="BH248" s="1" t="s">
        <v>79</v>
      </c>
      <c r="BI248" s="1" t="s">
        <v>134</v>
      </c>
      <c r="BJ248" s="15" t="s">
        <v>134</v>
      </c>
      <c r="BK248" s="1" t="s">
        <v>142</v>
      </c>
      <c r="BL248" s="15" t="s">
        <v>142</v>
      </c>
      <c r="BM248" s="1" t="s">
        <v>143</v>
      </c>
      <c r="BN248" s="36" t="s">
        <v>338</v>
      </c>
      <c r="BO248" s="36" t="s">
        <v>338</v>
      </c>
      <c r="BP248" s="20">
        <v>0</v>
      </c>
      <c r="BQ248" s="26">
        <v>3</v>
      </c>
      <c r="BR248" s="74" t="str">
        <f t="shared" si="356"/>
        <v>not applic.</v>
      </c>
      <c r="BS248" s="74" t="str">
        <f t="shared" si="362"/>
        <v>not compact</v>
      </c>
      <c r="BT248" s="74" t="str">
        <f t="shared" si="363"/>
        <v>not compact</v>
      </c>
      <c r="BU248" s="36" t="str">
        <f t="shared" si="364"/>
        <v>Standard</v>
      </c>
      <c r="BV248" s="36" t="str">
        <f t="shared" si="364"/>
        <v>Standard</v>
      </c>
      <c r="BW248" s="42">
        <f t="shared" ref="BW248:BX248" si="379">BW247</f>
        <v>-1</v>
      </c>
      <c r="BX248" s="42">
        <f t="shared" si="379"/>
        <v>0</v>
      </c>
      <c r="BY248" s="42">
        <f t="shared" ref="BY248" si="380">BY247</f>
        <v>0</v>
      </c>
      <c r="BZ248" s="42" t="s">
        <v>289</v>
      </c>
      <c r="CA248" s="42">
        <v>0</v>
      </c>
      <c r="CB248" s="31" t="s">
        <v>0</v>
      </c>
    </row>
    <row r="249" spans="3:81" s="1" customFormat="1" x14ac:dyDescent="0.25">
      <c r="C249" s="1">
        <v>11</v>
      </c>
      <c r="D249" s="1">
        <v>2006</v>
      </c>
      <c r="E249" s="42" t="str">
        <f t="shared" si="359"/>
        <v>SingleFam</v>
      </c>
      <c r="F249" s="1">
        <v>0</v>
      </c>
      <c r="G249" s="1">
        <v>0</v>
      </c>
      <c r="H249" s="1">
        <v>0.1</v>
      </c>
      <c r="I249" s="1">
        <v>375</v>
      </c>
      <c r="J249" s="1">
        <v>4</v>
      </c>
      <c r="K249" s="1">
        <v>0</v>
      </c>
      <c r="L249" s="1">
        <v>0</v>
      </c>
      <c r="M249" s="36">
        <v>0</v>
      </c>
      <c r="N249" s="36">
        <v>19</v>
      </c>
      <c r="O249" s="1">
        <v>300</v>
      </c>
      <c r="P249" s="1">
        <v>0</v>
      </c>
      <c r="Q249" s="1">
        <v>0.8</v>
      </c>
      <c r="R249" s="1">
        <v>0.8</v>
      </c>
      <c r="S249" s="1">
        <v>0.8</v>
      </c>
      <c r="T249" s="1">
        <v>7.2</v>
      </c>
      <c r="U249" s="26">
        <v>1</v>
      </c>
      <c r="V249" s="26" t="s">
        <v>298</v>
      </c>
      <c r="W249" s="1">
        <v>8</v>
      </c>
      <c r="X249" s="1">
        <v>8</v>
      </c>
      <c r="Y249" s="1">
        <v>22</v>
      </c>
      <c r="Z249" s="1">
        <v>22</v>
      </c>
      <c r="AA249" s="1">
        <v>0.10100000000000001</v>
      </c>
      <c r="AB249" s="1">
        <v>0.4</v>
      </c>
      <c r="AC249" s="1">
        <v>0.35</v>
      </c>
      <c r="AD249" s="1">
        <v>0.55000000000000004</v>
      </c>
      <c r="AE249" s="1">
        <v>0.3</v>
      </c>
      <c r="AF249" s="1">
        <v>30</v>
      </c>
      <c r="AG249" s="1">
        <v>19</v>
      </c>
      <c r="AH249" s="1">
        <v>0</v>
      </c>
      <c r="AI249" s="1">
        <v>0</v>
      </c>
      <c r="AJ249" s="1">
        <v>5016</v>
      </c>
      <c r="AK249" s="42">
        <f t="shared" si="360"/>
        <v>0.7</v>
      </c>
      <c r="AL249" s="42" t="str">
        <f t="shared" si="360"/>
        <v>Standard</v>
      </c>
      <c r="AM249" s="42" t="s">
        <v>298</v>
      </c>
      <c r="AN249" s="42" t="s">
        <v>298</v>
      </c>
      <c r="AO249" s="42" t="s">
        <v>298</v>
      </c>
      <c r="AP249" s="42" t="s">
        <v>298</v>
      </c>
      <c r="AQ249" s="42" t="s">
        <v>298</v>
      </c>
      <c r="AR249" s="42" t="s">
        <v>298</v>
      </c>
      <c r="AS249" s="39">
        <v>0.65</v>
      </c>
      <c r="AT249" s="39">
        <v>0.4</v>
      </c>
      <c r="AU249" s="39">
        <v>0.18</v>
      </c>
      <c r="AV249" s="39">
        <v>0.5</v>
      </c>
      <c r="AW249" s="39">
        <v>0</v>
      </c>
      <c r="AX249" s="39">
        <v>0.1</v>
      </c>
      <c r="AY249" s="39">
        <v>0.1</v>
      </c>
      <c r="AZ249" s="1" t="s">
        <v>114</v>
      </c>
      <c r="BA249" s="1" t="s">
        <v>114</v>
      </c>
      <c r="BB249" s="42">
        <f t="shared" si="361"/>
        <v>1</v>
      </c>
      <c r="BC249" s="1" t="s">
        <v>71</v>
      </c>
      <c r="BD249" s="1" t="s">
        <v>136</v>
      </c>
      <c r="BE249" s="1" t="s">
        <v>39</v>
      </c>
      <c r="BF249" s="1" t="s">
        <v>40</v>
      </c>
      <c r="BG249" s="1" t="s">
        <v>61</v>
      </c>
      <c r="BH249" s="1" t="s">
        <v>79</v>
      </c>
      <c r="BI249" s="1" t="s">
        <v>134</v>
      </c>
      <c r="BJ249" s="15" t="s">
        <v>134</v>
      </c>
      <c r="BK249" s="1" t="s">
        <v>142</v>
      </c>
      <c r="BL249" s="15" t="s">
        <v>142</v>
      </c>
      <c r="BM249" s="1" t="s">
        <v>143</v>
      </c>
      <c r="BN249" s="36" t="s">
        <v>338</v>
      </c>
      <c r="BO249" s="36" t="s">
        <v>338</v>
      </c>
      <c r="BP249" s="20">
        <v>0</v>
      </c>
      <c r="BQ249" s="26">
        <v>3</v>
      </c>
      <c r="BR249" s="74" t="str">
        <f t="shared" si="356"/>
        <v>not applic.</v>
      </c>
      <c r="BS249" s="74" t="str">
        <f t="shared" si="362"/>
        <v>not compact</v>
      </c>
      <c r="BT249" s="74" t="str">
        <f t="shared" si="363"/>
        <v>not compact</v>
      </c>
      <c r="BU249" s="36" t="str">
        <f t="shared" si="364"/>
        <v>Standard</v>
      </c>
      <c r="BV249" s="36" t="str">
        <f t="shared" si="364"/>
        <v>Standard</v>
      </c>
      <c r="BW249" s="42">
        <f t="shared" ref="BW249:BX249" si="381">BW248</f>
        <v>-1</v>
      </c>
      <c r="BX249" s="42">
        <f t="shared" si="381"/>
        <v>0</v>
      </c>
      <c r="BY249" s="42">
        <f t="shared" ref="BY249" si="382">BY248</f>
        <v>0</v>
      </c>
      <c r="BZ249" s="42" t="s">
        <v>289</v>
      </c>
      <c r="CA249" s="42">
        <v>0</v>
      </c>
      <c r="CB249" s="31" t="s">
        <v>0</v>
      </c>
    </row>
    <row r="250" spans="3:81" s="1" customFormat="1" x14ac:dyDescent="0.25">
      <c r="C250" s="1">
        <v>12</v>
      </c>
      <c r="D250" s="1">
        <v>2006</v>
      </c>
      <c r="E250" s="42" t="str">
        <f t="shared" si="359"/>
        <v>SingleFam</v>
      </c>
      <c r="F250" s="1">
        <v>0</v>
      </c>
      <c r="G250" s="1">
        <v>0</v>
      </c>
      <c r="H250" s="1">
        <v>0.1</v>
      </c>
      <c r="I250" s="1">
        <v>375</v>
      </c>
      <c r="J250" s="1">
        <v>4</v>
      </c>
      <c r="K250" s="1">
        <v>0</v>
      </c>
      <c r="L250" s="1">
        <v>0</v>
      </c>
      <c r="M250" s="36">
        <v>0</v>
      </c>
      <c r="N250" s="36">
        <v>19</v>
      </c>
      <c r="O250" s="1">
        <v>300</v>
      </c>
      <c r="P250" s="1">
        <v>0</v>
      </c>
      <c r="Q250" s="1">
        <v>0.8</v>
      </c>
      <c r="R250" s="1">
        <v>0.8</v>
      </c>
      <c r="S250" s="1">
        <v>0.8</v>
      </c>
      <c r="T250" s="1">
        <v>7.2</v>
      </c>
      <c r="U250" s="26">
        <v>1</v>
      </c>
      <c r="V250" s="26" t="s">
        <v>298</v>
      </c>
      <c r="W250" s="1">
        <v>8</v>
      </c>
      <c r="X250" s="1">
        <v>8</v>
      </c>
      <c r="Y250" s="1">
        <v>22</v>
      </c>
      <c r="Z250" s="1">
        <v>22</v>
      </c>
      <c r="AA250" s="1">
        <v>0.10100000000000001</v>
      </c>
      <c r="AB250" s="1">
        <v>0.4</v>
      </c>
      <c r="AC250" s="1">
        <v>0.35</v>
      </c>
      <c r="AD250" s="1">
        <v>0.55000000000000004</v>
      </c>
      <c r="AE250" s="1">
        <v>0.3</v>
      </c>
      <c r="AF250" s="1">
        <v>30</v>
      </c>
      <c r="AG250" s="1">
        <v>19</v>
      </c>
      <c r="AH250" s="1">
        <v>0</v>
      </c>
      <c r="AI250" s="1">
        <v>0</v>
      </c>
      <c r="AJ250" s="1">
        <v>5016</v>
      </c>
      <c r="AK250" s="42">
        <f t="shared" si="360"/>
        <v>0.7</v>
      </c>
      <c r="AL250" s="42" t="str">
        <f t="shared" si="360"/>
        <v>Standard</v>
      </c>
      <c r="AM250" s="42" t="s">
        <v>298</v>
      </c>
      <c r="AN250" s="42" t="s">
        <v>298</v>
      </c>
      <c r="AO250" s="42" t="s">
        <v>298</v>
      </c>
      <c r="AP250" s="42" t="s">
        <v>298</v>
      </c>
      <c r="AQ250" s="42" t="s">
        <v>298</v>
      </c>
      <c r="AR250" s="42" t="s">
        <v>298</v>
      </c>
      <c r="AS250" s="39">
        <v>0.65</v>
      </c>
      <c r="AT250" s="39">
        <v>0.4</v>
      </c>
      <c r="AU250" s="39">
        <v>0.18</v>
      </c>
      <c r="AV250" s="39">
        <v>0.5</v>
      </c>
      <c r="AW250" s="39">
        <v>0</v>
      </c>
      <c r="AX250" s="39">
        <v>0.1</v>
      </c>
      <c r="AY250" s="39">
        <v>0.1</v>
      </c>
      <c r="AZ250" s="1" t="s">
        <v>114</v>
      </c>
      <c r="BA250" s="1" t="s">
        <v>114</v>
      </c>
      <c r="BB250" s="42">
        <f t="shared" si="361"/>
        <v>1</v>
      </c>
      <c r="BC250" s="1" t="s">
        <v>71</v>
      </c>
      <c r="BD250" s="1" t="s">
        <v>136</v>
      </c>
      <c r="BE250" s="1" t="s">
        <v>39</v>
      </c>
      <c r="BF250" s="1" t="s">
        <v>40</v>
      </c>
      <c r="BG250" s="1" t="s">
        <v>61</v>
      </c>
      <c r="BH250" s="1" t="s">
        <v>79</v>
      </c>
      <c r="BI250" s="1" t="s">
        <v>134</v>
      </c>
      <c r="BJ250" s="15" t="s">
        <v>134</v>
      </c>
      <c r="BK250" s="1" t="s">
        <v>142</v>
      </c>
      <c r="BL250" s="15" t="s">
        <v>142</v>
      </c>
      <c r="BM250" s="1" t="s">
        <v>143</v>
      </c>
      <c r="BN250" s="36" t="s">
        <v>338</v>
      </c>
      <c r="BO250" s="36" t="s">
        <v>338</v>
      </c>
      <c r="BP250" s="20">
        <v>0</v>
      </c>
      <c r="BQ250" s="26">
        <v>3</v>
      </c>
      <c r="BR250" s="74" t="str">
        <f t="shared" si="356"/>
        <v>not applic.</v>
      </c>
      <c r="BS250" s="74" t="str">
        <f t="shared" si="362"/>
        <v>not compact</v>
      </c>
      <c r="BT250" s="74" t="str">
        <f t="shared" si="363"/>
        <v>not compact</v>
      </c>
      <c r="BU250" s="36" t="str">
        <f t="shared" si="364"/>
        <v>Standard</v>
      </c>
      <c r="BV250" s="36" t="str">
        <f t="shared" si="364"/>
        <v>Standard</v>
      </c>
      <c r="BW250" s="42">
        <f t="shared" ref="BW250:BX250" si="383">BW249</f>
        <v>-1</v>
      </c>
      <c r="BX250" s="42">
        <f t="shared" si="383"/>
        <v>0</v>
      </c>
      <c r="BY250" s="42">
        <f t="shared" ref="BY250" si="384">BY249</f>
        <v>0</v>
      </c>
      <c r="BZ250" s="42" t="s">
        <v>289</v>
      </c>
      <c r="CA250" s="42">
        <v>0</v>
      </c>
      <c r="CB250" s="31" t="s">
        <v>0</v>
      </c>
    </row>
    <row r="251" spans="3:81" s="1" customFormat="1" x14ac:dyDescent="0.25">
      <c r="C251" s="1">
        <v>13</v>
      </c>
      <c r="D251" s="1">
        <v>2006</v>
      </c>
      <c r="E251" s="42" t="str">
        <f t="shared" si="359"/>
        <v>SingleFam</v>
      </c>
      <c r="F251" s="1">
        <v>0</v>
      </c>
      <c r="G251" s="1">
        <v>0</v>
      </c>
      <c r="H251" s="1">
        <v>0.1</v>
      </c>
      <c r="I251" s="1">
        <v>375</v>
      </c>
      <c r="J251" s="1">
        <v>4</v>
      </c>
      <c r="K251" s="1">
        <v>0</v>
      </c>
      <c r="L251" s="1">
        <v>0</v>
      </c>
      <c r="M251" s="36">
        <v>0</v>
      </c>
      <c r="N251" s="36">
        <v>19</v>
      </c>
      <c r="O251" s="1">
        <v>300</v>
      </c>
      <c r="P251" s="1">
        <v>0</v>
      </c>
      <c r="Q251" s="1">
        <v>0.8</v>
      </c>
      <c r="R251" s="1">
        <v>0.8</v>
      </c>
      <c r="S251" s="1">
        <v>0.8</v>
      </c>
      <c r="T251" s="1">
        <v>7.2</v>
      </c>
      <c r="U251" s="26">
        <v>1</v>
      </c>
      <c r="V251" s="26" t="s">
        <v>298</v>
      </c>
      <c r="W251" s="1">
        <v>8</v>
      </c>
      <c r="X251" s="1">
        <v>8</v>
      </c>
      <c r="Y251" s="1">
        <v>22</v>
      </c>
      <c r="Z251" s="1">
        <v>22</v>
      </c>
      <c r="AA251" s="1">
        <v>0.10100000000000001</v>
      </c>
      <c r="AB251" s="1">
        <v>0.4</v>
      </c>
      <c r="AC251" s="1">
        <v>0.35</v>
      </c>
      <c r="AD251" s="1">
        <v>0.55000000000000004</v>
      </c>
      <c r="AE251" s="1">
        <v>0.3</v>
      </c>
      <c r="AF251" s="1">
        <v>30</v>
      </c>
      <c r="AG251" s="1">
        <v>19</v>
      </c>
      <c r="AH251" s="1">
        <v>0</v>
      </c>
      <c r="AI251" s="1">
        <v>0</v>
      </c>
      <c r="AJ251" s="1">
        <v>5016</v>
      </c>
      <c r="AK251" s="42">
        <f t="shared" si="360"/>
        <v>0.7</v>
      </c>
      <c r="AL251" s="42" t="str">
        <f t="shared" si="360"/>
        <v>Standard</v>
      </c>
      <c r="AM251" s="42" t="s">
        <v>298</v>
      </c>
      <c r="AN251" s="42" t="s">
        <v>298</v>
      </c>
      <c r="AO251" s="42" t="s">
        <v>298</v>
      </c>
      <c r="AP251" s="42" t="s">
        <v>298</v>
      </c>
      <c r="AQ251" s="42" t="s">
        <v>298</v>
      </c>
      <c r="AR251" s="42" t="s">
        <v>298</v>
      </c>
      <c r="AS251" s="39">
        <v>0.65</v>
      </c>
      <c r="AT251" s="39">
        <v>0.4</v>
      </c>
      <c r="AU251" s="39">
        <v>0.18</v>
      </c>
      <c r="AV251" s="39">
        <v>0.5</v>
      </c>
      <c r="AW251" s="39">
        <v>0</v>
      </c>
      <c r="AX251" s="39">
        <v>0.1</v>
      </c>
      <c r="AY251" s="39">
        <v>0.1</v>
      </c>
      <c r="AZ251" s="1" t="s">
        <v>114</v>
      </c>
      <c r="BA251" s="1" t="s">
        <v>114</v>
      </c>
      <c r="BB251" s="42">
        <f t="shared" si="361"/>
        <v>1</v>
      </c>
      <c r="BC251" s="1" t="s">
        <v>71</v>
      </c>
      <c r="BD251" s="1" t="s">
        <v>136</v>
      </c>
      <c r="BE251" s="1" t="s">
        <v>39</v>
      </c>
      <c r="BF251" s="1" t="s">
        <v>40</v>
      </c>
      <c r="BG251" s="1" t="s">
        <v>61</v>
      </c>
      <c r="BH251" s="1" t="s">
        <v>79</v>
      </c>
      <c r="BI251" s="1" t="s">
        <v>134</v>
      </c>
      <c r="BJ251" s="15" t="s">
        <v>134</v>
      </c>
      <c r="BK251" s="1" t="s">
        <v>142</v>
      </c>
      <c r="BL251" s="15" t="s">
        <v>142</v>
      </c>
      <c r="BM251" s="1" t="s">
        <v>143</v>
      </c>
      <c r="BN251" s="36" t="s">
        <v>338</v>
      </c>
      <c r="BO251" s="36" t="s">
        <v>338</v>
      </c>
      <c r="BP251" s="20">
        <v>0</v>
      </c>
      <c r="BQ251" s="26">
        <v>3</v>
      </c>
      <c r="BR251" s="74" t="str">
        <f t="shared" si="356"/>
        <v>not applic.</v>
      </c>
      <c r="BS251" s="74" t="str">
        <f t="shared" si="362"/>
        <v>not compact</v>
      </c>
      <c r="BT251" s="74" t="str">
        <f t="shared" si="363"/>
        <v>not compact</v>
      </c>
      <c r="BU251" s="36" t="str">
        <f t="shared" si="364"/>
        <v>Standard</v>
      </c>
      <c r="BV251" s="36" t="str">
        <f t="shared" si="364"/>
        <v>Standard</v>
      </c>
      <c r="BW251" s="42">
        <f t="shared" ref="BW251:BX251" si="385">BW250</f>
        <v>-1</v>
      </c>
      <c r="BX251" s="42">
        <f t="shared" si="385"/>
        <v>0</v>
      </c>
      <c r="BY251" s="42">
        <f t="shared" ref="BY251" si="386">BY250</f>
        <v>0</v>
      </c>
      <c r="BZ251" s="42" t="s">
        <v>289</v>
      </c>
      <c r="CA251" s="42">
        <v>0</v>
      </c>
      <c r="CB251" s="31" t="s">
        <v>0</v>
      </c>
    </row>
    <row r="252" spans="3:81" s="1" customFormat="1" x14ac:dyDescent="0.25">
      <c r="C252" s="1">
        <v>14</v>
      </c>
      <c r="D252" s="1">
        <v>2006</v>
      </c>
      <c r="E252" s="42" t="str">
        <f t="shared" si="359"/>
        <v>SingleFam</v>
      </c>
      <c r="F252" s="1">
        <v>0</v>
      </c>
      <c r="G252" s="1">
        <v>0</v>
      </c>
      <c r="H252" s="1">
        <v>0.1</v>
      </c>
      <c r="I252" s="1">
        <v>375</v>
      </c>
      <c r="J252" s="1">
        <v>4</v>
      </c>
      <c r="K252" s="1">
        <v>0</v>
      </c>
      <c r="L252" s="1">
        <v>0</v>
      </c>
      <c r="M252" s="36">
        <v>0</v>
      </c>
      <c r="N252" s="36">
        <v>19</v>
      </c>
      <c r="O252" s="1">
        <v>300</v>
      </c>
      <c r="P252" s="1">
        <v>0</v>
      </c>
      <c r="Q252" s="1">
        <v>0.8</v>
      </c>
      <c r="R252" s="1">
        <v>0.8</v>
      </c>
      <c r="S252" s="1">
        <v>0.8</v>
      </c>
      <c r="T252" s="1">
        <v>7.2</v>
      </c>
      <c r="U252" s="26">
        <v>1</v>
      </c>
      <c r="V252" s="26" t="s">
        <v>298</v>
      </c>
      <c r="W252" s="1">
        <v>8</v>
      </c>
      <c r="X252" s="1">
        <v>8</v>
      </c>
      <c r="Y252" s="1">
        <v>22</v>
      </c>
      <c r="Z252" s="1">
        <v>22</v>
      </c>
      <c r="AA252" s="1">
        <v>0.10100000000000001</v>
      </c>
      <c r="AB252" s="1">
        <v>0.4</v>
      </c>
      <c r="AC252" s="1">
        <v>0.35</v>
      </c>
      <c r="AD252" s="1">
        <v>0.55000000000000004</v>
      </c>
      <c r="AE252" s="1">
        <v>0.3</v>
      </c>
      <c r="AF252" s="1">
        <v>30</v>
      </c>
      <c r="AG252" s="1">
        <v>19</v>
      </c>
      <c r="AH252" s="1">
        <v>0</v>
      </c>
      <c r="AI252" s="1">
        <v>0</v>
      </c>
      <c r="AJ252" s="1">
        <v>5016</v>
      </c>
      <c r="AK252" s="42">
        <f t="shared" si="360"/>
        <v>0.7</v>
      </c>
      <c r="AL252" s="42" t="str">
        <f t="shared" si="360"/>
        <v>Standard</v>
      </c>
      <c r="AM252" s="42" t="s">
        <v>298</v>
      </c>
      <c r="AN252" s="42" t="s">
        <v>298</v>
      </c>
      <c r="AO252" s="42" t="s">
        <v>298</v>
      </c>
      <c r="AP252" s="42" t="s">
        <v>298</v>
      </c>
      <c r="AQ252" s="42" t="s">
        <v>298</v>
      </c>
      <c r="AR252" s="42" t="s">
        <v>298</v>
      </c>
      <c r="AS252" s="39">
        <v>0.65</v>
      </c>
      <c r="AT252" s="39">
        <v>0.4</v>
      </c>
      <c r="AU252" s="39">
        <v>0.18</v>
      </c>
      <c r="AV252" s="39">
        <v>0.5</v>
      </c>
      <c r="AW252" s="39">
        <v>0</v>
      </c>
      <c r="AX252" s="39">
        <v>0.1</v>
      </c>
      <c r="AY252" s="39">
        <v>0.1</v>
      </c>
      <c r="AZ252" s="1" t="s">
        <v>114</v>
      </c>
      <c r="BA252" s="1" t="s">
        <v>114</v>
      </c>
      <c r="BB252" s="42">
        <f t="shared" si="361"/>
        <v>1</v>
      </c>
      <c r="BC252" s="1" t="s">
        <v>71</v>
      </c>
      <c r="BD252" s="1" t="s">
        <v>136</v>
      </c>
      <c r="BE252" s="1" t="s">
        <v>39</v>
      </c>
      <c r="BF252" s="1" t="s">
        <v>40</v>
      </c>
      <c r="BG252" s="1" t="s">
        <v>61</v>
      </c>
      <c r="BH252" s="1" t="s">
        <v>79</v>
      </c>
      <c r="BI252" s="1" t="s">
        <v>134</v>
      </c>
      <c r="BJ252" s="15" t="s">
        <v>134</v>
      </c>
      <c r="BK252" s="1" t="s">
        <v>142</v>
      </c>
      <c r="BL252" s="15" t="s">
        <v>142</v>
      </c>
      <c r="BM252" s="1" t="s">
        <v>143</v>
      </c>
      <c r="BN252" s="36" t="s">
        <v>338</v>
      </c>
      <c r="BO252" s="36" t="s">
        <v>338</v>
      </c>
      <c r="BP252" s="20">
        <v>0</v>
      </c>
      <c r="BQ252" s="26">
        <v>3</v>
      </c>
      <c r="BR252" s="74" t="str">
        <f t="shared" si="356"/>
        <v>not applic.</v>
      </c>
      <c r="BS252" s="74" t="str">
        <f t="shared" si="362"/>
        <v>not compact</v>
      </c>
      <c r="BT252" s="74" t="str">
        <f t="shared" si="363"/>
        <v>not compact</v>
      </c>
      <c r="BU252" s="36" t="str">
        <f t="shared" si="364"/>
        <v>Standard</v>
      </c>
      <c r="BV252" s="36" t="str">
        <f t="shared" si="364"/>
        <v>Standard</v>
      </c>
      <c r="BW252" s="42">
        <f t="shared" ref="BW252:BX252" si="387">BW251</f>
        <v>-1</v>
      </c>
      <c r="BX252" s="42">
        <f t="shared" si="387"/>
        <v>0</v>
      </c>
      <c r="BY252" s="42">
        <f t="shared" ref="BY252" si="388">BY251</f>
        <v>0</v>
      </c>
      <c r="BZ252" s="42" t="s">
        <v>289</v>
      </c>
      <c r="CA252" s="42">
        <v>0</v>
      </c>
      <c r="CB252" s="31" t="s">
        <v>0</v>
      </c>
    </row>
    <row r="253" spans="3:81" s="1" customFormat="1" x14ac:dyDescent="0.25">
      <c r="C253" s="1">
        <v>15</v>
      </c>
      <c r="D253" s="1">
        <v>2006</v>
      </c>
      <c r="E253" s="42" t="str">
        <f t="shared" si="359"/>
        <v>SingleFam</v>
      </c>
      <c r="F253" s="1">
        <v>0</v>
      </c>
      <c r="G253" s="1">
        <v>0</v>
      </c>
      <c r="H253" s="1">
        <v>0.1</v>
      </c>
      <c r="I253" s="1">
        <v>375</v>
      </c>
      <c r="J253" s="1">
        <v>4</v>
      </c>
      <c r="K253" s="1">
        <v>0</v>
      </c>
      <c r="L253" s="1">
        <v>0</v>
      </c>
      <c r="M253" s="36">
        <v>0</v>
      </c>
      <c r="N253" s="36">
        <v>19</v>
      </c>
      <c r="O253" s="1">
        <v>300</v>
      </c>
      <c r="P253" s="1">
        <v>0</v>
      </c>
      <c r="Q253" s="1">
        <v>0.8</v>
      </c>
      <c r="R253" s="1">
        <v>0.8</v>
      </c>
      <c r="S253" s="1">
        <v>0.8</v>
      </c>
      <c r="T253" s="1">
        <v>7.2</v>
      </c>
      <c r="U253" s="26">
        <v>1</v>
      </c>
      <c r="V253" s="26" t="s">
        <v>298</v>
      </c>
      <c r="W253" s="1">
        <v>8</v>
      </c>
      <c r="X253" s="1">
        <v>8</v>
      </c>
      <c r="Y253" s="1">
        <v>22</v>
      </c>
      <c r="Z253" s="1">
        <v>22</v>
      </c>
      <c r="AA253" s="1">
        <v>0.10100000000000001</v>
      </c>
      <c r="AB253" s="1">
        <v>0.4</v>
      </c>
      <c r="AC253" s="1">
        <v>0.35</v>
      </c>
      <c r="AD253" s="1">
        <v>0.55000000000000004</v>
      </c>
      <c r="AE253" s="1">
        <v>0.3</v>
      </c>
      <c r="AF253" s="1">
        <v>30</v>
      </c>
      <c r="AG253" s="1">
        <v>19</v>
      </c>
      <c r="AH253" s="1">
        <v>0</v>
      </c>
      <c r="AI253" s="1">
        <v>0</v>
      </c>
      <c r="AJ253" s="1">
        <v>5016</v>
      </c>
      <c r="AK253" s="42">
        <f t="shared" si="360"/>
        <v>0.7</v>
      </c>
      <c r="AL253" s="42" t="str">
        <f t="shared" si="360"/>
        <v>Standard</v>
      </c>
      <c r="AM253" s="42" t="s">
        <v>298</v>
      </c>
      <c r="AN253" s="42" t="s">
        <v>298</v>
      </c>
      <c r="AO253" s="42" t="s">
        <v>298</v>
      </c>
      <c r="AP253" s="42" t="s">
        <v>298</v>
      </c>
      <c r="AQ253" s="42" t="s">
        <v>298</v>
      </c>
      <c r="AR253" s="42" t="s">
        <v>298</v>
      </c>
      <c r="AS253" s="39">
        <v>0.65</v>
      </c>
      <c r="AT253" s="39">
        <v>0.4</v>
      </c>
      <c r="AU253" s="39">
        <v>0.18</v>
      </c>
      <c r="AV253" s="39">
        <v>0.5</v>
      </c>
      <c r="AW253" s="39">
        <v>0</v>
      </c>
      <c r="AX253" s="39">
        <v>0.1</v>
      </c>
      <c r="AY253" s="39">
        <v>0.1</v>
      </c>
      <c r="AZ253" s="1" t="s">
        <v>114</v>
      </c>
      <c r="BA253" s="1" t="s">
        <v>114</v>
      </c>
      <c r="BB253" s="42">
        <f t="shared" si="361"/>
        <v>1</v>
      </c>
      <c r="BC253" s="1" t="s">
        <v>71</v>
      </c>
      <c r="BD253" s="1" t="s">
        <v>136</v>
      </c>
      <c r="BE253" s="1" t="s">
        <v>39</v>
      </c>
      <c r="BF253" s="1" t="s">
        <v>40</v>
      </c>
      <c r="BG253" s="1" t="s">
        <v>61</v>
      </c>
      <c r="BH253" s="1" t="s">
        <v>79</v>
      </c>
      <c r="BI253" s="1" t="s">
        <v>134</v>
      </c>
      <c r="BJ253" s="15" t="s">
        <v>134</v>
      </c>
      <c r="BK253" s="1" t="s">
        <v>142</v>
      </c>
      <c r="BL253" s="15" t="s">
        <v>142</v>
      </c>
      <c r="BM253" s="1" t="s">
        <v>143</v>
      </c>
      <c r="BN253" s="36" t="s">
        <v>338</v>
      </c>
      <c r="BO253" s="36" t="s">
        <v>338</v>
      </c>
      <c r="BP253" s="20">
        <v>0</v>
      </c>
      <c r="BQ253" s="26">
        <v>3</v>
      </c>
      <c r="BR253" s="74" t="str">
        <f t="shared" si="356"/>
        <v>not applic.</v>
      </c>
      <c r="BS253" s="74" t="str">
        <f t="shared" si="362"/>
        <v>not compact</v>
      </c>
      <c r="BT253" s="74" t="str">
        <f t="shared" si="363"/>
        <v>not compact</v>
      </c>
      <c r="BU253" s="36" t="str">
        <f t="shared" si="364"/>
        <v>Standard</v>
      </c>
      <c r="BV253" s="36" t="str">
        <f t="shared" si="364"/>
        <v>Standard</v>
      </c>
      <c r="BW253" s="42">
        <f t="shared" ref="BW253:BX253" si="389">BW252</f>
        <v>-1</v>
      </c>
      <c r="BX253" s="42">
        <f t="shared" si="389"/>
        <v>0</v>
      </c>
      <c r="BY253" s="42">
        <f t="shared" ref="BY253" si="390">BY252</f>
        <v>0</v>
      </c>
      <c r="BZ253" s="42" t="s">
        <v>289</v>
      </c>
      <c r="CA253" s="42">
        <v>0</v>
      </c>
      <c r="CB253" s="31" t="s">
        <v>0</v>
      </c>
    </row>
    <row r="254" spans="3:81" s="1" customFormat="1" x14ac:dyDescent="0.25">
      <c r="C254" s="1">
        <v>16</v>
      </c>
      <c r="D254" s="1">
        <v>2006</v>
      </c>
      <c r="E254" s="42" t="str">
        <f t="shared" si="359"/>
        <v>SingleFam</v>
      </c>
      <c r="F254" s="1">
        <v>0</v>
      </c>
      <c r="G254" s="1">
        <v>0</v>
      </c>
      <c r="H254" s="1">
        <v>0.1</v>
      </c>
      <c r="I254" s="1">
        <v>375</v>
      </c>
      <c r="J254" s="1">
        <v>4</v>
      </c>
      <c r="K254" s="1">
        <v>0</v>
      </c>
      <c r="L254" s="1">
        <v>0</v>
      </c>
      <c r="M254" s="36">
        <v>0</v>
      </c>
      <c r="N254" s="36">
        <v>20</v>
      </c>
      <c r="O254" s="1">
        <v>300</v>
      </c>
      <c r="P254" s="1">
        <v>0</v>
      </c>
      <c r="Q254" s="1">
        <v>0.8</v>
      </c>
      <c r="R254" s="1">
        <v>0.8</v>
      </c>
      <c r="S254" s="1">
        <v>0.8</v>
      </c>
      <c r="T254" s="1">
        <v>7.2</v>
      </c>
      <c r="U254" s="26">
        <v>1</v>
      </c>
      <c r="V254" s="26" t="s">
        <v>298</v>
      </c>
      <c r="W254" s="1">
        <v>8</v>
      </c>
      <c r="X254" s="1">
        <v>8</v>
      </c>
      <c r="Y254" s="1">
        <v>22</v>
      </c>
      <c r="Z254" s="1">
        <v>22</v>
      </c>
      <c r="AA254" s="1">
        <v>7.1999999999999995E-2</v>
      </c>
      <c r="AB254" s="1">
        <v>0.4</v>
      </c>
      <c r="AC254" s="1">
        <v>0.35</v>
      </c>
      <c r="AD254" s="1">
        <v>0.55000000000000004</v>
      </c>
      <c r="AE254" s="1">
        <v>0.3</v>
      </c>
      <c r="AF254" s="1">
        <v>38</v>
      </c>
      <c r="AG254" s="1">
        <v>30</v>
      </c>
      <c r="AH254" s="1">
        <v>0</v>
      </c>
      <c r="AI254" s="1">
        <v>10048</v>
      </c>
      <c r="AJ254" s="1">
        <v>15048</v>
      </c>
      <c r="AK254" s="42">
        <f t="shared" si="360"/>
        <v>0.7</v>
      </c>
      <c r="AL254" s="42" t="str">
        <f t="shared" si="360"/>
        <v>Standard</v>
      </c>
      <c r="AM254" s="42" t="s">
        <v>298</v>
      </c>
      <c r="AN254" s="42" t="s">
        <v>298</v>
      </c>
      <c r="AO254" s="42" t="s">
        <v>298</v>
      </c>
      <c r="AP254" s="42" t="s">
        <v>298</v>
      </c>
      <c r="AQ254" s="42" t="s">
        <v>298</v>
      </c>
      <c r="AR254" s="42" t="s">
        <v>298</v>
      </c>
      <c r="AS254" s="39">
        <v>0.35</v>
      </c>
      <c r="AT254" s="39">
        <v>0.4</v>
      </c>
      <c r="AU254" s="39">
        <v>0.18</v>
      </c>
      <c r="AV254" s="39">
        <v>0.5</v>
      </c>
      <c r="AW254" s="39">
        <v>0</v>
      </c>
      <c r="AX254" s="39">
        <v>0.1</v>
      </c>
      <c r="AY254" s="39">
        <v>0.1</v>
      </c>
      <c r="AZ254" s="1" t="s">
        <v>114</v>
      </c>
      <c r="BA254" s="1" t="s">
        <v>114</v>
      </c>
      <c r="BB254" s="42">
        <f t="shared" si="361"/>
        <v>1</v>
      </c>
      <c r="BC254" s="1" t="s">
        <v>70</v>
      </c>
      <c r="BD254" s="1" t="s">
        <v>135</v>
      </c>
      <c r="BE254" s="1" t="s">
        <v>41</v>
      </c>
      <c r="BF254" s="1" t="s">
        <v>42</v>
      </c>
      <c r="BG254" s="1" t="s">
        <v>62</v>
      </c>
      <c r="BH254" s="1" t="s">
        <v>79</v>
      </c>
      <c r="BI254" s="1" t="s">
        <v>146</v>
      </c>
      <c r="BJ254" s="15" t="s">
        <v>146</v>
      </c>
      <c r="BK254" s="1" t="s">
        <v>145</v>
      </c>
      <c r="BL254" s="15" t="s">
        <v>145</v>
      </c>
      <c r="BM254" s="1" t="s">
        <v>144</v>
      </c>
      <c r="BN254" s="36" t="s">
        <v>338</v>
      </c>
      <c r="BO254" s="36" t="s">
        <v>338</v>
      </c>
      <c r="BP254" s="20">
        <v>0</v>
      </c>
      <c r="BQ254" s="26">
        <v>3</v>
      </c>
      <c r="BR254" s="74" t="str">
        <f t="shared" si="356"/>
        <v>not applic.</v>
      </c>
      <c r="BS254" s="74" t="str">
        <f t="shared" si="362"/>
        <v>not compact</v>
      </c>
      <c r="BT254" s="74" t="str">
        <f t="shared" si="363"/>
        <v>not compact</v>
      </c>
      <c r="BU254" s="36" t="str">
        <f t="shared" si="364"/>
        <v>Standard</v>
      </c>
      <c r="BV254" s="36" t="str">
        <f t="shared" si="364"/>
        <v>Standard</v>
      </c>
      <c r="BW254" s="42">
        <f t="shared" ref="BW254:BX254" si="391">BW253</f>
        <v>-1</v>
      </c>
      <c r="BX254" s="42">
        <f t="shared" si="391"/>
        <v>0</v>
      </c>
      <c r="BY254" s="42">
        <f t="shared" ref="BY254" si="392">BY253</f>
        <v>0</v>
      </c>
      <c r="BZ254" s="42" t="s">
        <v>289</v>
      </c>
      <c r="CA254" s="42">
        <v>0</v>
      </c>
      <c r="CB254" s="31" t="s">
        <v>0</v>
      </c>
    </row>
    <row r="255" spans="3:81" s="1" customFormat="1" x14ac:dyDescent="0.25">
      <c r="C255" s="1">
        <v>1</v>
      </c>
      <c r="D255" s="1">
        <v>2006</v>
      </c>
      <c r="E255" s="63" t="s">
        <v>217</v>
      </c>
      <c r="F255" s="1">
        <v>0</v>
      </c>
      <c r="G255" s="1">
        <v>0</v>
      </c>
      <c r="H255" s="1">
        <v>0.1</v>
      </c>
      <c r="I255" s="1">
        <v>375</v>
      </c>
      <c r="J255" s="1">
        <v>4</v>
      </c>
      <c r="K255" s="1">
        <v>0</v>
      </c>
      <c r="L255" s="1">
        <v>0</v>
      </c>
      <c r="M255" s="36">
        <v>0</v>
      </c>
      <c r="N255" s="36">
        <v>20</v>
      </c>
      <c r="O255" s="1">
        <v>300</v>
      </c>
      <c r="P255" s="1">
        <v>0</v>
      </c>
      <c r="Q255" s="1">
        <v>0.8</v>
      </c>
      <c r="R255" s="1">
        <v>0.8</v>
      </c>
      <c r="S255" s="1">
        <v>0.8</v>
      </c>
      <c r="T255" s="1">
        <v>7.2</v>
      </c>
      <c r="U255" s="26">
        <v>1</v>
      </c>
      <c r="V255" s="26" t="s">
        <v>298</v>
      </c>
      <c r="W255" s="1">
        <v>8</v>
      </c>
      <c r="X255" s="1">
        <v>8</v>
      </c>
      <c r="Y255" s="1">
        <v>22</v>
      </c>
      <c r="Z255" s="1">
        <v>22</v>
      </c>
      <c r="AA255" s="1">
        <v>7.1999999999999995E-2</v>
      </c>
      <c r="AB255" s="1">
        <v>0.4</v>
      </c>
      <c r="AC255" s="1">
        <v>0.35</v>
      </c>
      <c r="AD255" s="1">
        <v>0.55000000000000004</v>
      </c>
      <c r="AE255" s="1">
        <v>0.3</v>
      </c>
      <c r="AF255" s="1">
        <v>38</v>
      </c>
      <c r="AG255" s="1">
        <v>30</v>
      </c>
      <c r="AH255" s="1">
        <v>0</v>
      </c>
      <c r="AI255" s="1">
        <v>10024</v>
      </c>
      <c r="AJ255" s="1">
        <v>15024</v>
      </c>
      <c r="AK255" s="39">
        <v>0.7</v>
      </c>
      <c r="AL255" s="39" t="s">
        <v>182</v>
      </c>
      <c r="AM255" s="42" t="s">
        <v>298</v>
      </c>
      <c r="AN255" s="42" t="s">
        <v>298</v>
      </c>
      <c r="AO255" s="42" t="s">
        <v>298</v>
      </c>
      <c r="AP255" s="42" t="s">
        <v>298</v>
      </c>
      <c r="AQ255" s="42" t="s">
        <v>298</v>
      </c>
      <c r="AR255" s="42" t="s">
        <v>298</v>
      </c>
      <c r="AS255" s="39">
        <v>0.35</v>
      </c>
      <c r="AT255" s="39">
        <v>0.4</v>
      </c>
      <c r="AU255" s="39">
        <v>0.18</v>
      </c>
      <c r="AV255" s="39">
        <v>0.5</v>
      </c>
      <c r="AW255" s="39">
        <v>0</v>
      </c>
      <c r="AX255" s="39">
        <v>0.1</v>
      </c>
      <c r="AY255" s="39">
        <v>0.1</v>
      </c>
      <c r="AZ255" s="1" t="s">
        <v>114</v>
      </c>
      <c r="BA255" s="1" t="s">
        <v>114</v>
      </c>
      <c r="BB255" s="39">
        <v>1</v>
      </c>
      <c r="BC255" s="1" t="s">
        <v>70</v>
      </c>
      <c r="BD255" s="1" t="s">
        <v>135</v>
      </c>
      <c r="BE255" s="1" t="s">
        <v>39</v>
      </c>
      <c r="BF255" s="1" t="s">
        <v>40</v>
      </c>
      <c r="BG255" s="1" t="s">
        <v>62</v>
      </c>
      <c r="BH255" s="1" t="s">
        <v>79</v>
      </c>
      <c r="BI255" s="1" t="s">
        <v>146</v>
      </c>
      <c r="BJ255" s="15" t="s">
        <v>146</v>
      </c>
      <c r="BK255" s="1" t="s">
        <v>145</v>
      </c>
      <c r="BL255" s="15" t="s">
        <v>145</v>
      </c>
      <c r="BM255" s="1" t="s">
        <v>144</v>
      </c>
      <c r="BN255" s="36" t="s">
        <v>338</v>
      </c>
      <c r="BO255" s="36" t="s">
        <v>338</v>
      </c>
      <c r="BP255" s="20">
        <v>0</v>
      </c>
      <c r="BQ255" s="26">
        <v>3</v>
      </c>
      <c r="BR255" s="74" t="str">
        <f t="shared" si="356"/>
        <v>not applic.</v>
      </c>
      <c r="BS255" s="73" t="s">
        <v>266</v>
      </c>
      <c r="BT255" s="73" t="s">
        <v>266</v>
      </c>
      <c r="BU255" s="1" t="s">
        <v>182</v>
      </c>
      <c r="BV255" s="1" t="s">
        <v>182</v>
      </c>
      <c r="BW255" s="39">
        <v>-1</v>
      </c>
      <c r="BX255" s="39">
        <v>0</v>
      </c>
      <c r="BY255" s="39">
        <v>0</v>
      </c>
      <c r="BZ255" s="39" t="s">
        <v>289</v>
      </c>
      <c r="CA255" s="39">
        <v>0</v>
      </c>
      <c r="CB255" s="31" t="s">
        <v>0</v>
      </c>
      <c r="CC255" s="1" t="s">
        <v>131</v>
      </c>
    </row>
    <row r="256" spans="3:81" s="1" customFormat="1" x14ac:dyDescent="0.25">
      <c r="C256" s="1">
        <v>2</v>
      </c>
      <c r="D256" s="1">
        <v>2006</v>
      </c>
      <c r="E256" s="42" t="str">
        <f t="shared" si="359"/>
        <v>MultiFam</v>
      </c>
      <c r="F256" s="1">
        <v>0</v>
      </c>
      <c r="G256" s="1">
        <v>0</v>
      </c>
      <c r="H256" s="1">
        <v>0.1</v>
      </c>
      <c r="I256" s="1">
        <v>375</v>
      </c>
      <c r="J256" s="1">
        <v>4</v>
      </c>
      <c r="K256" s="1">
        <v>0</v>
      </c>
      <c r="L256" s="1">
        <v>0</v>
      </c>
      <c r="M256" s="36">
        <v>0</v>
      </c>
      <c r="N256" s="36">
        <v>19</v>
      </c>
      <c r="O256" s="1">
        <v>300</v>
      </c>
      <c r="P256" s="1">
        <v>0</v>
      </c>
      <c r="Q256" s="1">
        <v>0.8</v>
      </c>
      <c r="R256" s="1">
        <v>0.8</v>
      </c>
      <c r="S256" s="1">
        <v>0.8</v>
      </c>
      <c r="T256" s="1">
        <v>7.2</v>
      </c>
      <c r="U256" s="26">
        <v>1</v>
      </c>
      <c r="V256" s="26" t="s">
        <v>298</v>
      </c>
      <c r="W256" s="1">
        <v>8</v>
      </c>
      <c r="X256" s="1">
        <v>8</v>
      </c>
      <c r="Y256" s="1">
        <v>22</v>
      </c>
      <c r="Z256" s="1">
        <v>22</v>
      </c>
      <c r="AA256" s="1">
        <v>0.10100000000000001</v>
      </c>
      <c r="AB256" s="1">
        <v>0.4</v>
      </c>
      <c r="AC256" s="1">
        <v>0.35</v>
      </c>
      <c r="AD256" s="1">
        <v>0.55000000000000004</v>
      </c>
      <c r="AE256" s="1">
        <v>0.3</v>
      </c>
      <c r="AF256" s="1">
        <v>30</v>
      </c>
      <c r="AG256" s="1">
        <v>19</v>
      </c>
      <c r="AH256" s="1">
        <v>0</v>
      </c>
      <c r="AI256" s="1">
        <v>0</v>
      </c>
      <c r="AJ256" s="1">
        <v>5016</v>
      </c>
      <c r="AK256" s="42">
        <f>AK255</f>
        <v>0.7</v>
      </c>
      <c r="AL256" s="42" t="str">
        <f>AL255</f>
        <v>Standard</v>
      </c>
      <c r="AM256" s="42" t="s">
        <v>298</v>
      </c>
      <c r="AN256" s="42" t="s">
        <v>298</v>
      </c>
      <c r="AO256" s="42" t="s">
        <v>298</v>
      </c>
      <c r="AP256" s="42" t="s">
        <v>298</v>
      </c>
      <c r="AQ256" s="42" t="s">
        <v>298</v>
      </c>
      <c r="AR256" s="42" t="s">
        <v>298</v>
      </c>
      <c r="AS256" s="39">
        <v>0.65</v>
      </c>
      <c r="AT256" s="39">
        <v>0.4</v>
      </c>
      <c r="AU256" s="39">
        <v>0.18</v>
      </c>
      <c r="AV256" s="39">
        <v>0.5</v>
      </c>
      <c r="AW256" s="39">
        <v>0</v>
      </c>
      <c r="AX256" s="39">
        <v>0.1</v>
      </c>
      <c r="AY256" s="39">
        <v>0.1</v>
      </c>
      <c r="AZ256" s="1" t="s">
        <v>114</v>
      </c>
      <c r="BA256" s="1" t="s">
        <v>114</v>
      </c>
      <c r="BB256" s="42">
        <f>BB255</f>
        <v>1</v>
      </c>
      <c r="BC256" s="1" t="s">
        <v>71</v>
      </c>
      <c r="BD256" s="1" t="s">
        <v>136</v>
      </c>
      <c r="BE256" s="1" t="s">
        <v>39</v>
      </c>
      <c r="BF256" s="1" t="s">
        <v>40</v>
      </c>
      <c r="BG256" s="1" t="s">
        <v>61</v>
      </c>
      <c r="BH256" s="1" t="s">
        <v>79</v>
      </c>
      <c r="BI256" s="1" t="s">
        <v>134</v>
      </c>
      <c r="BJ256" s="15" t="s">
        <v>134</v>
      </c>
      <c r="BK256" s="1" t="s">
        <v>142</v>
      </c>
      <c r="BL256" s="15" t="s">
        <v>142</v>
      </c>
      <c r="BM256" s="1" t="s">
        <v>143</v>
      </c>
      <c r="BN256" s="36" t="s">
        <v>338</v>
      </c>
      <c r="BO256" s="36" t="s">
        <v>338</v>
      </c>
      <c r="BP256" s="20">
        <v>0</v>
      </c>
      <c r="BQ256" s="26">
        <v>3</v>
      </c>
      <c r="BR256" s="74" t="str">
        <f t="shared" si="356"/>
        <v>not applic.</v>
      </c>
      <c r="BS256" s="74" t="str">
        <f t="shared" ref="BS256:BX256" si="393">BS255</f>
        <v>not compact</v>
      </c>
      <c r="BT256" s="74" t="str">
        <f t="shared" si="393"/>
        <v>not compact</v>
      </c>
      <c r="BU256" s="36" t="str">
        <f t="shared" si="393"/>
        <v>Standard</v>
      </c>
      <c r="BV256" s="36" t="str">
        <f t="shared" si="393"/>
        <v>Standard</v>
      </c>
      <c r="BW256" s="42">
        <f t="shared" si="393"/>
        <v>-1</v>
      </c>
      <c r="BX256" s="42">
        <f t="shared" si="393"/>
        <v>0</v>
      </c>
      <c r="BY256" s="42">
        <f t="shared" ref="BY256" si="394">BY255</f>
        <v>0</v>
      </c>
      <c r="BZ256" s="42" t="s">
        <v>289</v>
      </c>
      <c r="CA256" s="42">
        <v>0</v>
      </c>
      <c r="CB256" s="31" t="s">
        <v>0</v>
      </c>
      <c r="CC256" s="1" t="s">
        <v>132</v>
      </c>
    </row>
    <row r="257" spans="1:81" s="1" customFormat="1" x14ac:dyDescent="0.25">
      <c r="C257" s="1">
        <v>3</v>
      </c>
      <c r="D257" s="1">
        <v>2006</v>
      </c>
      <c r="E257" s="42" t="str">
        <f t="shared" si="359"/>
        <v>MultiFam</v>
      </c>
      <c r="F257" s="1">
        <v>0</v>
      </c>
      <c r="G257" s="1">
        <v>0</v>
      </c>
      <c r="H257" s="1">
        <v>0.1</v>
      </c>
      <c r="I257" s="1">
        <v>375</v>
      </c>
      <c r="J257" s="1">
        <v>4</v>
      </c>
      <c r="K257" s="1">
        <v>0</v>
      </c>
      <c r="L257" s="1">
        <v>0</v>
      </c>
      <c r="M257" s="36">
        <v>0</v>
      </c>
      <c r="N257" s="36">
        <v>20</v>
      </c>
      <c r="O257" s="1">
        <v>300</v>
      </c>
      <c r="P257" s="1">
        <v>0</v>
      </c>
      <c r="Q257" s="1">
        <v>0.8</v>
      </c>
      <c r="R257" s="1">
        <v>0.8</v>
      </c>
      <c r="S257" s="1">
        <v>0.8</v>
      </c>
      <c r="T257" s="1">
        <v>7.2</v>
      </c>
      <c r="U257" s="26">
        <v>1</v>
      </c>
      <c r="V257" s="26" t="s">
        <v>298</v>
      </c>
      <c r="W257" s="1">
        <v>8</v>
      </c>
      <c r="X257" s="1">
        <v>8</v>
      </c>
      <c r="Y257" s="1">
        <v>22</v>
      </c>
      <c r="Z257" s="1">
        <v>22</v>
      </c>
      <c r="AA257" s="1">
        <v>0.10100000000000001</v>
      </c>
      <c r="AB257" s="1">
        <v>0.4</v>
      </c>
      <c r="AC257" s="1">
        <v>0.35</v>
      </c>
      <c r="AD257" s="1">
        <v>0.55000000000000004</v>
      </c>
      <c r="AE257" s="1">
        <v>0.3</v>
      </c>
      <c r="AF257" s="1">
        <v>30</v>
      </c>
      <c r="AG257" s="1">
        <v>19</v>
      </c>
      <c r="AH257" s="1">
        <v>0</v>
      </c>
      <c r="AI257" s="1">
        <v>0</v>
      </c>
      <c r="AJ257" s="1">
        <v>5016</v>
      </c>
      <c r="AK257" s="42">
        <f t="shared" ref="AK257:AL257" si="395">AK256</f>
        <v>0.7</v>
      </c>
      <c r="AL257" s="42" t="str">
        <f t="shared" si="395"/>
        <v>Standard</v>
      </c>
      <c r="AM257" s="42" t="s">
        <v>298</v>
      </c>
      <c r="AN257" s="42" t="s">
        <v>298</v>
      </c>
      <c r="AO257" s="42" t="s">
        <v>298</v>
      </c>
      <c r="AP257" s="42" t="s">
        <v>298</v>
      </c>
      <c r="AQ257" s="42" t="s">
        <v>298</v>
      </c>
      <c r="AR257" s="42" t="s">
        <v>298</v>
      </c>
      <c r="AS257" s="39">
        <v>0.65</v>
      </c>
      <c r="AT257" s="39">
        <v>0.4</v>
      </c>
      <c r="AU257" s="39">
        <v>0.18</v>
      </c>
      <c r="AV257" s="39">
        <v>0.5</v>
      </c>
      <c r="AW257" s="39">
        <v>0</v>
      </c>
      <c r="AX257" s="39">
        <v>0.1</v>
      </c>
      <c r="AY257" s="39">
        <v>0.1</v>
      </c>
      <c r="AZ257" s="1" t="s">
        <v>114</v>
      </c>
      <c r="BA257" s="1" t="s">
        <v>114</v>
      </c>
      <c r="BB257" s="42">
        <f t="shared" ref="BB257" si="396">BB256</f>
        <v>1</v>
      </c>
      <c r="BC257" s="1" t="s">
        <v>71</v>
      </c>
      <c r="BD257" s="1" t="s">
        <v>136</v>
      </c>
      <c r="BE257" s="1" t="s">
        <v>39</v>
      </c>
      <c r="BF257" s="1" t="s">
        <v>40</v>
      </c>
      <c r="BG257" s="1" t="s">
        <v>61</v>
      </c>
      <c r="BH257" s="1" t="s">
        <v>79</v>
      </c>
      <c r="BI257" s="1" t="s">
        <v>134</v>
      </c>
      <c r="BJ257" s="15" t="s">
        <v>134</v>
      </c>
      <c r="BK257" s="1" t="s">
        <v>142</v>
      </c>
      <c r="BL257" s="15" t="s">
        <v>142</v>
      </c>
      <c r="BM257" s="1" t="s">
        <v>143</v>
      </c>
      <c r="BN257" s="36" t="s">
        <v>338</v>
      </c>
      <c r="BO257" s="36" t="s">
        <v>338</v>
      </c>
      <c r="BP257" s="20">
        <v>0</v>
      </c>
      <c r="BQ257" s="26">
        <v>3</v>
      </c>
      <c r="BR257" s="74" t="str">
        <f t="shared" si="356"/>
        <v>not applic.</v>
      </c>
      <c r="BS257" s="74" t="str">
        <f t="shared" ref="BS257:BS270" si="397">BS256</f>
        <v>not compact</v>
      </c>
      <c r="BT257" s="74" t="str">
        <f t="shared" ref="BT257:BT270" si="398">BT256</f>
        <v>not compact</v>
      </c>
      <c r="BU257" s="36" t="str">
        <f t="shared" ref="BU257:BV270" si="399">BU256</f>
        <v>Standard</v>
      </c>
      <c r="BV257" s="36" t="str">
        <f t="shared" si="399"/>
        <v>Standard</v>
      </c>
      <c r="BW257" s="42">
        <f t="shared" ref="BW257:BX257" si="400">BW256</f>
        <v>-1</v>
      </c>
      <c r="BX257" s="42">
        <f t="shared" si="400"/>
        <v>0</v>
      </c>
      <c r="BY257" s="42">
        <f t="shared" ref="BY257" si="401">BY256</f>
        <v>0</v>
      </c>
      <c r="BZ257" s="42" t="s">
        <v>289</v>
      </c>
      <c r="CA257" s="42">
        <v>0</v>
      </c>
      <c r="CB257" s="31" t="s">
        <v>0</v>
      </c>
      <c r="CC257" s="1" t="s">
        <v>133</v>
      </c>
    </row>
    <row r="258" spans="1:81" s="1" customFormat="1" x14ac:dyDescent="0.25">
      <c r="C258" s="1">
        <v>4</v>
      </c>
      <c r="D258" s="1">
        <v>2006</v>
      </c>
      <c r="E258" s="42" t="str">
        <f t="shared" si="359"/>
        <v>MultiFam</v>
      </c>
      <c r="F258" s="1">
        <v>0</v>
      </c>
      <c r="G258" s="1">
        <v>0</v>
      </c>
      <c r="H258" s="1">
        <v>0.1</v>
      </c>
      <c r="I258" s="1">
        <v>375</v>
      </c>
      <c r="J258" s="1">
        <v>4</v>
      </c>
      <c r="K258" s="1">
        <v>0</v>
      </c>
      <c r="L258" s="1">
        <v>0</v>
      </c>
      <c r="M258" s="36">
        <v>0</v>
      </c>
      <c r="N258" s="36">
        <v>19</v>
      </c>
      <c r="O258" s="1">
        <v>300</v>
      </c>
      <c r="P258" s="1">
        <v>0</v>
      </c>
      <c r="Q258" s="1">
        <v>0.8</v>
      </c>
      <c r="R258" s="1">
        <v>0.8</v>
      </c>
      <c r="S258" s="1">
        <v>0.8</v>
      </c>
      <c r="T258" s="1">
        <v>7.2</v>
      </c>
      <c r="U258" s="26">
        <v>1</v>
      </c>
      <c r="V258" s="26" t="s">
        <v>298</v>
      </c>
      <c r="W258" s="1">
        <v>8</v>
      </c>
      <c r="X258" s="1">
        <v>8</v>
      </c>
      <c r="Y258" s="1">
        <v>22</v>
      </c>
      <c r="Z258" s="1">
        <v>22</v>
      </c>
      <c r="AA258" s="1">
        <v>0.10100000000000001</v>
      </c>
      <c r="AB258" s="1">
        <v>0.4</v>
      </c>
      <c r="AC258" s="1">
        <v>0.35</v>
      </c>
      <c r="AD258" s="1">
        <v>0.55000000000000004</v>
      </c>
      <c r="AE258" s="1">
        <v>0.3</v>
      </c>
      <c r="AF258" s="1">
        <v>30</v>
      </c>
      <c r="AG258" s="1">
        <v>19</v>
      </c>
      <c r="AH258" s="1">
        <v>0</v>
      </c>
      <c r="AI258" s="1">
        <v>0</v>
      </c>
      <c r="AJ258" s="1">
        <v>5016</v>
      </c>
      <c r="AK258" s="42">
        <f t="shared" ref="AK258:AL258" si="402">AK257</f>
        <v>0.7</v>
      </c>
      <c r="AL258" s="42" t="str">
        <f t="shared" si="402"/>
        <v>Standard</v>
      </c>
      <c r="AM258" s="42" t="s">
        <v>298</v>
      </c>
      <c r="AN258" s="42" t="s">
        <v>298</v>
      </c>
      <c r="AO258" s="42" t="s">
        <v>298</v>
      </c>
      <c r="AP258" s="42" t="s">
        <v>298</v>
      </c>
      <c r="AQ258" s="42" t="s">
        <v>298</v>
      </c>
      <c r="AR258" s="42" t="s">
        <v>298</v>
      </c>
      <c r="AS258" s="39">
        <v>0.65</v>
      </c>
      <c r="AT258" s="39">
        <v>0.4</v>
      </c>
      <c r="AU258" s="39">
        <v>0.18</v>
      </c>
      <c r="AV258" s="39">
        <v>0.5</v>
      </c>
      <c r="AW258" s="39">
        <v>0</v>
      </c>
      <c r="AX258" s="39">
        <v>0.1</v>
      </c>
      <c r="AY258" s="39">
        <v>0.1</v>
      </c>
      <c r="AZ258" s="1" t="s">
        <v>114</v>
      </c>
      <c r="BA258" s="1" t="s">
        <v>114</v>
      </c>
      <c r="BB258" s="42">
        <f t="shared" ref="BB258" si="403">BB257</f>
        <v>1</v>
      </c>
      <c r="BC258" s="1" t="s">
        <v>71</v>
      </c>
      <c r="BD258" s="1" t="s">
        <v>136</v>
      </c>
      <c r="BE258" s="1" t="s">
        <v>39</v>
      </c>
      <c r="BF258" s="1" t="s">
        <v>40</v>
      </c>
      <c r="BG258" s="1" t="s">
        <v>61</v>
      </c>
      <c r="BH258" s="1" t="s">
        <v>79</v>
      </c>
      <c r="BI258" s="1" t="s">
        <v>134</v>
      </c>
      <c r="BJ258" s="15" t="s">
        <v>134</v>
      </c>
      <c r="BK258" s="1" t="s">
        <v>142</v>
      </c>
      <c r="BL258" s="15" t="s">
        <v>142</v>
      </c>
      <c r="BM258" s="1" t="s">
        <v>143</v>
      </c>
      <c r="BN258" s="36" t="s">
        <v>338</v>
      </c>
      <c r="BO258" s="36" t="s">
        <v>338</v>
      </c>
      <c r="BP258" s="20">
        <v>0</v>
      </c>
      <c r="BQ258" s="26">
        <v>3</v>
      </c>
      <c r="BR258" s="74" t="str">
        <f t="shared" si="356"/>
        <v>not applic.</v>
      </c>
      <c r="BS258" s="74" t="str">
        <f t="shared" si="397"/>
        <v>not compact</v>
      </c>
      <c r="BT258" s="74" t="str">
        <f t="shared" si="398"/>
        <v>not compact</v>
      </c>
      <c r="BU258" s="36" t="str">
        <f t="shared" si="399"/>
        <v>Standard</v>
      </c>
      <c r="BV258" s="36" t="str">
        <f t="shared" si="399"/>
        <v>Standard</v>
      </c>
      <c r="BW258" s="42">
        <f t="shared" ref="BW258:BX258" si="404">BW257</f>
        <v>-1</v>
      </c>
      <c r="BX258" s="42">
        <f t="shared" si="404"/>
        <v>0</v>
      </c>
      <c r="BY258" s="42">
        <f t="shared" ref="BY258" si="405">BY257</f>
        <v>0</v>
      </c>
      <c r="BZ258" s="42" t="s">
        <v>289</v>
      </c>
      <c r="CA258" s="42">
        <v>0</v>
      </c>
      <c r="CB258" s="31" t="s">
        <v>0</v>
      </c>
    </row>
    <row r="259" spans="1:81" s="1" customFormat="1" x14ac:dyDescent="0.25">
      <c r="C259" s="1">
        <v>5</v>
      </c>
      <c r="D259" s="1">
        <v>2006</v>
      </c>
      <c r="E259" s="42" t="str">
        <f t="shared" si="359"/>
        <v>MultiFam</v>
      </c>
      <c r="F259" s="1">
        <v>0</v>
      </c>
      <c r="G259" s="1">
        <v>0</v>
      </c>
      <c r="H259" s="1">
        <v>0.1</v>
      </c>
      <c r="I259" s="1">
        <v>375</v>
      </c>
      <c r="J259" s="1">
        <v>4</v>
      </c>
      <c r="K259" s="1">
        <v>0</v>
      </c>
      <c r="L259" s="1">
        <v>0</v>
      </c>
      <c r="M259" s="36">
        <v>0</v>
      </c>
      <c r="N259" s="36">
        <v>20</v>
      </c>
      <c r="O259" s="1">
        <v>300</v>
      </c>
      <c r="P259" s="1">
        <v>0</v>
      </c>
      <c r="Q259" s="1">
        <v>0.8</v>
      </c>
      <c r="R259" s="1">
        <v>0.8</v>
      </c>
      <c r="S259" s="1">
        <v>0.8</v>
      </c>
      <c r="T259" s="1">
        <v>7.2</v>
      </c>
      <c r="U259" s="26">
        <v>1</v>
      </c>
      <c r="V259" s="26" t="s">
        <v>298</v>
      </c>
      <c r="W259" s="1">
        <v>8</v>
      </c>
      <c r="X259" s="1">
        <v>8</v>
      </c>
      <c r="Y259" s="1">
        <v>22</v>
      </c>
      <c r="Z259" s="1">
        <v>22</v>
      </c>
      <c r="AA259" s="1">
        <v>0.10100000000000001</v>
      </c>
      <c r="AB259" s="1">
        <v>0.4</v>
      </c>
      <c r="AC259" s="1">
        <v>0.35</v>
      </c>
      <c r="AD259" s="1">
        <v>0.55000000000000004</v>
      </c>
      <c r="AE259" s="1">
        <v>0.3</v>
      </c>
      <c r="AF259" s="1">
        <v>30</v>
      </c>
      <c r="AG259" s="1">
        <v>19</v>
      </c>
      <c r="AH259" s="1">
        <v>0</v>
      </c>
      <c r="AI259" s="1">
        <v>0</v>
      </c>
      <c r="AJ259" s="1">
        <v>5016</v>
      </c>
      <c r="AK259" s="42">
        <f t="shared" ref="AK259:AL259" si="406">AK258</f>
        <v>0.7</v>
      </c>
      <c r="AL259" s="42" t="str">
        <f t="shared" si="406"/>
        <v>Standard</v>
      </c>
      <c r="AM259" s="42" t="s">
        <v>298</v>
      </c>
      <c r="AN259" s="42" t="s">
        <v>298</v>
      </c>
      <c r="AO259" s="42" t="s">
        <v>298</v>
      </c>
      <c r="AP259" s="42" t="s">
        <v>298</v>
      </c>
      <c r="AQ259" s="42" t="s">
        <v>298</v>
      </c>
      <c r="AR259" s="42" t="s">
        <v>298</v>
      </c>
      <c r="AS259" s="39">
        <v>0.65</v>
      </c>
      <c r="AT259" s="39">
        <v>0.4</v>
      </c>
      <c r="AU259" s="39">
        <v>0.18</v>
      </c>
      <c r="AV259" s="39">
        <v>0.5</v>
      </c>
      <c r="AW259" s="39">
        <v>0</v>
      </c>
      <c r="AX259" s="39">
        <v>0.1</v>
      </c>
      <c r="AY259" s="39">
        <v>0.1</v>
      </c>
      <c r="AZ259" s="1" t="s">
        <v>114</v>
      </c>
      <c r="BA259" s="1" t="s">
        <v>114</v>
      </c>
      <c r="BB259" s="42">
        <f t="shared" ref="BB259" si="407">BB258</f>
        <v>1</v>
      </c>
      <c r="BC259" s="1" t="s">
        <v>71</v>
      </c>
      <c r="BD259" s="1" t="s">
        <v>136</v>
      </c>
      <c r="BE259" s="1" t="s">
        <v>39</v>
      </c>
      <c r="BF259" s="1" t="s">
        <v>40</v>
      </c>
      <c r="BG259" s="1" t="s">
        <v>61</v>
      </c>
      <c r="BH259" s="1" t="s">
        <v>79</v>
      </c>
      <c r="BI259" s="1" t="s">
        <v>134</v>
      </c>
      <c r="BJ259" s="15" t="s">
        <v>134</v>
      </c>
      <c r="BK259" s="1" t="s">
        <v>142</v>
      </c>
      <c r="BL259" s="15" t="s">
        <v>142</v>
      </c>
      <c r="BM259" s="1" t="s">
        <v>143</v>
      </c>
      <c r="BN259" s="36" t="s">
        <v>338</v>
      </c>
      <c r="BO259" s="36" t="s">
        <v>338</v>
      </c>
      <c r="BP259" s="20">
        <v>0</v>
      </c>
      <c r="BQ259" s="26">
        <v>3</v>
      </c>
      <c r="BR259" s="74" t="str">
        <f t="shared" si="356"/>
        <v>not applic.</v>
      </c>
      <c r="BS259" s="74" t="str">
        <f t="shared" si="397"/>
        <v>not compact</v>
      </c>
      <c r="BT259" s="74" t="str">
        <f t="shared" si="398"/>
        <v>not compact</v>
      </c>
      <c r="BU259" s="36" t="str">
        <f t="shared" si="399"/>
        <v>Standard</v>
      </c>
      <c r="BV259" s="36" t="str">
        <f t="shared" si="399"/>
        <v>Standard</v>
      </c>
      <c r="BW259" s="42">
        <f t="shared" ref="BW259:BX259" si="408">BW258</f>
        <v>-1</v>
      </c>
      <c r="BX259" s="42">
        <f t="shared" si="408"/>
        <v>0</v>
      </c>
      <c r="BY259" s="42">
        <f t="shared" ref="BY259" si="409">BY258</f>
        <v>0</v>
      </c>
      <c r="BZ259" s="42" t="s">
        <v>289</v>
      </c>
      <c r="CA259" s="42">
        <v>0</v>
      </c>
      <c r="CB259" s="31" t="s">
        <v>0</v>
      </c>
    </row>
    <row r="260" spans="1:81" s="1" customFormat="1" x14ac:dyDescent="0.25">
      <c r="C260" s="1">
        <v>6</v>
      </c>
      <c r="D260" s="1">
        <v>2006</v>
      </c>
      <c r="E260" s="42" t="str">
        <f t="shared" si="359"/>
        <v>MultiFam</v>
      </c>
      <c r="F260" s="1">
        <v>0</v>
      </c>
      <c r="G260" s="1">
        <v>0</v>
      </c>
      <c r="H260" s="1">
        <v>0.1</v>
      </c>
      <c r="I260" s="1">
        <v>375</v>
      </c>
      <c r="J260" s="1">
        <v>4</v>
      </c>
      <c r="K260" s="1">
        <v>0</v>
      </c>
      <c r="L260" s="1">
        <v>0</v>
      </c>
      <c r="M260" s="36">
        <v>0</v>
      </c>
      <c r="N260" s="36">
        <v>20</v>
      </c>
      <c r="O260" s="1">
        <v>300</v>
      </c>
      <c r="P260" s="1">
        <v>0</v>
      </c>
      <c r="Q260" s="1">
        <v>0.8</v>
      </c>
      <c r="R260" s="1">
        <v>0.8</v>
      </c>
      <c r="S260" s="1">
        <v>0.8</v>
      </c>
      <c r="T260" s="1">
        <v>7.2</v>
      </c>
      <c r="U260" s="26">
        <v>1</v>
      </c>
      <c r="V260" s="26" t="s">
        <v>298</v>
      </c>
      <c r="W260" s="1">
        <v>8</v>
      </c>
      <c r="X260" s="1">
        <v>8</v>
      </c>
      <c r="Y260" s="1">
        <v>22</v>
      </c>
      <c r="Z260" s="1">
        <v>22</v>
      </c>
      <c r="AA260" s="1">
        <v>0.10100000000000001</v>
      </c>
      <c r="AB260" s="1">
        <v>0.4</v>
      </c>
      <c r="AC260" s="1">
        <v>0.35</v>
      </c>
      <c r="AD260" s="1">
        <v>0.55000000000000004</v>
      </c>
      <c r="AE260" s="1">
        <v>0.3</v>
      </c>
      <c r="AF260" s="1">
        <v>30</v>
      </c>
      <c r="AG260" s="1">
        <v>19</v>
      </c>
      <c r="AH260" s="1">
        <v>0</v>
      </c>
      <c r="AI260" s="1">
        <v>0</v>
      </c>
      <c r="AJ260" s="1">
        <v>5016</v>
      </c>
      <c r="AK260" s="42">
        <f t="shared" ref="AK260:AL260" si="410">AK259</f>
        <v>0.7</v>
      </c>
      <c r="AL260" s="42" t="str">
        <f t="shared" si="410"/>
        <v>Standard</v>
      </c>
      <c r="AM260" s="42" t="s">
        <v>298</v>
      </c>
      <c r="AN260" s="42" t="s">
        <v>298</v>
      </c>
      <c r="AO260" s="42" t="s">
        <v>298</v>
      </c>
      <c r="AP260" s="42" t="s">
        <v>298</v>
      </c>
      <c r="AQ260" s="42" t="s">
        <v>298</v>
      </c>
      <c r="AR260" s="42" t="s">
        <v>298</v>
      </c>
      <c r="AS260" s="39">
        <v>0.65</v>
      </c>
      <c r="AT260" s="39">
        <v>0.4</v>
      </c>
      <c r="AU260" s="39">
        <v>0.18</v>
      </c>
      <c r="AV260" s="39">
        <v>0.5</v>
      </c>
      <c r="AW260" s="39">
        <v>0</v>
      </c>
      <c r="AX260" s="39">
        <v>0.1</v>
      </c>
      <c r="AY260" s="39">
        <v>0.1</v>
      </c>
      <c r="AZ260" s="1" t="s">
        <v>114</v>
      </c>
      <c r="BA260" s="1" t="s">
        <v>114</v>
      </c>
      <c r="BB260" s="42">
        <f t="shared" ref="BB260" si="411">BB259</f>
        <v>1</v>
      </c>
      <c r="BC260" s="1" t="s">
        <v>71</v>
      </c>
      <c r="BD260" s="1" t="s">
        <v>136</v>
      </c>
      <c r="BE260" s="1" t="s">
        <v>39</v>
      </c>
      <c r="BF260" s="1" t="s">
        <v>40</v>
      </c>
      <c r="BG260" s="1" t="s">
        <v>61</v>
      </c>
      <c r="BH260" s="1" t="s">
        <v>79</v>
      </c>
      <c r="BI260" s="1" t="s">
        <v>134</v>
      </c>
      <c r="BJ260" s="15" t="s">
        <v>134</v>
      </c>
      <c r="BK260" s="1" t="s">
        <v>142</v>
      </c>
      <c r="BL260" s="15" t="s">
        <v>142</v>
      </c>
      <c r="BM260" s="1" t="s">
        <v>143</v>
      </c>
      <c r="BN260" s="36" t="s">
        <v>338</v>
      </c>
      <c r="BO260" s="36" t="s">
        <v>338</v>
      </c>
      <c r="BP260" s="20">
        <v>0</v>
      </c>
      <c r="BQ260" s="26">
        <v>3</v>
      </c>
      <c r="BR260" s="74" t="str">
        <f t="shared" si="356"/>
        <v>not applic.</v>
      </c>
      <c r="BS260" s="74" t="str">
        <f t="shared" si="397"/>
        <v>not compact</v>
      </c>
      <c r="BT260" s="74" t="str">
        <f t="shared" si="398"/>
        <v>not compact</v>
      </c>
      <c r="BU260" s="36" t="str">
        <f t="shared" si="399"/>
        <v>Standard</v>
      </c>
      <c r="BV260" s="36" t="str">
        <f t="shared" si="399"/>
        <v>Standard</v>
      </c>
      <c r="BW260" s="42">
        <f t="shared" ref="BW260:BX260" si="412">BW259</f>
        <v>-1</v>
      </c>
      <c r="BX260" s="42">
        <f t="shared" si="412"/>
        <v>0</v>
      </c>
      <c r="BY260" s="42">
        <f t="shared" ref="BY260" si="413">BY259</f>
        <v>0</v>
      </c>
      <c r="BZ260" s="42" t="s">
        <v>289</v>
      </c>
      <c r="CA260" s="42">
        <v>0</v>
      </c>
      <c r="CB260" s="31" t="s">
        <v>0</v>
      </c>
    </row>
    <row r="261" spans="1:81" s="1" customFormat="1" x14ac:dyDescent="0.25">
      <c r="C261" s="1">
        <v>7</v>
      </c>
      <c r="D261" s="1">
        <v>2006</v>
      </c>
      <c r="E261" s="42" t="str">
        <f t="shared" si="359"/>
        <v>MultiFam</v>
      </c>
      <c r="F261" s="1">
        <v>0</v>
      </c>
      <c r="G261" s="1">
        <v>0</v>
      </c>
      <c r="H261" s="1">
        <v>0.1</v>
      </c>
      <c r="I261" s="1">
        <v>375</v>
      </c>
      <c r="J261" s="1">
        <v>4</v>
      </c>
      <c r="K261" s="1">
        <v>0</v>
      </c>
      <c r="L261" s="1">
        <v>0</v>
      </c>
      <c r="M261" s="36">
        <v>0</v>
      </c>
      <c r="N261" s="36">
        <v>20</v>
      </c>
      <c r="O261" s="1">
        <v>300</v>
      </c>
      <c r="P261" s="1">
        <v>0</v>
      </c>
      <c r="Q261" s="1">
        <v>0.8</v>
      </c>
      <c r="R261" s="1">
        <v>0.8</v>
      </c>
      <c r="S261" s="1">
        <v>0.8</v>
      </c>
      <c r="T261" s="1">
        <v>7.2</v>
      </c>
      <c r="U261" s="26">
        <v>1</v>
      </c>
      <c r="V261" s="26" t="s">
        <v>298</v>
      </c>
      <c r="W261" s="1">
        <v>8</v>
      </c>
      <c r="X261" s="1">
        <v>8</v>
      </c>
      <c r="Y261" s="1">
        <v>22</v>
      </c>
      <c r="Z261" s="1">
        <v>22</v>
      </c>
      <c r="AA261" s="1">
        <v>0.10100000000000001</v>
      </c>
      <c r="AB261" s="1">
        <v>0.4</v>
      </c>
      <c r="AC261" s="1">
        <v>0.35</v>
      </c>
      <c r="AD261" s="1">
        <v>0.55000000000000004</v>
      </c>
      <c r="AE261" s="1">
        <v>0.3</v>
      </c>
      <c r="AF261" s="1">
        <v>30</v>
      </c>
      <c r="AG261" s="1">
        <v>19</v>
      </c>
      <c r="AH261" s="1">
        <v>0</v>
      </c>
      <c r="AI261" s="1">
        <v>0</v>
      </c>
      <c r="AJ261" s="1">
        <v>5016</v>
      </c>
      <c r="AK261" s="42">
        <f t="shared" ref="AK261:AL261" si="414">AK260</f>
        <v>0.7</v>
      </c>
      <c r="AL261" s="42" t="str">
        <f t="shared" si="414"/>
        <v>Standard</v>
      </c>
      <c r="AM261" s="42" t="s">
        <v>298</v>
      </c>
      <c r="AN261" s="42" t="s">
        <v>298</v>
      </c>
      <c r="AO261" s="42" t="s">
        <v>298</v>
      </c>
      <c r="AP261" s="42" t="s">
        <v>298</v>
      </c>
      <c r="AQ261" s="42" t="s">
        <v>298</v>
      </c>
      <c r="AR261" s="42" t="s">
        <v>298</v>
      </c>
      <c r="AS261" s="39">
        <v>0.65</v>
      </c>
      <c r="AT261" s="39">
        <v>0.4</v>
      </c>
      <c r="AU261" s="39">
        <v>0.18</v>
      </c>
      <c r="AV261" s="39">
        <v>0.5</v>
      </c>
      <c r="AW261" s="39">
        <v>0</v>
      </c>
      <c r="AX261" s="39">
        <v>0.1</v>
      </c>
      <c r="AY261" s="39">
        <v>0.1</v>
      </c>
      <c r="AZ261" s="1" t="s">
        <v>114</v>
      </c>
      <c r="BA261" s="1" t="s">
        <v>114</v>
      </c>
      <c r="BB261" s="42">
        <f t="shared" ref="BB261" si="415">BB260</f>
        <v>1</v>
      </c>
      <c r="BC261" s="1" t="s">
        <v>71</v>
      </c>
      <c r="BD261" s="1" t="s">
        <v>136</v>
      </c>
      <c r="BE261" s="1" t="s">
        <v>39</v>
      </c>
      <c r="BF261" s="1" t="s">
        <v>40</v>
      </c>
      <c r="BG261" s="1" t="s">
        <v>61</v>
      </c>
      <c r="BH261" s="1" t="s">
        <v>79</v>
      </c>
      <c r="BI261" s="1" t="s">
        <v>134</v>
      </c>
      <c r="BJ261" s="15" t="s">
        <v>134</v>
      </c>
      <c r="BK261" s="1" t="s">
        <v>142</v>
      </c>
      <c r="BL261" s="15" t="s">
        <v>142</v>
      </c>
      <c r="BM261" s="1" t="s">
        <v>143</v>
      </c>
      <c r="BN261" s="36" t="s">
        <v>338</v>
      </c>
      <c r="BO261" s="36" t="s">
        <v>338</v>
      </c>
      <c r="BP261" s="20">
        <v>0</v>
      </c>
      <c r="BQ261" s="26">
        <v>3</v>
      </c>
      <c r="BR261" s="74" t="str">
        <f t="shared" si="356"/>
        <v>not applic.</v>
      </c>
      <c r="BS261" s="74" t="str">
        <f t="shared" si="397"/>
        <v>not compact</v>
      </c>
      <c r="BT261" s="74" t="str">
        <f t="shared" si="398"/>
        <v>not compact</v>
      </c>
      <c r="BU261" s="36" t="str">
        <f t="shared" si="399"/>
        <v>Standard</v>
      </c>
      <c r="BV261" s="36" t="str">
        <f t="shared" si="399"/>
        <v>Standard</v>
      </c>
      <c r="BW261" s="42">
        <f t="shared" ref="BW261:BX261" si="416">BW260</f>
        <v>-1</v>
      </c>
      <c r="BX261" s="42">
        <f t="shared" si="416"/>
        <v>0</v>
      </c>
      <c r="BY261" s="42">
        <f t="shared" ref="BY261" si="417">BY260</f>
        <v>0</v>
      </c>
      <c r="BZ261" s="42" t="s">
        <v>289</v>
      </c>
      <c r="CA261" s="42">
        <v>0</v>
      </c>
      <c r="CB261" s="31" t="s">
        <v>0</v>
      </c>
    </row>
    <row r="262" spans="1:81" s="1" customFormat="1" x14ac:dyDescent="0.25">
      <c r="C262" s="1">
        <v>8</v>
      </c>
      <c r="D262" s="1">
        <v>2006</v>
      </c>
      <c r="E262" s="42" t="str">
        <f t="shared" si="359"/>
        <v>MultiFam</v>
      </c>
      <c r="F262" s="1">
        <v>0</v>
      </c>
      <c r="G262" s="1">
        <v>0</v>
      </c>
      <c r="H262" s="1">
        <v>0.1</v>
      </c>
      <c r="I262" s="1">
        <v>375</v>
      </c>
      <c r="J262" s="1">
        <v>4</v>
      </c>
      <c r="K262" s="1">
        <v>0</v>
      </c>
      <c r="L262" s="1">
        <v>0</v>
      </c>
      <c r="M262" s="36">
        <v>0</v>
      </c>
      <c r="N262" s="36">
        <v>19</v>
      </c>
      <c r="O262" s="1">
        <v>300</v>
      </c>
      <c r="P262" s="1">
        <v>0</v>
      </c>
      <c r="Q262" s="1">
        <v>0.8</v>
      </c>
      <c r="R262" s="1">
        <v>0.8</v>
      </c>
      <c r="S262" s="1">
        <v>0.8</v>
      </c>
      <c r="T262" s="1">
        <v>7.2</v>
      </c>
      <c r="U262" s="26">
        <v>1</v>
      </c>
      <c r="V262" s="26" t="s">
        <v>298</v>
      </c>
      <c r="W262" s="1">
        <v>8</v>
      </c>
      <c r="X262" s="1">
        <v>8</v>
      </c>
      <c r="Y262" s="1">
        <v>22</v>
      </c>
      <c r="Z262" s="1">
        <v>22</v>
      </c>
      <c r="AA262" s="1">
        <v>0.10100000000000001</v>
      </c>
      <c r="AB262" s="1">
        <v>0.4</v>
      </c>
      <c r="AC262" s="1">
        <v>0.35</v>
      </c>
      <c r="AD262" s="1">
        <v>0.55000000000000004</v>
      </c>
      <c r="AE262" s="1">
        <v>0.3</v>
      </c>
      <c r="AF262" s="1">
        <v>30</v>
      </c>
      <c r="AG262" s="1">
        <v>19</v>
      </c>
      <c r="AH262" s="1">
        <v>0</v>
      </c>
      <c r="AI262" s="1">
        <v>0</v>
      </c>
      <c r="AJ262" s="1">
        <v>5016</v>
      </c>
      <c r="AK262" s="42">
        <f t="shared" ref="AK262:AL262" si="418">AK261</f>
        <v>0.7</v>
      </c>
      <c r="AL262" s="42" t="str">
        <f t="shared" si="418"/>
        <v>Standard</v>
      </c>
      <c r="AM262" s="42" t="s">
        <v>298</v>
      </c>
      <c r="AN262" s="42" t="s">
        <v>298</v>
      </c>
      <c r="AO262" s="42" t="s">
        <v>298</v>
      </c>
      <c r="AP262" s="42" t="s">
        <v>298</v>
      </c>
      <c r="AQ262" s="42" t="s">
        <v>298</v>
      </c>
      <c r="AR262" s="42" t="s">
        <v>298</v>
      </c>
      <c r="AS262" s="39">
        <v>0.65</v>
      </c>
      <c r="AT262" s="39">
        <v>0.4</v>
      </c>
      <c r="AU262" s="39">
        <v>0.18</v>
      </c>
      <c r="AV262" s="39">
        <v>0.5</v>
      </c>
      <c r="AW262" s="39">
        <v>0</v>
      </c>
      <c r="AX262" s="39">
        <v>0.1</v>
      </c>
      <c r="AY262" s="39">
        <v>0.1</v>
      </c>
      <c r="AZ262" s="1" t="s">
        <v>114</v>
      </c>
      <c r="BA262" s="1" t="s">
        <v>114</v>
      </c>
      <c r="BB262" s="42">
        <f t="shared" ref="BB262" si="419">BB261</f>
        <v>1</v>
      </c>
      <c r="BC262" s="1" t="s">
        <v>71</v>
      </c>
      <c r="BD262" s="1" t="s">
        <v>136</v>
      </c>
      <c r="BE262" s="1" t="s">
        <v>39</v>
      </c>
      <c r="BF262" s="1" t="s">
        <v>40</v>
      </c>
      <c r="BG262" s="1" t="s">
        <v>61</v>
      </c>
      <c r="BH262" s="1" t="s">
        <v>79</v>
      </c>
      <c r="BI262" s="1" t="s">
        <v>134</v>
      </c>
      <c r="BJ262" s="15" t="s">
        <v>134</v>
      </c>
      <c r="BK262" s="1" t="s">
        <v>142</v>
      </c>
      <c r="BL262" s="15" t="s">
        <v>142</v>
      </c>
      <c r="BM262" s="1" t="s">
        <v>143</v>
      </c>
      <c r="BN262" s="36" t="s">
        <v>338</v>
      </c>
      <c r="BO262" s="36" t="s">
        <v>338</v>
      </c>
      <c r="BP262" s="20">
        <v>0</v>
      </c>
      <c r="BQ262" s="26">
        <v>3</v>
      </c>
      <c r="BR262" s="74" t="str">
        <f t="shared" si="356"/>
        <v>not applic.</v>
      </c>
      <c r="BS262" s="74" t="str">
        <f t="shared" si="397"/>
        <v>not compact</v>
      </c>
      <c r="BT262" s="74" t="str">
        <f t="shared" si="398"/>
        <v>not compact</v>
      </c>
      <c r="BU262" s="36" t="str">
        <f t="shared" si="399"/>
        <v>Standard</v>
      </c>
      <c r="BV262" s="36" t="str">
        <f t="shared" si="399"/>
        <v>Standard</v>
      </c>
      <c r="BW262" s="42">
        <f t="shared" ref="BW262:BX262" si="420">BW261</f>
        <v>-1</v>
      </c>
      <c r="BX262" s="42">
        <f t="shared" si="420"/>
        <v>0</v>
      </c>
      <c r="BY262" s="42">
        <f t="shared" ref="BY262" si="421">BY261</f>
        <v>0</v>
      </c>
      <c r="BZ262" s="42" t="s">
        <v>289</v>
      </c>
      <c r="CA262" s="42">
        <v>0</v>
      </c>
      <c r="CB262" s="31" t="s">
        <v>0</v>
      </c>
    </row>
    <row r="263" spans="1:81" s="1" customFormat="1" x14ac:dyDescent="0.25">
      <c r="C263" s="1">
        <v>9</v>
      </c>
      <c r="D263" s="1">
        <v>2006</v>
      </c>
      <c r="E263" s="42" t="str">
        <f t="shared" si="359"/>
        <v>MultiFam</v>
      </c>
      <c r="F263" s="1">
        <v>0</v>
      </c>
      <c r="G263" s="1">
        <v>0</v>
      </c>
      <c r="H263" s="1">
        <v>0.1</v>
      </c>
      <c r="I263" s="1">
        <v>375</v>
      </c>
      <c r="J263" s="1">
        <v>4</v>
      </c>
      <c r="K263" s="1">
        <v>0</v>
      </c>
      <c r="L263" s="1">
        <v>0</v>
      </c>
      <c r="M263" s="36">
        <v>0</v>
      </c>
      <c r="N263" s="36">
        <v>19</v>
      </c>
      <c r="O263" s="1">
        <v>300</v>
      </c>
      <c r="P263" s="1">
        <v>0</v>
      </c>
      <c r="Q263" s="1">
        <v>0.8</v>
      </c>
      <c r="R263" s="1">
        <v>0.8</v>
      </c>
      <c r="S263" s="1">
        <v>0.8</v>
      </c>
      <c r="T263" s="1">
        <v>7.2</v>
      </c>
      <c r="U263" s="26">
        <v>1</v>
      </c>
      <c r="V263" s="26" t="s">
        <v>298</v>
      </c>
      <c r="W263" s="1">
        <v>8</v>
      </c>
      <c r="X263" s="1">
        <v>8</v>
      </c>
      <c r="Y263" s="1">
        <v>22</v>
      </c>
      <c r="Z263" s="1">
        <v>22</v>
      </c>
      <c r="AA263" s="1">
        <v>0.10100000000000001</v>
      </c>
      <c r="AB263" s="1">
        <v>0.4</v>
      </c>
      <c r="AC263" s="1">
        <v>0.35</v>
      </c>
      <c r="AD263" s="1">
        <v>0.55000000000000004</v>
      </c>
      <c r="AE263" s="1">
        <v>0.3</v>
      </c>
      <c r="AF263" s="1">
        <v>30</v>
      </c>
      <c r="AG263" s="1">
        <v>19</v>
      </c>
      <c r="AH263" s="1">
        <v>0</v>
      </c>
      <c r="AI263" s="1">
        <v>0</v>
      </c>
      <c r="AJ263" s="1">
        <v>5016</v>
      </c>
      <c r="AK263" s="42">
        <f t="shared" ref="AK263:AL263" si="422">AK262</f>
        <v>0.7</v>
      </c>
      <c r="AL263" s="42" t="str">
        <f t="shared" si="422"/>
        <v>Standard</v>
      </c>
      <c r="AM263" s="42" t="s">
        <v>298</v>
      </c>
      <c r="AN263" s="42" t="s">
        <v>298</v>
      </c>
      <c r="AO263" s="42" t="s">
        <v>298</v>
      </c>
      <c r="AP263" s="42" t="s">
        <v>298</v>
      </c>
      <c r="AQ263" s="42" t="s">
        <v>298</v>
      </c>
      <c r="AR263" s="42" t="s">
        <v>298</v>
      </c>
      <c r="AS263" s="39">
        <v>0.65</v>
      </c>
      <c r="AT263" s="39">
        <v>0.4</v>
      </c>
      <c r="AU263" s="39">
        <v>0.18</v>
      </c>
      <c r="AV263" s="39">
        <v>0.5</v>
      </c>
      <c r="AW263" s="39">
        <v>0</v>
      </c>
      <c r="AX263" s="39">
        <v>0.1</v>
      </c>
      <c r="AY263" s="39">
        <v>0.1</v>
      </c>
      <c r="AZ263" s="1" t="s">
        <v>114</v>
      </c>
      <c r="BA263" s="1" t="s">
        <v>114</v>
      </c>
      <c r="BB263" s="42">
        <f t="shared" ref="BB263" si="423">BB262</f>
        <v>1</v>
      </c>
      <c r="BC263" s="1" t="s">
        <v>71</v>
      </c>
      <c r="BD263" s="1" t="s">
        <v>136</v>
      </c>
      <c r="BE263" s="1" t="s">
        <v>39</v>
      </c>
      <c r="BF263" s="1" t="s">
        <v>40</v>
      </c>
      <c r="BG263" s="1" t="s">
        <v>61</v>
      </c>
      <c r="BH263" s="1" t="s">
        <v>79</v>
      </c>
      <c r="BI263" s="1" t="s">
        <v>134</v>
      </c>
      <c r="BJ263" s="15" t="s">
        <v>134</v>
      </c>
      <c r="BK263" s="1" t="s">
        <v>142</v>
      </c>
      <c r="BL263" s="15" t="s">
        <v>142</v>
      </c>
      <c r="BM263" s="1" t="s">
        <v>143</v>
      </c>
      <c r="BN263" s="36" t="s">
        <v>338</v>
      </c>
      <c r="BO263" s="36" t="s">
        <v>338</v>
      </c>
      <c r="BP263" s="20">
        <v>0</v>
      </c>
      <c r="BQ263" s="26">
        <v>3</v>
      </c>
      <c r="BR263" s="74" t="str">
        <f t="shared" si="356"/>
        <v>not applic.</v>
      </c>
      <c r="BS263" s="74" t="str">
        <f t="shared" si="397"/>
        <v>not compact</v>
      </c>
      <c r="BT263" s="74" t="str">
        <f t="shared" si="398"/>
        <v>not compact</v>
      </c>
      <c r="BU263" s="36" t="str">
        <f t="shared" si="399"/>
        <v>Standard</v>
      </c>
      <c r="BV263" s="36" t="str">
        <f t="shared" si="399"/>
        <v>Standard</v>
      </c>
      <c r="BW263" s="42">
        <f t="shared" ref="BW263:BX263" si="424">BW262</f>
        <v>-1</v>
      </c>
      <c r="BX263" s="42">
        <f t="shared" si="424"/>
        <v>0</v>
      </c>
      <c r="BY263" s="42">
        <f t="shared" ref="BY263" si="425">BY262</f>
        <v>0</v>
      </c>
      <c r="BZ263" s="42" t="s">
        <v>289</v>
      </c>
      <c r="CA263" s="42">
        <v>0</v>
      </c>
      <c r="CB263" s="31" t="s">
        <v>0</v>
      </c>
    </row>
    <row r="264" spans="1:81" s="1" customFormat="1" x14ac:dyDescent="0.25">
      <c r="C264" s="1">
        <v>10</v>
      </c>
      <c r="D264" s="1">
        <v>2006</v>
      </c>
      <c r="E264" s="42" t="str">
        <f t="shared" si="359"/>
        <v>MultiFam</v>
      </c>
      <c r="F264" s="1">
        <v>0</v>
      </c>
      <c r="G264" s="1">
        <v>0</v>
      </c>
      <c r="H264" s="1">
        <v>0.1</v>
      </c>
      <c r="I264" s="1">
        <v>375</v>
      </c>
      <c r="J264" s="1">
        <v>4</v>
      </c>
      <c r="K264" s="1">
        <v>0</v>
      </c>
      <c r="L264" s="1">
        <v>0</v>
      </c>
      <c r="M264" s="36">
        <v>0</v>
      </c>
      <c r="N264" s="36">
        <v>19</v>
      </c>
      <c r="O264" s="1">
        <v>300</v>
      </c>
      <c r="P264" s="1">
        <v>0</v>
      </c>
      <c r="Q264" s="1">
        <v>0.8</v>
      </c>
      <c r="R264" s="1">
        <v>0.8</v>
      </c>
      <c r="S264" s="1">
        <v>0.8</v>
      </c>
      <c r="T264" s="1">
        <v>7.2</v>
      </c>
      <c r="U264" s="26">
        <v>1</v>
      </c>
      <c r="V264" s="26" t="s">
        <v>298</v>
      </c>
      <c r="W264" s="1">
        <v>8</v>
      </c>
      <c r="X264" s="1">
        <v>8</v>
      </c>
      <c r="Y264" s="1">
        <v>22</v>
      </c>
      <c r="Z264" s="1">
        <v>22</v>
      </c>
      <c r="AA264" s="1">
        <v>0.10100000000000001</v>
      </c>
      <c r="AB264" s="1">
        <v>0.4</v>
      </c>
      <c r="AC264" s="1">
        <v>0.35</v>
      </c>
      <c r="AD264" s="1">
        <v>0.55000000000000004</v>
      </c>
      <c r="AE264" s="1">
        <v>0.3</v>
      </c>
      <c r="AF264" s="1">
        <v>30</v>
      </c>
      <c r="AG264" s="1">
        <v>19</v>
      </c>
      <c r="AH264" s="1">
        <v>0</v>
      </c>
      <c r="AI264" s="1">
        <v>0</v>
      </c>
      <c r="AJ264" s="1">
        <v>5016</v>
      </c>
      <c r="AK264" s="42">
        <f t="shared" ref="AK264:AL264" si="426">AK263</f>
        <v>0.7</v>
      </c>
      <c r="AL264" s="42" t="str">
        <f t="shared" si="426"/>
        <v>Standard</v>
      </c>
      <c r="AM264" s="42" t="s">
        <v>298</v>
      </c>
      <c r="AN264" s="42" t="s">
        <v>298</v>
      </c>
      <c r="AO264" s="42" t="s">
        <v>298</v>
      </c>
      <c r="AP264" s="42" t="s">
        <v>298</v>
      </c>
      <c r="AQ264" s="42" t="s">
        <v>298</v>
      </c>
      <c r="AR264" s="42" t="s">
        <v>298</v>
      </c>
      <c r="AS264" s="39">
        <v>0.65</v>
      </c>
      <c r="AT264" s="39">
        <v>0.4</v>
      </c>
      <c r="AU264" s="39">
        <v>0.18</v>
      </c>
      <c r="AV264" s="39">
        <v>0.5</v>
      </c>
      <c r="AW264" s="39">
        <v>0</v>
      </c>
      <c r="AX264" s="39">
        <v>0.1</v>
      </c>
      <c r="AY264" s="39">
        <v>0.1</v>
      </c>
      <c r="AZ264" s="1" t="s">
        <v>114</v>
      </c>
      <c r="BA264" s="1" t="s">
        <v>114</v>
      </c>
      <c r="BB264" s="42">
        <f t="shared" ref="BB264" si="427">BB263</f>
        <v>1</v>
      </c>
      <c r="BC264" s="1" t="s">
        <v>71</v>
      </c>
      <c r="BD264" s="1" t="s">
        <v>136</v>
      </c>
      <c r="BE264" s="1" t="s">
        <v>39</v>
      </c>
      <c r="BF264" s="1" t="s">
        <v>40</v>
      </c>
      <c r="BG264" s="1" t="s">
        <v>61</v>
      </c>
      <c r="BH264" s="1" t="s">
        <v>79</v>
      </c>
      <c r="BI264" s="1" t="s">
        <v>134</v>
      </c>
      <c r="BJ264" s="15" t="s">
        <v>134</v>
      </c>
      <c r="BK264" s="1" t="s">
        <v>142</v>
      </c>
      <c r="BL264" s="15" t="s">
        <v>142</v>
      </c>
      <c r="BM264" s="1" t="s">
        <v>143</v>
      </c>
      <c r="BN264" s="36" t="s">
        <v>338</v>
      </c>
      <c r="BO264" s="36" t="s">
        <v>338</v>
      </c>
      <c r="BP264" s="20">
        <v>0</v>
      </c>
      <c r="BQ264" s="26">
        <v>3</v>
      </c>
      <c r="BR264" s="74" t="str">
        <f t="shared" si="356"/>
        <v>not applic.</v>
      </c>
      <c r="BS264" s="74" t="str">
        <f t="shared" si="397"/>
        <v>not compact</v>
      </c>
      <c r="BT264" s="74" t="str">
        <f t="shared" si="398"/>
        <v>not compact</v>
      </c>
      <c r="BU264" s="36" t="str">
        <f t="shared" si="399"/>
        <v>Standard</v>
      </c>
      <c r="BV264" s="36" t="str">
        <f t="shared" si="399"/>
        <v>Standard</v>
      </c>
      <c r="BW264" s="42">
        <f t="shared" ref="BW264:BX264" si="428">BW263</f>
        <v>-1</v>
      </c>
      <c r="BX264" s="42">
        <f t="shared" si="428"/>
        <v>0</v>
      </c>
      <c r="BY264" s="42">
        <f t="shared" ref="BY264" si="429">BY263</f>
        <v>0</v>
      </c>
      <c r="BZ264" s="42" t="s">
        <v>289</v>
      </c>
      <c r="CA264" s="42">
        <v>0</v>
      </c>
      <c r="CB264" s="31" t="s">
        <v>0</v>
      </c>
    </row>
    <row r="265" spans="1:81" s="1" customFormat="1" x14ac:dyDescent="0.25">
      <c r="C265" s="1">
        <v>11</v>
      </c>
      <c r="D265" s="1">
        <v>2006</v>
      </c>
      <c r="E265" s="42" t="str">
        <f t="shared" si="359"/>
        <v>MultiFam</v>
      </c>
      <c r="F265" s="1">
        <v>0</v>
      </c>
      <c r="G265" s="1">
        <v>0</v>
      </c>
      <c r="H265" s="1">
        <v>0.1</v>
      </c>
      <c r="I265" s="1">
        <v>375</v>
      </c>
      <c r="J265" s="1">
        <v>4</v>
      </c>
      <c r="K265" s="1">
        <v>0</v>
      </c>
      <c r="L265" s="1">
        <v>0</v>
      </c>
      <c r="M265" s="36">
        <v>0</v>
      </c>
      <c r="N265" s="36">
        <v>19</v>
      </c>
      <c r="O265" s="1">
        <v>300</v>
      </c>
      <c r="P265" s="1">
        <v>0</v>
      </c>
      <c r="Q265" s="1">
        <v>0.8</v>
      </c>
      <c r="R265" s="1">
        <v>0.8</v>
      </c>
      <c r="S265" s="1">
        <v>0.8</v>
      </c>
      <c r="T265" s="1">
        <v>7.2</v>
      </c>
      <c r="U265" s="26">
        <v>1</v>
      </c>
      <c r="V265" s="26" t="s">
        <v>298</v>
      </c>
      <c r="W265" s="1">
        <v>8</v>
      </c>
      <c r="X265" s="1">
        <v>8</v>
      </c>
      <c r="Y265" s="1">
        <v>22</v>
      </c>
      <c r="Z265" s="1">
        <v>22</v>
      </c>
      <c r="AA265" s="1">
        <v>0.10100000000000001</v>
      </c>
      <c r="AB265" s="1">
        <v>0.4</v>
      </c>
      <c r="AC265" s="1">
        <v>0.35</v>
      </c>
      <c r="AD265" s="1">
        <v>0.55000000000000004</v>
      </c>
      <c r="AE265" s="1">
        <v>0.3</v>
      </c>
      <c r="AF265" s="1">
        <v>30</v>
      </c>
      <c r="AG265" s="1">
        <v>19</v>
      </c>
      <c r="AH265" s="1">
        <v>0</v>
      </c>
      <c r="AI265" s="1">
        <v>0</v>
      </c>
      <c r="AJ265" s="1">
        <v>5016</v>
      </c>
      <c r="AK265" s="42">
        <f t="shared" ref="AK265:AL265" si="430">AK264</f>
        <v>0.7</v>
      </c>
      <c r="AL265" s="42" t="str">
        <f t="shared" si="430"/>
        <v>Standard</v>
      </c>
      <c r="AM265" s="42" t="s">
        <v>298</v>
      </c>
      <c r="AN265" s="42" t="s">
        <v>298</v>
      </c>
      <c r="AO265" s="42" t="s">
        <v>298</v>
      </c>
      <c r="AP265" s="42" t="s">
        <v>298</v>
      </c>
      <c r="AQ265" s="42" t="s">
        <v>298</v>
      </c>
      <c r="AR265" s="42" t="s">
        <v>298</v>
      </c>
      <c r="AS265" s="39">
        <v>0.65</v>
      </c>
      <c r="AT265" s="39">
        <v>0.4</v>
      </c>
      <c r="AU265" s="39">
        <v>0.18</v>
      </c>
      <c r="AV265" s="39">
        <v>0.5</v>
      </c>
      <c r="AW265" s="39">
        <v>0</v>
      </c>
      <c r="AX265" s="39">
        <v>0.1</v>
      </c>
      <c r="AY265" s="39">
        <v>0.1</v>
      </c>
      <c r="AZ265" s="1" t="s">
        <v>114</v>
      </c>
      <c r="BA265" s="1" t="s">
        <v>114</v>
      </c>
      <c r="BB265" s="42">
        <f t="shared" ref="BB265" si="431">BB264</f>
        <v>1</v>
      </c>
      <c r="BC265" s="1" t="s">
        <v>71</v>
      </c>
      <c r="BD265" s="1" t="s">
        <v>136</v>
      </c>
      <c r="BE265" s="1" t="s">
        <v>39</v>
      </c>
      <c r="BF265" s="1" t="s">
        <v>40</v>
      </c>
      <c r="BG265" s="1" t="s">
        <v>61</v>
      </c>
      <c r="BH265" s="1" t="s">
        <v>79</v>
      </c>
      <c r="BI265" s="1" t="s">
        <v>134</v>
      </c>
      <c r="BJ265" s="15" t="s">
        <v>134</v>
      </c>
      <c r="BK265" s="1" t="s">
        <v>142</v>
      </c>
      <c r="BL265" s="15" t="s">
        <v>142</v>
      </c>
      <c r="BM265" s="1" t="s">
        <v>143</v>
      </c>
      <c r="BN265" s="36" t="s">
        <v>338</v>
      </c>
      <c r="BO265" s="36" t="s">
        <v>338</v>
      </c>
      <c r="BP265" s="20">
        <v>0</v>
      </c>
      <c r="BQ265" s="26">
        <v>3</v>
      </c>
      <c r="BR265" s="74" t="str">
        <f t="shared" si="356"/>
        <v>not applic.</v>
      </c>
      <c r="BS265" s="74" t="str">
        <f t="shared" si="397"/>
        <v>not compact</v>
      </c>
      <c r="BT265" s="74" t="str">
        <f t="shared" si="398"/>
        <v>not compact</v>
      </c>
      <c r="BU265" s="36" t="str">
        <f t="shared" si="399"/>
        <v>Standard</v>
      </c>
      <c r="BV265" s="36" t="str">
        <f t="shared" si="399"/>
        <v>Standard</v>
      </c>
      <c r="BW265" s="42">
        <f t="shared" ref="BW265:BX265" si="432">BW264</f>
        <v>-1</v>
      </c>
      <c r="BX265" s="42">
        <f t="shared" si="432"/>
        <v>0</v>
      </c>
      <c r="BY265" s="42">
        <f t="shared" ref="BY265" si="433">BY264</f>
        <v>0</v>
      </c>
      <c r="BZ265" s="42" t="s">
        <v>289</v>
      </c>
      <c r="CA265" s="42">
        <v>0</v>
      </c>
      <c r="CB265" s="31" t="s">
        <v>0</v>
      </c>
    </row>
    <row r="266" spans="1:81" s="1" customFormat="1" x14ac:dyDescent="0.25">
      <c r="C266" s="1">
        <v>12</v>
      </c>
      <c r="D266" s="1">
        <v>2006</v>
      </c>
      <c r="E266" s="42" t="str">
        <f t="shared" si="359"/>
        <v>MultiFam</v>
      </c>
      <c r="F266" s="1">
        <v>0</v>
      </c>
      <c r="G266" s="1">
        <v>0</v>
      </c>
      <c r="H266" s="1">
        <v>0.1</v>
      </c>
      <c r="I266" s="1">
        <v>375</v>
      </c>
      <c r="J266" s="1">
        <v>4</v>
      </c>
      <c r="K266" s="1">
        <v>0</v>
      </c>
      <c r="L266" s="1">
        <v>0</v>
      </c>
      <c r="M266" s="36">
        <v>0</v>
      </c>
      <c r="N266" s="36">
        <v>19</v>
      </c>
      <c r="O266" s="1">
        <v>300</v>
      </c>
      <c r="P266" s="1">
        <v>0</v>
      </c>
      <c r="Q266" s="1">
        <v>0.8</v>
      </c>
      <c r="R266" s="1">
        <v>0.8</v>
      </c>
      <c r="S266" s="1">
        <v>0.8</v>
      </c>
      <c r="T266" s="1">
        <v>7.2</v>
      </c>
      <c r="U266" s="26">
        <v>1</v>
      </c>
      <c r="V266" s="26" t="s">
        <v>298</v>
      </c>
      <c r="W266" s="1">
        <v>8</v>
      </c>
      <c r="X266" s="1">
        <v>8</v>
      </c>
      <c r="Y266" s="1">
        <v>22</v>
      </c>
      <c r="Z266" s="1">
        <v>22</v>
      </c>
      <c r="AA266" s="1">
        <v>0.10100000000000001</v>
      </c>
      <c r="AB266" s="1">
        <v>0.4</v>
      </c>
      <c r="AC266" s="1">
        <v>0.35</v>
      </c>
      <c r="AD266" s="1">
        <v>0.55000000000000004</v>
      </c>
      <c r="AE266" s="1">
        <v>0.3</v>
      </c>
      <c r="AF266" s="1">
        <v>30</v>
      </c>
      <c r="AG266" s="1">
        <v>19</v>
      </c>
      <c r="AH266" s="1">
        <v>0</v>
      </c>
      <c r="AI266" s="1">
        <v>0</v>
      </c>
      <c r="AJ266" s="1">
        <v>5016</v>
      </c>
      <c r="AK266" s="42">
        <f t="shared" ref="AK266:AL266" si="434">AK265</f>
        <v>0.7</v>
      </c>
      <c r="AL266" s="42" t="str">
        <f t="shared" si="434"/>
        <v>Standard</v>
      </c>
      <c r="AM266" s="42" t="s">
        <v>298</v>
      </c>
      <c r="AN266" s="42" t="s">
        <v>298</v>
      </c>
      <c r="AO266" s="42" t="s">
        <v>298</v>
      </c>
      <c r="AP266" s="42" t="s">
        <v>298</v>
      </c>
      <c r="AQ266" s="42" t="s">
        <v>298</v>
      </c>
      <c r="AR266" s="42" t="s">
        <v>298</v>
      </c>
      <c r="AS266" s="39">
        <v>0.65</v>
      </c>
      <c r="AT266" s="39">
        <v>0.4</v>
      </c>
      <c r="AU266" s="39">
        <v>0.18</v>
      </c>
      <c r="AV266" s="39">
        <v>0.5</v>
      </c>
      <c r="AW266" s="39">
        <v>0</v>
      </c>
      <c r="AX266" s="39">
        <v>0.1</v>
      </c>
      <c r="AY266" s="39">
        <v>0.1</v>
      </c>
      <c r="AZ266" s="1" t="s">
        <v>114</v>
      </c>
      <c r="BA266" s="1" t="s">
        <v>114</v>
      </c>
      <c r="BB266" s="42">
        <f t="shared" ref="BB266" si="435">BB265</f>
        <v>1</v>
      </c>
      <c r="BC266" s="1" t="s">
        <v>71</v>
      </c>
      <c r="BD266" s="1" t="s">
        <v>136</v>
      </c>
      <c r="BE266" s="1" t="s">
        <v>39</v>
      </c>
      <c r="BF266" s="1" t="s">
        <v>40</v>
      </c>
      <c r="BG266" s="1" t="s">
        <v>61</v>
      </c>
      <c r="BH266" s="1" t="s">
        <v>79</v>
      </c>
      <c r="BI266" s="1" t="s">
        <v>134</v>
      </c>
      <c r="BJ266" s="15" t="s">
        <v>134</v>
      </c>
      <c r="BK266" s="1" t="s">
        <v>142</v>
      </c>
      <c r="BL266" s="15" t="s">
        <v>142</v>
      </c>
      <c r="BM266" s="1" t="s">
        <v>143</v>
      </c>
      <c r="BN266" s="36" t="s">
        <v>338</v>
      </c>
      <c r="BO266" s="36" t="s">
        <v>338</v>
      </c>
      <c r="BP266" s="20">
        <v>0</v>
      </c>
      <c r="BQ266" s="26">
        <v>3</v>
      </c>
      <c r="BR266" s="74" t="str">
        <f t="shared" si="356"/>
        <v>not applic.</v>
      </c>
      <c r="BS266" s="74" t="str">
        <f t="shared" si="397"/>
        <v>not compact</v>
      </c>
      <c r="BT266" s="74" t="str">
        <f t="shared" si="398"/>
        <v>not compact</v>
      </c>
      <c r="BU266" s="36" t="str">
        <f t="shared" si="399"/>
        <v>Standard</v>
      </c>
      <c r="BV266" s="36" t="str">
        <f t="shared" si="399"/>
        <v>Standard</v>
      </c>
      <c r="BW266" s="42">
        <f t="shared" ref="BW266:BX266" si="436">BW265</f>
        <v>-1</v>
      </c>
      <c r="BX266" s="42">
        <f t="shared" si="436"/>
        <v>0</v>
      </c>
      <c r="BY266" s="42">
        <f t="shared" ref="BY266" si="437">BY265</f>
        <v>0</v>
      </c>
      <c r="BZ266" s="42" t="s">
        <v>289</v>
      </c>
      <c r="CA266" s="42">
        <v>0</v>
      </c>
      <c r="CB266" s="31" t="s">
        <v>0</v>
      </c>
    </row>
    <row r="267" spans="1:81" s="1" customFormat="1" x14ac:dyDescent="0.25">
      <c r="C267" s="1">
        <v>13</v>
      </c>
      <c r="D267" s="1">
        <v>2006</v>
      </c>
      <c r="E267" s="42" t="str">
        <f t="shared" si="359"/>
        <v>MultiFam</v>
      </c>
      <c r="F267" s="1">
        <v>0</v>
      </c>
      <c r="G267" s="1">
        <v>0</v>
      </c>
      <c r="H267" s="1">
        <v>0.1</v>
      </c>
      <c r="I267" s="1">
        <v>375</v>
      </c>
      <c r="J267" s="1">
        <v>4</v>
      </c>
      <c r="K267" s="1">
        <v>0</v>
      </c>
      <c r="L267" s="1">
        <v>0</v>
      </c>
      <c r="M267" s="36">
        <v>0</v>
      </c>
      <c r="N267" s="36">
        <v>19</v>
      </c>
      <c r="O267" s="1">
        <v>300</v>
      </c>
      <c r="P267" s="1">
        <v>0</v>
      </c>
      <c r="Q267" s="1">
        <v>0.8</v>
      </c>
      <c r="R267" s="1">
        <v>0.8</v>
      </c>
      <c r="S267" s="1">
        <v>0.8</v>
      </c>
      <c r="T267" s="1">
        <v>7.2</v>
      </c>
      <c r="U267" s="26">
        <v>1</v>
      </c>
      <c r="V267" s="26" t="s">
        <v>298</v>
      </c>
      <c r="W267" s="1">
        <v>8</v>
      </c>
      <c r="X267" s="1">
        <v>8</v>
      </c>
      <c r="Y267" s="1">
        <v>22</v>
      </c>
      <c r="Z267" s="1">
        <v>22</v>
      </c>
      <c r="AA267" s="1">
        <v>0.10100000000000001</v>
      </c>
      <c r="AB267" s="1">
        <v>0.4</v>
      </c>
      <c r="AC267" s="1">
        <v>0.35</v>
      </c>
      <c r="AD267" s="1">
        <v>0.55000000000000004</v>
      </c>
      <c r="AE267" s="1">
        <v>0.3</v>
      </c>
      <c r="AF267" s="1">
        <v>30</v>
      </c>
      <c r="AG267" s="1">
        <v>19</v>
      </c>
      <c r="AH267" s="1">
        <v>0</v>
      </c>
      <c r="AI267" s="1">
        <v>0</v>
      </c>
      <c r="AJ267" s="1">
        <v>5016</v>
      </c>
      <c r="AK267" s="42">
        <f t="shared" ref="AK267:AL267" si="438">AK266</f>
        <v>0.7</v>
      </c>
      <c r="AL267" s="42" t="str">
        <f t="shared" si="438"/>
        <v>Standard</v>
      </c>
      <c r="AM267" s="42" t="s">
        <v>298</v>
      </c>
      <c r="AN267" s="42" t="s">
        <v>298</v>
      </c>
      <c r="AO267" s="42" t="s">
        <v>298</v>
      </c>
      <c r="AP267" s="42" t="s">
        <v>298</v>
      </c>
      <c r="AQ267" s="42" t="s">
        <v>298</v>
      </c>
      <c r="AR267" s="42" t="s">
        <v>298</v>
      </c>
      <c r="AS267" s="39">
        <v>0.65</v>
      </c>
      <c r="AT267" s="39">
        <v>0.4</v>
      </c>
      <c r="AU267" s="39">
        <v>0.18</v>
      </c>
      <c r="AV267" s="39">
        <v>0.5</v>
      </c>
      <c r="AW267" s="39">
        <v>0</v>
      </c>
      <c r="AX267" s="39">
        <v>0.1</v>
      </c>
      <c r="AY267" s="39">
        <v>0.1</v>
      </c>
      <c r="AZ267" s="1" t="s">
        <v>114</v>
      </c>
      <c r="BA267" s="1" t="s">
        <v>114</v>
      </c>
      <c r="BB267" s="42">
        <f t="shared" ref="BB267" si="439">BB266</f>
        <v>1</v>
      </c>
      <c r="BC267" s="1" t="s">
        <v>71</v>
      </c>
      <c r="BD267" s="1" t="s">
        <v>136</v>
      </c>
      <c r="BE267" s="1" t="s">
        <v>39</v>
      </c>
      <c r="BF267" s="1" t="s">
        <v>40</v>
      </c>
      <c r="BG267" s="1" t="s">
        <v>61</v>
      </c>
      <c r="BH267" s="1" t="s">
        <v>79</v>
      </c>
      <c r="BI267" s="1" t="s">
        <v>134</v>
      </c>
      <c r="BJ267" s="15" t="s">
        <v>134</v>
      </c>
      <c r="BK267" s="1" t="s">
        <v>142</v>
      </c>
      <c r="BL267" s="15" t="s">
        <v>142</v>
      </c>
      <c r="BM267" s="1" t="s">
        <v>143</v>
      </c>
      <c r="BN267" s="36" t="s">
        <v>338</v>
      </c>
      <c r="BO267" s="36" t="s">
        <v>338</v>
      </c>
      <c r="BP267" s="20">
        <v>0</v>
      </c>
      <c r="BQ267" s="26">
        <v>3</v>
      </c>
      <c r="BR267" s="74" t="str">
        <f t="shared" si="356"/>
        <v>not applic.</v>
      </c>
      <c r="BS267" s="74" t="str">
        <f t="shared" si="397"/>
        <v>not compact</v>
      </c>
      <c r="BT267" s="74" t="str">
        <f t="shared" si="398"/>
        <v>not compact</v>
      </c>
      <c r="BU267" s="36" t="str">
        <f t="shared" si="399"/>
        <v>Standard</v>
      </c>
      <c r="BV267" s="36" t="str">
        <f t="shared" si="399"/>
        <v>Standard</v>
      </c>
      <c r="BW267" s="42">
        <f t="shared" ref="BW267:BX267" si="440">BW266</f>
        <v>-1</v>
      </c>
      <c r="BX267" s="42">
        <f t="shared" si="440"/>
        <v>0</v>
      </c>
      <c r="BY267" s="42">
        <f t="shared" ref="BY267" si="441">BY266</f>
        <v>0</v>
      </c>
      <c r="BZ267" s="42" t="s">
        <v>289</v>
      </c>
      <c r="CA267" s="42">
        <v>0</v>
      </c>
      <c r="CB267" s="31" t="s">
        <v>0</v>
      </c>
    </row>
    <row r="268" spans="1:81" s="1" customFormat="1" x14ac:dyDescent="0.25">
      <c r="C268" s="1">
        <v>14</v>
      </c>
      <c r="D268" s="1">
        <v>2006</v>
      </c>
      <c r="E268" s="42" t="str">
        <f t="shared" si="359"/>
        <v>MultiFam</v>
      </c>
      <c r="F268" s="1">
        <v>0</v>
      </c>
      <c r="G268" s="1">
        <v>0</v>
      </c>
      <c r="H268" s="1">
        <v>0.1</v>
      </c>
      <c r="I268" s="1">
        <v>375</v>
      </c>
      <c r="J268" s="1">
        <v>4</v>
      </c>
      <c r="K268" s="1">
        <v>0</v>
      </c>
      <c r="L268" s="1">
        <v>0</v>
      </c>
      <c r="M268" s="36">
        <v>0</v>
      </c>
      <c r="N268" s="36">
        <v>19</v>
      </c>
      <c r="O268" s="1">
        <v>300</v>
      </c>
      <c r="P268" s="1">
        <v>0</v>
      </c>
      <c r="Q268" s="1">
        <v>0.8</v>
      </c>
      <c r="R268" s="1">
        <v>0.8</v>
      </c>
      <c r="S268" s="1">
        <v>0.8</v>
      </c>
      <c r="T268" s="1">
        <v>7.2</v>
      </c>
      <c r="U268" s="26">
        <v>1</v>
      </c>
      <c r="V268" s="26" t="s">
        <v>298</v>
      </c>
      <c r="W268" s="1">
        <v>8</v>
      </c>
      <c r="X268" s="1">
        <v>8</v>
      </c>
      <c r="Y268" s="1">
        <v>22</v>
      </c>
      <c r="Z268" s="1">
        <v>22</v>
      </c>
      <c r="AA268" s="1">
        <v>0.10100000000000001</v>
      </c>
      <c r="AB268" s="1">
        <v>0.4</v>
      </c>
      <c r="AC268" s="1">
        <v>0.35</v>
      </c>
      <c r="AD268" s="1">
        <v>0.55000000000000004</v>
      </c>
      <c r="AE268" s="1">
        <v>0.3</v>
      </c>
      <c r="AF268" s="1">
        <v>30</v>
      </c>
      <c r="AG268" s="1">
        <v>19</v>
      </c>
      <c r="AH268" s="1">
        <v>0</v>
      </c>
      <c r="AI268" s="1">
        <v>0</v>
      </c>
      <c r="AJ268" s="1">
        <v>5016</v>
      </c>
      <c r="AK268" s="42">
        <f t="shared" ref="AK268:AL268" si="442">AK267</f>
        <v>0.7</v>
      </c>
      <c r="AL268" s="42" t="str">
        <f t="shared" si="442"/>
        <v>Standard</v>
      </c>
      <c r="AM268" s="42" t="s">
        <v>298</v>
      </c>
      <c r="AN268" s="42" t="s">
        <v>298</v>
      </c>
      <c r="AO268" s="42" t="s">
        <v>298</v>
      </c>
      <c r="AP268" s="42" t="s">
        <v>298</v>
      </c>
      <c r="AQ268" s="42" t="s">
        <v>298</v>
      </c>
      <c r="AR268" s="42" t="s">
        <v>298</v>
      </c>
      <c r="AS268" s="39">
        <v>0.65</v>
      </c>
      <c r="AT268" s="39">
        <v>0.4</v>
      </c>
      <c r="AU268" s="39">
        <v>0.18</v>
      </c>
      <c r="AV268" s="39">
        <v>0.5</v>
      </c>
      <c r="AW268" s="39">
        <v>0</v>
      </c>
      <c r="AX268" s="39">
        <v>0.1</v>
      </c>
      <c r="AY268" s="39">
        <v>0.1</v>
      </c>
      <c r="AZ268" s="1" t="s">
        <v>114</v>
      </c>
      <c r="BA268" s="1" t="s">
        <v>114</v>
      </c>
      <c r="BB268" s="42">
        <f t="shared" ref="BB268" si="443">BB267</f>
        <v>1</v>
      </c>
      <c r="BC268" s="1" t="s">
        <v>71</v>
      </c>
      <c r="BD268" s="1" t="s">
        <v>136</v>
      </c>
      <c r="BE268" s="1" t="s">
        <v>39</v>
      </c>
      <c r="BF268" s="1" t="s">
        <v>40</v>
      </c>
      <c r="BG268" s="1" t="s">
        <v>61</v>
      </c>
      <c r="BH268" s="1" t="s">
        <v>79</v>
      </c>
      <c r="BI268" s="1" t="s">
        <v>134</v>
      </c>
      <c r="BJ268" s="15" t="s">
        <v>134</v>
      </c>
      <c r="BK268" s="1" t="s">
        <v>142</v>
      </c>
      <c r="BL268" s="15" t="s">
        <v>142</v>
      </c>
      <c r="BM268" s="1" t="s">
        <v>143</v>
      </c>
      <c r="BN268" s="36" t="s">
        <v>338</v>
      </c>
      <c r="BO268" s="36" t="s">
        <v>338</v>
      </c>
      <c r="BP268" s="20">
        <v>0</v>
      </c>
      <c r="BQ268" s="26">
        <v>3</v>
      </c>
      <c r="BR268" s="74" t="str">
        <f t="shared" si="356"/>
        <v>not applic.</v>
      </c>
      <c r="BS268" s="74" t="str">
        <f t="shared" si="397"/>
        <v>not compact</v>
      </c>
      <c r="BT268" s="74" t="str">
        <f t="shared" si="398"/>
        <v>not compact</v>
      </c>
      <c r="BU268" s="36" t="str">
        <f t="shared" si="399"/>
        <v>Standard</v>
      </c>
      <c r="BV268" s="36" t="str">
        <f t="shared" si="399"/>
        <v>Standard</v>
      </c>
      <c r="BW268" s="42">
        <f t="shared" ref="BW268:BX268" si="444">BW267</f>
        <v>-1</v>
      </c>
      <c r="BX268" s="42">
        <f t="shared" si="444"/>
        <v>0</v>
      </c>
      <c r="BY268" s="42">
        <f t="shared" ref="BY268" si="445">BY267</f>
        <v>0</v>
      </c>
      <c r="BZ268" s="42" t="s">
        <v>289</v>
      </c>
      <c r="CA268" s="42">
        <v>0</v>
      </c>
      <c r="CB268" s="31" t="s">
        <v>0</v>
      </c>
    </row>
    <row r="269" spans="1:81" s="1" customFormat="1" x14ac:dyDescent="0.25">
      <c r="C269" s="1">
        <v>15</v>
      </c>
      <c r="D269" s="1">
        <v>2006</v>
      </c>
      <c r="E269" s="42" t="str">
        <f t="shared" si="359"/>
        <v>MultiFam</v>
      </c>
      <c r="F269" s="1">
        <v>0</v>
      </c>
      <c r="G269" s="1">
        <v>0</v>
      </c>
      <c r="H269" s="1">
        <v>0.1</v>
      </c>
      <c r="I269" s="1">
        <v>375</v>
      </c>
      <c r="J269" s="1">
        <v>4</v>
      </c>
      <c r="K269" s="1">
        <v>0</v>
      </c>
      <c r="L269" s="1">
        <v>0</v>
      </c>
      <c r="M269" s="36">
        <v>0</v>
      </c>
      <c r="N269" s="36">
        <v>19</v>
      </c>
      <c r="O269" s="1">
        <v>300</v>
      </c>
      <c r="P269" s="1">
        <v>0</v>
      </c>
      <c r="Q269" s="1">
        <v>0.8</v>
      </c>
      <c r="R269" s="1">
        <v>0.8</v>
      </c>
      <c r="S269" s="1">
        <v>0.8</v>
      </c>
      <c r="T269" s="1">
        <v>7.2</v>
      </c>
      <c r="U269" s="26">
        <v>1</v>
      </c>
      <c r="V269" s="26" t="s">
        <v>298</v>
      </c>
      <c r="W269" s="1">
        <v>8</v>
      </c>
      <c r="X269" s="1">
        <v>8</v>
      </c>
      <c r="Y269" s="1">
        <v>22</v>
      </c>
      <c r="Z269" s="1">
        <v>22</v>
      </c>
      <c r="AA269" s="1">
        <v>0.10100000000000001</v>
      </c>
      <c r="AB269" s="1">
        <v>0.4</v>
      </c>
      <c r="AC269" s="1">
        <v>0.35</v>
      </c>
      <c r="AD269" s="1">
        <v>0.55000000000000004</v>
      </c>
      <c r="AE269" s="1">
        <v>0.3</v>
      </c>
      <c r="AF269" s="1">
        <v>30</v>
      </c>
      <c r="AG269" s="1">
        <v>19</v>
      </c>
      <c r="AH269" s="1">
        <v>0</v>
      </c>
      <c r="AI269" s="1">
        <v>0</v>
      </c>
      <c r="AJ269" s="1">
        <v>5016</v>
      </c>
      <c r="AK269" s="42">
        <f t="shared" ref="AK269:AL269" si="446">AK268</f>
        <v>0.7</v>
      </c>
      <c r="AL269" s="42" t="str">
        <f t="shared" si="446"/>
        <v>Standard</v>
      </c>
      <c r="AM269" s="42" t="s">
        <v>298</v>
      </c>
      <c r="AN269" s="42" t="s">
        <v>298</v>
      </c>
      <c r="AO269" s="42" t="s">
        <v>298</v>
      </c>
      <c r="AP269" s="42" t="s">
        <v>298</v>
      </c>
      <c r="AQ269" s="42" t="s">
        <v>298</v>
      </c>
      <c r="AR269" s="42" t="s">
        <v>298</v>
      </c>
      <c r="AS269" s="39">
        <v>0.65</v>
      </c>
      <c r="AT269" s="39">
        <v>0.4</v>
      </c>
      <c r="AU269" s="39">
        <v>0.18</v>
      </c>
      <c r="AV269" s="39">
        <v>0.5</v>
      </c>
      <c r="AW269" s="39">
        <v>0</v>
      </c>
      <c r="AX269" s="39">
        <v>0.1</v>
      </c>
      <c r="AY269" s="39">
        <v>0.1</v>
      </c>
      <c r="AZ269" s="1" t="s">
        <v>114</v>
      </c>
      <c r="BA269" s="1" t="s">
        <v>114</v>
      </c>
      <c r="BB269" s="42">
        <f t="shared" ref="BB269" si="447">BB268</f>
        <v>1</v>
      </c>
      <c r="BC269" s="1" t="s">
        <v>71</v>
      </c>
      <c r="BD269" s="1" t="s">
        <v>136</v>
      </c>
      <c r="BE269" s="1" t="s">
        <v>39</v>
      </c>
      <c r="BF269" s="1" t="s">
        <v>40</v>
      </c>
      <c r="BG269" s="1" t="s">
        <v>61</v>
      </c>
      <c r="BH269" s="1" t="s">
        <v>79</v>
      </c>
      <c r="BI269" s="1" t="s">
        <v>134</v>
      </c>
      <c r="BJ269" s="15" t="s">
        <v>134</v>
      </c>
      <c r="BK269" s="1" t="s">
        <v>142</v>
      </c>
      <c r="BL269" s="15" t="s">
        <v>142</v>
      </c>
      <c r="BM269" s="1" t="s">
        <v>143</v>
      </c>
      <c r="BN269" s="36" t="s">
        <v>338</v>
      </c>
      <c r="BO269" s="36" t="s">
        <v>338</v>
      </c>
      <c r="BP269" s="20">
        <v>0</v>
      </c>
      <c r="BQ269" s="26">
        <v>3</v>
      </c>
      <c r="BR269" s="74" t="str">
        <f t="shared" si="356"/>
        <v>not applic.</v>
      </c>
      <c r="BS269" s="74" t="str">
        <f t="shared" si="397"/>
        <v>not compact</v>
      </c>
      <c r="BT269" s="74" t="str">
        <f t="shared" si="398"/>
        <v>not compact</v>
      </c>
      <c r="BU269" s="36" t="str">
        <f t="shared" si="399"/>
        <v>Standard</v>
      </c>
      <c r="BV269" s="36" t="str">
        <f t="shared" si="399"/>
        <v>Standard</v>
      </c>
      <c r="BW269" s="42">
        <f t="shared" ref="BW269:BX269" si="448">BW268</f>
        <v>-1</v>
      </c>
      <c r="BX269" s="42">
        <f t="shared" si="448"/>
        <v>0</v>
      </c>
      <c r="BY269" s="42">
        <f t="shared" ref="BY269" si="449">BY268</f>
        <v>0</v>
      </c>
      <c r="BZ269" s="42" t="s">
        <v>289</v>
      </c>
      <c r="CA269" s="42">
        <v>0</v>
      </c>
      <c r="CB269" s="31" t="s">
        <v>0</v>
      </c>
    </row>
    <row r="270" spans="1:81" s="1" customFormat="1" x14ac:dyDescent="0.25">
      <c r="C270" s="1">
        <v>16</v>
      </c>
      <c r="D270" s="1">
        <v>2006</v>
      </c>
      <c r="E270" s="42" t="str">
        <f t="shared" si="359"/>
        <v>MultiFam</v>
      </c>
      <c r="F270" s="1">
        <v>0</v>
      </c>
      <c r="G270" s="1">
        <v>0</v>
      </c>
      <c r="H270" s="1">
        <v>0.1</v>
      </c>
      <c r="I270" s="1">
        <v>375</v>
      </c>
      <c r="J270" s="1">
        <v>4</v>
      </c>
      <c r="K270" s="1">
        <v>0</v>
      </c>
      <c r="L270" s="1">
        <v>0</v>
      </c>
      <c r="M270" s="36">
        <v>0</v>
      </c>
      <c r="N270" s="36">
        <v>20</v>
      </c>
      <c r="O270" s="1">
        <v>300</v>
      </c>
      <c r="P270" s="1">
        <v>0</v>
      </c>
      <c r="Q270" s="1">
        <v>0.8</v>
      </c>
      <c r="R270" s="1">
        <v>0.8</v>
      </c>
      <c r="S270" s="1">
        <v>0.8</v>
      </c>
      <c r="T270" s="1">
        <v>7.2</v>
      </c>
      <c r="U270" s="26">
        <v>1</v>
      </c>
      <c r="V270" s="26" t="s">
        <v>298</v>
      </c>
      <c r="W270" s="1">
        <v>8</v>
      </c>
      <c r="X270" s="1">
        <v>8</v>
      </c>
      <c r="Y270" s="1">
        <v>22</v>
      </c>
      <c r="Z270" s="1">
        <v>22</v>
      </c>
      <c r="AA270" s="1">
        <v>7.1999999999999995E-2</v>
      </c>
      <c r="AB270" s="1">
        <v>0.4</v>
      </c>
      <c r="AC270" s="1">
        <v>0.35</v>
      </c>
      <c r="AD270" s="1">
        <v>0.55000000000000004</v>
      </c>
      <c r="AE270" s="1">
        <v>0.3</v>
      </c>
      <c r="AF270" s="1">
        <v>38</v>
      </c>
      <c r="AG270" s="1">
        <v>30</v>
      </c>
      <c r="AH270" s="1">
        <v>0</v>
      </c>
      <c r="AI270" s="1">
        <v>10048</v>
      </c>
      <c r="AJ270" s="1">
        <v>15048</v>
      </c>
      <c r="AK270" s="42">
        <f t="shared" ref="AK270:AL270" si="450">AK269</f>
        <v>0.7</v>
      </c>
      <c r="AL270" s="42" t="str">
        <f t="shared" si="450"/>
        <v>Standard</v>
      </c>
      <c r="AM270" s="42" t="s">
        <v>298</v>
      </c>
      <c r="AN270" s="42" t="s">
        <v>298</v>
      </c>
      <c r="AO270" s="42" t="s">
        <v>298</v>
      </c>
      <c r="AP270" s="42" t="s">
        <v>298</v>
      </c>
      <c r="AQ270" s="42" t="s">
        <v>298</v>
      </c>
      <c r="AR270" s="42" t="s">
        <v>298</v>
      </c>
      <c r="AS270" s="39">
        <v>0.35</v>
      </c>
      <c r="AT270" s="39">
        <v>0.4</v>
      </c>
      <c r="AU270" s="39">
        <v>0.18</v>
      </c>
      <c r="AV270" s="39">
        <v>0.5</v>
      </c>
      <c r="AW270" s="39">
        <v>0</v>
      </c>
      <c r="AX270" s="39">
        <v>0.1</v>
      </c>
      <c r="AY270" s="39">
        <v>0.1</v>
      </c>
      <c r="AZ270" s="1" t="s">
        <v>114</v>
      </c>
      <c r="BA270" s="1" t="s">
        <v>114</v>
      </c>
      <c r="BB270" s="42">
        <f t="shared" ref="BB270" si="451">BB269</f>
        <v>1</v>
      </c>
      <c r="BC270" s="1" t="s">
        <v>70</v>
      </c>
      <c r="BD270" s="1" t="s">
        <v>135</v>
      </c>
      <c r="BE270" s="1" t="s">
        <v>41</v>
      </c>
      <c r="BF270" s="1" t="s">
        <v>42</v>
      </c>
      <c r="BG270" s="1" t="s">
        <v>62</v>
      </c>
      <c r="BH270" s="1" t="s">
        <v>79</v>
      </c>
      <c r="BI270" s="1" t="s">
        <v>146</v>
      </c>
      <c r="BJ270" s="15" t="s">
        <v>146</v>
      </c>
      <c r="BK270" s="1" t="s">
        <v>145</v>
      </c>
      <c r="BL270" s="15" t="s">
        <v>145</v>
      </c>
      <c r="BM270" s="1" t="s">
        <v>144</v>
      </c>
      <c r="BN270" s="36" t="s">
        <v>338</v>
      </c>
      <c r="BO270" s="36" t="s">
        <v>338</v>
      </c>
      <c r="BP270" s="20">
        <v>0</v>
      </c>
      <c r="BQ270" s="26">
        <v>3</v>
      </c>
      <c r="BR270" s="74" t="str">
        <f t="shared" si="356"/>
        <v>not applic.</v>
      </c>
      <c r="BS270" s="74" t="str">
        <f t="shared" si="397"/>
        <v>not compact</v>
      </c>
      <c r="BT270" s="74" t="str">
        <f t="shared" si="398"/>
        <v>not compact</v>
      </c>
      <c r="BU270" s="36" t="str">
        <f t="shared" si="399"/>
        <v>Standard</v>
      </c>
      <c r="BV270" s="36" t="str">
        <f t="shared" si="399"/>
        <v>Standard</v>
      </c>
      <c r="BW270" s="42">
        <f t="shared" ref="BW270:BX270" si="452">BW269</f>
        <v>-1</v>
      </c>
      <c r="BX270" s="42">
        <f t="shared" si="452"/>
        <v>0</v>
      </c>
      <c r="BY270" s="42">
        <f t="shared" ref="BY270" si="453">BY269</f>
        <v>0</v>
      </c>
      <c r="BZ270" s="42" t="s">
        <v>289</v>
      </c>
      <c r="CA270" s="42">
        <v>0</v>
      </c>
      <c r="CB270" s="31" t="s">
        <v>0</v>
      </c>
    </row>
    <row r="271" spans="1:81" s="2" customFormat="1" x14ac:dyDescent="0.25">
      <c r="A271" s="10" t="s">
        <v>102</v>
      </c>
      <c r="C271" s="10" t="s">
        <v>27</v>
      </c>
      <c r="D271" s="10" t="s">
        <v>51</v>
      </c>
      <c r="E271" s="10" t="str">
        <f>E238</f>
        <v>BldgType</v>
      </c>
      <c r="F271" s="10" t="s">
        <v>28</v>
      </c>
      <c r="G271" s="10" t="s">
        <v>90</v>
      </c>
      <c r="H271" s="10" t="s">
        <v>250</v>
      </c>
      <c r="I271" s="10" t="s">
        <v>149</v>
      </c>
      <c r="J271" s="10" t="s">
        <v>150</v>
      </c>
      <c r="K271" s="10" t="s">
        <v>29</v>
      </c>
      <c r="L271" s="10" t="str">
        <f>L238</f>
        <v>PVMax</v>
      </c>
      <c r="M271" s="10" t="s">
        <v>240</v>
      </c>
      <c r="N271" s="10" t="s">
        <v>238</v>
      </c>
      <c r="O271" s="10" t="s">
        <v>106</v>
      </c>
      <c r="P271" s="10" t="s">
        <v>108</v>
      </c>
      <c r="Q271" s="10" t="s">
        <v>107</v>
      </c>
      <c r="R271" s="10" t="s">
        <v>249</v>
      </c>
      <c r="S271" s="10" t="s">
        <v>313</v>
      </c>
      <c r="T271" s="10" t="s">
        <v>225</v>
      </c>
      <c r="U271" s="45" t="s">
        <v>191</v>
      </c>
      <c r="V271" s="45" t="str">
        <f>V238</f>
        <v>wsfStationName</v>
      </c>
      <c r="W271" s="10" t="s">
        <v>88</v>
      </c>
      <c r="X271" s="10" t="str">
        <f>X238</f>
        <v>AltDuctRval</v>
      </c>
      <c r="Y271" s="10" t="s">
        <v>104</v>
      </c>
      <c r="Z271" s="10" t="s">
        <v>105</v>
      </c>
      <c r="AA271" s="10" t="s">
        <v>89</v>
      </c>
      <c r="AB271" s="10" t="s">
        <v>30</v>
      </c>
      <c r="AC271" s="10" t="s">
        <v>31</v>
      </c>
      <c r="AD271" s="10" t="s">
        <v>32</v>
      </c>
      <c r="AE271" s="10" t="s">
        <v>33</v>
      </c>
      <c r="AF271" s="10" t="s">
        <v>34</v>
      </c>
      <c r="AG271" s="10" t="s">
        <v>35</v>
      </c>
      <c r="AH271" s="10" t="s">
        <v>36</v>
      </c>
      <c r="AI271" s="10" t="s">
        <v>55</v>
      </c>
      <c r="AJ271" s="10" t="s">
        <v>95</v>
      </c>
      <c r="AK271" s="10" t="s">
        <v>187</v>
      </c>
      <c r="AL271" s="45" t="s">
        <v>196</v>
      </c>
      <c r="AM271" s="45" t="s">
        <v>350</v>
      </c>
      <c r="AN271" s="45" t="s">
        <v>351</v>
      </c>
      <c r="AO271" s="45" t="s">
        <v>352</v>
      </c>
      <c r="AP271" s="45" t="s">
        <v>353</v>
      </c>
      <c r="AQ271" s="45" t="s">
        <v>354</v>
      </c>
      <c r="AR271" s="45" t="s">
        <v>355</v>
      </c>
      <c r="AS271" s="10" t="s">
        <v>72</v>
      </c>
      <c r="AT271" s="10" t="s">
        <v>73</v>
      </c>
      <c r="AU271" s="10" t="s">
        <v>152</v>
      </c>
      <c r="AV271" s="10" t="s">
        <v>178</v>
      </c>
      <c r="AW271" s="10" t="s">
        <v>87</v>
      </c>
      <c r="AX271" s="10" t="s">
        <v>98</v>
      </c>
      <c r="AY271" s="10" t="s">
        <v>99</v>
      </c>
      <c r="AZ271" s="10" t="s">
        <v>113</v>
      </c>
      <c r="BA271" s="10" t="str">
        <f>BA238</f>
        <v>RoofBelowDeckIns</v>
      </c>
      <c r="BB271" s="45" t="str">
        <f>BB238</f>
        <v>RoofCavInsOverFrm</v>
      </c>
      <c r="BC271" s="10" t="s">
        <v>52</v>
      </c>
      <c r="BD271" s="10" t="s">
        <v>118</v>
      </c>
      <c r="BE271" s="10" t="s">
        <v>37</v>
      </c>
      <c r="BF271" s="10" t="s">
        <v>38</v>
      </c>
      <c r="BG271" s="10" t="s">
        <v>53</v>
      </c>
      <c r="BH271" s="10" t="s">
        <v>54</v>
      </c>
      <c r="BI271" s="10" t="s">
        <v>81</v>
      </c>
      <c r="BJ271" s="10" t="s">
        <v>153</v>
      </c>
      <c r="BK271" s="10" t="s">
        <v>84</v>
      </c>
      <c r="BL271" s="10" t="s">
        <v>154</v>
      </c>
      <c r="BM271" s="10" t="s">
        <v>140</v>
      </c>
      <c r="BN271" s="10" t="s">
        <v>346</v>
      </c>
      <c r="BO271" s="10" t="s">
        <v>337</v>
      </c>
      <c r="BP271" s="10" t="s">
        <v>209</v>
      </c>
      <c r="BQ271" s="18" t="str">
        <f>BQ139</f>
        <v>MinZNETier</v>
      </c>
      <c r="BR271" s="78" t="s">
        <v>272</v>
      </c>
      <c r="BS271" s="67" t="str">
        <f>BS238</f>
        <v>DHWCompactDistrib</v>
      </c>
      <c r="BT271" s="67" t="str">
        <f>BT238</f>
        <v>ElecDHWCompactDistrib</v>
      </c>
      <c r="BU271" s="10" t="s">
        <v>180</v>
      </c>
      <c r="BV271" s="10" t="s">
        <v>253</v>
      </c>
      <c r="BW271" s="10" t="s">
        <v>256</v>
      </c>
      <c r="BX271" s="10" t="s">
        <v>258</v>
      </c>
      <c r="BY271" s="10" t="s">
        <v>285</v>
      </c>
      <c r="BZ271" s="10" t="s">
        <v>286</v>
      </c>
      <c r="CA271" s="10" t="s">
        <v>287</v>
      </c>
      <c r="CB271" s="31" t="s">
        <v>0</v>
      </c>
    </row>
    <row r="272" spans="1:81" s="2" customFormat="1" x14ac:dyDescent="0.25">
      <c r="C272" s="2">
        <v>1</v>
      </c>
      <c r="D272" s="2">
        <v>2014</v>
      </c>
      <c r="E272" s="45" t="s">
        <v>219</v>
      </c>
      <c r="F272" s="2">
        <v>0</v>
      </c>
      <c r="G272" s="2">
        <v>0</v>
      </c>
      <c r="H272" s="2">
        <v>0.1</v>
      </c>
      <c r="I272" s="3">
        <v>750</v>
      </c>
      <c r="J272" s="3">
        <v>3</v>
      </c>
      <c r="K272" s="2">
        <v>0</v>
      </c>
      <c r="L272" s="2">
        <v>0</v>
      </c>
      <c r="M272" s="35">
        <v>0</v>
      </c>
      <c r="N272" s="35">
        <v>20</v>
      </c>
      <c r="O272" s="3">
        <v>300</v>
      </c>
      <c r="P272" s="3">
        <v>0</v>
      </c>
      <c r="Q272" s="3">
        <v>0.8</v>
      </c>
      <c r="R272" s="3">
        <v>0.8</v>
      </c>
      <c r="S272" s="3">
        <v>0.8</v>
      </c>
      <c r="T272" s="3">
        <v>7.2</v>
      </c>
      <c r="U272" s="25">
        <v>1</v>
      </c>
      <c r="V272" s="25" t="s">
        <v>298</v>
      </c>
      <c r="W272" s="2">
        <v>8</v>
      </c>
      <c r="X272" s="2">
        <v>8</v>
      </c>
      <c r="Y272" s="3">
        <v>20</v>
      </c>
      <c r="Z272" s="3">
        <v>20</v>
      </c>
      <c r="AA272" s="2">
        <v>7.1999999999999995E-2</v>
      </c>
      <c r="AB272" s="2">
        <v>0.4</v>
      </c>
      <c r="AC272" s="2">
        <v>0.35</v>
      </c>
      <c r="AD272" s="2">
        <v>0.55000000000000004</v>
      </c>
      <c r="AE272" s="2">
        <v>0.3</v>
      </c>
      <c r="AF272" s="2">
        <v>38</v>
      </c>
      <c r="AG272" s="2">
        <v>30</v>
      </c>
      <c r="AH272" s="2">
        <v>0</v>
      </c>
      <c r="AI272" s="2">
        <v>10024</v>
      </c>
      <c r="AJ272" s="2">
        <v>15024</v>
      </c>
      <c r="AK272" s="38">
        <v>0.7</v>
      </c>
      <c r="AL272" s="38" t="s">
        <v>182</v>
      </c>
      <c r="AM272" s="40" t="s">
        <v>298</v>
      </c>
      <c r="AN272" s="40" t="s">
        <v>298</v>
      </c>
      <c r="AO272" s="40" t="s">
        <v>298</v>
      </c>
      <c r="AP272" s="40" t="s">
        <v>298</v>
      </c>
      <c r="AQ272" s="40" t="s">
        <v>298</v>
      </c>
      <c r="AR272" s="40" t="s">
        <v>298</v>
      </c>
      <c r="AS272" s="38">
        <v>0.35</v>
      </c>
      <c r="AT272" s="38">
        <v>0.4</v>
      </c>
      <c r="AU272" s="38">
        <v>0.18</v>
      </c>
      <c r="AV272" s="38">
        <v>0.5</v>
      </c>
      <c r="AW272" s="38">
        <v>0</v>
      </c>
      <c r="AX272" s="27">
        <v>0.25</v>
      </c>
      <c r="AY272" s="27">
        <v>0.25</v>
      </c>
      <c r="AZ272" s="2" t="s">
        <v>114</v>
      </c>
      <c r="BA272" s="2" t="s">
        <v>114</v>
      </c>
      <c r="BB272" s="38">
        <v>1</v>
      </c>
      <c r="BC272" s="2" t="s">
        <v>70</v>
      </c>
      <c r="BD272" s="2" t="s">
        <v>135</v>
      </c>
      <c r="BE272" s="2" t="s">
        <v>39</v>
      </c>
      <c r="BF272" s="2" t="s">
        <v>40</v>
      </c>
      <c r="BG272" s="2" t="s">
        <v>62</v>
      </c>
      <c r="BH272" s="2" t="s">
        <v>79</v>
      </c>
      <c r="BI272" s="2" t="s">
        <v>146</v>
      </c>
      <c r="BJ272" s="16" t="s">
        <v>146</v>
      </c>
      <c r="BK272" s="2" t="s">
        <v>145</v>
      </c>
      <c r="BL272" s="16" t="s">
        <v>145</v>
      </c>
      <c r="BM272" s="2" t="s">
        <v>144</v>
      </c>
      <c r="BN272" s="35" t="s">
        <v>338</v>
      </c>
      <c r="BO272" s="35" t="s">
        <v>338</v>
      </c>
      <c r="BP272" s="19">
        <v>0</v>
      </c>
      <c r="BQ272" s="25">
        <v>3</v>
      </c>
      <c r="BR272" s="69" t="s">
        <v>278</v>
      </c>
      <c r="BS272" s="68" t="s">
        <v>266</v>
      </c>
      <c r="BT272" s="68" t="s">
        <v>266</v>
      </c>
      <c r="BU272" s="2" t="s">
        <v>182</v>
      </c>
      <c r="BV272" s="2" t="s">
        <v>182</v>
      </c>
      <c r="BW272" s="38">
        <v>-1</v>
      </c>
      <c r="BX272" s="38">
        <v>0</v>
      </c>
      <c r="BY272" s="38">
        <v>0</v>
      </c>
      <c r="BZ272" s="38" t="s">
        <v>289</v>
      </c>
      <c r="CA272" s="38">
        <v>0</v>
      </c>
      <c r="CB272" s="31" t="s">
        <v>0</v>
      </c>
      <c r="CC272" s="16" t="s">
        <v>168</v>
      </c>
    </row>
    <row r="273" spans="3:81" s="2" customFormat="1" x14ac:dyDescent="0.25">
      <c r="C273" s="2">
        <v>2</v>
      </c>
      <c r="D273" s="2">
        <v>2014</v>
      </c>
      <c r="E273" s="40" t="str">
        <f>E272</f>
        <v>SingleFam</v>
      </c>
      <c r="F273" s="2">
        <v>0</v>
      </c>
      <c r="G273" s="2">
        <v>0</v>
      </c>
      <c r="H273" s="2">
        <v>0.1</v>
      </c>
      <c r="I273" s="3">
        <v>750</v>
      </c>
      <c r="J273" s="3">
        <v>3</v>
      </c>
      <c r="K273" s="2">
        <v>0</v>
      </c>
      <c r="L273" s="2">
        <v>0</v>
      </c>
      <c r="M273" s="35">
        <v>0</v>
      </c>
      <c r="N273" s="35">
        <v>19</v>
      </c>
      <c r="O273" s="3">
        <v>300</v>
      </c>
      <c r="P273" s="3">
        <v>0</v>
      </c>
      <c r="Q273" s="3">
        <v>0.8</v>
      </c>
      <c r="R273" s="3">
        <v>0.8</v>
      </c>
      <c r="S273" s="3">
        <v>0.8</v>
      </c>
      <c r="T273" s="3">
        <v>7.2</v>
      </c>
      <c r="U273" s="25">
        <v>1</v>
      </c>
      <c r="V273" s="25" t="s">
        <v>298</v>
      </c>
      <c r="W273" s="2">
        <v>8</v>
      </c>
      <c r="X273" s="2">
        <v>8</v>
      </c>
      <c r="Y273" s="3">
        <v>20</v>
      </c>
      <c r="Z273" s="3">
        <v>20</v>
      </c>
      <c r="AA273" s="2">
        <v>0.10100000000000001</v>
      </c>
      <c r="AB273" s="2">
        <v>0.4</v>
      </c>
      <c r="AC273" s="2">
        <v>0.35</v>
      </c>
      <c r="AD273" s="2">
        <v>0.55000000000000004</v>
      </c>
      <c r="AE273" s="2">
        <v>0.3</v>
      </c>
      <c r="AF273" s="2">
        <v>30</v>
      </c>
      <c r="AG273" s="2">
        <v>19</v>
      </c>
      <c r="AH273" s="2">
        <v>0</v>
      </c>
      <c r="AI273" s="2">
        <v>0</v>
      </c>
      <c r="AJ273" s="2">
        <v>5016</v>
      </c>
      <c r="AK273" s="40">
        <f>AK272</f>
        <v>0.7</v>
      </c>
      <c r="AL273" s="40" t="str">
        <f>AL272</f>
        <v>Standard</v>
      </c>
      <c r="AM273" s="40" t="s">
        <v>298</v>
      </c>
      <c r="AN273" s="40" t="s">
        <v>298</v>
      </c>
      <c r="AO273" s="40" t="s">
        <v>298</v>
      </c>
      <c r="AP273" s="40" t="s">
        <v>298</v>
      </c>
      <c r="AQ273" s="40" t="s">
        <v>298</v>
      </c>
      <c r="AR273" s="40" t="s">
        <v>298</v>
      </c>
      <c r="AS273" s="38">
        <v>0.65</v>
      </c>
      <c r="AT273" s="38">
        <v>0.4</v>
      </c>
      <c r="AU273" s="38">
        <v>0.18</v>
      </c>
      <c r="AV273" s="38">
        <v>0.5</v>
      </c>
      <c r="AW273" s="38">
        <v>0</v>
      </c>
      <c r="AX273" s="27">
        <v>0.25</v>
      </c>
      <c r="AY273" s="27">
        <v>0.25</v>
      </c>
      <c r="AZ273" s="2" t="s">
        <v>114</v>
      </c>
      <c r="BA273" s="2" t="s">
        <v>114</v>
      </c>
      <c r="BB273" s="40">
        <f>BB272</f>
        <v>1</v>
      </c>
      <c r="BC273" s="2" t="s">
        <v>71</v>
      </c>
      <c r="BD273" s="2" t="s">
        <v>136</v>
      </c>
      <c r="BE273" s="2" t="s">
        <v>39</v>
      </c>
      <c r="BF273" s="2" t="s">
        <v>40</v>
      </c>
      <c r="BG273" s="2" t="s">
        <v>61</v>
      </c>
      <c r="BH273" s="2" t="s">
        <v>79</v>
      </c>
      <c r="BI273" s="2" t="s">
        <v>134</v>
      </c>
      <c r="BJ273" s="16" t="s">
        <v>134</v>
      </c>
      <c r="BK273" s="2" t="s">
        <v>142</v>
      </c>
      <c r="BL273" s="16" t="s">
        <v>142</v>
      </c>
      <c r="BM273" s="2" t="s">
        <v>143</v>
      </c>
      <c r="BN273" s="35" t="s">
        <v>338</v>
      </c>
      <c r="BO273" s="35" t="s">
        <v>338</v>
      </c>
      <c r="BP273" s="19">
        <v>0</v>
      </c>
      <c r="BQ273" s="25">
        <v>3</v>
      </c>
      <c r="BR273" s="69" t="str">
        <f t="shared" ref="BR273:BR303" si="454">BR272</f>
        <v>not applic.</v>
      </c>
      <c r="BS273" s="69" t="str">
        <f t="shared" ref="BS273:BX273" si="455">BS272</f>
        <v>not compact</v>
      </c>
      <c r="BT273" s="69" t="str">
        <f t="shared" si="455"/>
        <v>not compact</v>
      </c>
      <c r="BU273" s="35" t="str">
        <f t="shared" si="455"/>
        <v>Standard</v>
      </c>
      <c r="BV273" s="35" t="str">
        <f t="shared" si="455"/>
        <v>Standard</v>
      </c>
      <c r="BW273" s="40">
        <f t="shared" si="455"/>
        <v>-1</v>
      </c>
      <c r="BX273" s="40">
        <f t="shared" si="455"/>
        <v>0</v>
      </c>
      <c r="BY273" s="40">
        <f t="shared" ref="BY273" si="456">BY272</f>
        <v>0</v>
      </c>
      <c r="BZ273" s="40" t="s">
        <v>289</v>
      </c>
      <c r="CA273" s="40">
        <v>0</v>
      </c>
      <c r="CB273" s="31" t="s">
        <v>0</v>
      </c>
      <c r="CC273" s="16" t="s">
        <v>167</v>
      </c>
    </row>
    <row r="274" spans="3:81" s="2" customFormat="1" x14ac:dyDescent="0.25">
      <c r="C274" s="2">
        <v>3</v>
      </c>
      <c r="D274" s="2">
        <v>2014</v>
      </c>
      <c r="E274" s="40" t="str">
        <f t="shared" ref="E274:E303" si="457">E273</f>
        <v>SingleFam</v>
      </c>
      <c r="F274" s="2">
        <v>0</v>
      </c>
      <c r="G274" s="2">
        <v>0</v>
      </c>
      <c r="H274" s="2">
        <v>0.1</v>
      </c>
      <c r="I274" s="3">
        <v>750</v>
      </c>
      <c r="J274" s="3">
        <v>3</v>
      </c>
      <c r="K274" s="2">
        <v>0</v>
      </c>
      <c r="L274" s="2">
        <v>0</v>
      </c>
      <c r="M274" s="35">
        <v>0</v>
      </c>
      <c r="N274" s="35">
        <v>20</v>
      </c>
      <c r="O274" s="3">
        <v>300</v>
      </c>
      <c r="P274" s="3">
        <v>0</v>
      </c>
      <c r="Q274" s="3">
        <v>0.8</v>
      </c>
      <c r="R274" s="3">
        <v>0.8</v>
      </c>
      <c r="S274" s="3">
        <v>0.8</v>
      </c>
      <c r="T274" s="3">
        <v>7.2</v>
      </c>
      <c r="U274" s="25">
        <v>1</v>
      </c>
      <c r="V274" s="25" t="s">
        <v>298</v>
      </c>
      <c r="W274" s="2">
        <v>8</v>
      </c>
      <c r="X274" s="2">
        <v>8</v>
      </c>
      <c r="Y274" s="3">
        <v>20</v>
      </c>
      <c r="Z274" s="3">
        <v>20</v>
      </c>
      <c r="AA274" s="2">
        <v>0.10100000000000001</v>
      </c>
      <c r="AB274" s="2">
        <v>0.4</v>
      </c>
      <c r="AC274" s="2">
        <v>0.35</v>
      </c>
      <c r="AD274" s="2">
        <v>0.55000000000000004</v>
      </c>
      <c r="AE274" s="2">
        <v>0.3</v>
      </c>
      <c r="AF274" s="2">
        <v>30</v>
      </c>
      <c r="AG274" s="2">
        <v>19</v>
      </c>
      <c r="AH274" s="2">
        <v>0</v>
      </c>
      <c r="AI274" s="2">
        <v>0</v>
      </c>
      <c r="AJ274" s="2">
        <v>5016</v>
      </c>
      <c r="AK274" s="40">
        <f t="shared" ref="AK274:AL287" si="458">AK273</f>
        <v>0.7</v>
      </c>
      <c r="AL274" s="40" t="str">
        <f t="shared" si="458"/>
        <v>Standard</v>
      </c>
      <c r="AM274" s="40" t="s">
        <v>298</v>
      </c>
      <c r="AN274" s="40" t="s">
        <v>298</v>
      </c>
      <c r="AO274" s="40" t="s">
        <v>298</v>
      </c>
      <c r="AP274" s="40" t="s">
        <v>298</v>
      </c>
      <c r="AQ274" s="40" t="s">
        <v>298</v>
      </c>
      <c r="AR274" s="40" t="s">
        <v>298</v>
      </c>
      <c r="AS274" s="38">
        <v>0.65</v>
      </c>
      <c r="AT274" s="38">
        <v>0.4</v>
      </c>
      <c r="AU274" s="38">
        <v>0.18</v>
      </c>
      <c r="AV274" s="38">
        <v>0.5</v>
      </c>
      <c r="AW274" s="38">
        <v>0</v>
      </c>
      <c r="AX274" s="27">
        <v>0.25</v>
      </c>
      <c r="AY274" s="27">
        <v>0.25</v>
      </c>
      <c r="AZ274" s="2" t="s">
        <v>114</v>
      </c>
      <c r="BA274" s="2" t="s">
        <v>114</v>
      </c>
      <c r="BB274" s="40">
        <f t="shared" ref="BB274:BB287" si="459">BB273</f>
        <v>1</v>
      </c>
      <c r="BC274" s="2" t="s">
        <v>71</v>
      </c>
      <c r="BD274" s="2" t="s">
        <v>136</v>
      </c>
      <c r="BE274" s="2" t="s">
        <v>39</v>
      </c>
      <c r="BF274" s="2" t="s">
        <v>40</v>
      </c>
      <c r="BG274" s="2" t="s">
        <v>61</v>
      </c>
      <c r="BH274" s="2" t="s">
        <v>79</v>
      </c>
      <c r="BI274" s="2" t="s">
        <v>134</v>
      </c>
      <c r="BJ274" s="16" t="s">
        <v>134</v>
      </c>
      <c r="BK274" s="2" t="s">
        <v>142</v>
      </c>
      <c r="BL274" s="16" t="s">
        <v>142</v>
      </c>
      <c r="BM274" s="2" t="s">
        <v>143</v>
      </c>
      <c r="BN274" s="35" t="s">
        <v>338</v>
      </c>
      <c r="BO274" s="35" t="s">
        <v>338</v>
      </c>
      <c r="BP274" s="19">
        <v>0</v>
      </c>
      <c r="BQ274" s="25">
        <v>3</v>
      </c>
      <c r="BR274" s="69" t="str">
        <f t="shared" si="454"/>
        <v>not applic.</v>
      </c>
      <c r="BS274" s="69" t="str">
        <f t="shared" ref="BS274:BS287" si="460">BS273</f>
        <v>not compact</v>
      </c>
      <c r="BT274" s="69" t="str">
        <f t="shared" ref="BT274:BT287" si="461">BT273</f>
        <v>not compact</v>
      </c>
      <c r="BU274" s="35" t="str">
        <f t="shared" ref="BU274:BV287" si="462">BU273</f>
        <v>Standard</v>
      </c>
      <c r="BV274" s="35" t="str">
        <f t="shared" si="462"/>
        <v>Standard</v>
      </c>
      <c r="BW274" s="40">
        <f t="shared" ref="BW274:BX274" si="463">BW273</f>
        <v>-1</v>
      </c>
      <c r="BX274" s="40">
        <f t="shared" si="463"/>
        <v>0</v>
      </c>
      <c r="BY274" s="40">
        <f t="shared" ref="BY274" si="464">BY273</f>
        <v>0</v>
      </c>
      <c r="BZ274" s="40" t="s">
        <v>289</v>
      </c>
      <c r="CA274" s="40">
        <v>0</v>
      </c>
      <c r="CB274" s="31" t="s">
        <v>0</v>
      </c>
      <c r="CC274" s="16" t="s">
        <v>169</v>
      </c>
    </row>
    <row r="275" spans="3:81" s="2" customFormat="1" x14ac:dyDescent="0.25">
      <c r="C275" s="2">
        <v>4</v>
      </c>
      <c r="D275" s="2">
        <v>2014</v>
      </c>
      <c r="E275" s="40" t="str">
        <f t="shared" si="457"/>
        <v>SingleFam</v>
      </c>
      <c r="F275" s="2">
        <v>0</v>
      </c>
      <c r="G275" s="2">
        <v>0</v>
      </c>
      <c r="H275" s="2">
        <v>0.1</v>
      </c>
      <c r="I275" s="3">
        <v>750</v>
      </c>
      <c r="J275" s="3">
        <v>3</v>
      </c>
      <c r="K275" s="2">
        <v>0</v>
      </c>
      <c r="L275" s="2">
        <v>0</v>
      </c>
      <c r="M275" s="35">
        <v>0</v>
      </c>
      <c r="N275" s="35">
        <v>19</v>
      </c>
      <c r="O275" s="3">
        <v>300</v>
      </c>
      <c r="P275" s="3">
        <v>0</v>
      </c>
      <c r="Q275" s="3">
        <v>0.8</v>
      </c>
      <c r="R275" s="3">
        <v>0.8</v>
      </c>
      <c r="S275" s="3">
        <v>0.8</v>
      </c>
      <c r="T275" s="3">
        <v>7.2</v>
      </c>
      <c r="U275" s="25">
        <v>1</v>
      </c>
      <c r="V275" s="25" t="s">
        <v>298</v>
      </c>
      <c r="W275" s="2">
        <v>8</v>
      </c>
      <c r="X275" s="2">
        <v>8</v>
      </c>
      <c r="Y275" s="3">
        <v>20</v>
      </c>
      <c r="Z275" s="3">
        <v>20</v>
      </c>
      <c r="AA275" s="2">
        <v>0.10100000000000001</v>
      </c>
      <c r="AB275" s="2">
        <v>0.4</v>
      </c>
      <c r="AC275" s="2">
        <v>0.35</v>
      </c>
      <c r="AD275" s="2">
        <v>0.55000000000000004</v>
      </c>
      <c r="AE275" s="2">
        <v>0.3</v>
      </c>
      <c r="AF275" s="2">
        <v>30</v>
      </c>
      <c r="AG275" s="2">
        <v>19</v>
      </c>
      <c r="AH275" s="2">
        <v>0</v>
      </c>
      <c r="AI275" s="2">
        <v>0</v>
      </c>
      <c r="AJ275" s="2">
        <v>5016</v>
      </c>
      <c r="AK275" s="40">
        <f t="shared" si="458"/>
        <v>0.7</v>
      </c>
      <c r="AL275" s="40" t="str">
        <f t="shared" si="458"/>
        <v>Standard</v>
      </c>
      <c r="AM275" s="40" t="s">
        <v>298</v>
      </c>
      <c r="AN275" s="40" t="s">
        <v>298</v>
      </c>
      <c r="AO275" s="40" t="s">
        <v>298</v>
      </c>
      <c r="AP275" s="40" t="s">
        <v>298</v>
      </c>
      <c r="AQ275" s="40" t="s">
        <v>298</v>
      </c>
      <c r="AR275" s="40" t="s">
        <v>298</v>
      </c>
      <c r="AS275" s="38">
        <v>0.65</v>
      </c>
      <c r="AT275" s="38">
        <v>0.4</v>
      </c>
      <c r="AU275" s="38">
        <v>0.18</v>
      </c>
      <c r="AV275" s="38">
        <v>0.5</v>
      </c>
      <c r="AW275" s="38">
        <v>0</v>
      </c>
      <c r="AX275" s="27">
        <v>0.25</v>
      </c>
      <c r="AY275" s="27">
        <v>0.25</v>
      </c>
      <c r="AZ275" s="2" t="s">
        <v>114</v>
      </c>
      <c r="BA275" s="2" t="s">
        <v>114</v>
      </c>
      <c r="BB275" s="40">
        <f t="shared" si="459"/>
        <v>1</v>
      </c>
      <c r="BC275" s="2" t="s">
        <v>71</v>
      </c>
      <c r="BD275" s="2" t="s">
        <v>136</v>
      </c>
      <c r="BE275" s="2" t="s">
        <v>39</v>
      </c>
      <c r="BF275" s="2" t="s">
        <v>40</v>
      </c>
      <c r="BG275" s="2" t="s">
        <v>61</v>
      </c>
      <c r="BH275" s="2" t="s">
        <v>79</v>
      </c>
      <c r="BI275" s="2" t="s">
        <v>134</v>
      </c>
      <c r="BJ275" s="16" t="s">
        <v>134</v>
      </c>
      <c r="BK275" s="2" t="s">
        <v>142</v>
      </c>
      <c r="BL275" s="16" t="s">
        <v>142</v>
      </c>
      <c r="BM275" s="2" t="s">
        <v>143</v>
      </c>
      <c r="BN275" s="35" t="s">
        <v>338</v>
      </c>
      <c r="BO275" s="35" t="s">
        <v>338</v>
      </c>
      <c r="BP275" s="19">
        <v>0</v>
      </c>
      <c r="BQ275" s="25">
        <v>3</v>
      </c>
      <c r="BR275" s="69" t="str">
        <f t="shared" si="454"/>
        <v>not applic.</v>
      </c>
      <c r="BS275" s="69" t="str">
        <f t="shared" si="460"/>
        <v>not compact</v>
      </c>
      <c r="BT275" s="69" t="str">
        <f t="shared" si="461"/>
        <v>not compact</v>
      </c>
      <c r="BU275" s="35" t="str">
        <f t="shared" si="462"/>
        <v>Standard</v>
      </c>
      <c r="BV275" s="35" t="str">
        <f t="shared" si="462"/>
        <v>Standard</v>
      </c>
      <c r="BW275" s="40">
        <f t="shared" ref="BW275:BX275" si="465">BW274</f>
        <v>-1</v>
      </c>
      <c r="BX275" s="40">
        <f t="shared" si="465"/>
        <v>0</v>
      </c>
      <c r="BY275" s="40">
        <f t="shared" ref="BY275" si="466">BY274</f>
        <v>0</v>
      </c>
      <c r="BZ275" s="40" t="s">
        <v>289</v>
      </c>
      <c r="CA275" s="40">
        <v>0</v>
      </c>
      <c r="CB275" s="31" t="s">
        <v>0</v>
      </c>
      <c r="CC275" s="2" t="s">
        <v>175</v>
      </c>
    </row>
    <row r="276" spans="3:81" s="2" customFormat="1" x14ac:dyDescent="0.25">
      <c r="C276" s="2">
        <v>5</v>
      </c>
      <c r="D276" s="2">
        <v>2014</v>
      </c>
      <c r="E276" s="40" t="str">
        <f t="shared" si="457"/>
        <v>SingleFam</v>
      </c>
      <c r="F276" s="2">
        <v>0</v>
      </c>
      <c r="G276" s="2">
        <v>0</v>
      </c>
      <c r="H276" s="2">
        <v>0.1</v>
      </c>
      <c r="I276" s="3">
        <v>750</v>
      </c>
      <c r="J276" s="3">
        <v>3</v>
      </c>
      <c r="K276" s="2">
        <v>0</v>
      </c>
      <c r="L276" s="2">
        <v>0</v>
      </c>
      <c r="M276" s="35">
        <v>0</v>
      </c>
      <c r="N276" s="35">
        <v>20</v>
      </c>
      <c r="O276" s="3">
        <v>300</v>
      </c>
      <c r="P276" s="3">
        <v>0</v>
      </c>
      <c r="Q276" s="3">
        <v>0.8</v>
      </c>
      <c r="R276" s="3">
        <v>0.8</v>
      </c>
      <c r="S276" s="3">
        <v>0.8</v>
      </c>
      <c r="T276" s="3">
        <v>7.2</v>
      </c>
      <c r="U276" s="25">
        <v>1</v>
      </c>
      <c r="V276" s="25" t="s">
        <v>298</v>
      </c>
      <c r="W276" s="2">
        <v>8</v>
      </c>
      <c r="X276" s="2">
        <v>8</v>
      </c>
      <c r="Y276" s="3">
        <v>20</v>
      </c>
      <c r="Z276" s="3">
        <v>20</v>
      </c>
      <c r="AA276" s="2">
        <v>0.10100000000000001</v>
      </c>
      <c r="AB276" s="2">
        <v>0.4</v>
      </c>
      <c r="AC276" s="2">
        <v>0.35</v>
      </c>
      <c r="AD276" s="2">
        <v>0.55000000000000004</v>
      </c>
      <c r="AE276" s="2">
        <v>0.3</v>
      </c>
      <c r="AF276" s="2">
        <v>30</v>
      </c>
      <c r="AG276" s="2">
        <v>19</v>
      </c>
      <c r="AH276" s="2">
        <v>0</v>
      </c>
      <c r="AI276" s="2">
        <v>0</v>
      </c>
      <c r="AJ276" s="2">
        <v>5016</v>
      </c>
      <c r="AK276" s="40">
        <f t="shared" si="458"/>
        <v>0.7</v>
      </c>
      <c r="AL276" s="40" t="str">
        <f t="shared" si="458"/>
        <v>Standard</v>
      </c>
      <c r="AM276" s="40" t="s">
        <v>298</v>
      </c>
      <c r="AN276" s="40" t="s">
        <v>298</v>
      </c>
      <c r="AO276" s="40" t="s">
        <v>298</v>
      </c>
      <c r="AP276" s="40" t="s">
        <v>298</v>
      </c>
      <c r="AQ276" s="40" t="s">
        <v>298</v>
      </c>
      <c r="AR276" s="40" t="s">
        <v>298</v>
      </c>
      <c r="AS276" s="38">
        <v>0.65</v>
      </c>
      <c r="AT276" s="38">
        <v>0.4</v>
      </c>
      <c r="AU276" s="38">
        <v>0.18</v>
      </c>
      <c r="AV276" s="38">
        <v>0.5</v>
      </c>
      <c r="AW276" s="38">
        <v>0</v>
      </c>
      <c r="AX276" s="27">
        <v>0.25</v>
      </c>
      <c r="AY276" s="27">
        <v>0.25</v>
      </c>
      <c r="AZ276" s="2" t="s">
        <v>114</v>
      </c>
      <c r="BA276" s="2" t="s">
        <v>114</v>
      </c>
      <c r="BB276" s="40">
        <f t="shared" si="459"/>
        <v>1</v>
      </c>
      <c r="BC276" s="2" t="s">
        <v>71</v>
      </c>
      <c r="BD276" s="2" t="s">
        <v>136</v>
      </c>
      <c r="BE276" s="2" t="s">
        <v>39</v>
      </c>
      <c r="BF276" s="2" t="s">
        <v>40</v>
      </c>
      <c r="BG276" s="2" t="s">
        <v>61</v>
      </c>
      <c r="BH276" s="2" t="s">
        <v>79</v>
      </c>
      <c r="BI276" s="2" t="s">
        <v>134</v>
      </c>
      <c r="BJ276" s="16" t="s">
        <v>134</v>
      </c>
      <c r="BK276" s="2" t="s">
        <v>142</v>
      </c>
      <c r="BL276" s="16" t="s">
        <v>142</v>
      </c>
      <c r="BM276" s="2" t="s">
        <v>143</v>
      </c>
      <c r="BN276" s="35" t="s">
        <v>338</v>
      </c>
      <c r="BO276" s="35" t="s">
        <v>338</v>
      </c>
      <c r="BP276" s="19">
        <v>0</v>
      </c>
      <c r="BQ276" s="25">
        <v>3</v>
      </c>
      <c r="BR276" s="69" t="str">
        <f t="shared" si="454"/>
        <v>not applic.</v>
      </c>
      <c r="BS276" s="69" t="str">
        <f t="shared" si="460"/>
        <v>not compact</v>
      </c>
      <c r="BT276" s="69" t="str">
        <f t="shared" si="461"/>
        <v>not compact</v>
      </c>
      <c r="BU276" s="35" t="str">
        <f t="shared" si="462"/>
        <v>Standard</v>
      </c>
      <c r="BV276" s="35" t="str">
        <f t="shared" si="462"/>
        <v>Standard</v>
      </c>
      <c r="BW276" s="40">
        <f t="shared" ref="BW276:BX276" si="467">BW275</f>
        <v>-1</v>
      </c>
      <c r="BX276" s="40">
        <f t="shared" si="467"/>
        <v>0</v>
      </c>
      <c r="BY276" s="40">
        <f t="shared" ref="BY276" si="468">BY275</f>
        <v>0</v>
      </c>
      <c r="BZ276" s="40" t="s">
        <v>289</v>
      </c>
      <c r="CA276" s="40">
        <v>0</v>
      </c>
      <c r="CB276" s="31" t="s">
        <v>0</v>
      </c>
    </row>
    <row r="277" spans="3:81" s="2" customFormat="1" x14ac:dyDescent="0.25">
      <c r="C277" s="2">
        <v>6</v>
      </c>
      <c r="D277" s="2">
        <v>2014</v>
      </c>
      <c r="E277" s="40" t="str">
        <f t="shared" si="457"/>
        <v>SingleFam</v>
      </c>
      <c r="F277" s="2">
        <v>0</v>
      </c>
      <c r="G277" s="2">
        <v>0</v>
      </c>
      <c r="H277" s="2">
        <v>0.1</v>
      </c>
      <c r="I277" s="3">
        <v>750</v>
      </c>
      <c r="J277" s="3">
        <v>3</v>
      </c>
      <c r="K277" s="2">
        <v>0</v>
      </c>
      <c r="L277" s="2">
        <v>0</v>
      </c>
      <c r="M277" s="35">
        <v>0</v>
      </c>
      <c r="N277" s="35">
        <v>20</v>
      </c>
      <c r="O277" s="3">
        <v>300</v>
      </c>
      <c r="P277" s="3">
        <v>0</v>
      </c>
      <c r="Q277" s="3">
        <v>0.8</v>
      </c>
      <c r="R277" s="3">
        <v>0.8</v>
      </c>
      <c r="S277" s="3">
        <v>0.8</v>
      </c>
      <c r="T277" s="3">
        <v>7.2</v>
      </c>
      <c r="U277" s="25">
        <v>1</v>
      </c>
      <c r="V277" s="25" t="s">
        <v>298</v>
      </c>
      <c r="W277" s="2">
        <v>8</v>
      </c>
      <c r="X277" s="2">
        <v>8</v>
      </c>
      <c r="Y277" s="3">
        <v>20</v>
      </c>
      <c r="Z277" s="3">
        <v>20</v>
      </c>
      <c r="AA277" s="2">
        <v>0.10100000000000001</v>
      </c>
      <c r="AB277" s="2">
        <v>0.4</v>
      </c>
      <c r="AC277" s="2">
        <v>0.35</v>
      </c>
      <c r="AD277" s="2">
        <v>0.55000000000000004</v>
      </c>
      <c r="AE277" s="2">
        <v>0.3</v>
      </c>
      <c r="AF277" s="2">
        <v>30</v>
      </c>
      <c r="AG277" s="2">
        <v>19</v>
      </c>
      <c r="AH277" s="2">
        <v>0</v>
      </c>
      <c r="AI277" s="2">
        <v>0</v>
      </c>
      <c r="AJ277" s="2">
        <v>5016</v>
      </c>
      <c r="AK277" s="40">
        <f t="shared" si="458"/>
        <v>0.7</v>
      </c>
      <c r="AL277" s="40" t="str">
        <f t="shared" si="458"/>
        <v>Standard</v>
      </c>
      <c r="AM277" s="40" t="s">
        <v>298</v>
      </c>
      <c r="AN277" s="40" t="s">
        <v>298</v>
      </c>
      <c r="AO277" s="40" t="s">
        <v>298</v>
      </c>
      <c r="AP277" s="40" t="s">
        <v>298</v>
      </c>
      <c r="AQ277" s="40" t="s">
        <v>298</v>
      </c>
      <c r="AR277" s="40" t="s">
        <v>298</v>
      </c>
      <c r="AS277" s="38">
        <v>0.65</v>
      </c>
      <c r="AT277" s="38">
        <v>0.4</v>
      </c>
      <c r="AU277" s="38">
        <v>0.18</v>
      </c>
      <c r="AV277" s="38">
        <v>0.5</v>
      </c>
      <c r="AW277" s="38">
        <v>0</v>
      </c>
      <c r="AX277" s="27">
        <v>0.25</v>
      </c>
      <c r="AY277" s="27">
        <v>0.25</v>
      </c>
      <c r="AZ277" s="2" t="s">
        <v>114</v>
      </c>
      <c r="BA277" s="2" t="s">
        <v>114</v>
      </c>
      <c r="BB277" s="40">
        <f t="shared" si="459"/>
        <v>1</v>
      </c>
      <c r="BC277" s="2" t="s">
        <v>71</v>
      </c>
      <c r="BD277" s="2" t="s">
        <v>136</v>
      </c>
      <c r="BE277" s="2" t="s">
        <v>39</v>
      </c>
      <c r="BF277" s="2" t="s">
        <v>40</v>
      </c>
      <c r="BG277" s="2" t="s">
        <v>61</v>
      </c>
      <c r="BH277" s="2" t="s">
        <v>79</v>
      </c>
      <c r="BI277" s="2" t="s">
        <v>134</v>
      </c>
      <c r="BJ277" s="16" t="s">
        <v>134</v>
      </c>
      <c r="BK277" s="2" t="s">
        <v>142</v>
      </c>
      <c r="BL277" s="16" t="s">
        <v>142</v>
      </c>
      <c r="BM277" s="2" t="s">
        <v>143</v>
      </c>
      <c r="BN277" s="35" t="s">
        <v>338</v>
      </c>
      <c r="BO277" s="35" t="s">
        <v>338</v>
      </c>
      <c r="BP277" s="19">
        <v>0</v>
      </c>
      <c r="BQ277" s="25">
        <v>3</v>
      </c>
      <c r="BR277" s="69" t="str">
        <f t="shared" si="454"/>
        <v>not applic.</v>
      </c>
      <c r="BS277" s="69" t="str">
        <f t="shared" si="460"/>
        <v>not compact</v>
      </c>
      <c r="BT277" s="69" t="str">
        <f t="shared" si="461"/>
        <v>not compact</v>
      </c>
      <c r="BU277" s="35" t="str">
        <f t="shared" si="462"/>
        <v>Standard</v>
      </c>
      <c r="BV277" s="35" t="str">
        <f t="shared" si="462"/>
        <v>Standard</v>
      </c>
      <c r="BW277" s="40">
        <f t="shared" ref="BW277:BX277" si="469">BW276</f>
        <v>-1</v>
      </c>
      <c r="BX277" s="40">
        <f t="shared" si="469"/>
        <v>0</v>
      </c>
      <c r="BY277" s="40">
        <f t="shared" ref="BY277" si="470">BY276</f>
        <v>0</v>
      </c>
      <c r="BZ277" s="40" t="s">
        <v>289</v>
      </c>
      <c r="CA277" s="40">
        <v>0</v>
      </c>
      <c r="CB277" s="31" t="s">
        <v>0</v>
      </c>
    </row>
    <row r="278" spans="3:81" s="2" customFormat="1" x14ac:dyDescent="0.25">
      <c r="C278" s="2">
        <v>7</v>
      </c>
      <c r="D278" s="2">
        <v>2014</v>
      </c>
      <c r="E278" s="40" t="str">
        <f t="shared" si="457"/>
        <v>SingleFam</v>
      </c>
      <c r="F278" s="2">
        <v>0</v>
      </c>
      <c r="G278" s="2">
        <v>0</v>
      </c>
      <c r="H278" s="2">
        <v>0.1</v>
      </c>
      <c r="I278" s="3">
        <v>750</v>
      </c>
      <c r="J278" s="3">
        <v>3</v>
      </c>
      <c r="K278" s="2">
        <v>0</v>
      </c>
      <c r="L278" s="2">
        <v>0</v>
      </c>
      <c r="M278" s="35">
        <v>0</v>
      </c>
      <c r="N278" s="35">
        <v>20</v>
      </c>
      <c r="O278" s="3">
        <v>300</v>
      </c>
      <c r="P278" s="3">
        <v>0</v>
      </c>
      <c r="Q278" s="3">
        <v>0.8</v>
      </c>
      <c r="R278" s="3">
        <v>0.8</v>
      </c>
      <c r="S278" s="3">
        <v>0.8</v>
      </c>
      <c r="T278" s="3">
        <v>7.2</v>
      </c>
      <c r="U278" s="25">
        <v>1</v>
      </c>
      <c r="V278" s="25" t="s">
        <v>298</v>
      </c>
      <c r="W278" s="2">
        <v>8</v>
      </c>
      <c r="X278" s="2">
        <v>8</v>
      </c>
      <c r="Y278" s="3">
        <v>20</v>
      </c>
      <c r="Z278" s="3">
        <v>20</v>
      </c>
      <c r="AA278" s="2">
        <v>0.10100000000000001</v>
      </c>
      <c r="AB278" s="2">
        <v>0.4</v>
      </c>
      <c r="AC278" s="2">
        <v>0.35</v>
      </c>
      <c r="AD278" s="2">
        <v>0.55000000000000004</v>
      </c>
      <c r="AE278" s="2">
        <v>0.3</v>
      </c>
      <c r="AF278" s="2">
        <v>30</v>
      </c>
      <c r="AG278" s="2">
        <v>19</v>
      </c>
      <c r="AH278" s="2">
        <v>0</v>
      </c>
      <c r="AI278" s="2">
        <v>0</v>
      </c>
      <c r="AJ278" s="2">
        <v>5016</v>
      </c>
      <c r="AK278" s="40">
        <f t="shared" si="458"/>
        <v>0.7</v>
      </c>
      <c r="AL278" s="40" t="str">
        <f t="shared" si="458"/>
        <v>Standard</v>
      </c>
      <c r="AM278" s="40" t="s">
        <v>298</v>
      </c>
      <c r="AN278" s="40" t="s">
        <v>298</v>
      </c>
      <c r="AO278" s="40" t="s">
        <v>298</v>
      </c>
      <c r="AP278" s="40" t="s">
        <v>298</v>
      </c>
      <c r="AQ278" s="40" t="s">
        <v>298</v>
      </c>
      <c r="AR278" s="40" t="s">
        <v>298</v>
      </c>
      <c r="AS278" s="38">
        <v>0.65</v>
      </c>
      <c r="AT278" s="38">
        <v>0.4</v>
      </c>
      <c r="AU278" s="38">
        <v>0.18</v>
      </c>
      <c r="AV278" s="38">
        <v>0.5</v>
      </c>
      <c r="AW278" s="38">
        <v>0</v>
      </c>
      <c r="AX278" s="27">
        <v>0.25</v>
      </c>
      <c r="AY278" s="27">
        <v>0.25</v>
      </c>
      <c r="AZ278" s="2" t="s">
        <v>114</v>
      </c>
      <c r="BA278" s="2" t="s">
        <v>114</v>
      </c>
      <c r="BB278" s="40">
        <f t="shared" si="459"/>
        <v>1</v>
      </c>
      <c r="BC278" s="2" t="s">
        <v>71</v>
      </c>
      <c r="BD278" s="2" t="s">
        <v>136</v>
      </c>
      <c r="BE278" s="2" t="s">
        <v>39</v>
      </c>
      <c r="BF278" s="2" t="s">
        <v>40</v>
      </c>
      <c r="BG278" s="2" t="s">
        <v>61</v>
      </c>
      <c r="BH278" s="2" t="s">
        <v>79</v>
      </c>
      <c r="BI278" s="2" t="s">
        <v>134</v>
      </c>
      <c r="BJ278" s="16" t="s">
        <v>134</v>
      </c>
      <c r="BK278" s="2" t="s">
        <v>142</v>
      </c>
      <c r="BL278" s="16" t="s">
        <v>142</v>
      </c>
      <c r="BM278" s="2" t="s">
        <v>143</v>
      </c>
      <c r="BN278" s="35" t="s">
        <v>338</v>
      </c>
      <c r="BO278" s="35" t="s">
        <v>338</v>
      </c>
      <c r="BP278" s="19">
        <v>0</v>
      </c>
      <c r="BQ278" s="25">
        <v>3</v>
      </c>
      <c r="BR278" s="69" t="str">
        <f t="shared" si="454"/>
        <v>not applic.</v>
      </c>
      <c r="BS278" s="69" t="str">
        <f t="shared" si="460"/>
        <v>not compact</v>
      </c>
      <c r="BT278" s="69" t="str">
        <f t="shared" si="461"/>
        <v>not compact</v>
      </c>
      <c r="BU278" s="35" t="str">
        <f t="shared" si="462"/>
        <v>Standard</v>
      </c>
      <c r="BV278" s="35" t="str">
        <f t="shared" si="462"/>
        <v>Standard</v>
      </c>
      <c r="BW278" s="40">
        <f t="shared" ref="BW278:BX278" si="471">BW277</f>
        <v>-1</v>
      </c>
      <c r="BX278" s="40">
        <f t="shared" si="471"/>
        <v>0</v>
      </c>
      <c r="BY278" s="40">
        <f t="shared" ref="BY278" si="472">BY277</f>
        <v>0</v>
      </c>
      <c r="BZ278" s="40" t="s">
        <v>289</v>
      </c>
      <c r="CA278" s="40">
        <v>0</v>
      </c>
      <c r="CB278" s="31" t="s">
        <v>0</v>
      </c>
    </row>
    <row r="279" spans="3:81" s="2" customFormat="1" x14ac:dyDescent="0.25">
      <c r="C279" s="2">
        <v>8</v>
      </c>
      <c r="D279" s="2">
        <v>2014</v>
      </c>
      <c r="E279" s="40" t="str">
        <f t="shared" si="457"/>
        <v>SingleFam</v>
      </c>
      <c r="F279" s="2">
        <v>0</v>
      </c>
      <c r="G279" s="2">
        <v>0</v>
      </c>
      <c r="H279" s="2">
        <v>0.1</v>
      </c>
      <c r="I279" s="3">
        <v>750</v>
      </c>
      <c r="J279" s="3">
        <v>3</v>
      </c>
      <c r="K279" s="2">
        <v>0</v>
      </c>
      <c r="L279" s="2">
        <v>0</v>
      </c>
      <c r="M279" s="35">
        <v>0</v>
      </c>
      <c r="N279" s="35">
        <v>19</v>
      </c>
      <c r="O279" s="3">
        <v>300</v>
      </c>
      <c r="P279" s="3">
        <v>0</v>
      </c>
      <c r="Q279" s="3">
        <v>0.8</v>
      </c>
      <c r="R279" s="3">
        <v>0.8</v>
      </c>
      <c r="S279" s="3">
        <v>0.8</v>
      </c>
      <c r="T279" s="3">
        <v>7.2</v>
      </c>
      <c r="U279" s="25">
        <v>1</v>
      </c>
      <c r="V279" s="25" t="s">
        <v>298</v>
      </c>
      <c r="W279" s="2">
        <v>8</v>
      </c>
      <c r="X279" s="2">
        <v>8</v>
      </c>
      <c r="Y279" s="3">
        <v>20</v>
      </c>
      <c r="Z279" s="3">
        <v>20</v>
      </c>
      <c r="AA279" s="2">
        <v>0.10100000000000001</v>
      </c>
      <c r="AB279" s="2">
        <v>0.4</v>
      </c>
      <c r="AC279" s="2">
        <v>0.35</v>
      </c>
      <c r="AD279" s="2">
        <v>0.55000000000000004</v>
      </c>
      <c r="AE279" s="2">
        <v>0.3</v>
      </c>
      <c r="AF279" s="2">
        <v>30</v>
      </c>
      <c r="AG279" s="2">
        <v>19</v>
      </c>
      <c r="AH279" s="2">
        <v>0</v>
      </c>
      <c r="AI279" s="2">
        <v>0</v>
      </c>
      <c r="AJ279" s="2">
        <v>5016</v>
      </c>
      <c r="AK279" s="40">
        <f t="shared" si="458"/>
        <v>0.7</v>
      </c>
      <c r="AL279" s="40" t="str">
        <f t="shared" si="458"/>
        <v>Standard</v>
      </c>
      <c r="AM279" s="40" t="s">
        <v>298</v>
      </c>
      <c r="AN279" s="40" t="s">
        <v>298</v>
      </c>
      <c r="AO279" s="40" t="s">
        <v>298</v>
      </c>
      <c r="AP279" s="40" t="s">
        <v>298</v>
      </c>
      <c r="AQ279" s="40" t="s">
        <v>298</v>
      </c>
      <c r="AR279" s="40" t="s">
        <v>298</v>
      </c>
      <c r="AS279" s="38">
        <v>0.65</v>
      </c>
      <c r="AT279" s="38">
        <v>0.4</v>
      </c>
      <c r="AU279" s="38">
        <v>0.18</v>
      </c>
      <c r="AV279" s="38">
        <v>0.5</v>
      </c>
      <c r="AW279" s="38">
        <v>0</v>
      </c>
      <c r="AX279" s="27">
        <v>0.25</v>
      </c>
      <c r="AY279" s="27">
        <v>0.25</v>
      </c>
      <c r="AZ279" s="2" t="s">
        <v>114</v>
      </c>
      <c r="BA279" s="2" t="s">
        <v>114</v>
      </c>
      <c r="BB279" s="40">
        <f t="shared" si="459"/>
        <v>1</v>
      </c>
      <c r="BC279" s="2" t="s">
        <v>71</v>
      </c>
      <c r="BD279" s="2" t="s">
        <v>136</v>
      </c>
      <c r="BE279" s="2" t="s">
        <v>39</v>
      </c>
      <c r="BF279" s="2" t="s">
        <v>40</v>
      </c>
      <c r="BG279" s="2" t="s">
        <v>61</v>
      </c>
      <c r="BH279" s="2" t="s">
        <v>79</v>
      </c>
      <c r="BI279" s="2" t="s">
        <v>134</v>
      </c>
      <c r="BJ279" s="16" t="s">
        <v>134</v>
      </c>
      <c r="BK279" s="2" t="s">
        <v>142</v>
      </c>
      <c r="BL279" s="16" t="s">
        <v>142</v>
      </c>
      <c r="BM279" s="2" t="s">
        <v>143</v>
      </c>
      <c r="BN279" s="35" t="s">
        <v>338</v>
      </c>
      <c r="BO279" s="35" t="s">
        <v>338</v>
      </c>
      <c r="BP279" s="19">
        <v>0</v>
      </c>
      <c r="BQ279" s="25">
        <v>3</v>
      </c>
      <c r="BR279" s="69" t="str">
        <f t="shared" si="454"/>
        <v>not applic.</v>
      </c>
      <c r="BS279" s="69" t="str">
        <f t="shared" si="460"/>
        <v>not compact</v>
      </c>
      <c r="BT279" s="69" t="str">
        <f t="shared" si="461"/>
        <v>not compact</v>
      </c>
      <c r="BU279" s="35" t="str">
        <f t="shared" si="462"/>
        <v>Standard</v>
      </c>
      <c r="BV279" s="35" t="str">
        <f t="shared" si="462"/>
        <v>Standard</v>
      </c>
      <c r="BW279" s="40">
        <f t="shared" ref="BW279:BX279" si="473">BW278</f>
        <v>-1</v>
      </c>
      <c r="BX279" s="40">
        <f t="shared" si="473"/>
        <v>0</v>
      </c>
      <c r="BY279" s="40">
        <f t="shared" ref="BY279" si="474">BY278</f>
        <v>0</v>
      </c>
      <c r="BZ279" s="40" t="s">
        <v>289</v>
      </c>
      <c r="CA279" s="40">
        <v>0</v>
      </c>
      <c r="CB279" s="31" t="s">
        <v>0</v>
      </c>
    </row>
    <row r="280" spans="3:81" s="2" customFormat="1" x14ac:dyDescent="0.25">
      <c r="C280" s="2">
        <v>9</v>
      </c>
      <c r="D280" s="2">
        <v>2014</v>
      </c>
      <c r="E280" s="40" t="str">
        <f t="shared" si="457"/>
        <v>SingleFam</v>
      </c>
      <c r="F280" s="2">
        <v>0</v>
      </c>
      <c r="G280" s="2">
        <v>0</v>
      </c>
      <c r="H280" s="2">
        <v>0.1</v>
      </c>
      <c r="I280" s="3">
        <v>750</v>
      </c>
      <c r="J280" s="3">
        <v>3</v>
      </c>
      <c r="K280" s="2">
        <v>0</v>
      </c>
      <c r="L280" s="2">
        <v>0</v>
      </c>
      <c r="M280" s="35">
        <v>0</v>
      </c>
      <c r="N280" s="35">
        <v>19</v>
      </c>
      <c r="O280" s="3">
        <v>300</v>
      </c>
      <c r="P280" s="3">
        <v>0</v>
      </c>
      <c r="Q280" s="3">
        <v>0.8</v>
      </c>
      <c r="R280" s="3">
        <v>0.8</v>
      </c>
      <c r="S280" s="3">
        <v>0.8</v>
      </c>
      <c r="T280" s="3">
        <v>7.2</v>
      </c>
      <c r="U280" s="25">
        <v>1</v>
      </c>
      <c r="V280" s="25" t="s">
        <v>298</v>
      </c>
      <c r="W280" s="2">
        <v>8</v>
      </c>
      <c r="X280" s="2">
        <v>8</v>
      </c>
      <c r="Y280" s="3">
        <v>20</v>
      </c>
      <c r="Z280" s="3">
        <v>20</v>
      </c>
      <c r="AA280" s="2">
        <v>0.10100000000000001</v>
      </c>
      <c r="AB280" s="2">
        <v>0.4</v>
      </c>
      <c r="AC280" s="2">
        <v>0.35</v>
      </c>
      <c r="AD280" s="2">
        <v>0.55000000000000004</v>
      </c>
      <c r="AE280" s="2">
        <v>0.3</v>
      </c>
      <c r="AF280" s="2">
        <v>30</v>
      </c>
      <c r="AG280" s="2">
        <v>19</v>
      </c>
      <c r="AH280" s="2">
        <v>0</v>
      </c>
      <c r="AI280" s="2">
        <v>0</v>
      </c>
      <c r="AJ280" s="2">
        <v>5016</v>
      </c>
      <c r="AK280" s="40">
        <f t="shared" si="458"/>
        <v>0.7</v>
      </c>
      <c r="AL280" s="40" t="str">
        <f t="shared" si="458"/>
        <v>Standard</v>
      </c>
      <c r="AM280" s="40" t="s">
        <v>298</v>
      </c>
      <c r="AN280" s="40" t="s">
        <v>298</v>
      </c>
      <c r="AO280" s="40" t="s">
        <v>298</v>
      </c>
      <c r="AP280" s="40" t="s">
        <v>298</v>
      </c>
      <c r="AQ280" s="40" t="s">
        <v>298</v>
      </c>
      <c r="AR280" s="40" t="s">
        <v>298</v>
      </c>
      <c r="AS280" s="38">
        <v>0.65</v>
      </c>
      <c r="AT280" s="38">
        <v>0.4</v>
      </c>
      <c r="AU280" s="38">
        <v>0.18</v>
      </c>
      <c r="AV280" s="38">
        <v>0.5</v>
      </c>
      <c r="AW280" s="38">
        <v>0</v>
      </c>
      <c r="AX280" s="27">
        <v>0.25</v>
      </c>
      <c r="AY280" s="27">
        <v>0.25</v>
      </c>
      <c r="AZ280" s="2" t="s">
        <v>114</v>
      </c>
      <c r="BA280" s="2" t="s">
        <v>114</v>
      </c>
      <c r="BB280" s="40">
        <f t="shared" si="459"/>
        <v>1</v>
      </c>
      <c r="BC280" s="2" t="s">
        <v>71</v>
      </c>
      <c r="BD280" s="2" t="s">
        <v>136</v>
      </c>
      <c r="BE280" s="2" t="s">
        <v>39</v>
      </c>
      <c r="BF280" s="2" t="s">
        <v>40</v>
      </c>
      <c r="BG280" s="2" t="s">
        <v>61</v>
      </c>
      <c r="BH280" s="2" t="s">
        <v>79</v>
      </c>
      <c r="BI280" s="2" t="s">
        <v>134</v>
      </c>
      <c r="BJ280" s="16" t="s">
        <v>134</v>
      </c>
      <c r="BK280" s="2" t="s">
        <v>142</v>
      </c>
      <c r="BL280" s="16" t="s">
        <v>142</v>
      </c>
      <c r="BM280" s="2" t="s">
        <v>143</v>
      </c>
      <c r="BN280" s="35" t="s">
        <v>338</v>
      </c>
      <c r="BO280" s="35" t="s">
        <v>338</v>
      </c>
      <c r="BP280" s="19">
        <v>0</v>
      </c>
      <c r="BQ280" s="25">
        <v>3</v>
      </c>
      <c r="BR280" s="69" t="str">
        <f t="shared" si="454"/>
        <v>not applic.</v>
      </c>
      <c r="BS280" s="69" t="str">
        <f t="shared" si="460"/>
        <v>not compact</v>
      </c>
      <c r="BT280" s="69" t="str">
        <f t="shared" si="461"/>
        <v>not compact</v>
      </c>
      <c r="BU280" s="35" t="str">
        <f t="shared" si="462"/>
        <v>Standard</v>
      </c>
      <c r="BV280" s="35" t="str">
        <f t="shared" si="462"/>
        <v>Standard</v>
      </c>
      <c r="BW280" s="40">
        <f t="shared" ref="BW280:BX280" si="475">BW279</f>
        <v>-1</v>
      </c>
      <c r="BX280" s="40">
        <f t="shared" si="475"/>
        <v>0</v>
      </c>
      <c r="BY280" s="40">
        <f t="shared" ref="BY280" si="476">BY279</f>
        <v>0</v>
      </c>
      <c r="BZ280" s="40" t="s">
        <v>289</v>
      </c>
      <c r="CA280" s="40">
        <v>0</v>
      </c>
      <c r="CB280" s="31" t="s">
        <v>0</v>
      </c>
    </row>
    <row r="281" spans="3:81" s="2" customFormat="1" x14ac:dyDescent="0.25">
      <c r="C281" s="2">
        <v>10</v>
      </c>
      <c r="D281" s="2">
        <v>2014</v>
      </c>
      <c r="E281" s="40" t="str">
        <f t="shared" si="457"/>
        <v>SingleFam</v>
      </c>
      <c r="F281" s="2">
        <v>0</v>
      </c>
      <c r="G281" s="2">
        <v>0</v>
      </c>
      <c r="H281" s="2">
        <v>0.1</v>
      </c>
      <c r="I281" s="3">
        <v>750</v>
      </c>
      <c r="J281" s="3">
        <v>3</v>
      </c>
      <c r="K281" s="2">
        <v>0</v>
      </c>
      <c r="L281" s="2">
        <v>0</v>
      </c>
      <c r="M281" s="35">
        <v>0</v>
      </c>
      <c r="N281" s="35">
        <v>19</v>
      </c>
      <c r="O281" s="3">
        <v>300</v>
      </c>
      <c r="P281" s="3">
        <v>0</v>
      </c>
      <c r="Q281" s="3">
        <v>0.8</v>
      </c>
      <c r="R281" s="3">
        <v>0.8</v>
      </c>
      <c r="S281" s="3">
        <v>0.8</v>
      </c>
      <c r="T281" s="3">
        <v>7.2</v>
      </c>
      <c r="U281" s="25">
        <v>1</v>
      </c>
      <c r="V281" s="25" t="s">
        <v>298</v>
      </c>
      <c r="W281" s="2">
        <v>8</v>
      </c>
      <c r="X281" s="2">
        <v>8</v>
      </c>
      <c r="Y281" s="3">
        <v>20</v>
      </c>
      <c r="Z281" s="3">
        <v>20</v>
      </c>
      <c r="AA281" s="2">
        <v>0.10100000000000001</v>
      </c>
      <c r="AB281" s="2">
        <v>0.4</v>
      </c>
      <c r="AC281" s="2">
        <v>0.35</v>
      </c>
      <c r="AD281" s="2">
        <v>0.55000000000000004</v>
      </c>
      <c r="AE281" s="2">
        <v>0.3</v>
      </c>
      <c r="AF281" s="2">
        <v>30</v>
      </c>
      <c r="AG281" s="2">
        <v>19</v>
      </c>
      <c r="AH281" s="2">
        <v>0</v>
      </c>
      <c r="AI281" s="2">
        <v>0</v>
      </c>
      <c r="AJ281" s="2">
        <v>5016</v>
      </c>
      <c r="AK281" s="40">
        <f t="shared" si="458"/>
        <v>0.7</v>
      </c>
      <c r="AL281" s="40" t="str">
        <f t="shared" si="458"/>
        <v>Standard</v>
      </c>
      <c r="AM281" s="40" t="s">
        <v>298</v>
      </c>
      <c r="AN281" s="40" t="s">
        <v>298</v>
      </c>
      <c r="AO281" s="40" t="s">
        <v>298</v>
      </c>
      <c r="AP281" s="40" t="s">
        <v>298</v>
      </c>
      <c r="AQ281" s="40" t="s">
        <v>298</v>
      </c>
      <c r="AR281" s="40" t="s">
        <v>298</v>
      </c>
      <c r="AS281" s="38">
        <v>0.65</v>
      </c>
      <c r="AT281" s="38">
        <v>0.4</v>
      </c>
      <c r="AU281" s="38">
        <v>0.18</v>
      </c>
      <c r="AV281" s="38">
        <v>0.5</v>
      </c>
      <c r="AW281" s="38">
        <v>0</v>
      </c>
      <c r="AX281" s="27">
        <v>0.25</v>
      </c>
      <c r="AY281" s="27">
        <v>0.25</v>
      </c>
      <c r="AZ281" s="2" t="s">
        <v>114</v>
      </c>
      <c r="BA281" s="2" t="s">
        <v>114</v>
      </c>
      <c r="BB281" s="40">
        <f t="shared" si="459"/>
        <v>1</v>
      </c>
      <c r="BC281" s="2" t="s">
        <v>71</v>
      </c>
      <c r="BD281" s="2" t="s">
        <v>136</v>
      </c>
      <c r="BE281" s="2" t="s">
        <v>39</v>
      </c>
      <c r="BF281" s="2" t="s">
        <v>40</v>
      </c>
      <c r="BG281" s="2" t="s">
        <v>61</v>
      </c>
      <c r="BH281" s="2" t="s">
        <v>79</v>
      </c>
      <c r="BI281" s="2" t="s">
        <v>134</v>
      </c>
      <c r="BJ281" s="16" t="s">
        <v>134</v>
      </c>
      <c r="BK281" s="2" t="s">
        <v>142</v>
      </c>
      <c r="BL281" s="16" t="s">
        <v>142</v>
      </c>
      <c r="BM281" s="2" t="s">
        <v>143</v>
      </c>
      <c r="BN281" s="35" t="s">
        <v>338</v>
      </c>
      <c r="BO281" s="35" t="s">
        <v>338</v>
      </c>
      <c r="BP281" s="19">
        <v>0</v>
      </c>
      <c r="BQ281" s="25">
        <v>3</v>
      </c>
      <c r="BR281" s="69" t="str">
        <f t="shared" si="454"/>
        <v>not applic.</v>
      </c>
      <c r="BS281" s="69" t="str">
        <f t="shared" si="460"/>
        <v>not compact</v>
      </c>
      <c r="BT281" s="69" t="str">
        <f t="shared" si="461"/>
        <v>not compact</v>
      </c>
      <c r="BU281" s="35" t="str">
        <f t="shared" si="462"/>
        <v>Standard</v>
      </c>
      <c r="BV281" s="35" t="str">
        <f t="shared" si="462"/>
        <v>Standard</v>
      </c>
      <c r="BW281" s="40">
        <f t="shared" ref="BW281:BX281" si="477">BW280</f>
        <v>-1</v>
      </c>
      <c r="BX281" s="40">
        <f t="shared" si="477"/>
        <v>0</v>
      </c>
      <c r="BY281" s="40">
        <f t="shared" ref="BY281" si="478">BY280</f>
        <v>0</v>
      </c>
      <c r="BZ281" s="40" t="s">
        <v>289</v>
      </c>
      <c r="CA281" s="40">
        <v>0</v>
      </c>
      <c r="CB281" s="31" t="s">
        <v>0</v>
      </c>
    </row>
    <row r="282" spans="3:81" s="2" customFormat="1" x14ac:dyDescent="0.25">
      <c r="C282" s="2">
        <v>11</v>
      </c>
      <c r="D282" s="2">
        <v>2014</v>
      </c>
      <c r="E282" s="40" t="str">
        <f t="shared" si="457"/>
        <v>SingleFam</v>
      </c>
      <c r="F282" s="2">
        <v>0</v>
      </c>
      <c r="G282" s="2">
        <v>0</v>
      </c>
      <c r="H282" s="2">
        <v>0.1</v>
      </c>
      <c r="I282" s="3">
        <v>750</v>
      </c>
      <c r="J282" s="3">
        <v>3</v>
      </c>
      <c r="K282" s="2">
        <v>0</v>
      </c>
      <c r="L282" s="2">
        <v>0</v>
      </c>
      <c r="M282" s="35">
        <v>0</v>
      </c>
      <c r="N282" s="35">
        <v>19</v>
      </c>
      <c r="O282" s="3">
        <v>300</v>
      </c>
      <c r="P282" s="3">
        <v>0</v>
      </c>
      <c r="Q282" s="3">
        <v>0.8</v>
      </c>
      <c r="R282" s="3">
        <v>0.8</v>
      </c>
      <c r="S282" s="3">
        <v>0.8</v>
      </c>
      <c r="T282" s="3">
        <v>7.2</v>
      </c>
      <c r="U282" s="25">
        <v>1</v>
      </c>
      <c r="V282" s="25" t="s">
        <v>298</v>
      </c>
      <c r="W282" s="2">
        <v>8</v>
      </c>
      <c r="X282" s="2">
        <v>8</v>
      </c>
      <c r="Y282" s="3">
        <v>20</v>
      </c>
      <c r="Z282" s="3">
        <v>20</v>
      </c>
      <c r="AA282" s="2">
        <v>0.10100000000000001</v>
      </c>
      <c r="AB282" s="2">
        <v>0.4</v>
      </c>
      <c r="AC282" s="2">
        <v>0.35</v>
      </c>
      <c r="AD282" s="2">
        <v>0.55000000000000004</v>
      </c>
      <c r="AE282" s="2">
        <v>0.3</v>
      </c>
      <c r="AF282" s="2">
        <v>30</v>
      </c>
      <c r="AG282" s="2">
        <v>19</v>
      </c>
      <c r="AH282" s="2">
        <v>0</v>
      </c>
      <c r="AI282" s="2">
        <v>0</v>
      </c>
      <c r="AJ282" s="2">
        <v>5016</v>
      </c>
      <c r="AK282" s="40">
        <f t="shared" si="458"/>
        <v>0.7</v>
      </c>
      <c r="AL282" s="40" t="str">
        <f t="shared" si="458"/>
        <v>Standard</v>
      </c>
      <c r="AM282" s="40" t="s">
        <v>298</v>
      </c>
      <c r="AN282" s="40" t="s">
        <v>298</v>
      </c>
      <c r="AO282" s="40" t="s">
        <v>298</v>
      </c>
      <c r="AP282" s="40" t="s">
        <v>298</v>
      </c>
      <c r="AQ282" s="40" t="s">
        <v>298</v>
      </c>
      <c r="AR282" s="40" t="s">
        <v>298</v>
      </c>
      <c r="AS282" s="38">
        <v>0.65</v>
      </c>
      <c r="AT282" s="38">
        <v>0.4</v>
      </c>
      <c r="AU282" s="38">
        <v>0.18</v>
      </c>
      <c r="AV282" s="38">
        <v>0.5</v>
      </c>
      <c r="AW282" s="38">
        <v>0</v>
      </c>
      <c r="AX282" s="27">
        <v>0.25</v>
      </c>
      <c r="AY282" s="27">
        <v>0.25</v>
      </c>
      <c r="AZ282" s="2" t="s">
        <v>114</v>
      </c>
      <c r="BA282" s="2" t="s">
        <v>114</v>
      </c>
      <c r="BB282" s="40">
        <f t="shared" si="459"/>
        <v>1</v>
      </c>
      <c r="BC282" s="2" t="s">
        <v>71</v>
      </c>
      <c r="BD282" s="2" t="s">
        <v>136</v>
      </c>
      <c r="BE282" s="2" t="s">
        <v>39</v>
      </c>
      <c r="BF282" s="2" t="s">
        <v>40</v>
      </c>
      <c r="BG282" s="2" t="s">
        <v>61</v>
      </c>
      <c r="BH282" s="2" t="s">
        <v>79</v>
      </c>
      <c r="BI282" s="2" t="s">
        <v>134</v>
      </c>
      <c r="BJ282" s="16" t="s">
        <v>134</v>
      </c>
      <c r="BK282" s="2" t="s">
        <v>142</v>
      </c>
      <c r="BL282" s="16" t="s">
        <v>142</v>
      </c>
      <c r="BM282" s="2" t="s">
        <v>143</v>
      </c>
      <c r="BN282" s="35" t="s">
        <v>338</v>
      </c>
      <c r="BO282" s="35" t="s">
        <v>338</v>
      </c>
      <c r="BP282" s="19">
        <v>0</v>
      </c>
      <c r="BQ282" s="25">
        <v>3</v>
      </c>
      <c r="BR282" s="69" t="str">
        <f t="shared" si="454"/>
        <v>not applic.</v>
      </c>
      <c r="BS282" s="69" t="str">
        <f t="shared" si="460"/>
        <v>not compact</v>
      </c>
      <c r="BT282" s="69" t="str">
        <f t="shared" si="461"/>
        <v>not compact</v>
      </c>
      <c r="BU282" s="35" t="str">
        <f t="shared" si="462"/>
        <v>Standard</v>
      </c>
      <c r="BV282" s="35" t="str">
        <f t="shared" si="462"/>
        <v>Standard</v>
      </c>
      <c r="BW282" s="40">
        <f t="shared" ref="BW282:BX282" si="479">BW281</f>
        <v>-1</v>
      </c>
      <c r="BX282" s="40">
        <f t="shared" si="479"/>
        <v>0</v>
      </c>
      <c r="BY282" s="40">
        <f t="shared" ref="BY282" si="480">BY281</f>
        <v>0</v>
      </c>
      <c r="BZ282" s="40" t="s">
        <v>289</v>
      </c>
      <c r="CA282" s="40">
        <v>0</v>
      </c>
      <c r="CB282" s="31" t="s">
        <v>0</v>
      </c>
    </row>
    <row r="283" spans="3:81" s="2" customFormat="1" x14ac:dyDescent="0.25">
      <c r="C283" s="2">
        <v>12</v>
      </c>
      <c r="D283" s="2">
        <v>2014</v>
      </c>
      <c r="E283" s="40" t="str">
        <f t="shared" si="457"/>
        <v>SingleFam</v>
      </c>
      <c r="F283" s="2">
        <v>0</v>
      </c>
      <c r="G283" s="2">
        <v>0</v>
      </c>
      <c r="H283" s="2">
        <v>0.1</v>
      </c>
      <c r="I283" s="3">
        <v>750</v>
      </c>
      <c r="J283" s="3">
        <v>3</v>
      </c>
      <c r="K283" s="2">
        <v>0</v>
      </c>
      <c r="L283" s="2">
        <v>0</v>
      </c>
      <c r="M283" s="35">
        <v>0</v>
      </c>
      <c r="N283" s="35">
        <v>19</v>
      </c>
      <c r="O283" s="3">
        <v>300</v>
      </c>
      <c r="P283" s="3">
        <v>0</v>
      </c>
      <c r="Q283" s="3">
        <v>0.8</v>
      </c>
      <c r="R283" s="3">
        <v>0.8</v>
      </c>
      <c r="S283" s="3">
        <v>0.8</v>
      </c>
      <c r="T283" s="3">
        <v>7.2</v>
      </c>
      <c r="U283" s="25">
        <v>1</v>
      </c>
      <c r="V283" s="25" t="s">
        <v>298</v>
      </c>
      <c r="W283" s="2">
        <v>8</v>
      </c>
      <c r="X283" s="2">
        <v>8</v>
      </c>
      <c r="Y283" s="3">
        <v>20</v>
      </c>
      <c r="Z283" s="3">
        <v>20</v>
      </c>
      <c r="AA283" s="2">
        <v>0.10100000000000001</v>
      </c>
      <c r="AB283" s="2">
        <v>0.4</v>
      </c>
      <c r="AC283" s="2">
        <v>0.35</v>
      </c>
      <c r="AD283" s="2">
        <v>0.55000000000000004</v>
      </c>
      <c r="AE283" s="2">
        <v>0.3</v>
      </c>
      <c r="AF283" s="2">
        <v>30</v>
      </c>
      <c r="AG283" s="2">
        <v>19</v>
      </c>
      <c r="AH283" s="2">
        <v>0</v>
      </c>
      <c r="AI283" s="2">
        <v>0</v>
      </c>
      <c r="AJ283" s="2">
        <v>5016</v>
      </c>
      <c r="AK283" s="40">
        <f t="shared" si="458"/>
        <v>0.7</v>
      </c>
      <c r="AL283" s="40" t="str">
        <f t="shared" si="458"/>
        <v>Standard</v>
      </c>
      <c r="AM283" s="40" t="s">
        <v>298</v>
      </c>
      <c r="AN283" s="40" t="s">
        <v>298</v>
      </c>
      <c r="AO283" s="40" t="s">
        <v>298</v>
      </c>
      <c r="AP283" s="40" t="s">
        <v>298</v>
      </c>
      <c r="AQ283" s="40" t="s">
        <v>298</v>
      </c>
      <c r="AR283" s="40" t="s">
        <v>298</v>
      </c>
      <c r="AS283" s="38">
        <v>0.65</v>
      </c>
      <c r="AT283" s="38">
        <v>0.4</v>
      </c>
      <c r="AU283" s="38">
        <v>0.18</v>
      </c>
      <c r="AV283" s="38">
        <v>0.5</v>
      </c>
      <c r="AW283" s="38">
        <v>0</v>
      </c>
      <c r="AX283" s="27">
        <v>0.25</v>
      </c>
      <c r="AY283" s="27">
        <v>0.25</v>
      </c>
      <c r="AZ283" s="2" t="s">
        <v>114</v>
      </c>
      <c r="BA283" s="2" t="s">
        <v>114</v>
      </c>
      <c r="BB283" s="40">
        <f t="shared" si="459"/>
        <v>1</v>
      </c>
      <c r="BC283" s="2" t="s">
        <v>71</v>
      </c>
      <c r="BD283" s="2" t="s">
        <v>136</v>
      </c>
      <c r="BE283" s="2" t="s">
        <v>39</v>
      </c>
      <c r="BF283" s="2" t="s">
        <v>40</v>
      </c>
      <c r="BG283" s="2" t="s">
        <v>61</v>
      </c>
      <c r="BH283" s="2" t="s">
        <v>79</v>
      </c>
      <c r="BI283" s="2" t="s">
        <v>134</v>
      </c>
      <c r="BJ283" s="16" t="s">
        <v>134</v>
      </c>
      <c r="BK283" s="2" t="s">
        <v>142</v>
      </c>
      <c r="BL283" s="16" t="s">
        <v>142</v>
      </c>
      <c r="BM283" s="2" t="s">
        <v>143</v>
      </c>
      <c r="BN283" s="35" t="s">
        <v>338</v>
      </c>
      <c r="BO283" s="35" t="s">
        <v>338</v>
      </c>
      <c r="BP283" s="19">
        <v>0</v>
      </c>
      <c r="BQ283" s="25">
        <v>3</v>
      </c>
      <c r="BR283" s="69" t="str">
        <f t="shared" si="454"/>
        <v>not applic.</v>
      </c>
      <c r="BS283" s="69" t="str">
        <f t="shared" si="460"/>
        <v>not compact</v>
      </c>
      <c r="BT283" s="69" t="str">
        <f t="shared" si="461"/>
        <v>not compact</v>
      </c>
      <c r="BU283" s="35" t="str">
        <f t="shared" si="462"/>
        <v>Standard</v>
      </c>
      <c r="BV283" s="35" t="str">
        <f t="shared" si="462"/>
        <v>Standard</v>
      </c>
      <c r="BW283" s="40">
        <f t="shared" ref="BW283:BX283" si="481">BW282</f>
        <v>-1</v>
      </c>
      <c r="BX283" s="40">
        <f t="shared" si="481"/>
        <v>0</v>
      </c>
      <c r="BY283" s="40">
        <f t="shared" ref="BY283" si="482">BY282</f>
        <v>0</v>
      </c>
      <c r="BZ283" s="40" t="s">
        <v>289</v>
      </c>
      <c r="CA283" s="40">
        <v>0</v>
      </c>
      <c r="CB283" s="31" t="s">
        <v>0</v>
      </c>
    </row>
    <row r="284" spans="3:81" s="2" customFormat="1" x14ac:dyDescent="0.25">
      <c r="C284" s="2">
        <v>13</v>
      </c>
      <c r="D284" s="2">
        <v>2014</v>
      </c>
      <c r="E284" s="40" t="str">
        <f t="shared" si="457"/>
        <v>SingleFam</v>
      </c>
      <c r="F284" s="2">
        <v>0</v>
      </c>
      <c r="G284" s="2">
        <v>0</v>
      </c>
      <c r="H284" s="2">
        <v>0.1</v>
      </c>
      <c r="I284" s="3">
        <v>750</v>
      </c>
      <c r="J284" s="3">
        <v>3</v>
      </c>
      <c r="K284" s="2">
        <v>0</v>
      </c>
      <c r="L284" s="2">
        <v>0</v>
      </c>
      <c r="M284" s="35">
        <v>0</v>
      </c>
      <c r="N284" s="35">
        <v>19</v>
      </c>
      <c r="O284" s="3">
        <v>300</v>
      </c>
      <c r="P284" s="3">
        <v>0</v>
      </c>
      <c r="Q284" s="3">
        <v>0.8</v>
      </c>
      <c r="R284" s="3">
        <v>0.8</v>
      </c>
      <c r="S284" s="3">
        <v>0.8</v>
      </c>
      <c r="T284" s="3">
        <v>7.2</v>
      </c>
      <c r="U284" s="25">
        <v>1</v>
      </c>
      <c r="V284" s="25" t="s">
        <v>298</v>
      </c>
      <c r="W284" s="2">
        <v>8</v>
      </c>
      <c r="X284" s="2">
        <v>8</v>
      </c>
      <c r="Y284" s="3">
        <v>20</v>
      </c>
      <c r="Z284" s="3">
        <v>20</v>
      </c>
      <c r="AA284" s="2">
        <v>0.10100000000000001</v>
      </c>
      <c r="AB284" s="2">
        <v>0.4</v>
      </c>
      <c r="AC284" s="2">
        <v>0.35</v>
      </c>
      <c r="AD284" s="2">
        <v>0.55000000000000004</v>
      </c>
      <c r="AE284" s="2">
        <v>0.3</v>
      </c>
      <c r="AF284" s="2">
        <v>30</v>
      </c>
      <c r="AG284" s="2">
        <v>19</v>
      </c>
      <c r="AH284" s="2">
        <v>0</v>
      </c>
      <c r="AI284" s="2">
        <v>0</v>
      </c>
      <c r="AJ284" s="2">
        <v>5016</v>
      </c>
      <c r="AK284" s="40">
        <f t="shared" si="458"/>
        <v>0.7</v>
      </c>
      <c r="AL284" s="40" t="str">
        <f t="shared" si="458"/>
        <v>Standard</v>
      </c>
      <c r="AM284" s="40" t="s">
        <v>298</v>
      </c>
      <c r="AN284" s="40" t="s">
        <v>298</v>
      </c>
      <c r="AO284" s="40" t="s">
        <v>298</v>
      </c>
      <c r="AP284" s="40" t="s">
        <v>298</v>
      </c>
      <c r="AQ284" s="40" t="s">
        <v>298</v>
      </c>
      <c r="AR284" s="40" t="s">
        <v>298</v>
      </c>
      <c r="AS284" s="38">
        <v>0.65</v>
      </c>
      <c r="AT284" s="38">
        <v>0.4</v>
      </c>
      <c r="AU284" s="38">
        <v>0.18</v>
      </c>
      <c r="AV284" s="38">
        <v>0.5</v>
      </c>
      <c r="AW284" s="38">
        <v>0</v>
      </c>
      <c r="AX284" s="27">
        <v>0.25</v>
      </c>
      <c r="AY284" s="27">
        <v>0.25</v>
      </c>
      <c r="AZ284" s="2" t="s">
        <v>114</v>
      </c>
      <c r="BA284" s="2" t="s">
        <v>114</v>
      </c>
      <c r="BB284" s="40">
        <f t="shared" si="459"/>
        <v>1</v>
      </c>
      <c r="BC284" s="2" t="s">
        <v>71</v>
      </c>
      <c r="BD284" s="2" t="s">
        <v>136</v>
      </c>
      <c r="BE284" s="2" t="s">
        <v>39</v>
      </c>
      <c r="BF284" s="2" t="s">
        <v>40</v>
      </c>
      <c r="BG284" s="2" t="s">
        <v>61</v>
      </c>
      <c r="BH284" s="2" t="s">
        <v>79</v>
      </c>
      <c r="BI284" s="2" t="s">
        <v>134</v>
      </c>
      <c r="BJ284" s="16" t="s">
        <v>134</v>
      </c>
      <c r="BK284" s="2" t="s">
        <v>142</v>
      </c>
      <c r="BL284" s="16" t="s">
        <v>142</v>
      </c>
      <c r="BM284" s="2" t="s">
        <v>143</v>
      </c>
      <c r="BN284" s="35" t="s">
        <v>338</v>
      </c>
      <c r="BO284" s="35" t="s">
        <v>338</v>
      </c>
      <c r="BP284" s="19">
        <v>0</v>
      </c>
      <c r="BQ284" s="25">
        <v>3</v>
      </c>
      <c r="BR284" s="69" t="str">
        <f t="shared" si="454"/>
        <v>not applic.</v>
      </c>
      <c r="BS284" s="69" t="str">
        <f t="shared" si="460"/>
        <v>not compact</v>
      </c>
      <c r="BT284" s="69" t="str">
        <f t="shared" si="461"/>
        <v>not compact</v>
      </c>
      <c r="BU284" s="35" t="str">
        <f t="shared" si="462"/>
        <v>Standard</v>
      </c>
      <c r="BV284" s="35" t="str">
        <f t="shared" si="462"/>
        <v>Standard</v>
      </c>
      <c r="BW284" s="40">
        <f t="shared" ref="BW284:BX284" si="483">BW283</f>
        <v>-1</v>
      </c>
      <c r="BX284" s="40">
        <f t="shared" si="483"/>
        <v>0</v>
      </c>
      <c r="BY284" s="40">
        <f t="shared" ref="BY284" si="484">BY283</f>
        <v>0</v>
      </c>
      <c r="BZ284" s="40" t="s">
        <v>289</v>
      </c>
      <c r="CA284" s="40">
        <v>0</v>
      </c>
      <c r="CB284" s="31" t="s">
        <v>0</v>
      </c>
    </row>
    <row r="285" spans="3:81" s="2" customFormat="1" x14ac:dyDescent="0.25">
      <c r="C285" s="2">
        <v>14</v>
      </c>
      <c r="D285" s="2">
        <v>2014</v>
      </c>
      <c r="E285" s="40" t="str">
        <f t="shared" si="457"/>
        <v>SingleFam</v>
      </c>
      <c r="F285" s="2">
        <v>0</v>
      </c>
      <c r="G285" s="2">
        <v>0</v>
      </c>
      <c r="H285" s="2">
        <v>0.1</v>
      </c>
      <c r="I285" s="3">
        <v>750</v>
      </c>
      <c r="J285" s="3">
        <v>3</v>
      </c>
      <c r="K285" s="2">
        <v>0</v>
      </c>
      <c r="L285" s="2">
        <v>0</v>
      </c>
      <c r="M285" s="35">
        <v>0</v>
      </c>
      <c r="N285" s="35">
        <v>19</v>
      </c>
      <c r="O285" s="3">
        <v>300</v>
      </c>
      <c r="P285" s="3">
        <v>0</v>
      </c>
      <c r="Q285" s="3">
        <v>0.8</v>
      </c>
      <c r="R285" s="3">
        <v>0.8</v>
      </c>
      <c r="S285" s="3">
        <v>0.8</v>
      </c>
      <c r="T285" s="3">
        <v>7.2</v>
      </c>
      <c r="U285" s="25">
        <v>1</v>
      </c>
      <c r="V285" s="25" t="s">
        <v>298</v>
      </c>
      <c r="W285" s="2">
        <v>8</v>
      </c>
      <c r="X285" s="2">
        <v>8</v>
      </c>
      <c r="Y285" s="3">
        <v>20</v>
      </c>
      <c r="Z285" s="3">
        <v>20</v>
      </c>
      <c r="AA285" s="2">
        <v>0.10100000000000001</v>
      </c>
      <c r="AB285" s="2">
        <v>0.4</v>
      </c>
      <c r="AC285" s="2">
        <v>0.35</v>
      </c>
      <c r="AD285" s="2">
        <v>0.55000000000000004</v>
      </c>
      <c r="AE285" s="2">
        <v>0.3</v>
      </c>
      <c r="AF285" s="2">
        <v>30</v>
      </c>
      <c r="AG285" s="2">
        <v>19</v>
      </c>
      <c r="AH285" s="2">
        <v>0</v>
      </c>
      <c r="AI285" s="2">
        <v>0</v>
      </c>
      <c r="AJ285" s="2">
        <v>5016</v>
      </c>
      <c r="AK285" s="40">
        <f t="shared" si="458"/>
        <v>0.7</v>
      </c>
      <c r="AL285" s="40" t="str">
        <f t="shared" si="458"/>
        <v>Standard</v>
      </c>
      <c r="AM285" s="40" t="s">
        <v>298</v>
      </c>
      <c r="AN285" s="40" t="s">
        <v>298</v>
      </c>
      <c r="AO285" s="40" t="s">
        <v>298</v>
      </c>
      <c r="AP285" s="40" t="s">
        <v>298</v>
      </c>
      <c r="AQ285" s="40" t="s">
        <v>298</v>
      </c>
      <c r="AR285" s="40" t="s">
        <v>298</v>
      </c>
      <c r="AS285" s="38">
        <v>0.65</v>
      </c>
      <c r="AT285" s="38">
        <v>0.4</v>
      </c>
      <c r="AU285" s="38">
        <v>0.18</v>
      </c>
      <c r="AV285" s="38">
        <v>0.5</v>
      </c>
      <c r="AW285" s="38">
        <v>0</v>
      </c>
      <c r="AX285" s="27">
        <v>0.25</v>
      </c>
      <c r="AY285" s="27">
        <v>0.25</v>
      </c>
      <c r="AZ285" s="2" t="s">
        <v>114</v>
      </c>
      <c r="BA285" s="2" t="s">
        <v>114</v>
      </c>
      <c r="BB285" s="40">
        <f t="shared" si="459"/>
        <v>1</v>
      </c>
      <c r="BC285" s="2" t="s">
        <v>71</v>
      </c>
      <c r="BD285" s="2" t="s">
        <v>136</v>
      </c>
      <c r="BE285" s="2" t="s">
        <v>39</v>
      </c>
      <c r="BF285" s="2" t="s">
        <v>40</v>
      </c>
      <c r="BG285" s="2" t="s">
        <v>61</v>
      </c>
      <c r="BH285" s="2" t="s">
        <v>79</v>
      </c>
      <c r="BI285" s="2" t="s">
        <v>134</v>
      </c>
      <c r="BJ285" s="16" t="s">
        <v>134</v>
      </c>
      <c r="BK285" s="2" t="s">
        <v>142</v>
      </c>
      <c r="BL285" s="16" t="s">
        <v>142</v>
      </c>
      <c r="BM285" s="2" t="s">
        <v>143</v>
      </c>
      <c r="BN285" s="35" t="s">
        <v>338</v>
      </c>
      <c r="BO285" s="35" t="s">
        <v>338</v>
      </c>
      <c r="BP285" s="19">
        <v>0</v>
      </c>
      <c r="BQ285" s="25">
        <v>3</v>
      </c>
      <c r="BR285" s="69" t="str">
        <f t="shared" si="454"/>
        <v>not applic.</v>
      </c>
      <c r="BS285" s="69" t="str">
        <f t="shared" si="460"/>
        <v>not compact</v>
      </c>
      <c r="BT285" s="69" t="str">
        <f t="shared" si="461"/>
        <v>not compact</v>
      </c>
      <c r="BU285" s="35" t="str">
        <f t="shared" si="462"/>
        <v>Standard</v>
      </c>
      <c r="BV285" s="35" t="str">
        <f t="shared" si="462"/>
        <v>Standard</v>
      </c>
      <c r="BW285" s="40">
        <f t="shared" ref="BW285:BX285" si="485">BW284</f>
        <v>-1</v>
      </c>
      <c r="BX285" s="40">
        <f t="shared" si="485"/>
        <v>0</v>
      </c>
      <c r="BY285" s="40">
        <f t="shared" ref="BY285" si="486">BY284</f>
        <v>0</v>
      </c>
      <c r="BZ285" s="40" t="s">
        <v>289</v>
      </c>
      <c r="CA285" s="40">
        <v>0</v>
      </c>
      <c r="CB285" s="31" t="s">
        <v>0</v>
      </c>
    </row>
    <row r="286" spans="3:81" s="2" customFormat="1" x14ac:dyDescent="0.25">
      <c r="C286" s="2">
        <v>15</v>
      </c>
      <c r="D286" s="2">
        <v>2014</v>
      </c>
      <c r="E286" s="40" t="str">
        <f t="shared" si="457"/>
        <v>SingleFam</v>
      </c>
      <c r="F286" s="2">
        <v>0</v>
      </c>
      <c r="G286" s="2">
        <v>0</v>
      </c>
      <c r="H286" s="2">
        <v>0.1</v>
      </c>
      <c r="I286" s="3">
        <v>750</v>
      </c>
      <c r="J286" s="3">
        <v>3</v>
      </c>
      <c r="K286" s="2">
        <v>0</v>
      </c>
      <c r="L286" s="2">
        <v>0</v>
      </c>
      <c r="M286" s="35">
        <v>0</v>
      </c>
      <c r="N286" s="35">
        <v>19</v>
      </c>
      <c r="O286" s="3">
        <v>300</v>
      </c>
      <c r="P286" s="3">
        <v>0</v>
      </c>
      <c r="Q286" s="3">
        <v>0.8</v>
      </c>
      <c r="R286" s="3">
        <v>0.8</v>
      </c>
      <c r="S286" s="3">
        <v>0.8</v>
      </c>
      <c r="T286" s="3">
        <v>7.2</v>
      </c>
      <c r="U286" s="25">
        <v>1</v>
      </c>
      <c r="V286" s="25" t="s">
        <v>298</v>
      </c>
      <c r="W286" s="2">
        <v>8</v>
      </c>
      <c r="X286" s="2">
        <v>8</v>
      </c>
      <c r="Y286" s="3">
        <v>20</v>
      </c>
      <c r="Z286" s="3">
        <v>20</v>
      </c>
      <c r="AA286" s="2">
        <v>0.10100000000000001</v>
      </c>
      <c r="AB286" s="2">
        <v>0.4</v>
      </c>
      <c r="AC286" s="2">
        <v>0.35</v>
      </c>
      <c r="AD286" s="2">
        <v>0.55000000000000004</v>
      </c>
      <c r="AE286" s="2">
        <v>0.3</v>
      </c>
      <c r="AF286" s="2">
        <v>30</v>
      </c>
      <c r="AG286" s="2">
        <v>19</v>
      </c>
      <c r="AH286" s="2">
        <v>0</v>
      </c>
      <c r="AI286" s="2">
        <v>0</v>
      </c>
      <c r="AJ286" s="2">
        <v>5016</v>
      </c>
      <c r="AK286" s="40">
        <f t="shared" si="458"/>
        <v>0.7</v>
      </c>
      <c r="AL286" s="40" t="str">
        <f t="shared" si="458"/>
        <v>Standard</v>
      </c>
      <c r="AM286" s="40" t="s">
        <v>298</v>
      </c>
      <c r="AN286" s="40" t="s">
        <v>298</v>
      </c>
      <c r="AO286" s="40" t="s">
        <v>298</v>
      </c>
      <c r="AP286" s="40" t="s">
        <v>298</v>
      </c>
      <c r="AQ286" s="40" t="s">
        <v>298</v>
      </c>
      <c r="AR286" s="40" t="s">
        <v>298</v>
      </c>
      <c r="AS286" s="38">
        <v>0.65</v>
      </c>
      <c r="AT286" s="38">
        <v>0.4</v>
      </c>
      <c r="AU286" s="38">
        <v>0.18</v>
      </c>
      <c r="AV286" s="38">
        <v>0.5</v>
      </c>
      <c r="AW286" s="38">
        <v>0</v>
      </c>
      <c r="AX286" s="27">
        <v>0.25</v>
      </c>
      <c r="AY286" s="27">
        <v>0.25</v>
      </c>
      <c r="AZ286" s="2" t="s">
        <v>114</v>
      </c>
      <c r="BA286" s="2" t="s">
        <v>114</v>
      </c>
      <c r="BB286" s="40">
        <f t="shared" si="459"/>
        <v>1</v>
      </c>
      <c r="BC286" s="2" t="s">
        <v>71</v>
      </c>
      <c r="BD286" s="2" t="s">
        <v>136</v>
      </c>
      <c r="BE286" s="2" t="s">
        <v>39</v>
      </c>
      <c r="BF286" s="2" t="s">
        <v>40</v>
      </c>
      <c r="BG286" s="2" t="s">
        <v>61</v>
      </c>
      <c r="BH286" s="2" t="s">
        <v>79</v>
      </c>
      <c r="BI286" s="2" t="s">
        <v>134</v>
      </c>
      <c r="BJ286" s="16" t="s">
        <v>134</v>
      </c>
      <c r="BK286" s="2" t="s">
        <v>142</v>
      </c>
      <c r="BL286" s="16" t="s">
        <v>142</v>
      </c>
      <c r="BM286" s="2" t="s">
        <v>143</v>
      </c>
      <c r="BN286" s="35" t="s">
        <v>338</v>
      </c>
      <c r="BO286" s="35" t="s">
        <v>338</v>
      </c>
      <c r="BP286" s="19">
        <v>0</v>
      </c>
      <c r="BQ286" s="25">
        <v>3</v>
      </c>
      <c r="BR286" s="69" t="str">
        <f t="shared" si="454"/>
        <v>not applic.</v>
      </c>
      <c r="BS286" s="69" t="str">
        <f t="shared" si="460"/>
        <v>not compact</v>
      </c>
      <c r="BT286" s="69" t="str">
        <f t="shared" si="461"/>
        <v>not compact</v>
      </c>
      <c r="BU286" s="35" t="str">
        <f t="shared" si="462"/>
        <v>Standard</v>
      </c>
      <c r="BV286" s="35" t="str">
        <f t="shared" si="462"/>
        <v>Standard</v>
      </c>
      <c r="BW286" s="40">
        <f t="shared" ref="BW286:BX286" si="487">BW285</f>
        <v>-1</v>
      </c>
      <c r="BX286" s="40">
        <f t="shared" si="487"/>
        <v>0</v>
      </c>
      <c r="BY286" s="40">
        <f t="shared" ref="BY286" si="488">BY285</f>
        <v>0</v>
      </c>
      <c r="BZ286" s="40" t="s">
        <v>289</v>
      </c>
      <c r="CA286" s="40">
        <v>0</v>
      </c>
      <c r="CB286" s="31" t="s">
        <v>0</v>
      </c>
    </row>
    <row r="287" spans="3:81" s="2" customFormat="1" x14ac:dyDescent="0.25">
      <c r="C287" s="2">
        <v>16</v>
      </c>
      <c r="D287" s="2">
        <v>2014</v>
      </c>
      <c r="E287" s="40" t="str">
        <f t="shared" si="457"/>
        <v>SingleFam</v>
      </c>
      <c r="F287" s="2">
        <v>0</v>
      </c>
      <c r="G287" s="2">
        <v>0</v>
      </c>
      <c r="H287" s="2">
        <v>0.1</v>
      </c>
      <c r="I287" s="3">
        <v>750</v>
      </c>
      <c r="J287" s="3">
        <v>3</v>
      </c>
      <c r="K287" s="2">
        <v>0</v>
      </c>
      <c r="L287" s="2">
        <v>0</v>
      </c>
      <c r="M287" s="35">
        <v>0</v>
      </c>
      <c r="N287" s="35">
        <v>20</v>
      </c>
      <c r="O287" s="3">
        <v>300</v>
      </c>
      <c r="P287" s="3">
        <v>0</v>
      </c>
      <c r="Q287" s="3">
        <v>0.8</v>
      </c>
      <c r="R287" s="3">
        <v>0.8</v>
      </c>
      <c r="S287" s="3">
        <v>0.8</v>
      </c>
      <c r="T287" s="3">
        <v>7.2</v>
      </c>
      <c r="U287" s="25">
        <v>1</v>
      </c>
      <c r="V287" s="25" t="s">
        <v>298</v>
      </c>
      <c r="W287" s="2">
        <v>8</v>
      </c>
      <c r="X287" s="2">
        <v>8</v>
      </c>
      <c r="Y287" s="3">
        <v>20</v>
      </c>
      <c r="Z287" s="3">
        <v>20</v>
      </c>
      <c r="AA287" s="2">
        <v>7.1999999999999995E-2</v>
      </c>
      <c r="AB287" s="2">
        <v>0.4</v>
      </c>
      <c r="AC287" s="2">
        <v>0.35</v>
      </c>
      <c r="AD287" s="2">
        <v>0.55000000000000004</v>
      </c>
      <c r="AE287" s="2">
        <v>0.3</v>
      </c>
      <c r="AF287" s="2">
        <v>38</v>
      </c>
      <c r="AG287" s="2">
        <v>30</v>
      </c>
      <c r="AH287" s="2">
        <v>0</v>
      </c>
      <c r="AI287" s="2">
        <v>10048</v>
      </c>
      <c r="AJ287" s="2">
        <v>15048</v>
      </c>
      <c r="AK287" s="40">
        <f t="shared" si="458"/>
        <v>0.7</v>
      </c>
      <c r="AL287" s="40" t="str">
        <f t="shared" si="458"/>
        <v>Standard</v>
      </c>
      <c r="AM287" s="40" t="s">
        <v>298</v>
      </c>
      <c r="AN287" s="40" t="s">
        <v>298</v>
      </c>
      <c r="AO287" s="40" t="s">
        <v>298</v>
      </c>
      <c r="AP287" s="40" t="s">
        <v>298</v>
      </c>
      <c r="AQ287" s="40" t="s">
        <v>298</v>
      </c>
      <c r="AR287" s="40" t="s">
        <v>298</v>
      </c>
      <c r="AS287" s="38">
        <v>0.35</v>
      </c>
      <c r="AT287" s="38">
        <v>0.4</v>
      </c>
      <c r="AU287" s="38">
        <v>0.18</v>
      </c>
      <c r="AV287" s="38">
        <v>0.5</v>
      </c>
      <c r="AW287" s="38">
        <v>0</v>
      </c>
      <c r="AX287" s="27">
        <v>0.25</v>
      </c>
      <c r="AY287" s="27">
        <v>0.25</v>
      </c>
      <c r="AZ287" s="2" t="s">
        <v>114</v>
      </c>
      <c r="BA287" s="2" t="s">
        <v>114</v>
      </c>
      <c r="BB287" s="40">
        <f t="shared" si="459"/>
        <v>1</v>
      </c>
      <c r="BC287" s="2" t="s">
        <v>70</v>
      </c>
      <c r="BD287" s="2" t="s">
        <v>135</v>
      </c>
      <c r="BE287" s="2" t="s">
        <v>41</v>
      </c>
      <c r="BF287" s="2" t="s">
        <v>42</v>
      </c>
      <c r="BG287" s="2" t="s">
        <v>62</v>
      </c>
      <c r="BH287" s="2" t="s">
        <v>79</v>
      </c>
      <c r="BI287" s="2" t="s">
        <v>146</v>
      </c>
      <c r="BJ287" s="16" t="s">
        <v>146</v>
      </c>
      <c r="BK287" s="2" t="s">
        <v>145</v>
      </c>
      <c r="BL287" s="16" t="s">
        <v>145</v>
      </c>
      <c r="BM287" s="2" t="s">
        <v>144</v>
      </c>
      <c r="BN287" s="35" t="s">
        <v>338</v>
      </c>
      <c r="BO287" s="35" t="s">
        <v>338</v>
      </c>
      <c r="BP287" s="19">
        <v>0</v>
      </c>
      <c r="BQ287" s="25">
        <v>3</v>
      </c>
      <c r="BR287" s="69" t="str">
        <f t="shared" si="454"/>
        <v>not applic.</v>
      </c>
      <c r="BS287" s="69" t="str">
        <f t="shared" si="460"/>
        <v>not compact</v>
      </c>
      <c r="BT287" s="69" t="str">
        <f t="shared" si="461"/>
        <v>not compact</v>
      </c>
      <c r="BU287" s="35" t="str">
        <f t="shared" si="462"/>
        <v>Standard</v>
      </c>
      <c r="BV287" s="35" t="str">
        <f t="shared" si="462"/>
        <v>Standard</v>
      </c>
      <c r="BW287" s="40">
        <f t="shared" ref="BW287:BX287" si="489">BW286</f>
        <v>-1</v>
      </c>
      <c r="BX287" s="40">
        <f t="shared" si="489"/>
        <v>0</v>
      </c>
      <c r="BY287" s="40">
        <f t="shared" ref="BY287" si="490">BY286</f>
        <v>0</v>
      </c>
      <c r="BZ287" s="40" t="s">
        <v>289</v>
      </c>
      <c r="CA287" s="40">
        <v>0</v>
      </c>
      <c r="CB287" s="31" t="s">
        <v>0</v>
      </c>
    </row>
    <row r="288" spans="3:81" s="2" customFormat="1" x14ac:dyDescent="0.25">
      <c r="C288" s="2">
        <v>1</v>
      </c>
      <c r="D288" s="2">
        <v>2014</v>
      </c>
      <c r="E288" s="64" t="s">
        <v>217</v>
      </c>
      <c r="F288" s="2">
        <v>0</v>
      </c>
      <c r="G288" s="2">
        <v>0</v>
      </c>
      <c r="H288" s="2">
        <v>0.1</v>
      </c>
      <c r="I288" s="3">
        <v>750</v>
      </c>
      <c r="J288" s="3">
        <v>3</v>
      </c>
      <c r="K288" s="2">
        <v>0</v>
      </c>
      <c r="L288" s="2">
        <v>0</v>
      </c>
      <c r="M288" s="35">
        <v>0</v>
      </c>
      <c r="N288" s="35">
        <v>20</v>
      </c>
      <c r="O288" s="3">
        <v>300</v>
      </c>
      <c r="P288" s="3">
        <v>0</v>
      </c>
      <c r="Q288" s="3">
        <v>0.8</v>
      </c>
      <c r="R288" s="3">
        <v>0.8</v>
      </c>
      <c r="S288" s="3">
        <v>0.8</v>
      </c>
      <c r="T288" s="3">
        <v>7.2</v>
      </c>
      <c r="U288" s="25">
        <v>1</v>
      </c>
      <c r="V288" s="25" t="s">
        <v>298</v>
      </c>
      <c r="W288" s="2">
        <v>8</v>
      </c>
      <c r="X288" s="2">
        <v>8</v>
      </c>
      <c r="Y288" s="3">
        <v>20</v>
      </c>
      <c r="Z288" s="3">
        <v>20</v>
      </c>
      <c r="AA288" s="2">
        <v>7.1999999999999995E-2</v>
      </c>
      <c r="AB288" s="2">
        <v>0.4</v>
      </c>
      <c r="AC288" s="2">
        <v>0.35</v>
      </c>
      <c r="AD288" s="2">
        <v>0.55000000000000004</v>
      </c>
      <c r="AE288" s="2">
        <v>0.3</v>
      </c>
      <c r="AF288" s="2">
        <v>38</v>
      </c>
      <c r="AG288" s="2">
        <v>30</v>
      </c>
      <c r="AH288" s="2">
        <v>0</v>
      </c>
      <c r="AI288" s="2">
        <v>10024</v>
      </c>
      <c r="AJ288" s="2">
        <v>15024</v>
      </c>
      <c r="AK288" s="38">
        <v>0.7</v>
      </c>
      <c r="AL288" s="38" t="s">
        <v>182</v>
      </c>
      <c r="AM288" s="40" t="s">
        <v>298</v>
      </c>
      <c r="AN288" s="40" t="s">
        <v>298</v>
      </c>
      <c r="AO288" s="40" t="s">
        <v>298</v>
      </c>
      <c r="AP288" s="40" t="s">
        <v>298</v>
      </c>
      <c r="AQ288" s="40" t="s">
        <v>298</v>
      </c>
      <c r="AR288" s="40" t="s">
        <v>298</v>
      </c>
      <c r="AS288" s="38">
        <v>0.35</v>
      </c>
      <c r="AT288" s="38">
        <v>0.4</v>
      </c>
      <c r="AU288" s="38">
        <v>0.18</v>
      </c>
      <c r="AV288" s="38">
        <v>0.5</v>
      </c>
      <c r="AW288" s="38">
        <v>0</v>
      </c>
      <c r="AX288" s="27">
        <v>0.25</v>
      </c>
      <c r="AY288" s="27">
        <v>0.25</v>
      </c>
      <c r="AZ288" s="2" t="s">
        <v>114</v>
      </c>
      <c r="BA288" s="2" t="s">
        <v>114</v>
      </c>
      <c r="BB288" s="38">
        <v>1</v>
      </c>
      <c r="BC288" s="2" t="s">
        <v>70</v>
      </c>
      <c r="BD288" s="2" t="s">
        <v>135</v>
      </c>
      <c r="BE288" s="2" t="s">
        <v>39</v>
      </c>
      <c r="BF288" s="2" t="s">
        <v>40</v>
      </c>
      <c r="BG288" s="2" t="s">
        <v>62</v>
      </c>
      <c r="BH288" s="2" t="s">
        <v>79</v>
      </c>
      <c r="BI288" s="2" t="s">
        <v>146</v>
      </c>
      <c r="BJ288" s="16" t="s">
        <v>146</v>
      </c>
      <c r="BK288" s="2" t="s">
        <v>145</v>
      </c>
      <c r="BL288" s="16" t="s">
        <v>145</v>
      </c>
      <c r="BM288" s="2" t="s">
        <v>144</v>
      </c>
      <c r="BN288" s="35" t="s">
        <v>338</v>
      </c>
      <c r="BO288" s="35" t="s">
        <v>338</v>
      </c>
      <c r="BP288" s="19">
        <v>0</v>
      </c>
      <c r="BQ288" s="25">
        <v>3</v>
      </c>
      <c r="BR288" s="69" t="str">
        <f t="shared" si="454"/>
        <v>not applic.</v>
      </c>
      <c r="BS288" s="68" t="s">
        <v>266</v>
      </c>
      <c r="BT288" s="68" t="s">
        <v>266</v>
      </c>
      <c r="BU288" s="2" t="s">
        <v>182</v>
      </c>
      <c r="BV288" s="2" t="s">
        <v>182</v>
      </c>
      <c r="BW288" s="38">
        <v>-1</v>
      </c>
      <c r="BX288" s="38">
        <v>0</v>
      </c>
      <c r="BY288" s="38">
        <v>0</v>
      </c>
      <c r="BZ288" s="38" t="s">
        <v>289</v>
      </c>
      <c r="CA288" s="38">
        <v>0</v>
      </c>
      <c r="CB288" s="31" t="s">
        <v>0</v>
      </c>
      <c r="CC288" s="16" t="s">
        <v>168</v>
      </c>
    </row>
    <row r="289" spans="1:162" s="2" customFormat="1" x14ac:dyDescent="0.25">
      <c r="C289" s="2">
        <v>2</v>
      </c>
      <c r="D289" s="2">
        <v>2014</v>
      </c>
      <c r="E289" s="40" t="str">
        <f t="shared" si="457"/>
        <v>MultiFam</v>
      </c>
      <c r="F289" s="2">
        <v>0</v>
      </c>
      <c r="G289" s="2">
        <v>0</v>
      </c>
      <c r="H289" s="2">
        <v>0.1</v>
      </c>
      <c r="I289" s="3">
        <v>750</v>
      </c>
      <c r="J289" s="3">
        <v>3</v>
      </c>
      <c r="K289" s="2">
        <v>0</v>
      </c>
      <c r="L289" s="2">
        <v>0</v>
      </c>
      <c r="M289" s="35">
        <v>0</v>
      </c>
      <c r="N289" s="35">
        <v>19</v>
      </c>
      <c r="O289" s="3">
        <v>300</v>
      </c>
      <c r="P289" s="3">
        <v>0</v>
      </c>
      <c r="Q289" s="3">
        <v>0.8</v>
      </c>
      <c r="R289" s="3">
        <v>0.8</v>
      </c>
      <c r="S289" s="3">
        <v>0.8</v>
      </c>
      <c r="T289" s="3">
        <v>7.2</v>
      </c>
      <c r="U289" s="25">
        <v>1</v>
      </c>
      <c r="V289" s="25" t="s">
        <v>298</v>
      </c>
      <c r="W289" s="2">
        <v>8</v>
      </c>
      <c r="X289" s="2">
        <v>8</v>
      </c>
      <c r="Y289" s="3">
        <v>20</v>
      </c>
      <c r="Z289" s="3">
        <v>20</v>
      </c>
      <c r="AA289" s="2">
        <v>0.10100000000000001</v>
      </c>
      <c r="AB289" s="2">
        <v>0.4</v>
      </c>
      <c r="AC289" s="2">
        <v>0.35</v>
      </c>
      <c r="AD289" s="2">
        <v>0.55000000000000004</v>
      </c>
      <c r="AE289" s="2">
        <v>0.3</v>
      </c>
      <c r="AF289" s="2">
        <v>30</v>
      </c>
      <c r="AG289" s="2">
        <v>19</v>
      </c>
      <c r="AH289" s="2">
        <v>0</v>
      </c>
      <c r="AI289" s="2">
        <v>0</v>
      </c>
      <c r="AJ289" s="2">
        <v>5016</v>
      </c>
      <c r="AK289" s="40">
        <f>AK288</f>
        <v>0.7</v>
      </c>
      <c r="AL289" s="40" t="str">
        <f>AL288</f>
        <v>Standard</v>
      </c>
      <c r="AM289" s="40" t="s">
        <v>298</v>
      </c>
      <c r="AN289" s="40" t="s">
        <v>298</v>
      </c>
      <c r="AO289" s="40" t="s">
        <v>298</v>
      </c>
      <c r="AP289" s="40" t="s">
        <v>298</v>
      </c>
      <c r="AQ289" s="40" t="s">
        <v>298</v>
      </c>
      <c r="AR289" s="40" t="s">
        <v>298</v>
      </c>
      <c r="AS289" s="38">
        <v>0.65</v>
      </c>
      <c r="AT289" s="38">
        <v>0.4</v>
      </c>
      <c r="AU289" s="38">
        <v>0.18</v>
      </c>
      <c r="AV289" s="38">
        <v>0.5</v>
      </c>
      <c r="AW289" s="38">
        <v>0</v>
      </c>
      <c r="AX289" s="27">
        <v>0.25</v>
      </c>
      <c r="AY289" s="27">
        <v>0.25</v>
      </c>
      <c r="AZ289" s="2" t="s">
        <v>114</v>
      </c>
      <c r="BA289" s="2" t="s">
        <v>114</v>
      </c>
      <c r="BB289" s="40">
        <f>BB288</f>
        <v>1</v>
      </c>
      <c r="BC289" s="2" t="s">
        <v>71</v>
      </c>
      <c r="BD289" s="2" t="s">
        <v>136</v>
      </c>
      <c r="BE289" s="2" t="s">
        <v>39</v>
      </c>
      <c r="BF289" s="2" t="s">
        <v>40</v>
      </c>
      <c r="BG289" s="2" t="s">
        <v>61</v>
      </c>
      <c r="BH289" s="2" t="s">
        <v>79</v>
      </c>
      <c r="BI289" s="2" t="s">
        <v>134</v>
      </c>
      <c r="BJ289" s="16" t="s">
        <v>134</v>
      </c>
      <c r="BK289" s="2" t="s">
        <v>142</v>
      </c>
      <c r="BL289" s="16" t="s">
        <v>142</v>
      </c>
      <c r="BM289" s="2" t="s">
        <v>143</v>
      </c>
      <c r="BN289" s="35" t="s">
        <v>338</v>
      </c>
      <c r="BO289" s="35" t="s">
        <v>338</v>
      </c>
      <c r="BP289" s="19">
        <v>0</v>
      </c>
      <c r="BQ289" s="25">
        <v>3</v>
      </c>
      <c r="BR289" s="69" t="str">
        <f t="shared" si="454"/>
        <v>not applic.</v>
      </c>
      <c r="BS289" s="69" t="str">
        <f t="shared" ref="BS289:BX289" si="491">BS288</f>
        <v>not compact</v>
      </c>
      <c r="BT289" s="69" t="str">
        <f t="shared" si="491"/>
        <v>not compact</v>
      </c>
      <c r="BU289" s="35" t="str">
        <f t="shared" si="491"/>
        <v>Standard</v>
      </c>
      <c r="BV289" s="35" t="str">
        <f t="shared" si="491"/>
        <v>Standard</v>
      </c>
      <c r="BW289" s="40">
        <f t="shared" si="491"/>
        <v>-1</v>
      </c>
      <c r="BX289" s="40">
        <f t="shared" si="491"/>
        <v>0</v>
      </c>
      <c r="BY289" s="40">
        <f t="shared" ref="BY289" si="492">BY288</f>
        <v>0</v>
      </c>
      <c r="BZ289" s="40" t="s">
        <v>289</v>
      </c>
      <c r="CA289" s="40">
        <v>0</v>
      </c>
      <c r="CB289" s="31" t="s">
        <v>0</v>
      </c>
      <c r="CC289" s="16" t="s">
        <v>167</v>
      </c>
    </row>
    <row r="290" spans="1:162" s="2" customFormat="1" x14ac:dyDescent="0.25">
      <c r="C290" s="2">
        <v>3</v>
      </c>
      <c r="D290" s="2">
        <v>2014</v>
      </c>
      <c r="E290" s="40" t="str">
        <f t="shared" si="457"/>
        <v>MultiFam</v>
      </c>
      <c r="F290" s="2">
        <v>0</v>
      </c>
      <c r="G290" s="2">
        <v>0</v>
      </c>
      <c r="H290" s="2">
        <v>0.1</v>
      </c>
      <c r="I290" s="3">
        <v>750</v>
      </c>
      <c r="J290" s="3">
        <v>3</v>
      </c>
      <c r="K290" s="2">
        <v>0</v>
      </c>
      <c r="L290" s="2">
        <v>0</v>
      </c>
      <c r="M290" s="35">
        <v>0</v>
      </c>
      <c r="N290" s="35">
        <v>20</v>
      </c>
      <c r="O290" s="3">
        <v>300</v>
      </c>
      <c r="P290" s="3">
        <v>0</v>
      </c>
      <c r="Q290" s="3">
        <v>0.8</v>
      </c>
      <c r="R290" s="3">
        <v>0.8</v>
      </c>
      <c r="S290" s="3">
        <v>0.8</v>
      </c>
      <c r="T290" s="3">
        <v>7.2</v>
      </c>
      <c r="U290" s="25">
        <v>1</v>
      </c>
      <c r="V290" s="25" t="s">
        <v>298</v>
      </c>
      <c r="W290" s="2">
        <v>8</v>
      </c>
      <c r="X290" s="2">
        <v>8</v>
      </c>
      <c r="Y290" s="3">
        <v>20</v>
      </c>
      <c r="Z290" s="3">
        <v>20</v>
      </c>
      <c r="AA290" s="2">
        <v>0.10100000000000001</v>
      </c>
      <c r="AB290" s="2">
        <v>0.4</v>
      </c>
      <c r="AC290" s="2">
        <v>0.35</v>
      </c>
      <c r="AD290" s="2">
        <v>0.55000000000000004</v>
      </c>
      <c r="AE290" s="2">
        <v>0.3</v>
      </c>
      <c r="AF290" s="2">
        <v>30</v>
      </c>
      <c r="AG290" s="2">
        <v>19</v>
      </c>
      <c r="AH290" s="2">
        <v>0</v>
      </c>
      <c r="AI290" s="2">
        <v>0</v>
      </c>
      <c r="AJ290" s="2">
        <v>5016</v>
      </c>
      <c r="AK290" s="40">
        <f t="shared" ref="AK290:AL290" si="493">AK289</f>
        <v>0.7</v>
      </c>
      <c r="AL290" s="40" t="str">
        <f t="shared" si="493"/>
        <v>Standard</v>
      </c>
      <c r="AM290" s="40" t="s">
        <v>298</v>
      </c>
      <c r="AN290" s="40" t="s">
        <v>298</v>
      </c>
      <c r="AO290" s="40" t="s">
        <v>298</v>
      </c>
      <c r="AP290" s="40" t="s">
        <v>298</v>
      </c>
      <c r="AQ290" s="40" t="s">
        <v>298</v>
      </c>
      <c r="AR290" s="40" t="s">
        <v>298</v>
      </c>
      <c r="AS290" s="38">
        <v>0.65</v>
      </c>
      <c r="AT290" s="38">
        <v>0.4</v>
      </c>
      <c r="AU290" s="38">
        <v>0.18</v>
      </c>
      <c r="AV290" s="38">
        <v>0.5</v>
      </c>
      <c r="AW290" s="38">
        <v>0</v>
      </c>
      <c r="AX290" s="27">
        <v>0.25</v>
      </c>
      <c r="AY290" s="27">
        <v>0.25</v>
      </c>
      <c r="AZ290" s="2" t="s">
        <v>114</v>
      </c>
      <c r="BA290" s="2" t="s">
        <v>114</v>
      </c>
      <c r="BB290" s="40">
        <f t="shared" ref="BB290" si="494">BB289</f>
        <v>1</v>
      </c>
      <c r="BC290" s="2" t="s">
        <v>71</v>
      </c>
      <c r="BD290" s="2" t="s">
        <v>136</v>
      </c>
      <c r="BE290" s="2" t="s">
        <v>39</v>
      </c>
      <c r="BF290" s="2" t="s">
        <v>40</v>
      </c>
      <c r="BG290" s="2" t="s">
        <v>61</v>
      </c>
      <c r="BH290" s="2" t="s">
        <v>79</v>
      </c>
      <c r="BI290" s="2" t="s">
        <v>134</v>
      </c>
      <c r="BJ290" s="16" t="s">
        <v>134</v>
      </c>
      <c r="BK290" s="2" t="s">
        <v>142</v>
      </c>
      <c r="BL290" s="16" t="s">
        <v>142</v>
      </c>
      <c r="BM290" s="2" t="s">
        <v>143</v>
      </c>
      <c r="BN290" s="35" t="s">
        <v>338</v>
      </c>
      <c r="BO290" s="35" t="s">
        <v>338</v>
      </c>
      <c r="BP290" s="19">
        <v>0</v>
      </c>
      <c r="BQ290" s="25">
        <v>3</v>
      </c>
      <c r="BR290" s="69" t="str">
        <f t="shared" si="454"/>
        <v>not applic.</v>
      </c>
      <c r="BS290" s="69" t="str">
        <f t="shared" ref="BS290:BS303" si="495">BS289</f>
        <v>not compact</v>
      </c>
      <c r="BT290" s="69" t="str">
        <f t="shared" ref="BT290:BT303" si="496">BT289</f>
        <v>not compact</v>
      </c>
      <c r="BU290" s="35" t="str">
        <f t="shared" ref="BU290:BV303" si="497">BU289</f>
        <v>Standard</v>
      </c>
      <c r="BV290" s="35" t="str">
        <f t="shared" si="497"/>
        <v>Standard</v>
      </c>
      <c r="BW290" s="40">
        <f t="shared" ref="BW290:BX290" si="498">BW289</f>
        <v>-1</v>
      </c>
      <c r="BX290" s="40">
        <f t="shared" si="498"/>
        <v>0</v>
      </c>
      <c r="BY290" s="40">
        <f t="shared" ref="BY290" si="499">BY289</f>
        <v>0</v>
      </c>
      <c r="BZ290" s="40" t="s">
        <v>289</v>
      </c>
      <c r="CA290" s="40">
        <v>0</v>
      </c>
      <c r="CB290" s="31" t="s">
        <v>0</v>
      </c>
      <c r="CC290" s="16" t="s">
        <v>169</v>
      </c>
    </row>
    <row r="291" spans="1:162" s="2" customFormat="1" x14ac:dyDescent="0.25">
      <c r="C291" s="2">
        <v>4</v>
      </c>
      <c r="D291" s="2">
        <v>2014</v>
      </c>
      <c r="E291" s="40" t="str">
        <f t="shared" si="457"/>
        <v>MultiFam</v>
      </c>
      <c r="F291" s="2">
        <v>0</v>
      </c>
      <c r="G291" s="2">
        <v>0</v>
      </c>
      <c r="H291" s="2">
        <v>0.1</v>
      </c>
      <c r="I291" s="3">
        <v>750</v>
      </c>
      <c r="J291" s="3">
        <v>3</v>
      </c>
      <c r="K291" s="2">
        <v>0</v>
      </c>
      <c r="L291" s="2">
        <v>0</v>
      </c>
      <c r="M291" s="35">
        <v>0</v>
      </c>
      <c r="N291" s="35">
        <v>19</v>
      </c>
      <c r="O291" s="3">
        <v>300</v>
      </c>
      <c r="P291" s="3">
        <v>0</v>
      </c>
      <c r="Q291" s="3">
        <v>0.8</v>
      </c>
      <c r="R291" s="3">
        <v>0.8</v>
      </c>
      <c r="S291" s="3">
        <v>0.8</v>
      </c>
      <c r="T291" s="3">
        <v>7.2</v>
      </c>
      <c r="U291" s="25">
        <v>1</v>
      </c>
      <c r="V291" s="25" t="s">
        <v>298</v>
      </c>
      <c r="W291" s="2">
        <v>8</v>
      </c>
      <c r="X291" s="2">
        <v>8</v>
      </c>
      <c r="Y291" s="3">
        <v>20</v>
      </c>
      <c r="Z291" s="3">
        <v>20</v>
      </c>
      <c r="AA291" s="2">
        <v>0.10100000000000001</v>
      </c>
      <c r="AB291" s="2">
        <v>0.4</v>
      </c>
      <c r="AC291" s="2">
        <v>0.35</v>
      </c>
      <c r="AD291" s="2">
        <v>0.55000000000000004</v>
      </c>
      <c r="AE291" s="2">
        <v>0.3</v>
      </c>
      <c r="AF291" s="2">
        <v>30</v>
      </c>
      <c r="AG291" s="2">
        <v>19</v>
      </c>
      <c r="AH291" s="2">
        <v>0</v>
      </c>
      <c r="AI291" s="2">
        <v>0</v>
      </c>
      <c r="AJ291" s="2">
        <v>5016</v>
      </c>
      <c r="AK291" s="40">
        <f t="shared" ref="AK291:AL291" si="500">AK290</f>
        <v>0.7</v>
      </c>
      <c r="AL291" s="40" t="str">
        <f t="shared" si="500"/>
        <v>Standard</v>
      </c>
      <c r="AM291" s="40" t="s">
        <v>298</v>
      </c>
      <c r="AN291" s="40" t="s">
        <v>298</v>
      </c>
      <c r="AO291" s="40" t="s">
        <v>298</v>
      </c>
      <c r="AP291" s="40" t="s">
        <v>298</v>
      </c>
      <c r="AQ291" s="40" t="s">
        <v>298</v>
      </c>
      <c r="AR291" s="40" t="s">
        <v>298</v>
      </c>
      <c r="AS291" s="38">
        <v>0.65</v>
      </c>
      <c r="AT291" s="38">
        <v>0.4</v>
      </c>
      <c r="AU291" s="38">
        <v>0.18</v>
      </c>
      <c r="AV291" s="38">
        <v>0.5</v>
      </c>
      <c r="AW291" s="38">
        <v>0</v>
      </c>
      <c r="AX291" s="27">
        <v>0.25</v>
      </c>
      <c r="AY291" s="27">
        <v>0.25</v>
      </c>
      <c r="AZ291" s="2" t="s">
        <v>114</v>
      </c>
      <c r="BA291" s="2" t="s">
        <v>114</v>
      </c>
      <c r="BB291" s="40">
        <f t="shared" ref="BB291" si="501">BB290</f>
        <v>1</v>
      </c>
      <c r="BC291" s="2" t="s">
        <v>71</v>
      </c>
      <c r="BD291" s="2" t="s">
        <v>136</v>
      </c>
      <c r="BE291" s="2" t="s">
        <v>39</v>
      </c>
      <c r="BF291" s="2" t="s">
        <v>40</v>
      </c>
      <c r="BG291" s="2" t="s">
        <v>61</v>
      </c>
      <c r="BH291" s="2" t="s">
        <v>79</v>
      </c>
      <c r="BI291" s="2" t="s">
        <v>134</v>
      </c>
      <c r="BJ291" s="16" t="s">
        <v>134</v>
      </c>
      <c r="BK291" s="2" t="s">
        <v>142</v>
      </c>
      <c r="BL291" s="16" t="s">
        <v>142</v>
      </c>
      <c r="BM291" s="2" t="s">
        <v>143</v>
      </c>
      <c r="BN291" s="35" t="s">
        <v>338</v>
      </c>
      <c r="BO291" s="35" t="s">
        <v>338</v>
      </c>
      <c r="BP291" s="19">
        <v>0</v>
      </c>
      <c r="BQ291" s="25">
        <v>3</v>
      </c>
      <c r="BR291" s="69" t="str">
        <f t="shared" si="454"/>
        <v>not applic.</v>
      </c>
      <c r="BS291" s="69" t="str">
        <f t="shared" si="495"/>
        <v>not compact</v>
      </c>
      <c r="BT291" s="69" t="str">
        <f t="shared" si="496"/>
        <v>not compact</v>
      </c>
      <c r="BU291" s="35" t="str">
        <f t="shared" si="497"/>
        <v>Standard</v>
      </c>
      <c r="BV291" s="35" t="str">
        <f t="shared" si="497"/>
        <v>Standard</v>
      </c>
      <c r="BW291" s="40">
        <f t="shared" ref="BW291:BX291" si="502">BW290</f>
        <v>-1</v>
      </c>
      <c r="BX291" s="40">
        <f t="shared" si="502"/>
        <v>0</v>
      </c>
      <c r="BY291" s="40">
        <f t="shared" ref="BY291" si="503">BY290</f>
        <v>0</v>
      </c>
      <c r="BZ291" s="40" t="s">
        <v>289</v>
      </c>
      <c r="CA291" s="40">
        <v>0</v>
      </c>
      <c r="CB291" s="31" t="s">
        <v>0</v>
      </c>
      <c r="CC291" s="2" t="s">
        <v>175</v>
      </c>
    </row>
    <row r="292" spans="1:162" s="2" customFormat="1" x14ac:dyDescent="0.25">
      <c r="C292" s="2">
        <v>5</v>
      </c>
      <c r="D292" s="2">
        <v>2014</v>
      </c>
      <c r="E292" s="40" t="str">
        <f t="shared" si="457"/>
        <v>MultiFam</v>
      </c>
      <c r="F292" s="2">
        <v>0</v>
      </c>
      <c r="G292" s="2">
        <v>0</v>
      </c>
      <c r="H292" s="2">
        <v>0.1</v>
      </c>
      <c r="I292" s="3">
        <v>750</v>
      </c>
      <c r="J292" s="3">
        <v>3</v>
      </c>
      <c r="K292" s="2">
        <v>0</v>
      </c>
      <c r="L292" s="2">
        <v>0</v>
      </c>
      <c r="M292" s="35">
        <v>0</v>
      </c>
      <c r="N292" s="35">
        <v>20</v>
      </c>
      <c r="O292" s="3">
        <v>300</v>
      </c>
      <c r="P292" s="3">
        <v>0</v>
      </c>
      <c r="Q292" s="3">
        <v>0.8</v>
      </c>
      <c r="R292" s="3">
        <v>0.8</v>
      </c>
      <c r="S292" s="3">
        <v>0.8</v>
      </c>
      <c r="T292" s="3">
        <v>7.2</v>
      </c>
      <c r="U292" s="25">
        <v>1</v>
      </c>
      <c r="V292" s="25" t="s">
        <v>298</v>
      </c>
      <c r="W292" s="2">
        <v>8</v>
      </c>
      <c r="X292" s="2">
        <v>8</v>
      </c>
      <c r="Y292" s="3">
        <v>20</v>
      </c>
      <c r="Z292" s="3">
        <v>20</v>
      </c>
      <c r="AA292" s="2">
        <v>0.10100000000000001</v>
      </c>
      <c r="AB292" s="2">
        <v>0.4</v>
      </c>
      <c r="AC292" s="2">
        <v>0.35</v>
      </c>
      <c r="AD292" s="2">
        <v>0.55000000000000004</v>
      </c>
      <c r="AE292" s="2">
        <v>0.3</v>
      </c>
      <c r="AF292" s="2">
        <v>30</v>
      </c>
      <c r="AG292" s="2">
        <v>19</v>
      </c>
      <c r="AH292" s="2">
        <v>0</v>
      </c>
      <c r="AI292" s="2">
        <v>0</v>
      </c>
      <c r="AJ292" s="2">
        <v>5016</v>
      </c>
      <c r="AK292" s="40">
        <f t="shared" ref="AK292:AL292" si="504">AK291</f>
        <v>0.7</v>
      </c>
      <c r="AL292" s="40" t="str">
        <f t="shared" si="504"/>
        <v>Standard</v>
      </c>
      <c r="AM292" s="40" t="s">
        <v>298</v>
      </c>
      <c r="AN292" s="40" t="s">
        <v>298</v>
      </c>
      <c r="AO292" s="40" t="s">
        <v>298</v>
      </c>
      <c r="AP292" s="40" t="s">
        <v>298</v>
      </c>
      <c r="AQ292" s="40" t="s">
        <v>298</v>
      </c>
      <c r="AR292" s="40" t="s">
        <v>298</v>
      </c>
      <c r="AS292" s="38">
        <v>0.65</v>
      </c>
      <c r="AT292" s="38">
        <v>0.4</v>
      </c>
      <c r="AU292" s="38">
        <v>0.18</v>
      </c>
      <c r="AV292" s="38">
        <v>0.5</v>
      </c>
      <c r="AW292" s="38">
        <v>0</v>
      </c>
      <c r="AX292" s="27">
        <v>0.25</v>
      </c>
      <c r="AY292" s="27">
        <v>0.25</v>
      </c>
      <c r="AZ292" s="2" t="s">
        <v>114</v>
      </c>
      <c r="BA292" s="2" t="s">
        <v>114</v>
      </c>
      <c r="BB292" s="40">
        <f t="shared" ref="BB292" si="505">BB291</f>
        <v>1</v>
      </c>
      <c r="BC292" s="2" t="s">
        <v>71</v>
      </c>
      <c r="BD292" s="2" t="s">
        <v>136</v>
      </c>
      <c r="BE292" s="2" t="s">
        <v>39</v>
      </c>
      <c r="BF292" s="2" t="s">
        <v>40</v>
      </c>
      <c r="BG292" s="2" t="s">
        <v>61</v>
      </c>
      <c r="BH292" s="2" t="s">
        <v>79</v>
      </c>
      <c r="BI292" s="2" t="s">
        <v>134</v>
      </c>
      <c r="BJ292" s="16" t="s">
        <v>134</v>
      </c>
      <c r="BK292" s="2" t="s">
        <v>142</v>
      </c>
      <c r="BL292" s="16" t="s">
        <v>142</v>
      </c>
      <c r="BM292" s="2" t="s">
        <v>143</v>
      </c>
      <c r="BN292" s="35" t="s">
        <v>338</v>
      </c>
      <c r="BO292" s="35" t="s">
        <v>338</v>
      </c>
      <c r="BP292" s="19">
        <v>0</v>
      </c>
      <c r="BQ292" s="25">
        <v>3</v>
      </c>
      <c r="BR292" s="69" t="str">
        <f t="shared" si="454"/>
        <v>not applic.</v>
      </c>
      <c r="BS292" s="69" t="str">
        <f t="shared" si="495"/>
        <v>not compact</v>
      </c>
      <c r="BT292" s="69" t="str">
        <f t="shared" si="496"/>
        <v>not compact</v>
      </c>
      <c r="BU292" s="35" t="str">
        <f t="shared" si="497"/>
        <v>Standard</v>
      </c>
      <c r="BV292" s="35" t="str">
        <f t="shared" si="497"/>
        <v>Standard</v>
      </c>
      <c r="BW292" s="40">
        <f t="shared" ref="BW292:BX292" si="506">BW291</f>
        <v>-1</v>
      </c>
      <c r="BX292" s="40">
        <f t="shared" si="506"/>
        <v>0</v>
      </c>
      <c r="BY292" s="40">
        <f t="shared" ref="BY292" si="507">BY291</f>
        <v>0</v>
      </c>
      <c r="BZ292" s="40" t="s">
        <v>289</v>
      </c>
      <c r="CA292" s="40">
        <v>0</v>
      </c>
      <c r="CB292" s="31" t="s">
        <v>0</v>
      </c>
    </row>
    <row r="293" spans="1:162" s="2" customFormat="1" x14ac:dyDescent="0.25">
      <c r="C293" s="2">
        <v>6</v>
      </c>
      <c r="D293" s="2">
        <v>2014</v>
      </c>
      <c r="E293" s="40" t="str">
        <f t="shared" si="457"/>
        <v>MultiFam</v>
      </c>
      <c r="F293" s="2">
        <v>0</v>
      </c>
      <c r="G293" s="2">
        <v>0</v>
      </c>
      <c r="H293" s="2">
        <v>0.1</v>
      </c>
      <c r="I293" s="3">
        <v>750</v>
      </c>
      <c r="J293" s="3">
        <v>3</v>
      </c>
      <c r="K293" s="2">
        <v>0</v>
      </c>
      <c r="L293" s="2">
        <v>0</v>
      </c>
      <c r="M293" s="35">
        <v>0</v>
      </c>
      <c r="N293" s="35">
        <v>20</v>
      </c>
      <c r="O293" s="3">
        <v>300</v>
      </c>
      <c r="P293" s="3">
        <v>0</v>
      </c>
      <c r="Q293" s="3">
        <v>0.8</v>
      </c>
      <c r="R293" s="3">
        <v>0.8</v>
      </c>
      <c r="S293" s="3">
        <v>0.8</v>
      </c>
      <c r="T293" s="3">
        <v>7.2</v>
      </c>
      <c r="U293" s="25">
        <v>1</v>
      </c>
      <c r="V293" s="25" t="s">
        <v>298</v>
      </c>
      <c r="W293" s="2">
        <v>8</v>
      </c>
      <c r="X293" s="2">
        <v>8</v>
      </c>
      <c r="Y293" s="3">
        <v>20</v>
      </c>
      <c r="Z293" s="3">
        <v>20</v>
      </c>
      <c r="AA293" s="2">
        <v>0.10100000000000001</v>
      </c>
      <c r="AB293" s="2">
        <v>0.4</v>
      </c>
      <c r="AC293" s="2">
        <v>0.35</v>
      </c>
      <c r="AD293" s="2">
        <v>0.55000000000000004</v>
      </c>
      <c r="AE293" s="2">
        <v>0.3</v>
      </c>
      <c r="AF293" s="2">
        <v>30</v>
      </c>
      <c r="AG293" s="2">
        <v>19</v>
      </c>
      <c r="AH293" s="2">
        <v>0</v>
      </c>
      <c r="AI293" s="2">
        <v>0</v>
      </c>
      <c r="AJ293" s="2">
        <v>5016</v>
      </c>
      <c r="AK293" s="40">
        <f t="shared" ref="AK293:AL293" si="508">AK292</f>
        <v>0.7</v>
      </c>
      <c r="AL293" s="40" t="str">
        <f t="shared" si="508"/>
        <v>Standard</v>
      </c>
      <c r="AM293" s="40" t="s">
        <v>298</v>
      </c>
      <c r="AN293" s="40" t="s">
        <v>298</v>
      </c>
      <c r="AO293" s="40" t="s">
        <v>298</v>
      </c>
      <c r="AP293" s="40" t="s">
        <v>298</v>
      </c>
      <c r="AQ293" s="40" t="s">
        <v>298</v>
      </c>
      <c r="AR293" s="40" t="s">
        <v>298</v>
      </c>
      <c r="AS293" s="38">
        <v>0.65</v>
      </c>
      <c r="AT293" s="38">
        <v>0.4</v>
      </c>
      <c r="AU293" s="38">
        <v>0.18</v>
      </c>
      <c r="AV293" s="38">
        <v>0.5</v>
      </c>
      <c r="AW293" s="38">
        <v>0</v>
      </c>
      <c r="AX293" s="27">
        <v>0.25</v>
      </c>
      <c r="AY293" s="27">
        <v>0.25</v>
      </c>
      <c r="AZ293" s="2" t="s">
        <v>114</v>
      </c>
      <c r="BA293" s="2" t="s">
        <v>114</v>
      </c>
      <c r="BB293" s="40">
        <f t="shared" ref="BB293" si="509">BB292</f>
        <v>1</v>
      </c>
      <c r="BC293" s="2" t="s">
        <v>71</v>
      </c>
      <c r="BD293" s="2" t="s">
        <v>136</v>
      </c>
      <c r="BE293" s="2" t="s">
        <v>39</v>
      </c>
      <c r="BF293" s="2" t="s">
        <v>40</v>
      </c>
      <c r="BG293" s="2" t="s">
        <v>61</v>
      </c>
      <c r="BH293" s="2" t="s">
        <v>79</v>
      </c>
      <c r="BI293" s="2" t="s">
        <v>134</v>
      </c>
      <c r="BJ293" s="16" t="s">
        <v>134</v>
      </c>
      <c r="BK293" s="2" t="s">
        <v>142</v>
      </c>
      <c r="BL293" s="16" t="s">
        <v>142</v>
      </c>
      <c r="BM293" s="2" t="s">
        <v>143</v>
      </c>
      <c r="BN293" s="35" t="s">
        <v>338</v>
      </c>
      <c r="BO293" s="35" t="s">
        <v>338</v>
      </c>
      <c r="BP293" s="19">
        <v>0</v>
      </c>
      <c r="BQ293" s="25">
        <v>3</v>
      </c>
      <c r="BR293" s="69" t="str">
        <f t="shared" si="454"/>
        <v>not applic.</v>
      </c>
      <c r="BS293" s="69" t="str">
        <f t="shared" si="495"/>
        <v>not compact</v>
      </c>
      <c r="BT293" s="69" t="str">
        <f t="shared" si="496"/>
        <v>not compact</v>
      </c>
      <c r="BU293" s="35" t="str">
        <f t="shared" si="497"/>
        <v>Standard</v>
      </c>
      <c r="BV293" s="35" t="str">
        <f t="shared" si="497"/>
        <v>Standard</v>
      </c>
      <c r="BW293" s="40">
        <f t="shared" ref="BW293:BX293" si="510">BW292</f>
        <v>-1</v>
      </c>
      <c r="BX293" s="40">
        <f t="shared" si="510"/>
        <v>0</v>
      </c>
      <c r="BY293" s="40">
        <f t="shared" ref="BY293" si="511">BY292</f>
        <v>0</v>
      </c>
      <c r="BZ293" s="40" t="s">
        <v>289</v>
      </c>
      <c r="CA293" s="40">
        <v>0</v>
      </c>
      <c r="CB293" s="31" t="s">
        <v>0</v>
      </c>
    </row>
    <row r="294" spans="1:162" s="2" customFormat="1" x14ac:dyDescent="0.25">
      <c r="C294" s="2">
        <v>7</v>
      </c>
      <c r="D294" s="2">
        <v>2014</v>
      </c>
      <c r="E294" s="40" t="str">
        <f t="shared" si="457"/>
        <v>MultiFam</v>
      </c>
      <c r="F294" s="2">
        <v>0</v>
      </c>
      <c r="G294" s="2">
        <v>0</v>
      </c>
      <c r="H294" s="2">
        <v>0.1</v>
      </c>
      <c r="I294" s="3">
        <v>750</v>
      </c>
      <c r="J294" s="3">
        <v>3</v>
      </c>
      <c r="K294" s="2">
        <v>0</v>
      </c>
      <c r="L294" s="2">
        <v>0</v>
      </c>
      <c r="M294" s="35">
        <v>0</v>
      </c>
      <c r="N294" s="35">
        <v>20</v>
      </c>
      <c r="O294" s="3">
        <v>300</v>
      </c>
      <c r="P294" s="3">
        <v>0</v>
      </c>
      <c r="Q294" s="3">
        <v>0.8</v>
      </c>
      <c r="R294" s="3">
        <v>0.8</v>
      </c>
      <c r="S294" s="3">
        <v>0.8</v>
      </c>
      <c r="T294" s="3">
        <v>7.2</v>
      </c>
      <c r="U294" s="25">
        <v>1</v>
      </c>
      <c r="V294" s="25" t="s">
        <v>298</v>
      </c>
      <c r="W294" s="2">
        <v>8</v>
      </c>
      <c r="X294" s="2">
        <v>8</v>
      </c>
      <c r="Y294" s="3">
        <v>20</v>
      </c>
      <c r="Z294" s="3">
        <v>20</v>
      </c>
      <c r="AA294" s="2">
        <v>0.10100000000000001</v>
      </c>
      <c r="AB294" s="2">
        <v>0.4</v>
      </c>
      <c r="AC294" s="2">
        <v>0.35</v>
      </c>
      <c r="AD294" s="2">
        <v>0.55000000000000004</v>
      </c>
      <c r="AE294" s="2">
        <v>0.3</v>
      </c>
      <c r="AF294" s="2">
        <v>30</v>
      </c>
      <c r="AG294" s="2">
        <v>19</v>
      </c>
      <c r="AH294" s="2">
        <v>0</v>
      </c>
      <c r="AI294" s="2">
        <v>0</v>
      </c>
      <c r="AJ294" s="2">
        <v>5016</v>
      </c>
      <c r="AK294" s="40">
        <f t="shared" ref="AK294:AL294" si="512">AK293</f>
        <v>0.7</v>
      </c>
      <c r="AL294" s="40" t="str">
        <f t="shared" si="512"/>
        <v>Standard</v>
      </c>
      <c r="AM294" s="40" t="s">
        <v>298</v>
      </c>
      <c r="AN294" s="40" t="s">
        <v>298</v>
      </c>
      <c r="AO294" s="40" t="s">
        <v>298</v>
      </c>
      <c r="AP294" s="40" t="s">
        <v>298</v>
      </c>
      <c r="AQ294" s="40" t="s">
        <v>298</v>
      </c>
      <c r="AR294" s="40" t="s">
        <v>298</v>
      </c>
      <c r="AS294" s="38">
        <v>0.65</v>
      </c>
      <c r="AT294" s="38">
        <v>0.4</v>
      </c>
      <c r="AU294" s="38">
        <v>0.18</v>
      </c>
      <c r="AV294" s="38">
        <v>0.5</v>
      </c>
      <c r="AW294" s="38">
        <v>0</v>
      </c>
      <c r="AX294" s="27">
        <v>0.25</v>
      </c>
      <c r="AY294" s="27">
        <v>0.25</v>
      </c>
      <c r="AZ294" s="2" t="s">
        <v>114</v>
      </c>
      <c r="BA294" s="2" t="s">
        <v>114</v>
      </c>
      <c r="BB294" s="40">
        <f t="shared" ref="BB294" si="513">BB293</f>
        <v>1</v>
      </c>
      <c r="BC294" s="2" t="s">
        <v>71</v>
      </c>
      <c r="BD294" s="2" t="s">
        <v>136</v>
      </c>
      <c r="BE294" s="2" t="s">
        <v>39</v>
      </c>
      <c r="BF294" s="2" t="s">
        <v>40</v>
      </c>
      <c r="BG294" s="2" t="s">
        <v>61</v>
      </c>
      <c r="BH294" s="2" t="s">
        <v>79</v>
      </c>
      <c r="BI294" s="2" t="s">
        <v>134</v>
      </c>
      <c r="BJ294" s="16" t="s">
        <v>134</v>
      </c>
      <c r="BK294" s="2" t="s">
        <v>142</v>
      </c>
      <c r="BL294" s="16" t="s">
        <v>142</v>
      </c>
      <c r="BM294" s="2" t="s">
        <v>143</v>
      </c>
      <c r="BN294" s="35" t="s">
        <v>338</v>
      </c>
      <c r="BO294" s="35" t="s">
        <v>338</v>
      </c>
      <c r="BP294" s="19">
        <v>0</v>
      </c>
      <c r="BQ294" s="25">
        <v>3</v>
      </c>
      <c r="BR294" s="69" t="str">
        <f t="shared" si="454"/>
        <v>not applic.</v>
      </c>
      <c r="BS294" s="69" t="str">
        <f t="shared" si="495"/>
        <v>not compact</v>
      </c>
      <c r="BT294" s="69" t="str">
        <f t="shared" si="496"/>
        <v>not compact</v>
      </c>
      <c r="BU294" s="35" t="str">
        <f t="shared" si="497"/>
        <v>Standard</v>
      </c>
      <c r="BV294" s="35" t="str">
        <f t="shared" si="497"/>
        <v>Standard</v>
      </c>
      <c r="BW294" s="40">
        <f t="shared" ref="BW294:BX294" si="514">BW293</f>
        <v>-1</v>
      </c>
      <c r="BX294" s="40">
        <f t="shared" si="514"/>
        <v>0</v>
      </c>
      <c r="BY294" s="40">
        <f t="shared" ref="BY294" si="515">BY293</f>
        <v>0</v>
      </c>
      <c r="BZ294" s="40" t="s">
        <v>289</v>
      </c>
      <c r="CA294" s="40">
        <v>0</v>
      </c>
      <c r="CB294" s="31" t="s">
        <v>0</v>
      </c>
    </row>
    <row r="295" spans="1:162" s="2" customFormat="1" x14ac:dyDescent="0.25">
      <c r="C295" s="2">
        <v>8</v>
      </c>
      <c r="D295" s="2">
        <v>2014</v>
      </c>
      <c r="E295" s="40" t="str">
        <f t="shared" si="457"/>
        <v>MultiFam</v>
      </c>
      <c r="F295" s="2">
        <v>0</v>
      </c>
      <c r="G295" s="2">
        <v>0</v>
      </c>
      <c r="H295" s="2">
        <v>0.1</v>
      </c>
      <c r="I295" s="3">
        <v>750</v>
      </c>
      <c r="J295" s="3">
        <v>3</v>
      </c>
      <c r="K295" s="2">
        <v>0</v>
      </c>
      <c r="L295" s="2">
        <v>0</v>
      </c>
      <c r="M295" s="35">
        <v>0</v>
      </c>
      <c r="N295" s="35">
        <v>19</v>
      </c>
      <c r="O295" s="3">
        <v>300</v>
      </c>
      <c r="P295" s="3">
        <v>0</v>
      </c>
      <c r="Q295" s="3">
        <v>0.8</v>
      </c>
      <c r="R295" s="3">
        <v>0.8</v>
      </c>
      <c r="S295" s="3">
        <v>0.8</v>
      </c>
      <c r="T295" s="3">
        <v>7.2</v>
      </c>
      <c r="U295" s="25">
        <v>1</v>
      </c>
      <c r="V295" s="25" t="s">
        <v>298</v>
      </c>
      <c r="W295" s="2">
        <v>8</v>
      </c>
      <c r="X295" s="2">
        <v>8</v>
      </c>
      <c r="Y295" s="3">
        <v>20</v>
      </c>
      <c r="Z295" s="3">
        <v>20</v>
      </c>
      <c r="AA295" s="2">
        <v>0.10100000000000001</v>
      </c>
      <c r="AB295" s="2">
        <v>0.4</v>
      </c>
      <c r="AC295" s="2">
        <v>0.35</v>
      </c>
      <c r="AD295" s="2">
        <v>0.55000000000000004</v>
      </c>
      <c r="AE295" s="2">
        <v>0.3</v>
      </c>
      <c r="AF295" s="2">
        <v>30</v>
      </c>
      <c r="AG295" s="2">
        <v>19</v>
      </c>
      <c r="AH295" s="2">
        <v>0</v>
      </c>
      <c r="AI295" s="2">
        <v>0</v>
      </c>
      <c r="AJ295" s="2">
        <v>5016</v>
      </c>
      <c r="AK295" s="40">
        <f t="shared" ref="AK295:AL295" si="516">AK294</f>
        <v>0.7</v>
      </c>
      <c r="AL295" s="40" t="str">
        <f t="shared" si="516"/>
        <v>Standard</v>
      </c>
      <c r="AM295" s="40" t="s">
        <v>298</v>
      </c>
      <c r="AN295" s="40" t="s">
        <v>298</v>
      </c>
      <c r="AO295" s="40" t="s">
        <v>298</v>
      </c>
      <c r="AP295" s="40" t="s">
        <v>298</v>
      </c>
      <c r="AQ295" s="40" t="s">
        <v>298</v>
      </c>
      <c r="AR295" s="40" t="s">
        <v>298</v>
      </c>
      <c r="AS295" s="38">
        <v>0.65</v>
      </c>
      <c r="AT295" s="38">
        <v>0.4</v>
      </c>
      <c r="AU295" s="38">
        <v>0.18</v>
      </c>
      <c r="AV295" s="38">
        <v>0.5</v>
      </c>
      <c r="AW295" s="38">
        <v>0</v>
      </c>
      <c r="AX295" s="27">
        <v>0.25</v>
      </c>
      <c r="AY295" s="27">
        <v>0.25</v>
      </c>
      <c r="AZ295" s="2" t="s">
        <v>114</v>
      </c>
      <c r="BA295" s="2" t="s">
        <v>114</v>
      </c>
      <c r="BB295" s="40">
        <f t="shared" ref="BB295" si="517">BB294</f>
        <v>1</v>
      </c>
      <c r="BC295" s="2" t="s">
        <v>71</v>
      </c>
      <c r="BD295" s="2" t="s">
        <v>136</v>
      </c>
      <c r="BE295" s="2" t="s">
        <v>39</v>
      </c>
      <c r="BF295" s="2" t="s">
        <v>40</v>
      </c>
      <c r="BG295" s="2" t="s">
        <v>61</v>
      </c>
      <c r="BH295" s="2" t="s">
        <v>79</v>
      </c>
      <c r="BI295" s="2" t="s">
        <v>134</v>
      </c>
      <c r="BJ295" s="16" t="s">
        <v>134</v>
      </c>
      <c r="BK295" s="2" t="s">
        <v>142</v>
      </c>
      <c r="BL295" s="16" t="s">
        <v>142</v>
      </c>
      <c r="BM295" s="2" t="s">
        <v>143</v>
      </c>
      <c r="BN295" s="35" t="s">
        <v>338</v>
      </c>
      <c r="BO295" s="35" t="s">
        <v>338</v>
      </c>
      <c r="BP295" s="19">
        <v>0</v>
      </c>
      <c r="BQ295" s="25">
        <v>3</v>
      </c>
      <c r="BR295" s="69" t="str">
        <f t="shared" si="454"/>
        <v>not applic.</v>
      </c>
      <c r="BS295" s="69" t="str">
        <f t="shared" si="495"/>
        <v>not compact</v>
      </c>
      <c r="BT295" s="69" t="str">
        <f t="shared" si="496"/>
        <v>not compact</v>
      </c>
      <c r="BU295" s="35" t="str">
        <f t="shared" si="497"/>
        <v>Standard</v>
      </c>
      <c r="BV295" s="35" t="str">
        <f t="shared" si="497"/>
        <v>Standard</v>
      </c>
      <c r="BW295" s="40">
        <f t="shared" ref="BW295:BX295" si="518">BW294</f>
        <v>-1</v>
      </c>
      <c r="BX295" s="40">
        <f t="shared" si="518"/>
        <v>0</v>
      </c>
      <c r="BY295" s="40">
        <f t="shared" ref="BY295" si="519">BY294</f>
        <v>0</v>
      </c>
      <c r="BZ295" s="40" t="s">
        <v>289</v>
      </c>
      <c r="CA295" s="40">
        <v>0</v>
      </c>
      <c r="CB295" s="31" t="s">
        <v>0</v>
      </c>
    </row>
    <row r="296" spans="1:162" s="2" customFormat="1" x14ac:dyDescent="0.25">
      <c r="C296" s="2">
        <v>9</v>
      </c>
      <c r="D296" s="2">
        <v>2014</v>
      </c>
      <c r="E296" s="40" t="str">
        <f t="shared" si="457"/>
        <v>MultiFam</v>
      </c>
      <c r="F296" s="2">
        <v>0</v>
      </c>
      <c r="G296" s="2">
        <v>0</v>
      </c>
      <c r="H296" s="2">
        <v>0.1</v>
      </c>
      <c r="I296" s="3">
        <v>750</v>
      </c>
      <c r="J296" s="3">
        <v>3</v>
      </c>
      <c r="K296" s="2">
        <v>0</v>
      </c>
      <c r="L296" s="2">
        <v>0</v>
      </c>
      <c r="M296" s="35">
        <v>0</v>
      </c>
      <c r="N296" s="35">
        <v>19</v>
      </c>
      <c r="O296" s="3">
        <v>300</v>
      </c>
      <c r="P296" s="3">
        <v>0</v>
      </c>
      <c r="Q296" s="3">
        <v>0.8</v>
      </c>
      <c r="R296" s="3">
        <v>0.8</v>
      </c>
      <c r="S296" s="3">
        <v>0.8</v>
      </c>
      <c r="T296" s="3">
        <v>7.2</v>
      </c>
      <c r="U296" s="25">
        <v>1</v>
      </c>
      <c r="V296" s="25" t="s">
        <v>298</v>
      </c>
      <c r="W296" s="2">
        <v>8</v>
      </c>
      <c r="X296" s="2">
        <v>8</v>
      </c>
      <c r="Y296" s="3">
        <v>20</v>
      </c>
      <c r="Z296" s="3">
        <v>20</v>
      </c>
      <c r="AA296" s="2">
        <v>0.10100000000000001</v>
      </c>
      <c r="AB296" s="2">
        <v>0.4</v>
      </c>
      <c r="AC296" s="2">
        <v>0.35</v>
      </c>
      <c r="AD296" s="2">
        <v>0.55000000000000004</v>
      </c>
      <c r="AE296" s="2">
        <v>0.3</v>
      </c>
      <c r="AF296" s="2">
        <v>30</v>
      </c>
      <c r="AG296" s="2">
        <v>19</v>
      </c>
      <c r="AH296" s="2">
        <v>0</v>
      </c>
      <c r="AI296" s="2">
        <v>0</v>
      </c>
      <c r="AJ296" s="2">
        <v>5016</v>
      </c>
      <c r="AK296" s="40">
        <f t="shared" ref="AK296:AL296" si="520">AK295</f>
        <v>0.7</v>
      </c>
      <c r="AL296" s="40" t="str">
        <f t="shared" si="520"/>
        <v>Standard</v>
      </c>
      <c r="AM296" s="40" t="s">
        <v>298</v>
      </c>
      <c r="AN296" s="40" t="s">
        <v>298</v>
      </c>
      <c r="AO296" s="40" t="s">
        <v>298</v>
      </c>
      <c r="AP296" s="40" t="s">
        <v>298</v>
      </c>
      <c r="AQ296" s="40" t="s">
        <v>298</v>
      </c>
      <c r="AR296" s="40" t="s">
        <v>298</v>
      </c>
      <c r="AS296" s="38">
        <v>0.65</v>
      </c>
      <c r="AT296" s="38">
        <v>0.4</v>
      </c>
      <c r="AU296" s="38">
        <v>0.18</v>
      </c>
      <c r="AV296" s="38">
        <v>0.5</v>
      </c>
      <c r="AW296" s="38">
        <v>0</v>
      </c>
      <c r="AX296" s="27">
        <v>0.25</v>
      </c>
      <c r="AY296" s="27">
        <v>0.25</v>
      </c>
      <c r="AZ296" s="2" t="s">
        <v>114</v>
      </c>
      <c r="BA296" s="2" t="s">
        <v>114</v>
      </c>
      <c r="BB296" s="40">
        <f t="shared" ref="BB296" si="521">BB295</f>
        <v>1</v>
      </c>
      <c r="BC296" s="2" t="s">
        <v>71</v>
      </c>
      <c r="BD296" s="2" t="s">
        <v>136</v>
      </c>
      <c r="BE296" s="2" t="s">
        <v>39</v>
      </c>
      <c r="BF296" s="2" t="s">
        <v>40</v>
      </c>
      <c r="BG296" s="2" t="s">
        <v>61</v>
      </c>
      <c r="BH296" s="2" t="s">
        <v>79</v>
      </c>
      <c r="BI296" s="2" t="s">
        <v>134</v>
      </c>
      <c r="BJ296" s="16" t="s">
        <v>134</v>
      </c>
      <c r="BK296" s="2" t="s">
        <v>142</v>
      </c>
      <c r="BL296" s="16" t="s">
        <v>142</v>
      </c>
      <c r="BM296" s="2" t="s">
        <v>143</v>
      </c>
      <c r="BN296" s="35" t="s">
        <v>338</v>
      </c>
      <c r="BO296" s="35" t="s">
        <v>338</v>
      </c>
      <c r="BP296" s="19">
        <v>0</v>
      </c>
      <c r="BQ296" s="25">
        <v>3</v>
      </c>
      <c r="BR296" s="69" t="str">
        <f t="shared" si="454"/>
        <v>not applic.</v>
      </c>
      <c r="BS296" s="69" t="str">
        <f t="shared" si="495"/>
        <v>not compact</v>
      </c>
      <c r="BT296" s="69" t="str">
        <f t="shared" si="496"/>
        <v>not compact</v>
      </c>
      <c r="BU296" s="35" t="str">
        <f t="shared" si="497"/>
        <v>Standard</v>
      </c>
      <c r="BV296" s="35" t="str">
        <f t="shared" si="497"/>
        <v>Standard</v>
      </c>
      <c r="BW296" s="40">
        <f t="shared" ref="BW296:BX296" si="522">BW295</f>
        <v>-1</v>
      </c>
      <c r="BX296" s="40">
        <f t="shared" si="522"/>
        <v>0</v>
      </c>
      <c r="BY296" s="40">
        <f t="shared" ref="BY296" si="523">BY295</f>
        <v>0</v>
      </c>
      <c r="BZ296" s="40" t="s">
        <v>289</v>
      </c>
      <c r="CA296" s="40">
        <v>0</v>
      </c>
      <c r="CB296" s="31" t="s">
        <v>0</v>
      </c>
    </row>
    <row r="297" spans="1:162" s="2" customFormat="1" x14ac:dyDescent="0.25">
      <c r="C297" s="2">
        <v>10</v>
      </c>
      <c r="D297" s="2">
        <v>2014</v>
      </c>
      <c r="E297" s="40" t="str">
        <f t="shared" si="457"/>
        <v>MultiFam</v>
      </c>
      <c r="F297" s="2">
        <v>0</v>
      </c>
      <c r="G297" s="2">
        <v>0</v>
      </c>
      <c r="H297" s="2">
        <v>0.1</v>
      </c>
      <c r="I297" s="3">
        <v>750</v>
      </c>
      <c r="J297" s="3">
        <v>3</v>
      </c>
      <c r="K297" s="2">
        <v>0</v>
      </c>
      <c r="L297" s="2">
        <v>0</v>
      </c>
      <c r="M297" s="35">
        <v>0</v>
      </c>
      <c r="N297" s="35">
        <v>19</v>
      </c>
      <c r="O297" s="3">
        <v>300</v>
      </c>
      <c r="P297" s="3">
        <v>0</v>
      </c>
      <c r="Q297" s="3">
        <v>0.8</v>
      </c>
      <c r="R297" s="3">
        <v>0.8</v>
      </c>
      <c r="S297" s="3">
        <v>0.8</v>
      </c>
      <c r="T297" s="3">
        <v>7.2</v>
      </c>
      <c r="U297" s="25">
        <v>1</v>
      </c>
      <c r="V297" s="25" t="s">
        <v>298</v>
      </c>
      <c r="W297" s="2">
        <v>8</v>
      </c>
      <c r="X297" s="2">
        <v>8</v>
      </c>
      <c r="Y297" s="3">
        <v>20</v>
      </c>
      <c r="Z297" s="3">
        <v>20</v>
      </c>
      <c r="AA297" s="2">
        <v>0.10100000000000001</v>
      </c>
      <c r="AB297" s="2">
        <v>0.4</v>
      </c>
      <c r="AC297" s="2">
        <v>0.35</v>
      </c>
      <c r="AD297" s="2">
        <v>0.55000000000000004</v>
      </c>
      <c r="AE297" s="2">
        <v>0.3</v>
      </c>
      <c r="AF297" s="2">
        <v>30</v>
      </c>
      <c r="AG297" s="2">
        <v>19</v>
      </c>
      <c r="AH297" s="2">
        <v>0</v>
      </c>
      <c r="AI297" s="2">
        <v>0</v>
      </c>
      <c r="AJ297" s="2">
        <v>5016</v>
      </c>
      <c r="AK297" s="40">
        <f t="shared" ref="AK297:AL297" si="524">AK296</f>
        <v>0.7</v>
      </c>
      <c r="AL297" s="40" t="str">
        <f t="shared" si="524"/>
        <v>Standard</v>
      </c>
      <c r="AM297" s="40" t="s">
        <v>298</v>
      </c>
      <c r="AN297" s="40" t="s">
        <v>298</v>
      </c>
      <c r="AO297" s="40" t="s">
        <v>298</v>
      </c>
      <c r="AP297" s="40" t="s">
        <v>298</v>
      </c>
      <c r="AQ297" s="40" t="s">
        <v>298</v>
      </c>
      <c r="AR297" s="40" t="s">
        <v>298</v>
      </c>
      <c r="AS297" s="38">
        <v>0.65</v>
      </c>
      <c r="AT297" s="38">
        <v>0.4</v>
      </c>
      <c r="AU297" s="38">
        <v>0.18</v>
      </c>
      <c r="AV297" s="38">
        <v>0.5</v>
      </c>
      <c r="AW297" s="38">
        <v>0</v>
      </c>
      <c r="AX297" s="27">
        <v>0.25</v>
      </c>
      <c r="AY297" s="27">
        <v>0.25</v>
      </c>
      <c r="AZ297" s="2" t="s">
        <v>114</v>
      </c>
      <c r="BA297" s="2" t="s">
        <v>114</v>
      </c>
      <c r="BB297" s="40">
        <f t="shared" ref="BB297" si="525">BB296</f>
        <v>1</v>
      </c>
      <c r="BC297" s="2" t="s">
        <v>71</v>
      </c>
      <c r="BD297" s="2" t="s">
        <v>136</v>
      </c>
      <c r="BE297" s="2" t="s">
        <v>39</v>
      </c>
      <c r="BF297" s="2" t="s">
        <v>40</v>
      </c>
      <c r="BG297" s="2" t="s">
        <v>61</v>
      </c>
      <c r="BH297" s="2" t="s">
        <v>79</v>
      </c>
      <c r="BI297" s="2" t="s">
        <v>134</v>
      </c>
      <c r="BJ297" s="16" t="s">
        <v>134</v>
      </c>
      <c r="BK297" s="2" t="s">
        <v>142</v>
      </c>
      <c r="BL297" s="16" t="s">
        <v>142</v>
      </c>
      <c r="BM297" s="2" t="s">
        <v>143</v>
      </c>
      <c r="BN297" s="35" t="s">
        <v>338</v>
      </c>
      <c r="BO297" s="35" t="s">
        <v>338</v>
      </c>
      <c r="BP297" s="19">
        <v>0</v>
      </c>
      <c r="BQ297" s="25">
        <v>3</v>
      </c>
      <c r="BR297" s="69" t="str">
        <f t="shared" si="454"/>
        <v>not applic.</v>
      </c>
      <c r="BS297" s="69" t="str">
        <f t="shared" si="495"/>
        <v>not compact</v>
      </c>
      <c r="BT297" s="69" t="str">
        <f t="shared" si="496"/>
        <v>not compact</v>
      </c>
      <c r="BU297" s="35" t="str">
        <f t="shared" si="497"/>
        <v>Standard</v>
      </c>
      <c r="BV297" s="35" t="str">
        <f t="shared" si="497"/>
        <v>Standard</v>
      </c>
      <c r="BW297" s="40">
        <f t="shared" ref="BW297:BX297" si="526">BW296</f>
        <v>-1</v>
      </c>
      <c r="BX297" s="40">
        <f t="shared" si="526"/>
        <v>0</v>
      </c>
      <c r="BY297" s="40">
        <f t="shared" ref="BY297" si="527">BY296</f>
        <v>0</v>
      </c>
      <c r="BZ297" s="40" t="s">
        <v>289</v>
      </c>
      <c r="CA297" s="40">
        <v>0</v>
      </c>
      <c r="CB297" s="31" t="s">
        <v>0</v>
      </c>
    </row>
    <row r="298" spans="1:162" s="2" customFormat="1" x14ac:dyDescent="0.25">
      <c r="C298" s="2">
        <v>11</v>
      </c>
      <c r="D298" s="2">
        <v>2014</v>
      </c>
      <c r="E298" s="40" t="str">
        <f t="shared" si="457"/>
        <v>MultiFam</v>
      </c>
      <c r="F298" s="2">
        <v>0</v>
      </c>
      <c r="G298" s="2">
        <v>0</v>
      </c>
      <c r="H298" s="2">
        <v>0.1</v>
      </c>
      <c r="I298" s="3">
        <v>750</v>
      </c>
      <c r="J298" s="3">
        <v>3</v>
      </c>
      <c r="K298" s="2">
        <v>0</v>
      </c>
      <c r="L298" s="2">
        <v>0</v>
      </c>
      <c r="M298" s="35">
        <v>0</v>
      </c>
      <c r="N298" s="35">
        <v>19</v>
      </c>
      <c r="O298" s="3">
        <v>300</v>
      </c>
      <c r="P298" s="3">
        <v>0</v>
      </c>
      <c r="Q298" s="3">
        <v>0.8</v>
      </c>
      <c r="R298" s="3">
        <v>0.8</v>
      </c>
      <c r="S298" s="3">
        <v>0.8</v>
      </c>
      <c r="T298" s="3">
        <v>7.2</v>
      </c>
      <c r="U298" s="25">
        <v>1</v>
      </c>
      <c r="V298" s="25" t="s">
        <v>298</v>
      </c>
      <c r="W298" s="2">
        <v>8</v>
      </c>
      <c r="X298" s="2">
        <v>8</v>
      </c>
      <c r="Y298" s="3">
        <v>20</v>
      </c>
      <c r="Z298" s="3">
        <v>20</v>
      </c>
      <c r="AA298" s="2">
        <v>0.10100000000000001</v>
      </c>
      <c r="AB298" s="2">
        <v>0.4</v>
      </c>
      <c r="AC298" s="2">
        <v>0.35</v>
      </c>
      <c r="AD298" s="2">
        <v>0.55000000000000004</v>
      </c>
      <c r="AE298" s="2">
        <v>0.3</v>
      </c>
      <c r="AF298" s="2">
        <v>30</v>
      </c>
      <c r="AG298" s="2">
        <v>19</v>
      </c>
      <c r="AH298" s="2">
        <v>0</v>
      </c>
      <c r="AI298" s="2">
        <v>0</v>
      </c>
      <c r="AJ298" s="2">
        <v>5016</v>
      </c>
      <c r="AK298" s="40">
        <f t="shared" ref="AK298:AL298" si="528">AK297</f>
        <v>0.7</v>
      </c>
      <c r="AL298" s="40" t="str">
        <f t="shared" si="528"/>
        <v>Standard</v>
      </c>
      <c r="AM298" s="40" t="s">
        <v>298</v>
      </c>
      <c r="AN298" s="40" t="s">
        <v>298</v>
      </c>
      <c r="AO298" s="40" t="s">
        <v>298</v>
      </c>
      <c r="AP298" s="40" t="s">
        <v>298</v>
      </c>
      <c r="AQ298" s="40" t="s">
        <v>298</v>
      </c>
      <c r="AR298" s="40" t="s">
        <v>298</v>
      </c>
      <c r="AS298" s="38">
        <v>0.65</v>
      </c>
      <c r="AT298" s="38">
        <v>0.4</v>
      </c>
      <c r="AU298" s="38">
        <v>0.18</v>
      </c>
      <c r="AV298" s="38">
        <v>0.5</v>
      </c>
      <c r="AW298" s="38">
        <v>0</v>
      </c>
      <c r="AX298" s="27">
        <v>0.25</v>
      </c>
      <c r="AY298" s="27">
        <v>0.25</v>
      </c>
      <c r="AZ298" s="2" t="s">
        <v>114</v>
      </c>
      <c r="BA298" s="2" t="s">
        <v>114</v>
      </c>
      <c r="BB298" s="40">
        <f t="shared" ref="BB298" si="529">BB297</f>
        <v>1</v>
      </c>
      <c r="BC298" s="2" t="s">
        <v>71</v>
      </c>
      <c r="BD298" s="2" t="s">
        <v>136</v>
      </c>
      <c r="BE298" s="2" t="s">
        <v>39</v>
      </c>
      <c r="BF298" s="2" t="s">
        <v>40</v>
      </c>
      <c r="BG298" s="2" t="s">
        <v>61</v>
      </c>
      <c r="BH298" s="2" t="s">
        <v>79</v>
      </c>
      <c r="BI298" s="2" t="s">
        <v>134</v>
      </c>
      <c r="BJ298" s="16" t="s">
        <v>134</v>
      </c>
      <c r="BK298" s="2" t="s">
        <v>142</v>
      </c>
      <c r="BL298" s="16" t="s">
        <v>142</v>
      </c>
      <c r="BM298" s="2" t="s">
        <v>143</v>
      </c>
      <c r="BN298" s="35" t="s">
        <v>338</v>
      </c>
      <c r="BO298" s="35" t="s">
        <v>338</v>
      </c>
      <c r="BP298" s="19">
        <v>0</v>
      </c>
      <c r="BQ298" s="25">
        <v>3</v>
      </c>
      <c r="BR298" s="69" t="str">
        <f t="shared" si="454"/>
        <v>not applic.</v>
      </c>
      <c r="BS298" s="69" t="str">
        <f t="shared" si="495"/>
        <v>not compact</v>
      </c>
      <c r="BT298" s="69" t="str">
        <f t="shared" si="496"/>
        <v>not compact</v>
      </c>
      <c r="BU298" s="35" t="str">
        <f t="shared" si="497"/>
        <v>Standard</v>
      </c>
      <c r="BV298" s="35" t="str">
        <f t="shared" si="497"/>
        <v>Standard</v>
      </c>
      <c r="BW298" s="40">
        <f t="shared" ref="BW298:BX298" si="530">BW297</f>
        <v>-1</v>
      </c>
      <c r="BX298" s="40">
        <f t="shared" si="530"/>
        <v>0</v>
      </c>
      <c r="BY298" s="40">
        <f t="shared" ref="BY298" si="531">BY297</f>
        <v>0</v>
      </c>
      <c r="BZ298" s="40" t="s">
        <v>289</v>
      </c>
      <c r="CA298" s="40">
        <v>0</v>
      </c>
      <c r="CB298" s="31" t="s">
        <v>0</v>
      </c>
    </row>
    <row r="299" spans="1:162" s="2" customFormat="1" x14ac:dyDescent="0.25">
      <c r="C299" s="2">
        <v>12</v>
      </c>
      <c r="D299" s="2">
        <v>2014</v>
      </c>
      <c r="E299" s="40" t="str">
        <f t="shared" si="457"/>
        <v>MultiFam</v>
      </c>
      <c r="F299" s="2">
        <v>0</v>
      </c>
      <c r="G299" s="2">
        <v>0</v>
      </c>
      <c r="H299" s="2">
        <v>0.1</v>
      </c>
      <c r="I299" s="3">
        <v>750</v>
      </c>
      <c r="J299" s="3">
        <v>3</v>
      </c>
      <c r="K299" s="2">
        <v>0</v>
      </c>
      <c r="L299" s="2">
        <v>0</v>
      </c>
      <c r="M299" s="35">
        <v>0</v>
      </c>
      <c r="N299" s="35">
        <v>19</v>
      </c>
      <c r="O299" s="3">
        <v>300</v>
      </c>
      <c r="P299" s="3">
        <v>0</v>
      </c>
      <c r="Q299" s="3">
        <v>0.8</v>
      </c>
      <c r="R299" s="3">
        <v>0.8</v>
      </c>
      <c r="S299" s="3">
        <v>0.8</v>
      </c>
      <c r="T299" s="3">
        <v>7.2</v>
      </c>
      <c r="U299" s="25">
        <v>1</v>
      </c>
      <c r="V299" s="25" t="s">
        <v>298</v>
      </c>
      <c r="W299" s="2">
        <v>8</v>
      </c>
      <c r="X299" s="2">
        <v>8</v>
      </c>
      <c r="Y299" s="3">
        <v>20</v>
      </c>
      <c r="Z299" s="3">
        <v>20</v>
      </c>
      <c r="AA299" s="2">
        <v>0.10100000000000001</v>
      </c>
      <c r="AB299" s="2">
        <v>0.4</v>
      </c>
      <c r="AC299" s="2">
        <v>0.35</v>
      </c>
      <c r="AD299" s="2">
        <v>0.55000000000000004</v>
      </c>
      <c r="AE299" s="2">
        <v>0.3</v>
      </c>
      <c r="AF299" s="2">
        <v>30</v>
      </c>
      <c r="AG299" s="2">
        <v>19</v>
      </c>
      <c r="AH299" s="2">
        <v>0</v>
      </c>
      <c r="AI299" s="2">
        <v>0</v>
      </c>
      <c r="AJ299" s="2">
        <v>5016</v>
      </c>
      <c r="AK299" s="40">
        <f t="shared" ref="AK299:AL299" si="532">AK298</f>
        <v>0.7</v>
      </c>
      <c r="AL299" s="40" t="str">
        <f t="shared" si="532"/>
        <v>Standard</v>
      </c>
      <c r="AM299" s="40" t="s">
        <v>298</v>
      </c>
      <c r="AN299" s="40" t="s">
        <v>298</v>
      </c>
      <c r="AO299" s="40" t="s">
        <v>298</v>
      </c>
      <c r="AP299" s="40" t="s">
        <v>298</v>
      </c>
      <c r="AQ299" s="40" t="s">
        <v>298</v>
      </c>
      <c r="AR299" s="40" t="s">
        <v>298</v>
      </c>
      <c r="AS299" s="38">
        <v>0.65</v>
      </c>
      <c r="AT299" s="38">
        <v>0.4</v>
      </c>
      <c r="AU299" s="38">
        <v>0.18</v>
      </c>
      <c r="AV299" s="38">
        <v>0.5</v>
      </c>
      <c r="AW299" s="38">
        <v>0</v>
      </c>
      <c r="AX299" s="27">
        <v>0.25</v>
      </c>
      <c r="AY299" s="27">
        <v>0.25</v>
      </c>
      <c r="AZ299" s="2" t="s">
        <v>114</v>
      </c>
      <c r="BA299" s="2" t="s">
        <v>114</v>
      </c>
      <c r="BB299" s="40">
        <f t="shared" ref="BB299" si="533">BB298</f>
        <v>1</v>
      </c>
      <c r="BC299" s="2" t="s">
        <v>71</v>
      </c>
      <c r="BD299" s="2" t="s">
        <v>136</v>
      </c>
      <c r="BE299" s="2" t="s">
        <v>39</v>
      </c>
      <c r="BF299" s="2" t="s">
        <v>40</v>
      </c>
      <c r="BG299" s="2" t="s">
        <v>61</v>
      </c>
      <c r="BH299" s="2" t="s">
        <v>79</v>
      </c>
      <c r="BI299" s="2" t="s">
        <v>134</v>
      </c>
      <c r="BJ299" s="16" t="s">
        <v>134</v>
      </c>
      <c r="BK299" s="2" t="s">
        <v>142</v>
      </c>
      <c r="BL299" s="16" t="s">
        <v>142</v>
      </c>
      <c r="BM299" s="2" t="s">
        <v>143</v>
      </c>
      <c r="BN299" s="35" t="s">
        <v>338</v>
      </c>
      <c r="BO299" s="35" t="s">
        <v>338</v>
      </c>
      <c r="BP299" s="19">
        <v>0</v>
      </c>
      <c r="BQ299" s="25">
        <v>3</v>
      </c>
      <c r="BR299" s="69" t="str">
        <f t="shared" si="454"/>
        <v>not applic.</v>
      </c>
      <c r="BS299" s="69" t="str">
        <f t="shared" si="495"/>
        <v>not compact</v>
      </c>
      <c r="BT299" s="69" t="str">
        <f t="shared" si="496"/>
        <v>not compact</v>
      </c>
      <c r="BU299" s="35" t="str">
        <f t="shared" si="497"/>
        <v>Standard</v>
      </c>
      <c r="BV299" s="35" t="str">
        <f t="shared" si="497"/>
        <v>Standard</v>
      </c>
      <c r="BW299" s="40">
        <f t="shared" ref="BW299:BX299" si="534">BW298</f>
        <v>-1</v>
      </c>
      <c r="BX299" s="40">
        <f t="shared" si="534"/>
        <v>0</v>
      </c>
      <c r="BY299" s="40">
        <f t="shared" ref="BY299" si="535">BY298</f>
        <v>0</v>
      </c>
      <c r="BZ299" s="40" t="s">
        <v>289</v>
      </c>
      <c r="CA299" s="40">
        <v>0</v>
      </c>
      <c r="CB299" s="31" t="s">
        <v>0</v>
      </c>
    </row>
    <row r="300" spans="1:162" s="2" customFormat="1" x14ac:dyDescent="0.25">
      <c r="C300" s="2">
        <v>13</v>
      </c>
      <c r="D300" s="2">
        <v>2014</v>
      </c>
      <c r="E300" s="40" t="str">
        <f t="shared" si="457"/>
        <v>MultiFam</v>
      </c>
      <c r="F300" s="2">
        <v>0</v>
      </c>
      <c r="G300" s="2">
        <v>0</v>
      </c>
      <c r="H300" s="2">
        <v>0.1</v>
      </c>
      <c r="I300" s="3">
        <v>750</v>
      </c>
      <c r="J300" s="3">
        <v>3</v>
      </c>
      <c r="K300" s="2">
        <v>0</v>
      </c>
      <c r="L300" s="2">
        <v>0</v>
      </c>
      <c r="M300" s="35">
        <v>0</v>
      </c>
      <c r="N300" s="35">
        <v>19</v>
      </c>
      <c r="O300" s="3">
        <v>300</v>
      </c>
      <c r="P300" s="3">
        <v>0</v>
      </c>
      <c r="Q300" s="3">
        <v>0.8</v>
      </c>
      <c r="R300" s="3">
        <v>0.8</v>
      </c>
      <c r="S300" s="3">
        <v>0.8</v>
      </c>
      <c r="T300" s="3">
        <v>7.2</v>
      </c>
      <c r="U300" s="25">
        <v>1</v>
      </c>
      <c r="V300" s="25" t="s">
        <v>298</v>
      </c>
      <c r="W300" s="2">
        <v>8</v>
      </c>
      <c r="X300" s="2">
        <v>8</v>
      </c>
      <c r="Y300" s="3">
        <v>20</v>
      </c>
      <c r="Z300" s="3">
        <v>20</v>
      </c>
      <c r="AA300" s="2">
        <v>0.10100000000000001</v>
      </c>
      <c r="AB300" s="2">
        <v>0.4</v>
      </c>
      <c r="AC300" s="2">
        <v>0.35</v>
      </c>
      <c r="AD300" s="2">
        <v>0.55000000000000004</v>
      </c>
      <c r="AE300" s="2">
        <v>0.3</v>
      </c>
      <c r="AF300" s="2">
        <v>30</v>
      </c>
      <c r="AG300" s="2">
        <v>19</v>
      </c>
      <c r="AH300" s="2">
        <v>0</v>
      </c>
      <c r="AI300" s="2">
        <v>0</v>
      </c>
      <c r="AJ300" s="2">
        <v>5016</v>
      </c>
      <c r="AK300" s="40">
        <f t="shared" ref="AK300:AL300" si="536">AK299</f>
        <v>0.7</v>
      </c>
      <c r="AL300" s="40" t="str">
        <f t="shared" si="536"/>
        <v>Standard</v>
      </c>
      <c r="AM300" s="40" t="s">
        <v>298</v>
      </c>
      <c r="AN300" s="40" t="s">
        <v>298</v>
      </c>
      <c r="AO300" s="40" t="s">
        <v>298</v>
      </c>
      <c r="AP300" s="40" t="s">
        <v>298</v>
      </c>
      <c r="AQ300" s="40" t="s">
        <v>298</v>
      </c>
      <c r="AR300" s="40" t="s">
        <v>298</v>
      </c>
      <c r="AS300" s="38">
        <v>0.65</v>
      </c>
      <c r="AT300" s="38">
        <v>0.4</v>
      </c>
      <c r="AU300" s="38">
        <v>0.18</v>
      </c>
      <c r="AV300" s="38">
        <v>0.5</v>
      </c>
      <c r="AW300" s="38">
        <v>0</v>
      </c>
      <c r="AX300" s="27">
        <v>0.25</v>
      </c>
      <c r="AY300" s="27">
        <v>0.25</v>
      </c>
      <c r="AZ300" s="2" t="s">
        <v>114</v>
      </c>
      <c r="BA300" s="2" t="s">
        <v>114</v>
      </c>
      <c r="BB300" s="40">
        <f t="shared" ref="BB300" si="537">BB299</f>
        <v>1</v>
      </c>
      <c r="BC300" s="2" t="s">
        <v>71</v>
      </c>
      <c r="BD300" s="2" t="s">
        <v>136</v>
      </c>
      <c r="BE300" s="2" t="s">
        <v>39</v>
      </c>
      <c r="BF300" s="2" t="s">
        <v>40</v>
      </c>
      <c r="BG300" s="2" t="s">
        <v>61</v>
      </c>
      <c r="BH300" s="2" t="s">
        <v>79</v>
      </c>
      <c r="BI300" s="2" t="s">
        <v>134</v>
      </c>
      <c r="BJ300" s="16" t="s">
        <v>134</v>
      </c>
      <c r="BK300" s="2" t="s">
        <v>142</v>
      </c>
      <c r="BL300" s="16" t="s">
        <v>142</v>
      </c>
      <c r="BM300" s="2" t="s">
        <v>143</v>
      </c>
      <c r="BN300" s="35" t="s">
        <v>338</v>
      </c>
      <c r="BO300" s="35" t="s">
        <v>338</v>
      </c>
      <c r="BP300" s="19">
        <v>0</v>
      </c>
      <c r="BQ300" s="25">
        <v>3</v>
      </c>
      <c r="BR300" s="69" t="str">
        <f t="shared" si="454"/>
        <v>not applic.</v>
      </c>
      <c r="BS300" s="69" t="str">
        <f t="shared" si="495"/>
        <v>not compact</v>
      </c>
      <c r="BT300" s="69" t="str">
        <f t="shared" si="496"/>
        <v>not compact</v>
      </c>
      <c r="BU300" s="35" t="str">
        <f t="shared" si="497"/>
        <v>Standard</v>
      </c>
      <c r="BV300" s="35" t="str">
        <f t="shared" si="497"/>
        <v>Standard</v>
      </c>
      <c r="BW300" s="40">
        <f t="shared" ref="BW300:BX300" si="538">BW299</f>
        <v>-1</v>
      </c>
      <c r="BX300" s="40">
        <f t="shared" si="538"/>
        <v>0</v>
      </c>
      <c r="BY300" s="40">
        <f t="shared" ref="BY300" si="539">BY299</f>
        <v>0</v>
      </c>
      <c r="BZ300" s="40" t="s">
        <v>289</v>
      </c>
      <c r="CA300" s="40">
        <v>0</v>
      </c>
      <c r="CB300" s="31" t="s">
        <v>0</v>
      </c>
    </row>
    <row r="301" spans="1:162" s="2" customFormat="1" x14ac:dyDescent="0.25">
      <c r="C301" s="2">
        <v>14</v>
      </c>
      <c r="D301" s="2">
        <v>2014</v>
      </c>
      <c r="E301" s="40" t="str">
        <f t="shared" si="457"/>
        <v>MultiFam</v>
      </c>
      <c r="F301" s="2">
        <v>0</v>
      </c>
      <c r="G301" s="2">
        <v>0</v>
      </c>
      <c r="H301" s="2">
        <v>0.1</v>
      </c>
      <c r="I301" s="3">
        <v>750</v>
      </c>
      <c r="J301" s="3">
        <v>3</v>
      </c>
      <c r="K301" s="2">
        <v>0</v>
      </c>
      <c r="L301" s="2">
        <v>0</v>
      </c>
      <c r="M301" s="35">
        <v>0</v>
      </c>
      <c r="N301" s="35">
        <v>19</v>
      </c>
      <c r="O301" s="3">
        <v>300</v>
      </c>
      <c r="P301" s="3">
        <v>0</v>
      </c>
      <c r="Q301" s="3">
        <v>0.8</v>
      </c>
      <c r="R301" s="3">
        <v>0.8</v>
      </c>
      <c r="S301" s="3">
        <v>0.8</v>
      </c>
      <c r="T301" s="3">
        <v>7.2</v>
      </c>
      <c r="U301" s="25">
        <v>1</v>
      </c>
      <c r="V301" s="25" t="s">
        <v>298</v>
      </c>
      <c r="W301" s="2">
        <v>8</v>
      </c>
      <c r="X301" s="2">
        <v>8</v>
      </c>
      <c r="Y301" s="3">
        <v>20</v>
      </c>
      <c r="Z301" s="3">
        <v>20</v>
      </c>
      <c r="AA301" s="2">
        <v>0.10100000000000001</v>
      </c>
      <c r="AB301" s="2">
        <v>0.4</v>
      </c>
      <c r="AC301" s="2">
        <v>0.35</v>
      </c>
      <c r="AD301" s="2">
        <v>0.55000000000000004</v>
      </c>
      <c r="AE301" s="2">
        <v>0.3</v>
      </c>
      <c r="AF301" s="2">
        <v>30</v>
      </c>
      <c r="AG301" s="2">
        <v>19</v>
      </c>
      <c r="AH301" s="2">
        <v>0</v>
      </c>
      <c r="AI301" s="2">
        <v>0</v>
      </c>
      <c r="AJ301" s="2">
        <v>5016</v>
      </c>
      <c r="AK301" s="40">
        <f t="shared" ref="AK301:AL301" si="540">AK300</f>
        <v>0.7</v>
      </c>
      <c r="AL301" s="40" t="str">
        <f t="shared" si="540"/>
        <v>Standard</v>
      </c>
      <c r="AM301" s="40" t="s">
        <v>298</v>
      </c>
      <c r="AN301" s="40" t="s">
        <v>298</v>
      </c>
      <c r="AO301" s="40" t="s">
        <v>298</v>
      </c>
      <c r="AP301" s="40" t="s">
        <v>298</v>
      </c>
      <c r="AQ301" s="40" t="s">
        <v>298</v>
      </c>
      <c r="AR301" s="40" t="s">
        <v>298</v>
      </c>
      <c r="AS301" s="38">
        <v>0.65</v>
      </c>
      <c r="AT301" s="38">
        <v>0.4</v>
      </c>
      <c r="AU301" s="38">
        <v>0.18</v>
      </c>
      <c r="AV301" s="38">
        <v>0.5</v>
      </c>
      <c r="AW301" s="38">
        <v>0</v>
      </c>
      <c r="AX301" s="27">
        <v>0.25</v>
      </c>
      <c r="AY301" s="27">
        <v>0.25</v>
      </c>
      <c r="AZ301" s="2" t="s">
        <v>114</v>
      </c>
      <c r="BA301" s="2" t="s">
        <v>114</v>
      </c>
      <c r="BB301" s="40">
        <f t="shared" ref="BB301" si="541">BB300</f>
        <v>1</v>
      </c>
      <c r="BC301" s="2" t="s">
        <v>71</v>
      </c>
      <c r="BD301" s="2" t="s">
        <v>136</v>
      </c>
      <c r="BE301" s="2" t="s">
        <v>39</v>
      </c>
      <c r="BF301" s="2" t="s">
        <v>40</v>
      </c>
      <c r="BG301" s="2" t="s">
        <v>61</v>
      </c>
      <c r="BH301" s="2" t="s">
        <v>79</v>
      </c>
      <c r="BI301" s="2" t="s">
        <v>134</v>
      </c>
      <c r="BJ301" s="16" t="s">
        <v>134</v>
      </c>
      <c r="BK301" s="2" t="s">
        <v>142</v>
      </c>
      <c r="BL301" s="16" t="s">
        <v>142</v>
      </c>
      <c r="BM301" s="2" t="s">
        <v>143</v>
      </c>
      <c r="BN301" s="35" t="s">
        <v>338</v>
      </c>
      <c r="BO301" s="35" t="s">
        <v>338</v>
      </c>
      <c r="BP301" s="19">
        <v>0</v>
      </c>
      <c r="BQ301" s="25">
        <v>3</v>
      </c>
      <c r="BR301" s="69" t="str">
        <f t="shared" si="454"/>
        <v>not applic.</v>
      </c>
      <c r="BS301" s="69" t="str">
        <f t="shared" si="495"/>
        <v>not compact</v>
      </c>
      <c r="BT301" s="69" t="str">
        <f t="shared" si="496"/>
        <v>not compact</v>
      </c>
      <c r="BU301" s="35" t="str">
        <f t="shared" si="497"/>
        <v>Standard</v>
      </c>
      <c r="BV301" s="35" t="str">
        <f t="shared" si="497"/>
        <v>Standard</v>
      </c>
      <c r="BW301" s="40">
        <f t="shared" ref="BW301:BX301" si="542">BW300</f>
        <v>-1</v>
      </c>
      <c r="BX301" s="40">
        <f t="shared" si="542"/>
        <v>0</v>
      </c>
      <c r="BY301" s="40">
        <f t="shared" ref="BY301" si="543">BY300</f>
        <v>0</v>
      </c>
      <c r="BZ301" s="40" t="s">
        <v>289</v>
      </c>
      <c r="CA301" s="40">
        <v>0</v>
      </c>
      <c r="CB301" s="31" t="s">
        <v>0</v>
      </c>
    </row>
    <row r="302" spans="1:162" s="2" customFormat="1" x14ac:dyDescent="0.25">
      <c r="C302" s="2">
        <v>15</v>
      </c>
      <c r="D302" s="2">
        <v>2014</v>
      </c>
      <c r="E302" s="40" t="str">
        <f t="shared" si="457"/>
        <v>MultiFam</v>
      </c>
      <c r="F302" s="2">
        <v>0</v>
      </c>
      <c r="G302" s="2">
        <v>0</v>
      </c>
      <c r="H302" s="2">
        <v>0.1</v>
      </c>
      <c r="I302" s="3">
        <v>750</v>
      </c>
      <c r="J302" s="3">
        <v>3</v>
      </c>
      <c r="K302" s="2">
        <v>0</v>
      </c>
      <c r="L302" s="2">
        <v>0</v>
      </c>
      <c r="M302" s="35">
        <v>0</v>
      </c>
      <c r="N302" s="35">
        <v>19</v>
      </c>
      <c r="O302" s="3">
        <v>300</v>
      </c>
      <c r="P302" s="3">
        <v>0</v>
      </c>
      <c r="Q302" s="3">
        <v>0.8</v>
      </c>
      <c r="R302" s="3">
        <v>0.8</v>
      </c>
      <c r="S302" s="3">
        <v>0.8</v>
      </c>
      <c r="T302" s="3">
        <v>7.2</v>
      </c>
      <c r="U302" s="25">
        <v>1</v>
      </c>
      <c r="V302" s="25" t="s">
        <v>298</v>
      </c>
      <c r="W302" s="2">
        <v>8</v>
      </c>
      <c r="X302" s="2">
        <v>8</v>
      </c>
      <c r="Y302" s="3">
        <v>20</v>
      </c>
      <c r="Z302" s="3">
        <v>20</v>
      </c>
      <c r="AA302" s="2">
        <v>0.10100000000000001</v>
      </c>
      <c r="AB302" s="2">
        <v>0.4</v>
      </c>
      <c r="AC302" s="2">
        <v>0.35</v>
      </c>
      <c r="AD302" s="2">
        <v>0.55000000000000004</v>
      </c>
      <c r="AE302" s="2">
        <v>0.3</v>
      </c>
      <c r="AF302" s="2">
        <v>30</v>
      </c>
      <c r="AG302" s="2">
        <v>19</v>
      </c>
      <c r="AH302" s="2">
        <v>0</v>
      </c>
      <c r="AI302" s="2">
        <v>0</v>
      </c>
      <c r="AJ302" s="2">
        <v>5016</v>
      </c>
      <c r="AK302" s="40">
        <f t="shared" ref="AK302:AL302" si="544">AK301</f>
        <v>0.7</v>
      </c>
      <c r="AL302" s="40" t="str">
        <f t="shared" si="544"/>
        <v>Standard</v>
      </c>
      <c r="AM302" s="40" t="s">
        <v>298</v>
      </c>
      <c r="AN302" s="40" t="s">
        <v>298</v>
      </c>
      <c r="AO302" s="40" t="s">
        <v>298</v>
      </c>
      <c r="AP302" s="40" t="s">
        <v>298</v>
      </c>
      <c r="AQ302" s="40" t="s">
        <v>298</v>
      </c>
      <c r="AR302" s="40" t="s">
        <v>298</v>
      </c>
      <c r="AS302" s="38">
        <v>0.65</v>
      </c>
      <c r="AT302" s="38">
        <v>0.4</v>
      </c>
      <c r="AU302" s="38">
        <v>0.18</v>
      </c>
      <c r="AV302" s="38">
        <v>0.5</v>
      </c>
      <c r="AW302" s="38">
        <v>0</v>
      </c>
      <c r="AX302" s="27">
        <v>0.25</v>
      </c>
      <c r="AY302" s="27">
        <v>0.25</v>
      </c>
      <c r="AZ302" s="2" t="s">
        <v>114</v>
      </c>
      <c r="BA302" s="2" t="s">
        <v>114</v>
      </c>
      <c r="BB302" s="40">
        <f t="shared" ref="BB302" si="545">BB301</f>
        <v>1</v>
      </c>
      <c r="BC302" s="2" t="s">
        <v>71</v>
      </c>
      <c r="BD302" s="2" t="s">
        <v>136</v>
      </c>
      <c r="BE302" s="2" t="s">
        <v>39</v>
      </c>
      <c r="BF302" s="2" t="s">
        <v>40</v>
      </c>
      <c r="BG302" s="2" t="s">
        <v>61</v>
      </c>
      <c r="BH302" s="2" t="s">
        <v>79</v>
      </c>
      <c r="BI302" s="2" t="s">
        <v>134</v>
      </c>
      <c r="BJ302" s="16" t="s">
        <v>134</v>
      </c>
      <c r="BK302" s="2" t="s">
        <v>142</v>
      </c>
      <c r="BL302" s="16" t="s">
        <v>142</v>
      </c>
      <c r="BM302" s="2" t="s">
        <v>143</v>
      </c>
      <c r="BN302" s="35" t="s">
        <v>338</v>
      </c>
      <c r="BO302" s="35" t="s">
        <v>338</v>
      </c>
      <c r="BP302" s="19">
        <v>0</v>
      </c>
      <c r="BQ302" s="25">
        <v>3</v>
      </c>
      <c r="BR302" s="69" t="str">
        <f t="shared" si="454"/>
        <v>not applic.</v>
      </c>
      <c r="BS302" s="69" t="str">
        <f t="shared" si="495"/>
        <v>not compact</v>
      </c>
      <c r="BT302" s="69" t="str">
        <f t="shared" si="496"/>
        <v>not compact</v>
      </c>
      <c r="BU302" s="35" t="str">
        <f t="shared" si="497"/>
        <v>Standard</v>
      </c>
      <c r="BV302" s="35" t="str">
        <f t="shared" si="497"/>
        <v>Standard</v>
      </c>
      <c r="BW302" s="40">
        <f t="shared" ref="BW302:BX302" si="546">BW301</f>
        <v>-1</v>
      </c>
      <c r="BX302" s="40">
        <f t="shared" si="546"/>
        <v>0</v>
      </c>
      <c r="BY302" s="40">
        <f t="shared" ref="BY302" si="547">BY301</f>
        <v>0</v>
      </c>
      <c r="BZ302" s="40" t="s">
        <v>289</v>
      </c>
      <c r="CA302" s="40">
        <v>0</v>
      </c>
      <c r="CB302" s="31" t="s">
        <v>0</v>
      </c>
    </row>
    <row r="303" spans="1:162" s="2" customFormat="1" x14ac:dyDescent="0.25">
      <c r="C303" s="2">
        <v>16</v>
      </c>
      <c r="D303" s="2">
        <v>2014</v>
      </c>
      <c r="E303" s="40" t="str">
        <f t="shared" si="457"/>
        <v>MultiFam</v>
      </c>
      <c r="F303" s="2">
        <v>0</v>
      </c>
      <c r="G303" s="2">
        <v>0</v>
      </c>
      <c r="H303" s="2">
        <v>0.1</v>
      </c>
      <c r="I303" s="3">
        <v>750</v>
      </c>
      <c r="J303" s="3">
        <v>3</v>
      </c>
      <c r="K303" s="2">
        <v>0</v>
      </c>
      <c r="L303" s="2">
        <v>0</v>
      </c>
      <c r="M303" s="35">
        <v>0</v>
      </c>
      <c r="N303" s="35">
        <v>20</v>
      </c>
      <c r="O303" s="3">
        <v>300</v>
      </c>
      <c r="P303" s="3">
        <v>0</v>
      </c>
      <c r="Q303" s="3">
        <v>0.8</v>
      </c>
      <c r="R303" s="3">
        <v>0.8</v>
      </c>
      <c r="S303" s="3">
        <v>0.8</v>
      </c>
      <c r="T303" s="3">
        <v>7.2</v>
      </c>
      <c r="U303" s="25">
        <v>1</v>
      </c>
      <c r="V303" s="25" t="s">
        <v>298</v>
      </c>
      <c r="W303" s="2">
        <v>8</v>
      </c>
      <c r="X303" s="2">
        <v>8</v>
      </c>
      <c r="Y303" s="3">
        <v>20</v>
      </c>
      <c r="Z303" s="3">
        <v>20</v>
      </c>
      <c r="AA303" s="2">
        <v>7.1999999999999995E-2</v>
      </c>
      <c r="AB303" s="2">
        <v>0.4</v>
      </c>
      <c r="AC303" s="2">
        <v>0.35</v>
      </c>
      <c r="AD303" s="2">
        <v>0.55000000000000004</v>
      </c>
      <c r="AE303" s="2">
        <v>0.3</v>
      </c>
      <c r="AF303" s="2">
        <v>38</v>
      </c>
      <c r="AG303" s="2">
        <v>30</v>
      </c>
      <c r="AH303" s="2">
        <v>0</v>
      </c>
      <c r="AI303" s="2">
        <v>10048</v>
      </c>
      <c r="AJ303" s="2">
        <v>15048</v>
      </c>
      <c r="AK303" s="40">
        <f t="shared" ref="AK303:AL303" si="548">AK302</f>
        <v>0.7</v>
      </c>
      <c r="AL303" s="40" t="str">
        <f t="shared" si="548"/>
        <v>Standard</v>
      </c>
      <c r="AM303" s="40" t="s">
        <v>298</v>
      </c>
      <c r="AN303" s="40" t="s">
        <v>298</v>
      </c>
      <c r="AO303" s="40" t="s">
        <v>298</v>
      </c>
      <c r="AP303" s="40" t="s">
        <v>298</v>
      </c>
      <c r="AQ303" s="40" t="s">
        <v>298</v>
      </c>
      <c r="AR303" s="40" t="s">
        <v>298</v>
      </c>
      <c r="AS303" s="38">
        <v>0.35</v>
      </c>
      <c r="AT303" s="38">
        <v>0.4</v>
      </c>
      <c r="AU303" s="38">
        <v>0.18</v>
      </c>
      <c r="AV303" s="38">
        <v>0.5</v>
      </c>
      <c r="AW303" s="38">
        <v>0</v>
      </c>
      <c r="AX303" s="27">
        <v>0.25</v>
      </c>
      <c r="AY303" s="27">
        <v>0.25</v>
      </c>
      <c r="AZ303" s="2" t="s">
        <v>114</v>
      </c>
      <c r="BA303" s="2" t="s">
        <v>114</v>
      </c>
      <c r="BB303" s="40">
        <f t="shared" ref="BB303" si="549">BB302</f>
        <v>1</v>
      </c>
      <c r="BC303" s="2" t="s">
        <v>70</v>
      </c>
      <c r="BD303" s="2" t="s">
        <v>135</v>
      </c>
      <c r="BE303" s="2" t="s">
        <v>41</v>
      </c>
      <c r="BF303" s="2" t="s">
        <v>42</v>
      </c>
      <c r="BG303" s="2" t="s">
        <v>62</v>
      </c>
      <c r="BH303" s="2" t="s">
        <v>79</v>
      </c>
      <c r="BI303" s="2" t="s">
        <v>146</v>
      </c>
      <c r="BJ303" s="16" t="s">
        <v>146</v>
      </c>
      <c r="BK303" s="2" t="s">
        <v>145</v>
      </c>
      <c r="BL303" s="16" t="s">
        <v>145</v>
      </c>
      <c r="BM303" s="2" t="s">
        <v>144</v>
      </c>
      <c r="BN303" s="35" t="s">
        <v>338</v>
      </c>
      <c r="BO303" s="35" t="s">
        <v>338</v>
      </c>
      <c r="BP303" s="19">
        <v>0</v>
      </c>
      <c r="BQ303" s="25">
        <v>3</v>
      </c>
      <c r="BR303" s="69" t="str">
        <f t="shared" si="454"/>
        <v>not applic.</v>
      </c>
      <c r="BS303" s="69" t="str">
        <f t="shared" si="495"/>
        <v>not compact</v>
      </c>
      <c r="BT303" s="69" t="str">
        <f t="shared" si="496"/>
        <v>not compact</v>
      </c>
      <c r="BU303" s="35" t="str">
        <f t="shared" si="497"/>
        <v>Standard</v>
      </c>
      <c r="BV303" s="35" t="str">
        <f t="shared" si="497"/>
        <v>Standard</v>
      </c>
      <c r="BW303" s="40">
        <f t="shared" ref="BW303:BX303" si="550">BW302</f>
        <v>-1</v>
      </c>
      <c r="BX303" s="40">
        <f t="shared" si="550"/>
        <v>0</v>
      </c>
      <c r="BY303" s="40">
        <f t="shared" ref="BY303" si="551">BY302</f>
        <v>0</v>
      </c>
      <c r="BZ303" s="40" t="s">
        <v>289</v>
      </c>
      <c r="CA303" s="40">
        <v>0</v>
      </c>
      <c r="CB303" s="31" t="s">
        <v>0</v>
      </c>
    </row>
    <row r="304" spans="1:162" s="2" customFormat="1" x14ac:dyDescent="0.25">
      <c r="A304" s="8" t="s">
        <v>177</v>
      </c>
      <c r="B304" s="8"/>
      <c r="C304" s="8" t="s">
        <v>27</v>
      </c>
      <c r="D304" s="8" t="s">
        <v>51</v>
      </c>
      <c r="E304" s="8" t="str">
        <f>E271</f>
        <v>BldgType</v>
      </c>
      <c r="F304" s="8" t="s">
        <v>28</v>
      </c>
      <c r="G304" s="8" t="s">
        <v>90</v>
      </c>
      <c r="H304" s="8" t="s">
        <v>250</v>
      </c>
      <c r="I304" s="8" t="s">
        <v>149</v>
      </c>
      <c r="J304" s="8" t="s">
        <v>150</v>
      </c>
      <c r="K304" s="8" t="s">
        <v>29</v>
      </c>
      <c r="L304" s="8" t="str">
        <f>L271</f>
        <v>PVMax</v>
      </c>
      <c r="M304" s="8" t="s">
        <v>240</v>
      </c>
      <c r="N304" s="8" t="s">
        <v>238</v>
      </c>
      <c r="O304" s="8" t="s">
        <v>106</v>
      </c>
      <c r="P304" s="8" t="s">
        <v>108</v>
      </c>
      <c r="Q304" s="8" t="s">
        <v>107</v>
      </c>
      <c r="R304" s="8" t="s">
        <v>249</v>
      </c>
      <c r="S304" s="8" t="s">
        <v>313</v>
      </c>
      <c r="T304" s="8" t="str">
        <f>T271</f>
        <v>ACH50</v>
      </c>
      <c r="U304" s="46" t="s">
        <v>191</v>
      </c>
      <c r="V304" s="46" t="str">
        <f>V271</f>
        <v>wsfStationName</v>
      </c>
      <c r="W304" s="8" t="s">
        <v>88</v>
      </c>
      <c r="X304" s="8" t="str">
        <f>X271</f>
        <v>AltDuctRval</v>
      </c>
      <c r="Y304" s="8" t="s">
        <v>104</v>
      </c>
      <c r="Z304" s="8" t="s">
        <v>105</v>
      </c>
      <c r="AA304" s="8" t="s">
        <v>89</v>
      </c>
      <c r="AB304" s="8" t="s">
        <v>30</v>
      </c>
      <c r="AC304" s="8" t="s">
        <v>31</v>
      </c>
      <c r="AD304" s="8" t="s">
        <v>32</v>
      </c>
      <c r="AE304" s="8" t="s">
        <v>33</v>
      </c>
      <c r="AF304" s="8" t="s">
        <v>34</v>
      </c>
      <c r="AG304" s="8" t="s">
        <v>35</v>
      </c>
      <c r="AH304" s="8" t="s">
        <v>36</v>
      </c>
      <c r="AI304" s="8" t="s">
        <v>55</v>
      </c>
      <c r="AJ304" s="8" t="s">
        <v>95</v>
      </c>
      <c r="AK304" s="8" t="s">
        <v>187</v>
      </c>
      <c r="AL304" s="46" t="s">
        <v>196</v>
      </c>
      <c r="AM304" s="46" t="s">
        <v>350</v>
      </c>
      <c r="AN304" s="46" t="s">
        <v>351</v>
      </c>
      <c r="AO304" s="46" t="s">
        <v>352</v>
      </c>
      <c r="AP304" s="46" t="s">
        <v>353</v>
      </c>
      <c r="AQ304" s="46" t="s">
        <v>354</v>
      </c>
      <c r="AR304" s="46" t="s">
        <v>355</v>
      </c>
      <c r="AS304" s="8" t="s">
        <v>72</v>
      </c>
      <c r="AT304" s="8" t="s">
        <v>73</v>
      </c>
      <c r="AU304" s="8" t="s">
        <v>152</v>
      </c>
      <c r="AV304" s="8" t="s">
        <v>178</v>
      </c>
      <c r="AW304" s="8" t="s">
        <v>87</v>
      </c>
      <c r="AX304" s="8" t="s">
        <v>98</v>
      </c>
      <c r="AY304" s="8" t="s">
        <v>99</v>
      </c>
      <c r="AZ304" s="9" t="s">
        <v>113</v>
      </c>
      <c r="BA304" s="9" t="str">
        <f>BA271</f>
        <v>RoofBelowDeckIns</v>
      </c>
      <c r="BB304" s="54" t="str">
        <f>BB271</f>
        <v>RoofCavInsOverFrm</v>
      </c>
      <c r="BC304" s="8" t="s">
        <v>52</v>
      </c>
      <c r="BD304" s="8" t="s">
        <v>118</v>
      </c>
      <c r="BE304" s="8" t="s">
        <v>37</v>
      </c>
      <c r="BF304" s="8" t="s">
        <v>38</v>
      </c>
      <c r="BG304" s="8" t="s">
        <v>53</v>
      </c>
      <c r="BH304" s="8" t="s">
        <v>54</v>
      </c>
      <c r="BI304" s="8" t="s">
        <v>81</v>
      </c>
      <c r="BJ304" s="8" t="s">
        <v>153</v>
      </c>
      <c r="BK304" s="8" t="s">
        <v>84</v>
      </c>
      <c r="BL304" s="8" t="s">
        <v>154</v>
      </c>
      <c r="BM304" s="8" t="s">
        <v>140</v>
      </c>
      <c r="BN304" s="8" t="s">
        <v>346</v>
      </c>
      <c r="BO304" s="8" t="s">
        <v>337</v>
      </c>
      <c r="BP304" s="8" t="s">
        <v>209</v>
      </c>
      <c r="BQ304" s="8" t="str">
        <f>BQ238</f>
        <v>MinZNETier</v>
      </c>
      <c r="BR304" s="79" t="s">
        <v>272</v>
      </c>
      <c r="BS304" s="8" t="str">
        <f>BS271</f>
        <v>DHWCompactDistrib</v>
      </c>
      <c r="BT304" s="8" t="str">
        <f>BT271</f>
        <v>ElecDHWCompactDistrib</v>
      </c>
      <c r="BU304" s="8" t="s">
        <v>180</v>
      </c>
      <c r="BV304" s="8" t="s">
        <v>253</v>
      </c>
      <c r="BW304" s="8" t="s">
        <v>256</v>
      </c>
      <c r="BX304" s="8" t="s">
        <v>258</v>
      </c>
      <c r="BY304" s="8" t="s">
        <v>285</v>
      </c>
      <c r="BZ304" s="8" t="s">
        <v>286</v>
      </c>
      <c r="CA304" s="8" t="s">
        <v>287</v>
      </c>
      <c r="CB304" s="31" t="s">
        <v>0</v>
      </c>
      <c r="CC304" s="8"/>
      <c r="CD304" s="8"/>
      <c r="CE304" s="8"/>
      <c r="CF304" s="8"/>
      <c r="CG304" s="8"/>
      <c r="CH304" s="8"/>
      <c r="CI304" s="8"/>
      <c r="CJ304" s="8"/>
      <c r="CK304" s="8"/>
      <c r="CL304" s="8"/>
      <c r="CM304" s="8"/>
      <c r="CN304" s="8"/>
      <c r="CO304" s="8"/>
      <c r="CP304" s="8"/>
      <c r="CQ304" s="3"/>
      <c r="CR304" s="3"/>
      <c r="CS304" s="3"/>
      <c r="CT304" s="3"/>
      <c r="CU304" s="3"/>
      <c r="CV304" s="3"/>
      <c r="CW304" s="3"/>
      <c r="CX304" s="3"/>
      <c r="CY304" s="3"/>
      <c r="CZ304" s="3"/>
      <c r="DA304" s="3"/>
      <c r="DB304" s="3"/>
      <c r="DC304" s="3"/>
      <c r="DD304" s="3"/>
      <c r="DE304" s="3"/>
      <c r="DF304" s="3"/>
      <c r="DG304" s="3"/>
      <c r="DH304" s="3"/>
      <c r="DI304" s="3"/>
      <c r="DJ304" s="3"/>
      <c r="DK304" s="3"/>
      <c r="DL304" s="3"/>
      <c r="DM304" s="3"/>
      <c r="DN304" s="3"/>
      <c r="DO304" s="3"/>
      <c r="DP304" s="3"/>
      <c r="DQ304" s="3"/>
      <c r="DR304" s="3"/>
      <c r="DS304" s="3"/>
      <c r="DT304" s="3"/>
      <c r="DU304" s="3"/>
      <c r="DV304" s="3"/>
      <c r="DW304" s="3"/>
      <c r="DX304" s="3"/>
      <c r="DY304" s="3"/>
      <c r="DZ304" s="3"/>
      <c r="EA304" s="3"/>
      <c r="EB304" s="3"/>
      <c r="EC304" s="3"/>
      <c r="ED304" s="3"/>
      <c r="EE304" s="3"/>
      <c r="EF304" s="3"/>
      <c r="EG304" s="3"/>
      <c r="EH304" s="3"/>
      <c r="EI304" s="3"/>
      <c r="EJ304" s="3"/>
      <c r="EK304" s="3"/>
      <c r="EL304" s="3"/>
      <c r="EM304" s="3"/>
      <c r="EN304" s="3"/>
      <c r="EO304" s="3"/>
      <c r="EP304" s="3"/>
      <c r="EQ304" s="3"/>
      <c r="ER304" s="3"/>
      <c r="ES304" s="3"/>
      <c r="ET304" s="3"/>
      <c r="EU304" s="3"/>
      <c r="EV304" s="3"/>
      <c r="EW304" s="3"/>
      <c r="EX304" s="3"/>
      <c r="EY304" s="3"/>
      <c r="EZ304" s="3"/>
      <c r="FA304" s="3"/>
      <c r="FB304" s="3"/>
      <c r="FC304" s="3"/>
      <c r="FD304" s="3"/>
      <c r="FE304" s="3"/>
      <c r="FF304" s="3"/>
    </row>
    <row r="305" spans="3:91" s="3" customFormat="1" x14ac:dyDescent="0.25">
      <c r="C305" s="3">
        <v>1</v>
      </c>
      <c r="D305" s="8">
        <v>2019</v>
      </c>
      <c r="E305" s="46" t="s">
        <v>219</v>
      </c>
      <c r="F305" s="3">
        <v>0</v>
      </c>
      <c r="G305" s="3">
        <v>0</v>
      </c>
      <c r="H305" s="3">
        <v>0.14000000000000001</v>
      </c>
      <c r="I305" s="3">
        <v>750</v>
      </c>
      <c r="J305" s="3">
        <v>3</v>
      </c>
      <c r="K305" s="3">
        <v>26762</v>
      </c>
      <c r="L305" s="3">
        <v>8.9</v>
      </c>
      <c r="M305" s="3">
        <v>0.13</v>
      </c>
      <c r="N305" s="3">
        <v>20</v>
      </c>
      <c r="O305" s="3">
        <v>350</v>
      </c>
      <c r="P305" s="3">
        <v>0</v>
      </c>
      <c r="Q305" s="3">
        <v>0.57999999999999996</v>
      </c>
      <c r="R305" s="3">
        <v>0.45</v>
      </c>
      <c r="S305" s="3">
        <v>0.62</v>
      </c>
      <c r="T305" s="3">
        <v>5</v>
      </c>
      <c r="U305" s="27">
        <v>0.56000000000000005</v>
      </c>
      <c r="V305" s="3" t="s">
        <v>302</v>
      </c>
      <c r="W305" s="3">
        <v>8</v>
      </c>
      <c r="X305" s="3">
        <v>6</v>
      </c>
      <c r="Y305" s="3">
        <v>7</v>
      </c>
      <c r="Z305" s="3">
        <v>15</v>
      </c>
      <c r="AA305" s="57">
        <v>4.8000000000000001E-2</v>
      </c>
      <c r="AB305" s="3">
        <v>0.4</v>
      </c>
      <c r="AC305" s="1">
        <v>0.5</v>
      </c>
      <c r="AD305" s="3">
        <v>0.55000000000000004</v>
      </c>
      <c r="AE305" s="3">
        <v>0.3</v>
      </c>
      <c r="AF305" s="3">
        <v>38</v>
      </c>
      <c r="AG305" s="3">
        <v>19</v>
      </c>
      <c r="AH305" s="3">
        <v>8</v>
      </c>
      <c r="AI305" s="3">
        <v>0</v>
      </c>
      <c r="AJ305" s="3">
        <v>5016</v>
      </c>
      <c r="AK305" s="27">
        <v>0.7</v>
      </c>
      <c r="AL305" s="27" t="s">
        <v>291</v>
      </c>
      <c r="AM305" s="41" t="s">
        <v>298</v>
      </c>
      <c r="AN305" s="41" t="s">
        <v>298</v>
      </c>
      <c r="AO305" s="41" t="s">
        <v>298</v>
      </c>
      <c r="AP305" s="41" t="s">
        <v>298</v>
      </c>
      <c r="AQ305" s="41" t="s">
        <v>298</v>
      </c>
      <c r="AR305" s="41" t="s">
        <v>298</v>
      </c>
      <c r="AS305" s="27">
        <v>0.3</v>
      </c>
      <c r="AT305" s="61">
        <v>0.35</v>
      </c>
      <c r="AU305" s="27">
        <v>0.2</v>
      </c>
      <c r="AV305" s="27">
        <v>0.2</v>
      </c>
      <c r="AW305" s="27">
        <v>0</v>
      </c>
      <c r="AX305" s="27">
        <v>0.1</v>
      </c>
      <c r="AY305" s="27">
        <v>0.1</v>
      </c>
      <c r="AZ305" s="3" t="s">
        <v>114</v>
      </c>
      <c r="BA305" s="3" t="s">
        <v>114</v>
      </c>
      <c r="BB305" s="27">
        <v>0</v>
      </c>
      <c r="BC305" s="3" t="s">
        <v>234</v>
      </c>
      <c r="BD305" s="3" t="s">
        <v>203</v>
      </c>
      <c r="BE305" s="3" t="s">
        <v>39</v>
      </c>
      <c r="BF305" s="3" t="s">
        <v>40</v>
      </c>
      <c r="BG305" s="3" t="s">
        <v>59</v>
      </c>
      <c r="BH305" s="3" t="s">
        <v>128</v>
      </c>
      <c r="BI305" s="3" t="s">
        <v>82</v>
      </c>
      <c r="BJ305" s="3" t="s">
        <v>155</v>
      </c>
      <c r="BK305" s="3" t="s">
        <v>85</v>
      </c>
      <c r="BL305" s="3" t="s">
        <v>158</v>
      </c>
      <c r="BM305" s="3" t="s">
        <v>139</v>
      </c>
      <c r="BN305" s="30" t="s">
        <v>338</v>
      </c>
      <c r="BO305" s="30" t="s">
        <v>338</v>
      </c>
      <c r="BP305" s="59">
        <v>3.5707316174882502</v>
      </c>
      <c r="BQ305" s="27">
        <v>2</v>
      </c>
      <c r="BR305" s="70" t="s">
        <v>273</v>
      </c>
      <c r="BS305" s="70" t="s">
        <v>266</v>
      </c>
      <c r="BT305" s="70" t="s">
        <v>267</v>
      </c>
      <c r="BU305" s="3" t="s">
        <v>183</v>
      </c>
      <c r="BV305" s="3" t="s">
        <v>182</v>
      </c>
      <c r="BW305" s="27">
        <v>-1</v>
      </c>
      <c r="BX305" s="61">
        <v>42</v>
      </c>
      <c r="BY305" s="61">
        <v>100</v>
      </c>
      <c r="BZ305" s="61" t="s">
        <v>288</v>
      </c>
      <c r="CA305" s="61">
        <v>0.6</v>
      </c>
      <c r="CB305" s="31" t="s">
        <v>0</v>
      </c>
      <c r="CC305" s="3" t="s">
        <v>174</v>
      </c>
      <c r="CG305" s="14"/>
      <c r="CI305" s="13"/>
      <c r="CK305" s="13"/>
      <c r="CM305" s="13"/>
    </row>
    <row r="306" spans="3:91" s="3" customFormat="1" x14ac:dyDescent="0.25">
      <c r="C306" s="3">
        <v>2</v>
      </c>
      <c r="D306" s="30">
        <f>D305</f>
        <v>2019</v>
      </c>
      <c r="E306" s="41" t="str">
        <f>E305</f>
        <v>SingleFam</v>
      </c>
      <c r="F306" s="3">
        <v>0</v>
      </c>
      <c r="G306" s="3">
        <v>0</v>
      </c>
      <c r="H306" s="3">
        <v>0.14000000000000001</v>
      </c>
      <c r="I306" s="3">
        <v>750</v>
      </c>
      <c r="J306" s="3">
        <v>3</v>
      </c>
      <c r="K306" s="3">
        <v>30021</v>
      </c>
      <c r="L306" s="3">
        <v>11.4</v>
      </c>
      <c r="M306" s="3">
        <v>0.11</v>
      </c>
      <c r="N306" s="3">
        <v>19</v>
      </c>
      <c r="O306" s="3">
        <v>350</v>
      </c>
      <c r="P306" s="3">
        <v>1</v>
      </c>
      <c r="Q306" s="3">
        <v>0.57999999999999996</v>
      </c>
      <c r="R306" s="3">
        <v>0.45</v>
      </c>
      <c r="S306" s="3">
        <v>0.62</v>
      </c>
      <c r="T306" s="3">
        <v>5</v>
      </c>
      <c r="U306" s="27">
        <v>0.47</v>
      </c>
      <c r="V306" s="3" t="s">
        <v>314</v>
      </c>
      <c r="W306" s="3">
        <v>8</v>
      </c>
      <c r="X306" s="3">
        <v>6</v>
      </c>
      <c r="Y306" s="3">
        <v>7</v>
      </c>
      <c r="Z306" s="3">
        <v>15</v>
      </c>
      <c r="AA306" s="57">
        <v>4.8000000000000001E-2</v>
      </c>
      <c r="AB306" s="3">
        <v>0.4</v>
      </c>
      <c r="AC306" s="3">
        <v>0.35</v>
      </c>
      <c r="AD306" s="3">
        <v>0.55000000000000004</v>
      </c>
      <c r="AE306" s="3">
        <v>0.3</v>
      </c>
      <c r="AF306" s="3">
        <v>38</v>
      </c>
      <c r="AG306" s="3">
        <v>19</v>
      </c>
      <c r="AH306" s="3">
        <v>8</v>
      </c>
      <c r="AI306" s="3">
        <v>0</v>
      </c>
      <c r="AJ306" s="3">
        <v>5016</v>
      </c>
      <c r="AK306" s="41">
        <f>AK305</f>
        <v>0.7</v>
      </c>
      <c r="AL306" s="41" t="str">
        <f>AL305</f>
        <v>Yes</v>
      </c>
      <c r="AM306" s="41" t="s">
        <v>298</v>
      </c>
      <c r="AN306" s="41" t="s">
        <v>298</v>
      </c>
      <c r="AO306" s="41" t="s">
        <v>298</v>
      </c>
      <c r="AP306" s="41" t="s">
        <v>298</v>
      </c>
      <c r="AQ306" s="41" t="s">
        <v>298</v>
      </c>
      <c r="AR306" s="41" t="s">
        <v>298</v>
      </c>
      <c r="AS306" s="27">
        <v>0.3</v>
      </c>
      <c r="AT306" s="27">
        <v>0.23</v>
      </c>
      <c r="AU306" s="27">
        <v>0.2</v>
      </c>
      <c r="AV306" s="27">
        <v>0.2</v>
      </c>
      <c r="AW306" s="27">
        <v>1</v>
      </c>
      <c r="AX306" s="27">
        <v>0.1</v>
      </c>
      <c r="AY306" s="27">
        <v>0.1</v>
      </c>
      <c r="AZ306" s="3" t="s">
        <v>114</v>
      </c>
      <c r="BA306" s="3" t="s">
        <v>114</v>
      </c>
      <c r="BB306" s="41">
        <f>BB305</f>
        <v>0</v>
      </c>
      <c r="BC306" s="57" t="s">
        <v>234</v>
      </c>
      <c r="BD306" s="30" t="str">
        <f>BD305</f>
        <v>T24-2019 IntWall 2x6 16oc R21</v>
      </c>
      <c r="BE306" s="3" t="s">
        <v>39</v>
      </c>
      <c r="BF306" s="3" t="s">
        <v>40</v>
      </c>
      <c r="BG306" s="3" t="s">
        <v>59</v>
      </c>
      <c r="BH306" s="3" t="s">
        <v>128</v>
      </c>
      <c r="BI306" s="3" t="s">
        <v>82</v>
      </c>
      <c r="BJ306" s="3" t="s">
        <v>155</v>
      </c>
      <c r="BK306" s="3" t="s">
        <v>85</v>
      </c>
      <c r="BL306" s="3" t="s">
        <v>158</v>
      </c>
      <c r="BM306" s="3" t="s">
        <v>139</v>
      </c>
      <c r="BN306" s="30" t="s">
        <v>338</v>
      </c>
      <c r="BO306" s="30" t="s">
        <v>338</v>
      </c>
      <c r="BP306" s="59">
        <v>3.5707316174882533</v>
      </c>
      <c r="BQ306" s="27">
        <v>2</v>
      </c>
      <c r="BR306" s="70" t="s">
        <v>274</v>
      </c>
      <c r="BS306" s="71" t="str">
        <f>BS305</f>
        <v>not compact</v>
      </c>
      <c r="BT306" s="71" t="str">
        <f>BT305</f>
        <v>Basic Credit</v>
      </c>
      <c r="BU306" s="30" t="str">
        <f>BU305</f>
        <v>Pipe Insulation, All Lines</v>
      </c>
      <c r="BV306" s="30" t="str">
        <f>BV305</f>
        <v>Standard</v>
      </c>
      <c r="BW306" s="41">
        <f>BW305</f>
        <v>-1</v>
      </c>
      <c r="BX306" s="41">
        <v>0</v>
      </c>
      <c r="BY306" s="41">
        <v>0</v>
      </c>
      <c r="BZ306" s="94" t="s">
        <v>289</v>
      </c>
      <c r="CA306" s="61">
        <v>0.6</v>
      </c>
      <c r="CB306" s="31" t="s">
        <v>0</v>
      </c>
      <c r="CG306" s="14"/>
      <c r="CI306" s="13"/>
      <c r="CK306" s="13"/>
      <c r="CM306" s="13"/>
    </row>
    <row r="307" spans="3:91" s="3" customFormat="1" x14ac:dyDescent="0.25">
      <c r="C307" s="3">
        <v>3</v>
      </c>
      <c r="D307" s="30">
        <f t="shared" ref="D307:E322" si="552">D306</f>
        <v>2019</v>
      </c>
      <c r="E307" s="41" t="str">
        <f t="shared" si="552"/>
        <v>SingleFam</v>
      </c>
      <c r="F307" s="3">
        <v>0</v>
      </c>
      <c r="G307" s="3">
        <v>0</v>
      </c>
      <c r="H307" s="3">
        <v>0.14000000000000001</v>
      </c>
      <c r="I307" s="3">
        <v>750</v>
      </c>
      <c r="J307" s="3">
        <v>3</v>
      </c>
      <c r="K307" s="3">
        <v>31137</v>
      </c>
      <c r="L307" s="3">
        <v>7.9</v>
      </c>
      <c r="M307" s="3">
        <v>0.11</v>
      </c>
      <c r="N307" s="3">
        <v>20</v>
      </c>
      <c r="O307" s="3">
        <v>350</v>
      </c>
      <c r="P307" s="3">
        <v>0</v>
      </c>
      <c r="Q307" s="3">
        <v>0.57999999999999996</v>
      </c>
      <c r="R307" s="3">
        <v>0.45</v>
      </c>
      <c r="S307" s="3">
        <v>0.62</v>
      </c>
      <c r="T307" s="3">
        <v>5</v>
      </c>
      <c r="U307" s="27">
        <v>0.47</v>
      </c>
      <c r="V307" s="3" t="s">
        <v>303</v>
      </c>
      <c r="W307" s="3">
        <v>6</v>
      </c>
      <c r="X307" s="3">
        <v>6</v>
      </c>
      <c r="Y307" s="3">
        <v>7</v>
      </c>
      <c r="Z307" s="3">
        <v>15</v>
      </c>
      <c r="AA307" s="57">
        <v>4.8000000000000001E-2</v>
      </c>
      <c r="AB307" s="3">
        <v>0.4</v>
      </c>
      <c r="AC307" s="1">
        <v>0.5</v>
      </c>
      <c r="AD307" s="3">
        <v>0.55000000000000004</v>
      </c>
      <c r="AE307" s="3">
        <v>0.3</v>
      </c>
      <c r="AF307" s="3">
        <v>30</v>
      </c>
      <c r="AG307" s="3">
        <v>19</v>
      </c>
      <c r="AH307" s="3">
        <v>0</v>
      </c>
      <c r="AI307" s="3">
        <v>0</v>
      </c>
      <c r="AJ307" s="3">
        <v>5016</v>
      </c>
      <c r="AK307" s="41">
        <f t="shared" ref="AK307:AL320" si="553">AK306</f>
        <v>0.7</v>
      </c>
      <c r="AL307" s="41" t="str">
        <f t="shared" si="553"/>
        <v>Yes</v>
      </c>
      <c r="AM307" s="41" t="s">
        <v>298</v>
      </c>
      <c r="AN307" s="41" t="s">
        <v>298</v>
      </c>
      <c r="AO307" s="41" t="s">
        <v>298</v>
      </c>
      <c r="AP307" s="41" t="s">
        <v>298</v>
      </c>
      <c r="AQ307" s="41" t="s">
        <v>298</v>
      </c>
      <c r="AR307" s="41" t="s">
        <v>298</v>
      </c>
      <c r="AS307" s="27">
        <v>0.3</v>
      </c>
      <c r="AT307" s="61">
        <v>0.35</v>
      </c>
      <c r="AU307" s="27">
        <v>0.2</v>
      </c>
      <c r="AV307" s="27">
        <v>0.2</v>
      </c>
      <c r="AW307" s="27">
        <v>1</v>
      </c>
      <c r="AX307" s="27">
        <v>0.1</v>
      </c>
      <c r="AY307" s="27">
        <v>0.1</v>
      </c>
      <c r="AZ307" s="3" t="s">
        <v>114</v>
      </c>
      <c r="BA307" s="3" t="s">
        <v>114</v>
      </c>
      <c r="BB307" s="41">
        <f t="shared" ref="BB307" si="554">BB306</f>
        <v>0</v>
      </c>
      <c r="BC307" s="57" t="s">
        <v>234</v>
      </c>
      <c r="BD307" s="30" t="str">
        <f t="shared" ref="BD307:BD320" si="555">BD306</f>
        <v>T24-2019 IntWall 2x6 16oc R21</v>
      </c>
      <c r="BE307" s="3" t="s">
        <v>39</v>
      </c>
      <c r="BF307" s="3" t="s">
        <v>40</v>
      </c>
      <c r="BG307" s="3" t="s">
        <v>60</v>
      </c>
      <c r="BH307" s="3" t="s">
        <v>128</v>
      </c>
      <c r="BI307" s="3" t="s">
        <v>82</v>
      </c>
      <c r="BJ307" s="3" t="s">
        <v>156</v>
      </c>
      <c r="BK307" s="3" t="s">
        <v>85</v>
      </c>
      <c r="BL307" s="3" t="s">
        <v>159</v>
      </c>
      <c r="BM307" s="3" t="s">
        <v>139</v>
      </c>
      <c r="BN307" s="30" t="s">
        <v>338</v>
      </c>
      <c r="BO307" s="30" t="s">
        <v>338</v>
      </c>
      <c r="BP307" s="59">
        <v>3.5707316174882533</v>
      </c>
      <c r="BQ307" s="27">
        <v>2</v>
      </c>
      <c r="BR307" s="70" t="s">
        <v>273</v>
      </c>
      <c r="BS307" s="71" t="str">
        <f t="shared" ref="BS307:BS320" si="556">BS306</f>
        <v>not compact</v>
      </c>
      <c r="BT307" s="71" t="str">
        <f t="shared" ref="BT307:BT320" si="557">BT306</f>
        <v>Basic Credit</v>
      </c>
      <c r="BU307" s="30" t="str">
        <f t="shared" ref="BU307:BV320" si="558">BU306</f>
        <v>Pipe Insulation, All Lines</v>
      </c>
      <c r="BV307" s="30" t="str">
        <f t="shared" si="558"/>
        <v>Standard</v>
      </c>
      <c r="BW307" s="41">
        <f t="shared" ref="BW307" si="559">BW306</f>
        <v>-1</v>
      </c>
      <c r="BX307" s="41">
        <v>0</v>
      </c>
      <c r="BY307" s="41">
        <v>0</v>
      </c>
      <c r="BZ307" s="94" t="s">
        <v>289</v>
      </c>
      <c r="CA307" s="61">
        <v>0.6</v>
      </c>
      <c r="CB307" s="31" t="s">
        <v>0</v>
      </c>
      <c r="CG307" s="14"/>
      <c r="CI307" s="13"/>
      <c r="CK307" s="13"/>
      <c r="CM307" s="13"/>
    </row>
    <row r="308" spans="3:91" s="3" customFormat="1" x14ac:dyDescent="0.25">
      <c r="C308" s="3">
        <v>4</v>
      </c>
      <c r="D308" s="30">
        <f t="shared" si="552"/>
        <v>2019</v>
      </c>
      <c r="E308" s="41" t="str">
        <f t="shared" si="552"/>
        <v>SingleFam</v>
      </c>
      <c r="F308" s="3">
        <v>0</v>
      </c>
      <c r="G308" s="3">
        <v>0</v>
      </c>
      <c r="H308" s="3">
        <v>0.14000000000000001</v>
      </c>
      <c r="I308" s="3">
        <v>750</v>
      </c>
      <c r="J308" s="3">
        <v>3</v>
      </c>
      <c r="K308" s="3">
        <v>30935</v>
      </c>
      <c r="L308" s="3">
        <v>23.2</v>
      </c>
      <c r="M308" s="3">
        <v>0.11</v>
      </c>
      <c r="N308" s="3">
        <v>19</v>
      </c>
      <c r="O308" s="3">
        <v>350</v>
      </c>
      <c r="P308" s="3">
        <v>0</v>
      </c>
      <c r="Q308" s="3">
        <v>0.57999999999999996</v>
      </c>
      <c r="R308" s="3">
        <v>0.45</v>
      </c>
      <c r="S308" s="3">
        <v>0.62</v>
      </c>
      <c r="T308" s="3">
        <v>5</v>
      </c>
      <c r="U308" s="27">
        <v>0.45</v>
      </c>
      <c r="V308" s="3" t="s">
        <v>315</v>
      </c>
      <c r="W308" s="3">
        <v>8</v>
      </c>
      <c r="X308" s="3">
        <v>6</v>
      </c>
      <c r="Y308" s="3">
        <v>7</v>
      </c>
      <c r="Z308" s="3">
        <v>15</v>
      </c>
      <c r="AA308" s="57">
        <v>4.8000000000000001E-2</v>
      </c>
      <c r="AB308" s="3">
        <v>0.4</v>
      </c>
      <c r="AC308" s="3">
        <v>0.35</v>
      </c>
      <c r="AD308" s="3">
        <v>0.55000000000000004</v>
      </c>
      <c r="AE308" s="3">
        <v>0.3</v>
      </c>
      <c r="AF308" s="3">
        <v>38</v>
      </c>
      <c r="AG308" s="3">
        <v>19</v>
      </c>
      <c r="AH308" s="3">
        <v>0</v>
      </c>
      <c r="AI308" s="3">
        <v>0</v>
      </c>
      <c r="AJ308" s="3">
        <v>5016</v>
      </c>
      <c r="AK308" s="41">
        <f t="shared" si="553"/>
        <v>0.7</v>
      </c>
      <c r="AL308" s="41" t="str">
        <f t="shared" si="553"/>
        <v>Yes</v>
      </c>
      <c r="AM308" s="41" t="s">
        <v>298</v>
      </c>
      <c r="AN308" s="41" t="s">
        <v>298</v>
      </c>
      <c r="AO308" s="41" t="s">
        <v>298</v>
      </c>
      <c r="AP308" s="41" t="s">
        <v>298</v>
      </c>
      <c r="AQ308" s="41" t="s">
        <v>298</v>
      </c>
      <c r="AR308" s="41" t="s">
        <v>298</v>
      </c>
      <c r="AS308" s="27">
        <v>0.3</v>
      </c>
      <c r="AT308" s="27">
        <v>0.23</v>
      </c>
      <c r="AU308" s="27">
        <v>0.2</v>
      </c>
      <c r="AV308" s="27">
        <v>0.2</v>
      </c>
      <c r="AW308" s="27">
        <v>0</v>
      </c>
      <c r="AX308" s="27">
        <v>0.1</v>
      </c>
      <c r="AY308" s="27">
        <v>0.1</v>
      </c>
      <c r="AZ308" s="3" t="s">
        <v>114</v>
      </c>
      <c r="BA308" s="3" t="s">
        <v>202</v>
      </c>
      <c r="BB308" s="41">
        <f t="shared" ref="BB308" si="560">BB307</f>
        <v>0</v>
      </c>
      <c r="BC308" s="57" t="s">
        <v>234</v>
      </c>
      <c r="BD308" s="30" t="str">
        <f t="shared" si="555"/>
        <v>T24-2019 IntWall 2x6 16oc R21</v>
      </c>
      <c r="BE308" s="3" t="s">
        <v>39</v>
      </c>
      <c r="BF308" s="3" t="s">
        <v>40</v>
      </c>
      <c r="BG308" s="3" t="s">
        <v>59</v>
      </c>
      <c r="BH308" s="3" t="s">
        <v>127</v>
      </c>
      <c r="BI308" s="3" t="s">
        <v>82</v>
      </c>
      <c r="BJ308" s="3" t="s">
        <v>156</v>
      </c>
      <c r="BK308" s="3" t="s">
        <v>85</v>
      </c>
      <c r="BL308" s="3" t="s">
        <v>159</v>
      </c>
      <c r="BM308" s="3" t="s">
        <v>139</v>
      </c>
      <c r="BN308" s="30" t="s">
        <v>338</v>
      </c>
      <c r="BO308" s="30" t="s">
        <v>338</v>
      </c>
      <c r="BP308" s="59">
        <v>3.5707316174882533</v>
      </c>
      <c r="BQ308" s="27">
        <v>2</v>
      </c>
      <c r="BR308" s="70" t="s">
        <v>274</v>
      </c>
      <c r="BS308" s="71" t="str">
        <f t="shared" si="556"/>
        <v>not compact</v>
      </c>
      <c r="BT308" s="71" t="str">
        <f t="shared" si="557"/>
        <v>Basic Credit</v>
      </c>
      <c r="BU308" s="30" t="str">
        <f t="shared" si="558"/>
        <v>Pipe Insulation, All Lines</v>
      </c>
      <c r="BV308" s="30" t="str">
        <f t="shared" si="558"/>
        <v>Standard</v>
      </c>
      <c r="BW308" s="41">
        <f t="shared" ref="BW308" si="561">BW307</f>
        <v>-1</v>
      </c>
      <c r="BX308" s="41">
        <v>0</v>
      </c>
      <c r="BY308" s="41">
        <v>0</v>
      </c>
      <c r="BZ308" s="94" t="s">
        <v>289</v>
      </c>
      <c r="CA308" s="61">
        <v>0.6</v>
      </c>
      <c r="CB308" s="31" t="s">
        <v>0</v>
      </c>
      <c r="CG308" s="14"/>
      <c r="CI308" s="13"/>
      <c r="CK308" s="13"/>
      <c r="CM308" s="13"/>
    </row>
    <row r="309" spans="3:91" s="3" customFormat="1" x14ac:dyDescent="0.25">
      <c r="C309" s="3">
        <v>5</v>
      </c>
      <c r="D309" s="30">
        <f t="shared" si="552"/>
        <v>2019</v>
      </c>
      <c r="E309" s="41" t="str">
        <f t="shared" si="552"/>
        <v>SingleFam</v>
      </c>
      <c r="F309" s="3">
        <v>0</v>
      </c>
      <c r="G309" s="3">
        <v>0</v>
      </c>
      <c r="H309" s="3">
        <v>0.14000000000000001</v>
      </c>
      <c r="I309" s="3">
        <v>750</v>
      </c>
      <c r="J309" s="3">
        <v>3</v>
      </c>
      <c r="K309" s="3">
        <v>33490</v>
      </c>
      <c r="L309" s="3">
        <v>8.6</v>
      </c>
      <c r="M309" s="3">
        <v>0.13</v>
      </c>
      <c r="N309" s="3">
        <v>20</v>
      </c>
      <c r="O309" s="3">
        <v>350</v>
      </c>
      <c r="P309" s="3">
        <v>0</v>
      </c>
      <c r="Q309" s="3">
        <v>0.57999999999999996</v>
      </c>
      <c r="R309" s="3">
        <v>0.45</v>
      </c>
      <c r="S309" s="3">
        <v>0.62</v>
      </c>
      <c r="T309" s="3">
        <v>5</v>
      </c>
      <c r="U309" s="27">
        <v>0.51</v>
      </c>
      <c r="V309" s="3" t="s">
        <v>316</v>
      </c>
      <c r="W309" s="3">
        <v>6</v>
      </c>
      <c r="X309" s="3">
        <v>6</v>
      </c>
      <c r="Y309" s="3">
        <v>7</v>
      </c>
      <c r="Z309" s="3">
        <v>15</v>
      </c>
      <c r="AA309" s="57">
        <v>4.8000000000000001E-2</v>
      </c>
      <c r="AB309" s="3">
        <v>0.4</v>
      </c>
      <c r="AC309" s="1">
        <v>0.5</v>
      </c>
      <c r="AD309" s="3">
        <v>0.55000000000000004</v>
      </c>
      <c r="AE309" s="3">
        <v>0.3</v>
      </c>
      <c r="AF309" s="3">
        <v>30</v>
      </c>
      <c r="AG309" s="3">
        <v>19</v>
      </c>
      <c r="AH309" s="3">
        <v>0</v>
      </c>
      <c r="AI309" s="3">
        <v>0</v>
      </c>
      <c r="AJ309" s="3">
        <v>5016</v>
      </c>
      <c r="AK309" s="41">
        <f t="shared" si="553"/>
        <v>0.7</v>
      </c>
      <c r="AL309" s="41" t="str">
        <f t="shared" si="553"/>
        <v>Yes</v>
      </c>
      <c r="AM309" s="41" t="s">
        <v>298</v>
      </c>
      <c r="AN309" s="41" t="s">
        <v>298</v>
      </c>
      <c r="AO309" s="41" t="s">
        <v>298</v>
      </c>
      <c r="AP309" s="41" t="s">
        <v>298</v>
      </c>
      <c r="AQ309" s="41" t="s">
        <v>298</v>
      </c>
      <c r="AR309" s="41" t="s">
        <v>298</v>
      </c>
      <c r="AS309" s="27">
        <v>0.3</v>
      </c>
      <c r="AT309" s="61">
        <v>0.35</v>
      </c>
      <c r="AU309" s="27">
        <v>0.2</v>
      </c>
      <c r="AV309" s="27">
        <v>0.2</v>
      </c>
      <c r="AW309" s="27">
        <v>1</v>
      </c>
      <c r="AX309" s="27">
        <v>0.1</v>
      </c>
      <c r="AY309" s="27">
        <v>0.1</v>
      </c>
      <c r="AZ309" s="3" t="s">
        <v>114</v>
      </c>
      <c r="BA309" s="3" t="s">
        <v>114</v>
      </c>
      <c r="BB309" s="41">
        <f t="shared" ref="BB309" si="562">BB308</f>
        <v>0</v>
      </c>
      <c r="BC309" s="57" t="s">
        <v>234</v>
      </c>
      <c r="BD309" s="30" t="str">
        <f t="shared" si="555"/>
        <v>T24-2019 IntWall 2x6 16oc R21</v>
      </c>
      <c r="BE309" s="3" t="s">
        <v>39</v>
      </c>
      <c r="BF309" s="3" t="s">
        <v>40</v>
      </c>
      <c r="BG309" s="3" t="s">
        <v>60</v>
      </c>
      <c r="BH309" s="3" t="s">
        <v>128</v>
      </c>
      <c r="BI309" s="3" t="s">
        <v>82</v>
      </c>
      <c r="BJ309" s="3" t="s">
        <v>156</v>
      </c>
      <c r="BK309" s="3" t="s">
        <v>85</v>
      </c>
      <c r="BL309" s="3" t="s">
        <v>159</v>
      </c>
      <c r="BM309" s="3" t="s">
        <v>139</v>
      </c>
      <c r="BN309" s="30" t="s">
        <v>338</v>
      </c>
      <c r="BO309" s="30" t="s">
        <v>338</v>
      </c>
      <c r="BP309" s="59">
        <v>3.5707316174882533</v>
      </c>
      <c r="BQ309" s="27">
        <v>2</v>
      </c>
      <c r="BR309" s="70" t="s">
        <v>273</v>
      </c>
      <c r="BS309" s="71" t="str">
        <f t="shared" si="556"/>
        <v>not compact</v>
      </c>
      <c r="BT309" s="71" t="str">
        <f t="shared" si="557"/>
        <v>Basic Credit</v>
      </c>
      <c r="BU309" s="30" t="str">
        <f t="shared" si="558"/>
        <v>Pipe Insulation, All Lines</v>
      </c>
      <c r="BV309" s="30" t="str">
        <f t="shared" si="558"/>
        <v>Standard</v>
      </c>
      <c r="BW309" s="41">
        <f t="shared" ref="BW309" si="563">BW308</f>
        <v>-1</v>
      </c>
      <c r="BX309" s="41">
        <v>0</v>
      </c>
      <c r="BY309" s="41">
        <v>0</v>
      </c>
      <c r="BZ309" s="94" t="s">
        <v>289</v>
      </c>
      <c r="CA309" s="61">
        <v>0.6</v>
      </c>
      <c r="CB309" s="31" t="s">
        <v>0</v>
      </c>
      <c r="CG309" s="14"/>
      <c r="CI309" s="13"/>
      <c r="CK309" s="13"/>
      <c r="CM309" s="13"/>
    </row>
    <row r="310" spans="3:91" s="3" customFormat="1" x14ac:dyDescent="0.25">
      <c r="C310" s="3">
        <v>6</v>
      </c>
      <c r="D310" s="30">
        <f t="shared" si="552"/>
        <v>2019</v>
      </c>
      <c r="E310" s="41" t="str">
        <f t="shared" si="552"/>
        <v>SingleFam</v>
      </c>
      <c r="F310" s="3">
        <v>0</v>
      </c>
      <c r="G310" s="3">
        <v>0</v>
      </c>
      <c r="H310" s="3">
        <v>0.14000000000000001</v>
      </c>
      <c r="I310" s="3">
        <v>750</v>
      </c>
      <c r="J310" s="3">
        <v>3</v>
      </c>
      <c r="K310" s="3">
        <v>30081</v>
      </c>
      <c r="L310" s="3">
        <v>0</v>
      </c>
      <c r="M310" s="3">
        <v>0.08</v>
      </c>
      <c r="N310" s="3">
        <v>20</v>
      </c>
      <c r="O310" s="3">
        <v>350</v>
      </c>
      <c r="P310" s="3">
        <v>0</v>
      </c>
      <c r="Q310" s="3">
        <v>0.57999999999999996</v>
      </c>
      <c r="R310" s="3">
        <v>0.45</v>
      </c>
      <c r="S310" s="3">
        <v>0.62</v>
      </c>
      <c r="T310" s="3">
        <v>5</v>
      </c>
      <c r="U310" s="27">
        <v>0.36</v>
      </c>
      <c r="V310" s="3" t="s">
        <v>317</v>
      </c>
      <c r="W310" s="3">
        <v>6</v>
      </c>
      <c r="X310" s="3">
        <v>6</v>
      </c>
      <c r="Y310" s="3">
        <v>7</v>
      </c>
      <c r="Z310" s="3">
        <v>15</v>
      </c>
      <c r="AA310" s="3">
        <v>6.5000000000000002E-2</v>
      </c>
      <c r="AB310" s="3">
        <v>0.4</v>
      </c>
      <c r="AC310" s="3">
        <v>0.35</v>
      </c>
      <c r="AD310" s="3">
        <v>0.55000000000000004</v>
      </c>
      <c r="AE310" s="3">
        <v>0.3</v>
      </c>
      <c r="AF310" s="3">
        <v>30</v>
      </c>
      <c r="AG310" s="3">
        <v>19</v>
      </c>
      <c r="AH310" s="3">
        <v>0</v>
      </c>
      <c r="AI310" s="3">
        <v>0</v>
      </c>
      <c r="AJ310" s="3">
        <v>5016</v>
      </c>
      <c r="AK310" s="41">
        <f t="shared" si="553"/>
        <v>0.7</v>
      </c>
      <c r="AL310" s="41" t="str">
        <f t="shared" si="553"/>
        <v>Yes</v>
      </c>
      <c r="AM310" s="41" t="s">
        <v>298</v>
      </c>
      <c r="AN310" s="41" t="s">
        <v>298</v>
      </c>
      <c r="AO310" s="41" t="s">
        <v>298</v>
      </c>
      <c r="AP310" s="41" t="s">
        <v>298</v>
      </c>
      <c r="AQ310" s="41" t="s">
        <v>298</v>
      </c>
      <c r="AR310" s="41" t="s">
        <v>298</v>
      </c>
      <c r="AS310" s="27">
        <v>0.3</v>
      </c>
      <c r="AT310" s="27">
        <v>0.23</v>
      </c>
      <c r="AU310" s="27">
        <v>0.2</v>
      </c>
      <c r="AV310" s="27">
        <v>0.2</v>
      </c>
      <c r="AW310" s="27">
        <v>1</v>
      </c>
      <c r="AX310" s="27">
        <v>0.1</v>
      </c>
      <c r="AY310" s="27">
        <v>0.1</v>
      </c>
      <c r="AZ310" s="3" t="s">
        <v>114</v>
      </c>
      <c r="BA310" s="3" t="s">
        <v>114</v>
      </c>
      <c r="BB310" s="41">
        <f t="shared" ref="BB310" si="564">BB309</f>
        <v>0</v>
      </c>
      <c r="BC310" s="3" t="s">
        <v>125</v>
      </c>
      <c r="BD310" s="58" t="s">
        <v>126</v>
      </c>
      <c r="BE310" s="3" t="s">
        <v>39</v>
      </c>
      <c r="BF310" s="3" t="s">
        <v>40</v>
      </c>
      <c r="BG310" s="3" t="s">
        <v>60</v>
      </c>
      <c r="BH310" s="3" t="s">
        <v>128</v>
      </c>
      <c r="BI310" s="3" t="s">
        <v>82</v>
      </c>
      <c r="BJ310" s="3" t="s">
        <v>156</v>
      </c>
      <c r="BK310" s="3" t="s">
        <v>85</v>
      </c>
      <c r="BL310" s="3" t="s">
        <v>159</v>
      </c>
      <c r="BM310" s="3" t="s">
        <v>139</v>
      </c>
      <c r="BN310" s="30" t="s">
        <v>338</v>
      </c>
      <c r="BO310" s="30" t="s">
        <v>338</v>
      </c>
      <c r="BP310" s="59">
        <v>3.3342140315042537</v>
      </c>
      <c r="BQ310" s="27">
        <v>1</v>
      </c>
      <c r="BR310" s="70" t="s">
        <v>273</v>
      </c>
      <c r="BS310" s="71" t="str">
        <f t="shared" si="556"/>
        <v>not compact</v>
      </c>
      <c r="BT310" s="71" t="str">
        <f t="shared" si="557"/>
        <v>Basic Credit</v>
      </c>
      <c r="BU310" s="30" t="str">
        <f t="shared" si="558"/>
        <v>Pipe Insulation, All Lines</v>
      </c>
      <c r="BV310" s="30" t="str">
        <f t="shared" si="558"/>
        <v>Standard</v>
      </c>
      <c r="BW310" s="41">
        <f t="shared" ref="BW310" si="565">BW309</f>
        <v>-1</v>
      </c>
      <c r="BX310" s="41">
        <v>0</v>
      </c>
      <c r="BY310" s="41">
        <v>0</v>
      </c>
      <c r="BZ310" s="94" t="s">
        <v>289</v>
      </c>
      <c r="CA310" s="61">
        <v>0.7</v>
      </c>
      <c r="CB310" s="31" t="s">
        <v>0</v>
      </c>
      <c r="CG310" s="14"/>
      <c r="CI310" s="13"/>
      <c r="CK310" s="13"/>
      <c r="CM310" s="13"/>
    </row>
    <row r="311" spans="3:91" s="3" customFormat="1" x14ac:dyDescent="0.25">
      <c r="C311" s="3">
        <v>7</v>
      </c>
      <c r="D311" s="30">
        <f t="shared" si="552"/>
        <v>2019</v>
      </c>
      <c r="E311" s="41" t="str">
        <f t="shared" si="552"/>
        <v>SingleFam</v>
      </c>
      <c r="F311" s="3">
        <v>0</v>
      </c>
      <c r="G311" s="3">
        <v>0</v>
      </c>
      <c r="H311" s="3">
        <v>0.14000000000000001</v>
      </c>
      <c r="I311" s="3">
        <v>750</v>
      </c>
      <c r="J311" s="3">
        <v>3</v>
      </c>
      <c r="K311" s="3">
        <v>30701</v>
      </c>
      <c r="L311" s="3">
        <v>0</v>
      </c>
      <c r="M311" s="3">
        <v>0.06</v>
      </c>
      <c r="N311" s="3">
        <v>20</v>
      </c>
      <c r="O311" s="3">
        <v>350</v>
      </c>
      <c r="P311" s="3">
        <v>0</v>
      </c>
      <c r="Q311" s="3">
        <v>0.57999999999999996</v>
      </c>
      <c r="R311" s="3">
        <v>0.45</v>
      </c>
      <c r="S311" s="3">
        <v>0.62</v>
      </c>
      <c r="T311" s="3">
        <v>5</v>
      </c>
      <c r="U311" s="27">
        <v>0.38</v>
      </c>
      <c r="V311" s="3" t="s">
        <v>304</v>
      </c>
      <c r="W311" s="3">
        <v>6</v>
      </c>
      <c r="X311" s="3">
        <v>6</v>
      </c>
      <c r="Y311" s="3">
        <v>7</v>
      </c>
      <c r="Z311" s="3">
        <v>15</v>
      </c>
      <c r="AA311" s="3">
        <v>6.5000000000000002E-2</v>
      </c>
      <c r="AB311" s="3">
        <v>0.4</v>
      </c>
      <c r="AC311" s="3">
        <v>0.35</v>
      </c>
      <c r="AD311" s="3">
        <v>0.55000000000000004</v>
      </c>
      <c r="AE311" s="3">
        <v>0.3</v>
      </c>
      <c r="AF311" s="3">
        <v>30</v>
      </c>
      <c r="AG311" s="3">
        <v>19</v>
      </c>
      <c r="AH311" s="3">
        <v>0</v>
      </c>
      <c r="AI311" s="3">
        <v>0</v>
      </c>
      <c r="AJ311" s="3">
        <v>5016</v>
      </c>
      <c r="AK311" s="41">
        <f t="shared" si="553"/>
        <v>0.7</v>
      </c>
      <c r="AL311" s="41" t="str">
        <f t="shared" si="553"/>
        <v>Yes</v>
      </c>
      <c r="AM311" s="41" t="s">
        <v>298</v>
      </c>
      <c r="AN311" s="41" t="s">
        <v>298</v>
      </c>
      <c r="AO311" s="41" t="s">
        <v>298</v>
      </c>
      <c r="AP311" s="41" t="s">
        <v>298</v>
      </c>
      <c r="AQ311" s="41" t="s">
        <v>298</v>
      </c>
      <c r="AR311" s="41" t="s">
        <v>298</v>
      </c>
      <c r="AS311" s="27">
        <v>0.3</v>
      </c>
      <c r="AT311" s="27">
        <v>0.23</v>
      </c>
      <c r="AU311" s="27">
        <v>0.2</v>
      </c>
      <c r="AV311" s="27">
        <v>0.2</v>
      </c>
      <c r="AW311" s="27">
        <v>1</v>
      </c>
      <c r="AX311" s="27">
        <v>0.1</v>
      </c>
      <c r="AY311" s="27">
        <v>0.1</v>
      </c>
      <c r="AZ311" s="3" t="s">
        <v>114</v>
      </c>
      <c r="BA311" s="3" t="s">
        <v>114</v>
      </c>
      <c r="BB311" s="41">
        <f t="shared" ref="BB311" si="566">BB310</f>
        <v>0</v>
      </c>
      <c r="BC311" s="3" t="s">
        <v>125</v>
      </c>
      <c r="BD311" s="58" t="s">
        <v>126</v>
      </c>
      <c r="BE311" s="3" t="s">
        <v>39</v>
      </c>
      <c r="BF311" s="3" t="s">
        <v>40</v>
      </c>
      <c r="BG311" s="3" t="s">
        <v>60</v>
      </c>
      <c r="BH311" s="3" t="s">
        <v>128</v>
      </c>
      <c r="BI311" s="3" t="s">
        <v>82</v>
      </c>
      <c r="BJ311" s="3" t="s">
        <v>156</v>
      </c>
      <c r="BK311" s="3" t="s">
        <v>85</v>
      </c>
      <c r="BL311" s="3" t="s">
        <v>159</v>
      </c>
      <c r="BM311" s="3" t="s">
        <v>139</v>
      </c>
      <c r="BN311" s="30" t="s">
        <v>338</v>
      </c>
      <c r="BO311" s="30" t="s">
        <v>338</v>
      </c>
      <c r="BP311" s="59">
        <v>3.5000927873195309</v>
      </c>
      <c r="BQ311" s="27">
        <v>1</v>
      </c>
      <c r="BR311" s="70" t="s">
        <v>273</v>
      </c>
      <c r="BS311" s="71" t="str">
        <f t="shared" si="556"/>
        <v>not compact</v>
      </c>
      <c r="BT311" s="71" t="str">
        <f t="shared" si="557"/>
        <v>Basic Credit</v>
      </c>
      <c r="BU311" s="30" t="str">
        <f t="shared" si="558"/>
        <v>Pipe Insulation, All Lines</v>
      </c>
      <c r="BV311" s="30" t="str">
        <f t="shared" si="558"/>
        <v>Standard</v>
      </c>
      <c r="BW311" s="41">
        <f t="shared" ref="BW311" si="567">BW310</f>
        <v>-1</v>
      </c>
      <c r="BX311" s="41">
        <v>0</v>
      </c>
      <c r="BY311" s="41">
        <v>0</v>
      </c>
      <c r="BZ311" s="94" t="s">
        <v>289</v>
      </c>
      <c r="CA311" s="61">
        <v>0.7</v>
      </c>
      <c r="CB311" s="31" t="s">
        <v>0</v>
      </c>
      <c r="CG311" s="14"/>
      <c r="CI311" s="13"/>
      <c r="CK311" s="13"/>
      <c r="CM311" s="13"/>
    </row>
    <row r="312" spans="3:91" s="3" customFormat="1" x14ac:dyDescent="0.25">
      <c r="C312" s="3">
        <v>8</v>
      </c>
      <c r="D312" s="30">
        <f t="shared" si="552"/>
        <v>2019</v>
      </c>
      <c r="E312" s="41" t="str">
        <f t="shared" si="552"/>
        <v>SingleFam</v>
      </c>
      <c r="F312" s="3">
        <v>1</v>
      </c>
      <c r="G312" s="3">
        <v>1.5</v>
      </c>
      <c r="H312" s="3">
        <v>0.14000000000000001</v>
      </c>
      <c r="I312" s="3">
        <v>750</v>
      </c>
      <c r="J312" s="3">
        <v>3</v>
      </c>
      <c r="K312" s="3">
        <v>29254</v>
      </c>
      <c r="L312" s="3">
        <v>31.2</v>
      </c>
      <c r="M312" s="3">
        <v>0.16</v>
      </c>
      <c r="N312" s="3">
        <v>19</v>
      </c>
      <c r="O312" s="3">
        <v>350</v>
      </c>
      <c r="P312" s="3">
        <v>1</v>
      </c>
      <c r="Q312" s="3">
        <v>0.57999999999999996</v>
      </c>
      <c r="R312" s="3">
        <v>0.45</v>
      </c>
      <c r="S312" s="3">
        <v>0.62</v>
      </c>
      <c r="T312" s="3">
        <v>5</v>
      </c>
      <c r="U312" s="27">
        <v>0.34</v>
      </c>
      <c r="V312" s="3" t="s">
        <v>318</v>
      </c>
      <c r="W312" s="3">
        <v>8</v>
      </c>
      <c r="X312" s="3">
        <v>6</v>
      </c>
      <c r="Y312" s="3">
        <v>7</v>
      </c>
      <c r="Z312" s="3">
        <v>15</v>
      </c>
      <c r="AA312" s="57">
        <v>4.8000000000000001E-2</v>
      </c>
      <c r="AB312" s="3">
        <v>0.4</v>
      </c>
      <c r="AC312" s="3">
        <v>0.35</v>
      </c>
      <c r="AD312" s="3">
        <v>0.55000000000000004</v>
      </c>
      <c r="AE312" s="3">
        <v>0.3</v>
      </c>
      <c r="AF312" s="3">
        <v>38</v>
      </c>
      <c r="AG312" s="3">
        <v>19</v>
      </c>
      <c r="AH312" s="3">
        <v>0</v>
      </c>
      <c r="AI312" s="3">
        <v>0</v>
      </c>
      <c r="AJ312" s="3">
        <v>5016</v>
      </c>
      <c r="AK312" s="41">
        <f t="shared" si="553"/>
        <v>0.7</v>
      </c>
      <c r="AL312" s="41" t="str">
        <f t="shared" si="553"/>
        <v>Yes</v>
      </c>
      <c r="AM312" s="41" t="s">
        <v>298</v>
      </c>
      <c r="AN312" s="41" t="s">
        <v>298</v>
      </c>
      <c r="AO312" s="41" t="s">
        <v>298</v>
      </c>
      <c r="AP312" s="41" t="s">
        <v>298</v>
      </c>
      <c r="AQ312" s="41" t="s">
        <v>298</v>
      </c>
      <c r="AR312" s="41" t="s">
        <v>298</v>
      </c>
      <c r="AS312" s="27">
        <v>0.3</v>
      </c>
      <c r="AT312" s="27">
        <v>0.23</v>
      </c>
      <c r="AU312" s="27">
        <v>0.2</v>
      </c>
      <c r="AV312" s="27">
        <v>0.2</v>
      </c>
      <c r="AW312" s="27">
        <v>0</v>
      </c>
      <c r="AX312" s="27">
        <v>0.1</v>
      </c>
      <c r="AY312" s="27">
        <v>0.1</v>
      </c>
      <c r="AZ312" s="3" t="s">
        <v>114</v>
      </c>
      <c r="BA312" s="3" t="s">
        <v>202</v>
      </c>
      <c r="BB312" s="41">
        <f t="shared" ref="BB312" si="568">BB311</f>
        <v>0</v>
      </c>
      <c r="BC312" s="57" t="s">
        <v>234</v>
      </c>
      <c r="BD312" s="3" t="s">
        <v>203</v>
      </c>
      <c r="BE312" s="3" t="s">
        <v>39</v>
      </c>
      <c r="BF312" s="3" t="s">
        <v>40</v>
      </c>
      <c r="BG312" s="3" t="s">
        <v>59</v>
      </c>
      <c r="BH312" s="3" t="s">
        <v>127</v>
      </c>
      <c r="BI312" s="3" t="s">
        <v>82</v>
      </c>
      <c r="BJ312" s="3" t="s">
        <v>156</v>
      </c>
      <c r="BK312" s="3" t="s">
        <v>85</v>
      </c>
      <c r="BL312" s="3" t="s">
        <v>159</v>
      </c>
      <c r="BM312" s="3" t="s">
        <v>139</v>
      </c>
      <c r="BN312" s="30" t="s">
        <v>338</v>
      </c>
      <c r="BO312" s="30" t="s">
        <v>338</v>
      </c>
      <c r="BP312" s="59">
        <v>3.3342140315042537</v>
      </c>
      <c r="BQ312" s="27">
        <v>2</v>
      </c>
      <c r="BR312" s="70" t="s">
        <v>274</v>
      </c>
      <c r="BS312" s="71" t="str">
        <f t="shared" si="556"/>
        <v>not compact</v>
      </c>
      <c r="BT312" s="71" t="str">
        <f t="shared" si="557"/>
        <v>Basic Credit</v>
      </c>
      <c r="BU312" s="30" t="str">
        <f t="shared" si="558"/>
        <v>Pipe Insulation, All Lines</v>
      </c>
      <c r="BV312" s="30" t="str">
        <f t="shared" si="558"/>
        <v>Standard</v>
      </c>
      <c r="BW312" s="41">
        <f t="shared" ref="BW312" si="569">BW311</f>
        <v>-1</v>
      </c>
      <c r="BX312" s="41">
        <v>0</v>
      </c>
      <c r="BY312" s="41">
        <v>0</v>
      </c>
      <c r="BZ312" s="94" t="s">
        <v>289</v>
      </c>
      <c r="CA312" s="61">
        <v>0.7</v>
      </c>
      <c r="CB312" s="31" t="s">
        <v>0</v>
      </c>
      <c r="CG312" s="14"/>
      <c r="CI312" s="13"/>
      <c r="CK312" s="13"/>
      <c r="CM312" s="13"/>
    </row>
    <row r="313" spans="3:91" s="3" customFormat="1" x14ac:dyDescent="0.25">
      <c r="C313" s="3">
        <v>9</v>
      </c>
      <c r="D313" s="30">
        <f t="shared" si="552"/>
        <v>2019</v>
      </c>
      <c r="E313" s="41" t="str">
        <f t="shared" si="552"/>
        <v>SingleFam</v>
      </c>
      <c r="F313" s="3">
        <v>1</v>
      </c>
      <c r="G313" s="3">
        <v>1.5</v>
      </c>
      <c r="H313" s="3">
        <v>0.14000000000000001</v>
      </c>
      <c r="I313" s="3">
        <v>750</v>
      </c>
      <c r="J313" s="3">
        <v>3</v>
      </c>
      <c r="K313" s="3">
        <v>29889</v>
      </c>
      <c r="L313" s="3">
        <v>25.2</v>
      </c>
      <c r="M313" s="3">
        <v>0.13</v>
      </c>
      <c r="N313" s="3">
        <v>19</v>
      </c>
      <c r="O313" s="3">
        <v>350</v>
      </c>
      <c r="P313" s="3">
        <v>1</v>
      </c>
      <c r="Q313" s="3">
        <v>0.57999999999999996</v>
      </c>
      <c r="R313" s="3">
        <v>0.45</v>
      </c>
      <c r="S313" s="3">
        <v>0.62</v>
      </c>
      <c r="T313" s="3">
        <v>5</v>
      </c>
      <c r="U313" s="27">
        <v>0.39</v>
      </c>
      <c r="V313" s="3" t="s">
        <v>306</v>
      </c>
      <c r="W313" s="3">
        <v>8</v>
      </c>
      <c r="X313" s="3">
        <v>6</v>
      </c>
      <c r="Y313" s="3">
        <v>7</v>
      </c>
      <c r="Z313" s="3">
        <v>15</v>
      </c>
      <c r="AA313" s="57">
        <v>4.8000000000000001E-2</v>
      </c>
      <c r="AB313" s="3">
        <v>0.4</v>
      </c>
      <c r="AC313" s="3">
        <v>0.35</v>
      </c>
      <c r="AD313" s="3">
        <v>0.55000000000000004</v>
      </c>
      <c r="AE313" s="3">
        <v>0.3</v>
      </c>
      <c r="AF313" s="3">
        <v>38</v>
      </c>
      <c r="AG313" s="3">
        <v>19</v>
      </c>
      <c r="AH313" s="3">
        <v>0</v>
      </c>
      <c r="AI313" s="3">
        <v>0</v>
      </c>
      <c r="AJ313" s="3">
        <v>5016</v>
      </c>
      <c r="AK313" s="41">
        <f t="shared" si="553"/>
        <v>0.7</v>
      </c>
      <c r="AL313" s="41" t="str">
        <f t="shared" si="553"/>
        <v>Yes</v>
      </c>
      <c r="AM313" s="41" t="s">
        <v>298</v>
      </c>
      <c r="AN313" s="41" t="s">
        <v>298</v>
      </c>
      <c r="AO313" s="41" t="s">
        <v>298</v>
      </c>
      <c r="AP313" s="41" t="s">
        <v>298</v>
      </c>
      <c r="AQ313" s="41" t="s">
        <v>298</v>
      </c>
      <c r="AR313" s="41" t="s">
        <v>298</v>
      </c>
      <c r="AS313" s="27">
        <v>0.3</v>
      </c>
      <c r="AT313" s="27">
        <v>0.23</v>
      </c>
      <c r="AU313" s="27">
        <v>0.2</v>
      </c>
      <c r="AV313" s="27">
        <v>0.2</v>
      </c>
      <c r="AW313" s="27">
        <v>0</v>
      </c>
      <c r="AX313" s="27">
        <v>0.1</v>
      </c>
      <c r="AY313" s="27">
        <v>0.1</v>
      </c>
      <c r="AZ313" s="3" t="s">
        <v>114</v>
      </c>
      <c r="BA313" s="3" t="s">
        <v>202</v>
      </c>
      <c r="BB313" s="41">
        <f t="shared" ref="BB313" si="570">BB312</f>
        <v>0</v>
      </c>
      <c r="BC313" s="57" t="s">
        <v>234</v>
      </c>
      <c r="BD313" s="30" t="str">
        <f t="shared" si="555"/>
        <v>T24-2019 IntWall 2x6 16oc R21</v>
      </c>
      <c r="BE313" s="3" t="s">
        <v>39</v>
      </c>
      <c r="BF313" s="3" t="s">
        <v>40</v>
      </c>
      <c r="BG313" s="3" t="s">
        <v>59</v>
      </c>
      <c r="BH313" s="3" t="s">
        <v>127</v>
      </c>
      <c r="BI313" s="3" t="s">
        <v>82</v>
      </c>
      <c r="BJ313" s="3" t="s">
        <v>156</v>
      </c>
      <c r="BK313" s="3" t="s">
        <v>85</v>
      </c>
      <c r="BL313" s="3" t="s">
        <v>159</v>
      </c>
      <c r="BM313" s="3" t="s">
        <v>139</v>
      </c>
      <c r="BN313" s="30" t="s">
        <v>338</v>
      </c>
      <c r="BO313" s="30" t="s">
        <v>338</v>
      </c>
      <c r="BP313" s="59">
        <v>3.3342140315042537</v>
      </c>
      <c r="BQ313" s="27">
        <v>2</v>
      </c>
      <c r="BR313" s="70" t="s">
        <v>274</v>
      </c>
      <c r="BS313" s="71" t="str">
        <f t="shared" si="556"/>
        <v>not compact</v>
      </c>
      <c r="BT313" s="71" t="str">
        <f t="shared" si="557"/>
        <v>Basic Credit</v>
      </c>
      <c r="BU313" s="30" t="str">
        <f t="shared" si="558"/>
        <v>Pipe Insulation, All Lines</v>
      </c>
      <c r="BV313" s="30" t="str">
        <f t="shared" si="558"/>
        <v>Standard</v>
      </c>
      <c r="BW313" s="41">
        <f t="shared" ref="BW313" si="571">BW312</f>
        <v>-1</v>
      </c>
      <c r="BX313" s="41">
        <v>0</v>
      </c>
      <c r="BY313" s="41">
        <v>0</v>
      </c>
      <c r="BZ313" s="94" t="s">
        <v>289</v>
      </c>
      <c r="CA313" s="61">
        <v>0.6</v>
      </c>
      <c r="CB313" s="31" t="s">
        <v>0</v>
      </c>
      <c r="CG313" s="14"/>
      <c r="CI313" s="13"/>
      <c r="CK313" s="13"/>
      <c r="CM313" s="13"/>
    </row>
    <row r="314" spans="3:91" s="3" customFormat="1" x14ac:dyDescent="0.25">
      <c r="C314" s="3">
        <v>10</v>
      </c>
      <c r="D314" s="30">
        <f t="shared" si="552"/>
        <v>2019</v>
      </c>
      <c r="E314" s="41" t="str">
        <f t="shared" si="552"/>
        <v>SingleFam</v>
      </c>
      <c r="F314" s="3">
        <v>1</v>
      </c>
      <c r="G314" s="3">
        <v>1.5</v>
      </c>
      <c r="H314" s="3">
        <v>0.14000000000000001</v>
      </c>
      <c r="I314" s="3">
        <v>750</v>
      </c>
      <c r="J314" s="3">
        <v>3</v>
      </c>
      <c r="K314" s="3">
        <v>30200</v>
      </c>
      <c r="L314" s="3">
        <v>22.4</v>
      </c>
      <c r="M314" s="3">
        <v>0.13</v>
      </c>
      <c r="N314" s="3">
        <v>19</v>
      </c>
      <c r="O314" s="3">
        <v>350</v>
      </c>
      <c r="P314" s="3">
        <v>1</v>
      </c>
      <c r="Q314" s="3">
        <v>0.57999999999999996</v>
      </c>
      <c r="R314" s="3">
        <v>0.45</v>
      </c>
      <c r="S314" s="3">
        <v>0.62</v>
      </c>
      <c r="T314" s="3">
        <v>5</v>
      </c>
      <c r="U314" s="27">
        <v>0.42</v>
      </c>
      <c r="V314" s="3" t="s">
        <v>319</v>
      </c>
      <c r="W314" s="3">
        <v>8</v>
      </c>
      <c r="X314" s="3">
        <v>6</v>
      </c>
      <c r="Y314" s="3">
        <v>7</v>
      </c>
      <c r="Z314" s="3">
        <v>15</v>
      </c>
      <c r="AA314" s="57">
        <v>4.8000000000000001E-2</v>
      </c>
      <c r="AB314" s="3">
        <v>0.4</v>
      </c>
      <c r="AC314" s="3">
        <v>0.35</v>
      </c>
      <c r="AD314" s="3">
        <v>0.55000000000000004</v>
      </c>
      <c r="AE314" s="3">
        <v>0.3</v>
      </c>
      <c r="AF314" s="3">
        <v>38</v>
      </c>
      <c r="AG314" s="3">
        <v>19</v>
      </c>
      <c r="AH314" s="3">
        <v>0</v>
      </c>
      <c r="AI314" s="3">
        <v>0</v>
      </c>
      <c r="AJ314" s="3">
        <v>5016</v>
      </c>
      <c r="AK314" s="41">
        <f t="shared" si="553"/>
        <v>0.7</v>
      </c>
      <c r="AL314" s="41" t="str">
        <f t="shared" si="553"/>
        <v>Yes</v>
      </c>
      <c r="AM314" s="41" t="s">
        <v>298</v>
      </c>
      <c r="AN314" s="41" t="s">
        <v>298</v>
      </c>
      <c r="AO314" s="41" t="s">
        <v>298</v>
      </c>
      <c r="AP314" s="41" t="s">
        <v>298</v>
      </c>
      <c r="AQ314" s="41" t="s">
        <v>298</v>
      </c>
      <c r="AR314" s="41" t="s">
        <v>298</v>
      </c>
      <c r="AS314" s="27">
        <v>0.3</v>
      </c>
      <c r="AT314" s="27">
        <v>0.23</v>
      </c>
      <c r="AU314" s="27">
        <v>0.2</v>
      </c>
      <c r="AV314" s="27">
        <v>0.2</v>
      </c>
      <c r="AW314" s="27">
        <v>0</v>
      </c>
      <c r="AX314" s="27">
        <v>0.2</v>
      </c>
      <c r="AY314" s="27">
        <v>0.1</v>
      </c>
      <c r="AZ314" s="3" t="s">
        <v>114</v>
      </c>
      <c r="BA314" s="3" t="s">
        <v>202</v>
      </c>
      <c r="BB314" s="41">
        <f t="shared" ref="BB314" si="572">BB313</f>
        <v>0</v>
      </c>
      <c r="BC314" s="57" t="s">
        <v>234</v>
      </c>
      <c r="BD314" s="30" t="str">
        <f t="shared" si="555"/>
        <v>T24-2019 IntWall 2x6 16oc R21</v>
      </c>
      <c r="BE314" s="3" t="s">
        <v>39</v>
      </c>
      <c r="BF314" s="3" t="s">
        <v>40</v>
      </c>
      <c r="BG314" s="3" t="s">
        <v>59</v>
      </c>
      <c r="BH314" s="3" t="s">
        <v>127</v>
      </c>
      <c r="BI314" s="3" t="s">
        <v>82</v>
      </c>
      <c r="BJ314" s="3" t="s">
        <v>156</v>
      </c>
      <c r="BK314" s="3" t="s">
        <v>85</v>
      </c>
      <c r="BL314" s="3" t="s">
        <v>159</v>
      </c>
      <c r="BM314" s="3" t="s">
        <v>139</v>
      </c>
      <c r="BN314" s="30" t="s">
        <v>338</v>
      </c>
      <c r="BO314" s="30" t="s">
        <v>338</v>
      </c>
      <c r="BP314" s="59">
        <v>3.3342140315042537</v>
      </c>
      <c r="BQ314" s="27">
        <v>2</v>
      </c>
      <c r="BR314" s="70" t="s">
        <v>274</v>
      </c>
      <c r="BS314" s="71" t="str">
        <f t="shared" si="556"/>
        <v>not compact</v>
      </c>
      <c r="BT314" s="71" t="str">
        <f t="shared" si="557"/>
        <v>Basic Credit</v>
      </c>
      <c r="BU314" s="30" t="str">
        <f t="shared" si="558"/>
        <v>Pipe Insulation, All Lines</v>
      </c>
      <c r="BV314" s="30" t="str">
        <f t="shared" si="558"/>
        <v>Standard</v>
      </c>
      <c r="BW314" s="41">
        <f t="shared" ref="BW314" si="573">BW313</f>
        <v>-1</v>
      </c>
      <c r="BX314" s="41">
        <v>0</v>
      </c>
      <c r="BY314" s="41">
        <v>0</v>
      </c>
      <c r="BZ314" s="94" t="s">
        <v>289</v>
      </c>
      <c r="CA314" s="61">
        <v>0.6</v>
      </c>
      <c r="CB314" s="31" t="s">
        <v>0</v>
      </c>
      <c r="CG314" s="14"/>
      <c r="CI314" s="13"/>
      <c r="CK314" s="13"/>
      <c r="CM314" s="13"/>
    </row>
    <row r="315" spans="3:91" s="3" customFormat="1" x14ac:dyDescent="0.25">
      <c r="C315" s="3">
        <v>11</v>
      </c>
      <c r="D315" s="30">
        <f t="shared" si="552"/>
        <v>2019</v>
      </c>
      <c r="E315" s="41" t="str">
        <f t="shared" si="552"/>
        <v>SingleFam</v>
      </c>
      <c r="F315" s="3">
        <v>1</v>
      </c>
      <c r="G315" s="3">
        <v>1.5</v>
      </c>
      <c r="H315" s="3">
        <v>0.14000000000000001</v>
      </c>
      <c r="I315" s="3">
        <v>750</v>
      </c>
      <c r="J315" s="3">
        <v>3</v>
      </c>
      <c r="K315" s="3">
        <v>29693</v>
      </c>
      <c r="L315" s="3">
        <v>17.8</v>
      </c>
      <c r="M315" s="3">
        <v>0.13</v>
      </c>
      <c r="N315" s="3">
        <v>19</v>
      </c>
      <c r="O315" s="3">
        <v>350</v>
      </c>
      <c r="P315" s="3">
        <v>1</v>
      </c>
      <c r="Q315" s="3">
        <v>0.57999999999999996</v>
      </c>
      <c r="R315" s="3">
        <v>0.45</v>
      </c>
      <c r="S315" s="3">
        <v>0.62</v>
      </c>
      <c r="T315" s="3">
        <v>5</v>
      </c>
      <c r="U315" s="27">
        <v>0.45</v>
      </c>
      <c r="V315" s="3" t="s">
        <v>320</v>
      </c>
      <c r="W315" s="3">
        <v>8</v>
      </c>
      <c r="X315" s="3">
        <v>8</v>
      </c>
      <c r="Y315" s="3">
        <v>7</v>
      </c>
      <c r="Z315" s="3">
        <v>15</v>
      </c>
      <c r="AA315" s="57">
        <v>4.8000000000000001E-2</v>
      </c>
      <c r="AB315" s="3">
        <v>0.4</v>
      </c>
      <c r="AC315" s="3">
        <v>0.35</v>
      </c>
      <c r="AD315" s="3">
        <v>0.55000000000000004</v>
      </c>
      <c r="AE315" s="3">
        <v>0.3</v>
      </c>
      <c r="AF315" s="3">
        <v>38</v>
      </c>
      <c r="AG315" s="3">
        <v>19</v>
      </c>
      <c r="AH315" s="3">
        <v>8</v>
      </c>
      <c r="AI315" s="3">
        <v>0</v>
      </c>
      <c r="AJ315" s="3">
        <v>5016</v>
      </c>
      <c r="AK315" s="41">
        <f t="shared" si="553"/>
        <v>0.7</v>
      </c>
      <c r="AL315" s="41" t="str">
        <f t="shared" si="553"/>
        <v>Yes</v>
      </c>
      <c r="AM315" s="41" t="s">
        <v>298</v>
      </c>
      <c r="AN315" s="41" t="s">
        <v>298</v>
      </c>
      <c r="AO315" s="41" t="s">
        <v>298</v>
      </c>
      <c r="AP315" s="41" t="s">
        <v>298</v>
      </c>
      <c r="AQ315" s="41" t="s">
        <v>298</v>
      </c>
      <c r="AR315" s="41" t="s">
        <v>298</v>
      </c>
      <c r="AS315" s="27">
        <v>0.3</v>
      </c>
      <c r="AT315" s="27">
        <v>0.23</v>
      </c>
      <c r="AU315" s="27">
        <v>0.2</v>
      </c>
      <c r="AV315" s="27">
        <v>0.2</v>
      </c>
      <c r="AW315" s="27">
        <v>0</v>
      </c>
      <c r="AX315" s="27">
        <v>0.2</v>
      </c>
      <c r="AY315" s="27">
        <v>0.1</v>
      </c>
      <c r="AZ315" s="3" t="s">
        <v>114</v>
      </c>
      <c r="BA315" s="3" t="s">
        <v>202</v>
      </c>
      <c r="BB315" s="41">
        <f t="shared" ref="BB315" si="574">BB314</f>
        <v>0</v>
      </c>
      <c r="BC315" s="3" t="s">
        <v>234</v>
      </c>
      <c r="BD315" s="30" t="str">
        <f t="shared" si="555"/>
        <v>T24-2019 IntWall 2x6 16oc R21</v>
      </c>
      <c r="BE315" s="3" t="s">
        <v>39</v>
      </c>
      <c r="BF315" s="3" t="s">
        <v>40</v>
      </c>
      <c r="BG315" s="3" t="s">
        <v>59</v>
      </c>
      <c r="BH315" s="3" t="s">
        <v>127</v>
      </c>
      <c r="BI315" s="3" t="s">
        <v>82</v>
      </c>
      <c r="BJ315" s="3" t="s">
        <v>155</v>
      </c>
      <c r="BK315" s="3" t="s">
        <v>85</v>
      </c>
      <c r="BL315" s="3" t="s">
        <v>158</v>
      </c>
      <c r="BM315" s="3" t="s">
        <v>139</v>
      </c>
      <c r="BN315" s="30" t="s">
        <v>338</v>
      </c>
      <c r="BO315" s="30" t="s">
        <v>338</v>
      </c>
      <c r="BP315" s="59">
        <v>3.5707316174882533</v>
      </c>
      <c r="BQ315" s="27">
        <v>2</v>
      </c>
      <c r="BR315" s="70" t="s">
        <v>274</v>
      </c>
      <c r="BS315" s="71" t="str">
        <f t="shared" si="556"/>
        <v>not compact</v>
      </c>
      <c r="BT315" s="71" t="str">
        <f t="shared" si="557"/>
        <v>Basic Credit</v>
      </c>
      <c r="BU315" s="30" t="str">
        <f t="shared" si="558"/>
        <v>Pipe Insulation, All Lines</v>
      </c>
      <c r="BV315" s="30" t="str">
        <f t="shared" si="558"/>
        <v>Standard</v>
      </c>
      <c r="BW315" s="41">
        <f t="shared" ref="BW315" si="575">BW314</f>
        <v>-1</v>
      </c>
      <c r="BX315" s="41">
        <v>0</v>
      </c>
      <c r="BY315" s="41">
        <v>0</v>
      </c>
      <c r="BZ315" s="94" t="s">
        <v>289</v>
      </c>
      <c r="CA315" s="61">
        <v>0.6</v>
      </c>
      <c r="CB315" s="31" t="s">
        <v>0</v>
      </c>
      <c r="CG315" s="14"/>
      <c r="CI315" s="13"/>
      <c r="CK315" s="13"/>
      <c r="CM315" s="13"/>
    </row>
    <row r="316" spans="3:91" s="3" customFormat="1" x14ac:dyDescent="0.25">
      <c r="C316" s="3">
        <v>12</v>
      </c>
      <c r="D316" s="30">
        <f t="shared" si="552"/>
        <v>2019</v>
      </c>
      <c r="E316" s="41" t="str">
        <f t="shared" si="552"/>
        <v>SingleFam</v>
      </c>
      <c r="F316" s="3">
        <v>1</v>
      </c>
      <c r="G316" s="3">
        <v>1.5</v>
      </c>
      <c r="H316" s="3">
        <v>0.14000000000000001</v>
      </c>
      <c r="I316" s="3">
        <v>750</v>
      </c>
      <c r="J316" s="3">
        <v>3</v>
      </c>
      <c r="K316" s="3">
        <v>29328</v>
      </c>
      <c r="L316" s="3">
        <v>20.7</v>
      </c>
      <c r="M316" s="3">
        <v>0.14000000000000001</v>
      </c>
      <c r="N316" s="3">
        <v>19</v>
      </c>
      <c r="O316" s="3">
        <v>350</v>
      </c>
      <c r="P316" s="3">
        <v>1</v>
      </c>
      <c r="Q316" s="3">
        <v>0.57999999999999996</v>
      </c>
      <c r="R316" s="3">
        <v>0.45</v>
      </c>
      <c r="S316" s="3">
        <v>0.62</v>
      </c>
      <c r="T316" s="3">
        <v>5</v>
      </c>
      <c r="U316" s="27">
        <v>0.46</v>
      </c>
      <c r="V316" s="3" t="s">
        <v>321</v>
      </c>
      <c r="W316" s="3">
        <v>8</v>
      </c>
      <c r="X316" s="3">
        <v>6</v>
      </c>
      <c r="Y316" s="3">
        <v>7</v>
      </c>
      <c r="Z316" s="3">
        <v>15</v>
      </c>
      <c r="AA316" s="57">
        <v>4.8000000000000001E-2</v>
      </c>
      <c r="AB316" s="3">
        <v>0.4</v>
      </c>
      <c r="AC316" s="3">
        <v>0.35</v>
      </c>
      <c r="AD316" s="3">
        <v>0.55000000000000004</v>
      </c>
      <c r="AE316" s="3">
        <v>0.3</v>
      </c>
      <c r="AF316" s="3">
        <v>38</v>
      </c>
      <c r="AG316" s="3">
        <v>19</v>
      </c>
      <c r="AH316" s="3">
        <v>4</v>
      </c>
      <c r="AI316" s="3">
        <v>0</v>
      </c>
      <c r="AJ316" s="3">
        <v>5016</v>
      </c>
      <c r="AK316" s="41">
        <f t="shared" si="553"/>
        <v>0.7</v>
      </c>
      <c r="AL316" s="41" t="str">
        <f t="shared" si="553"/>
        <v>Yes</v>
      </c>
      <c r="AM316" s="41" t="s">
        <v>298</v>
      </c>
      <c r="AN316" s="41" t="s">
        <v>298</v>
      </c>
      <c r="AO316" s="41" t="s">
        <v>298</v>
      </c>
      <c r="AP316" s="41" t="s">
        <v>298</v>
      </c>
      <c r="AQ316" s="41" t="s">
        <v>298</v>
      </c>
      <c r="AR316" s="41" t="s">
        <v>298</v>
      </c>
      <c r="AS316" s="27">
        <v>0.3</v>
      </c>
      <c r="AT316" s="27">
        <v>0.23</v>
      </c>
      <c r="AU316" s="27">
        <v>0.2</v>
      </c>
      <c r="AV316" s="27">
        <v>0.2</v>
      </c>
      <c r="AW316" s="27">
        <v>0</v>
      </c>
      <c r="AX316" s="27">
        <v>0.2</v>
      </c>
      <c r="AY316" s="27">
        <v>0.1</v>
      </c>
      <c r="AZ316" s="3" t="s">
        <v>114</v>
      </c>
      <c r="BA316" s="3" t="s">
        <v>202</v>
      </c>
      <c r="BB316" s="41">
        <f t="shared" ref="BB316" si="576">BB315</f>
        <v>0</v>
      </c>
      <c r="BC316" s="3" t="s">
        <v>234</v>
      </c>
      <c r="BD316" s="30" t="str">
        <f t="shared" si="555"/>
        <v>T24-2019 IntWall 2x6 16oc R21</v>
      </c>
      <c r="BE316" s="3" t="s">
        <v>39</v>
      </c>
      <c r="BF316" s="3" t="s">
        <v>40</v>
      </c>
      <c r="BG316" s="3" t="s">
        <v>59</v>
      </c>
      <c r="BH316" s="3" t="s">
        <v>127</v>
      </c>
      <c r="BI316" s="3" t="s">
        <v>82</v>
      </c>
      <c r="BJ316" s="3" t="s">
        <v>157</v>
      </c>
      <c r="BK316" s="3" t="s">
        <v>85</v>
      </c>
      <c r="BL316" s="3" t="s">
        <v>160</v>
      </c>
      <c r="BM316" s="3" t="s">
        <v>139</v>
      </c>
      <c r="BN316" s="30" t="s">
        <v>338</v>
      </c>
      <c r="BO316" s="30" t="s">
        <v>338</v>
      </c>
      <c r="BP316" s="59">
        <v>3.5707316174882533</v>
      </c>
      <c r="BQ316" s="27">
        <v>2</v>
      </c>
      <c r="BR316" s="70" t="s">
        <v>274</v>
      </c>
      <c r="BS316" s="71" t="str">
        <f t="shared" si="556"/>
        <v>not compact</v>
      </c>
      <c r="BT316" s="71" t="str">
        <f t="shared" si="557"/>
        <v>Basic Credit</v>
      </c>
      <c r="BU316" s="30" t="str">
        <f t="shared" si="558"/>
        <v>Pipe Insulation, All Lines</v>
      </c>
      <c r="BV316" s="30" t="str">
        <f t="shared" si="558"/>
        <v>Standard</v>
      </c>
      <c r="BW316" s="41">
        <f t="shared" ref="BW316" si="577">BW315</f>
        <v>-1</v>
      </c>
      <c r="BX316" s="41">
        <v>0</v>
      </c>
      <c r="BY316" s="41">
        <v>0</v>
      </c>
      <c r="BZ316" s="94" t="s">
        <v>289</v>
      </c>
      <c r="CA316" s="61">
        <v>0.6</v>
      </c>
      <c r="CB316" s="31" t="s">
        <v>0</v>
      </c>
      <c r="CG316" s="14"/>
      <c r="CI316" s="13"/>
      <c r="CK316" s="13"/>
      <c r="CM316" s="13"/>
    </row>
    <row r="317" spans="3:91" s="3" customFormat="1" x14ac:dyDescent="0.25">
      <c r="C317" s="3">
        <v>13</v>
      </c>
      <c r="D317" s="30">
        <f t="shared" si="552"/>
        <v>2019</v>
      </c>
      <c r="E317" s="41" t="str">
        <f t="shared" si="552"/>
        <v>SingleFam</v>
      </c>
      <c r="F317" s="3">
        <v>1</v>
      </c>
      <c r="G317" s="3">
        <v>1.5</v>
      </c>
      <c r="H317" s="3">
        <v>0.14000000000000001</v>
      </c>
      <c r="I317" s="3">
        <v>750</v>
      </c>
      <c r="J317" s="3">
        <v>3</v>
      </c>
      <c r="K317" s="3">
        <v>29553</v>
      </c>
      <c r="L317" s="3">
        <v>19.5</v>
      </c>
      <c r="M317" s="3">
        <v>0.12</v>
      </c>
      <c r="N317" s="3">
        <v>19</v>
      </c>
      <c r="O317" s="3">
        <v>350</v>
      </c>
      <c r="P317" s="3">
        <v>1</v>
      </c>
      <c r="Q317" s="3">
        <v>0.57999999999999996</v>
      </c>
      <c r="R317" s="3">
        <v>0.45</v>
      </c>
      <c r="S317" s="3">
        <v>0.62</v>
      </c>
      <c r="T317" s="3">
        <v>5</v>
      </c>
      <c r="U317" s="27">
        <v>0.42</v>
      </c>
      <c r="V317" s="3" t="s">
        <v>322</v>
      </c>
      <c r="W317" s="3">
        <v>8</v>
      </c>
      <c r="X317" s="3">
        <v>6</v>
      </c>
      <c r="Y317" s="3">
        <v>7</v>
      </c>
      <c r="Z317" s="3">
        <v>15</v>
      </c>
      <c r="AA317" s="57">
        <v>4.8000000000000001E-2</v>
      </c>
      <c r="AB317" s="3">
        <v>0.4</v>
      </c>
      <c r="AC317" s="3">
        <v>0.35</v>
      </c>
      <c r="AD317" s="3">
        <v>0.55000000000000004</v>
      </c>
      <c r="AE317" s="3">
        <v>0.3</v>
      </c>
      <c r="AF317" s="3">
        <v>38</v>
      </c>
      <c r="AG317" s="3">
        <v>19</v>
      </c>
      <c r="AH317" s="3">
        <v>8</v>
      </c>
      <c r="AI317" s="3">
        <v>0</v>
      </c>
      <c r="AJ317" s="3">
        <v>5016</v>
      </c>
      <c r="AK317" s="41">
        <f t="shared" si="553"/>
        <v>0.7</v>
      </c>
      <c r="AL317" s="41" t="str">
        <f t="shared" si="553"/>
        <v>Yes</v>
      </c>
      <c r="AM317" s="41" t="s">
        <v>298</v>
      </c>
      <c r="AN317" s="41" t="s">
        <v>298</v>
      </c>
      <c r="AO317" s="41" t="s">
        <v>298</v>
      </c>
      <c r="AP317" s="41" t="s">
        <v>298</v>
      </c>
      <c r="AQ317" s="41" t="s">
        <v>298</v>
      </c>
      <c r="AR317" s="41" t="s">
        <v>298</v>
      </c>
      <c r="AS317" s="27">
        <v>0.3</v>
      </c>
      <c r="AT317" s="27">
        <v>0.23</v>
      </c>
      <c r="AU317" s="27">
        <v>0.2</v>
      </c>
      <c r="AV317" s="27">
        <v>0.2</v>
      </c>
      <c r="AW317" s="27">
        <v>0</v>
      </c>
      <c r="AX317" s="27">
        <v>0.2</v>
      </c>
      <c r="AY317" s="27">
        <v>0.63</v>
      </c>
      <c r="AZ317" s="3" t="s">
        <v>114</v>
      </c>
      <c r="BA317" s="3" t="s">
        <v>202</v>
      </c>
      <c r="BB317" s="41">
        <f t="shared" ref="BB317" si="578">BB316</f>
        <v>0</v>
      </c>
      <c r="BC317" s="3" t="s">
        <v>234</v>
      </c>
      <c r="BD317" s="30" t="str">
        <f t="shared" si="555"/>
        <v>T24-2019 IntWall 2x6 16oc R21</v>
      </c>
      <c r="BE317" s="3" t="s">
        <v>39</v>
      </c>
      <c r="BF317" s="3" t="s">
        <v>40</v>
      </c>
      <c r="BG317" s="3" t="s">
        <v>59</v>
      </c>
      <c r="BH317" s="3" t="s">
        <v>127</v>
      </c>
      <c r="BI317" s="3" t="s">
        <v>82</v>
      </c>
      <c r="BJ317" s="3" t="s">
        <v>155</v>
      </c>
      <c r="BK317" s="3" t="s">
        <v>85</v>
      </c>
      <c r="BL317" s="3" t="s">
        <v>158</v>
      </c>
      <c r="BM317" s="3" t="s">
        <v>139</v>
      </c>
      <c r="BN317" s="30" t="s">
        <v>338</v>
      </c>
      <c r="BO317" s="30" t="s">
        <v>338</v>
      </c>
      <c r="BP317" s="59">
        <v>3.5707316174882533</v>
      </c>
      <c r="BQ317" s="27">
        <v>2</v>
      </c>
      <c r="BR317" s="70" t="s">
        <v>274</v>
      </c>
      <c r="BS317" s="71" t="str">
        <f t="shared" si="556"/>
        <v>not compact</v>
      </c>
      <c r="BT317" s="71" t="str">
        <f t="shared" si="557"/>
        <v>Basic Credit</v>
      </c>
      <c r="BU317" s="30" t="str">
        <f t="shared" si="558"/>
        <v>Pipe Insulation, All Lines</v>
      </c>
      <c r="BV317" s="30" t="str">
        <f t="shared" si="558"/>
        <v>Standard</v>
      </c>
      <c r="BW317" s="41">
        <f t="shared" ref="BW317" si="579">BW316</f>
        <v>-1</v>
      </c>
      <c r="BX317" s="41">
        <v>0</v>
      </c>
      <c r="BY317" s="41">
        <v>0</v>
      </c>
      <c r="BZ317" s="94" t="s">
        <v>289</v>
      </c>
      <c r="CA317" s="61">
        <v>0.6</v>
      </c>
      <c r="CB317" s="31" t="s">
        <v>0</v>
      </c>
      <c r="CG317" s="14"/>
      <c r="CI317" s="13"/>
      <c r="CK317" s="13"/>
      <c r="CM317" s="13"/>
    </row>
    <row r="318" spans="3:91" s="3" customFormat="1" x14ac:dyDescent="0.25">
      <c r="C318" s="3">
        <v>14</v>
      </c>
      <c r="D318" s="30">
        <f t="shared" si="552"/>
        <v>2019</v>
      </c>
      <c r="E318" s="41" t="str">
        <f t="shared" si="552"/>
        <v>SingleFam</v>
      </c>
      <c r="F318" s="3">
        <v>1</v>
      </c>
      <c r="G318" s="3">
        <v>1.5</v>
      </c>
      <c r="H318" s="3">
        <v>0.14000000000000001</v>
      </c>
      <c r="I318" s="3">
        <v>750</v>
      </c>
      <c r="J318" s="3">
        <v>3</v>
      </c>
      <c r="K318" s="3">
        <v>31651</v>
      </c>
      <c r="L318" s="3">
        <v>16.100000000000001</v>
      </c>
      <c r="M318" s="3">
        <v>0.12</v>
      </c>
      <c r="N318" s="3">
        <v>19</v>
      </c>
      <c r="O318" s="3">
        <v>350</v>
      </c>
      <c r="P318" s="3">
        <v>1</v>
      </c>
      <c r="Q318" s="3">
        <v>0.57999999999999996</v>
      </c>
      <c r="R318" s="3">
        <v>0.45</v>
      </c>
      <c r="S318" s="3">
        <v>0.62</v>
      </c>
      <c r="T318" s="3">
        <v>5</v>
      </c>
      <c r="U318" s="27">
        <v>0.5</v>
      </c>
      <c r="V318" s="3" t="s">
        <v>323</v>
      </c>
      <c r="W318" s="3">
        <v>8</v>
      </c>
      <c r="X318" s="3">
        <v>8</v>
      </c>
      <c r="Y318" s="3">
        <v>7</v>
      </c>
      <c r="Z318" s="3">
        <v>15</v>
      </c>
      <c r="AA318" s="57">
        <v>4.8000000000000001E-2</v>
      </c>
      <c r="AB318" s="3">
        <v>0.4</v>
      </c>
      <c r="AC318" s="3">
        <v>0.35</v>
      </c>
      <c r="AD318" s="3">
        <v>0.55000000000000004</v>
      </c>
      <c r="AE318" s="3">
        <v>0.3</v>
      </c>
      <c r="AF318" s="3">
        <v>38</v>
      </c>
      <c r="AG318" s="3">
        <v>19</v>
      </c>
      <c r="AH318" s="3">
        <v>8</v>
      </c>
      <c r="AI318" s="3">
        <v>0</v>
      </c>
      <c r="AJ318" s="3">
        <v>5016</v>
      </c>
      <c r="AK318" s="41">
        <f t="shared" si="553"/>
        <v>0.7</v>
      </c>
      <c r="AL318" s="41" t="str">
        <f t="shared" si="553"/>
        <v>Yes</v>
      </c>
      <c r="AM318" s="41" t="s">
        <v>298</v>
      </c>
      <c r="AN318" s="41" t="s">
        <v>298</v>
      </c>
      <c r="AO318" s="41" t="s">
        <v>298</v>
      </c>
      <c r="AP318" s="41" t="s">
        <v>298</v>
      </c>
      <c r="AQ318" s="41" t="s">
        <v>298</v>
      </c>
      <c r="AR318" s="41" t="s">
        <v>298</v>
      </c>
      <c r="AS318" s="27">
        <v>0.3</v>
      </c>
      <c r="AT318" s="27">
        <v>0.23</v>
      </c>
      <c r="AU318" s="27">
        <v>0.2</v>
      </c>
      <c r="AV318" s="27">
        <v>0.2</v>
      </c>
      <c r="AW318" s="27">
        <v>0</v>
      </c>
      <c r="AX318" s="27">
        <v>0.2</v>
      </c>
      <c r="AY318" s="27">
        <v>0.1</v>
      </c>
      <c r="AZ318" s="3" t="s">
        <v>114</v>
      </c>
      <c r="BA318" s="3" t="s">
        <v>202</v>
      </c>
      <c r="BB318" s="41">
        <f t="shared" ref="BB318" si="580">BB317</f>
        <v>0</v>
      </c>
      <c r="BC318" s="3" t="s">
        <v>234</v>
      </c>
      <c r="BD318" s="30" t="str">
        <f t="shared" si="555"/>
        <v>T24-2019 IntWall 2x6 16oc R21</v>
      </c>
      <c r="BE318" s="3" t="s">
        <v>39</v>
      </c>
      <c r="BF318" s="3" t="s">
        <v>40</v>
      </c>
      <c r="BG318" s="3" t="s">
        <v>59</v>
      </c>
      <c r="BH318" s="3" t="s">
        <v>127</v>
      </c>
      <c r="BI318" s="3" t="s">
        <v>82</v>
      </c>
      <c r="BJ318" s="3" t="s">
        <v>155</v>
      </c>
      <c r="BK318" s="3" t="s">
        <v>85</v>
      </c>
      <c r="BL318" s="3" t="s">
        <v>158</v>
      </c>
      <c r="BM318" s="3" t="s">
        <v>139</v>
      </c>
      <c r="BN318" s="30" t="s">
        <v>338</v>
      </c>
      <c r="BO318" s="30" t="s">
        <v>338</v>
      </c>
      <c r="BP318" s="59">
        <v>3.3342140315042537</v>
      </c>
      <c r="BQ318" s="27">
        <v>2</v>
      </c>
      <c r="BR318" s="70" t="s">
        <v>274</v>
      </c>
      <c r="BS318" s="71" t="str">
        <f t="shared" si="556"/>
        <v>not compact</v>
      </c>
      <c r="BT318" s="71" t="str">
        <f t="shared" si="557"/>
        <v>Basic Credit</v>
      </c>
      <c r="BU318" s="30" t="str">
        <f t="shared" si="558"/>
        <v>Pipe Insulation, All Lines</v>
      </c>
      <c r="BV318" s="30" t="str">
        <f t="shared" si="558"/>
        <v>Standard</v>
      </c>
      <c r="BW318" s="41">
        <f t="shared" ref="BW318" si="581">BW317</f>
        <v>-1</v>
      </c>
      <c r="BX318" s="41">
        <v>0</v>
      </c>
      <c r="BY318" s="41">
        <v>0</v>
      </c>
      <c r="BZ318" s="94" t="s">
        <v>289</v>
      </c>
      <c r="CA318" s="61">
        <v>0.6</v>
      </c>
      <c r="CB318" s="31" t="s">
        <v>0</v>
      </c>
      <c r="CG318" s="14"/>
      <c r="CI318" s="13"/>
      <c r="CK318" s="13"/>
      <c r="CM318" s="13"/>
    </row>
    <row r="319" spans="3:91" s="3" customFormat="1" x14ac:dyDescent="0.25">
      <c r="C319" s="3">
        <v>15</v>
      </c>
      <c r="D319" s="30">
        <f t="shared" si="552"/>
        <v>2019</v>
      </c>
      <c r="E319" s="41" t="str">
        <f t="shared" si="552"/>
        <v>SingleFam</v>
      </c>
      <c r="F319" s="3">
        <v>0</v>
      </c>
      <c r="G319" s="3">
        <v>0</v>
      </c>
      <c r="H319" s="3">
        <v>0.14000000000000001</v>
      </c>
      <c r="I319" s="3">
        <v>750</v>
      </c>
      <c r="J319" s="3">
        <v>3</v>
      </c>
      <c r="K319" s="3">
        <v>29177</v>
      </c>
      <c r="L319" s="3">
        <v>16.2</v>
      </c>
      <c r="M319" s="3">
        <v>0.11</v>
      </c>
      <c r="N319" s="3">
        <v>19</v>
      </c>
      <c r="O319" s="3">
        <v>350</v>
      </c>
      <c r="P319" s="3">
        <v>1</v>
      </c>
      <c r="Q319" s="3">
        <v>0.57999999999999996</v>
      </c>
      <c r="R319" s="3">
        <v>0.45</v>
      </c>
      <c r="S319" s="3">
        <v>0.62</v>
      </c>
      <c r="T319" s="3">
        <v>5</v>
      </c>
      <c r="U319" s="27">
        <v>0.45</v>
      </c>
      <c r="V319" s="3" t="s">
        <v>305</v>
      </c>
      <c r="W319" s="3">
        <v>8</v>
      </c>
      <c r="X319" s="3">
        <v>8</v>
      </c>
      <c r="Y319" s="3">
        <v>7</v>
      </c>
      <c r="Z319" s="3">
        <v>15</v>
      </c>
      <c r="AA319" s="57">
        <v>4.8000000000000001E-2</v>
      </c>
      <c r="AB319" s="3">
        <v>0.4</v>
      </c>
      <c r="AC319" s="3">
        <v>0.35</v>
      </c>
      <c r="AD319" s="3">
        <v>0.55000000000000004</v>
      </c>
      <c r="AE319" s="3">
        <v>0.3</v>
      </c>
      <c r="AF319" s="3">
        <v>38</v>
      </c>
      <c r="AG319" s="3">
        <v>19</v>
      </c>
      <c r="AH319" s="3">
        <v>4</v>
      </c>
      <c r="AI319" s="3">
        <v>0</v>
      </c>
      <c r="AJ319" s="3">
        <v>5016</v>
      </c>
      <c r="AK319" s="41">
        <f t="shared" si="553"/>
        <v>0.7</v>
      </c>
      <c r="AL319" s="41" t="str">
        <f t="shared" si="553"/>
        <v>Yes</v>
      </c>
      <c r="AM319" s="41" t="s">
        <v>298</v>
      </c>
      <c r="AN319" s="41" t="s">
        <v>298</v>
      </c>
      <c r="AO319" s="41" t="s">
        <v>298</v>
      </c>
      <c r="AP319" s="41" t="s">
        <v>298</v>
      </c>
      <c r="AQ319" s="41" t="s">
        <v>298</v>
      </c>
      <c r="AR319" s="41" t="s">
        <v>298</v>
      </c>
      <c r="AS319" s="27">
        <v>0.3</v>
      </c>
      <c r="AT319" s="27">
        <v>0.23</v>
      </c>
      <c r="AU319" s="27">
        <v>0.2</v>
      </c>
      <c r="AV319" s="27">
        <v>0.2</v>
      </c>
      <c r="AW319" s="27">
        <v>0</v>
      </c>
      <c r="AX319" s="27">
        <v>0.2</v>
      </c>
      <c r="AY319" s="27">
        <v>0.63</v>
      </c>
      <c r="AZ319" s="3" t="s">
        <v>114</v>
      </c>
      <c r="BA319" s="3" t="s">
        <v>202</v>
      </c>
      <c r="BB319" s="41">
        <f t="shared" ref="BB319" si="582">BB318</f>
        <v>0</v>
      </c>
      <c r="BC319" s="3" t="s">
        <v>234</v>
      </c>
      <c r="BD319" s="30" t="str">
        <f t="shared" si="555"/>
        <v>T24-2019 IntWall 2x6 16oc R21</v>
      </c>
      <c r="BE319" s="3" t="s">
        <v>39</v>
      </c>
      <c r="BF319" s="3" t="s">
        <v>40</v>
      </c>
      <c r="BG319" s="3" t="s">
        <v>59</v>
      </c>
      <c r="BH319" s="3" t="s">
        <v>127</v>
      </c>
      <c r="BI319" s="3" t="s">
        <v>82</v>
      </c>
      <c r="BJ319" s="3" t="s">
        <v>157</v>
      </c>
      <c r="BK319" s="3" t="s">
        <v>85</v>
      </c>
      <c r="BL319" s="3" t="s">
        <v>160</v>
      </c>
      <c r="BM319" s="3" t="s">
        <v>139</v>
      </c>
      <c r="BN319" s="30" t="s">
        <v>338</v>
      </c>
      <c r="BO319" s="30" t="s">
        <v>338</v>
      </c>
      <c r="BP319" s="59">
        <v>3.3342140315042537</v>
      </c>
      <c r="BQ319" s="27">
        <v>2</v>
      </c>
      <c r="BR319" s="70" t="s">
        <v>274</v>
      </c>
      <c r="BS319" s="71" t="str">
        <f t="shared" si="556"/>
        <v>not compact</v>
      </c>
      <c r="BT319" s="71" t="str">
        <f t="shared" si="557"/>
        <v>Basic Credit</v>
      </c>
      <c r="BU319" s="30" t="str">
        <f t="shared" si="558"/>
        <v>Pipe Insulation, All Lines</v>
      </c>
      <c r="BV319" s="30" t="str">
        <f t="shared" si="558"/>
        <v>Standard</v>
      </c>
      <c r="BW319" s="41">
        <f t="shared" ref="BW319:BW320" si="583">BW318</f>
        <v>-1</v>
      </c>
      <c r="BX319" s="41">
        <v>0</v>
      </c>
      <c r="BY319" s="41">
        <v>0</v>
      </c>
      <c r="BZ319" s="94" t="s">
        <v>289</v>
      </c>
      <c r="CA319" s="61">
        <v>0.7</v>
      </c>
      <c r="CB319" s="31" t="s">
        <v>0</v>
      </c>
      <c r="CG319" s="14"/>
      <c r="CI319" s="13"/>
      <c r="CK319" s="13"/>
      <c r="CM319" s="13"/>
    </row>
    <row r="320" spans="3:91" s="3" customFormat="1" x14ac:dyDescent="0.25">
      <c r="C320" s="84">
        <v>16</v>
      </c>
      <c r="D320" s="85">
        <f t="shared" si="552"/>
        <v>2019</v>
      </c>
      <c r="E320" s="86" t="str">
        <f t="shared" si="552"/>
        <v>SingleFam</v>
      </c>
      <c r="F320" s="84">
        <v>0</v>
      </c>
      <c r="G320" s="84">
        <v>0</v>
      </c>
      <c r="H320" s="84">
        <v>0.14000000000000001</v>
      </c>
      <c r="I320" s="84">
        <v>750</v>
      </c>
      <c r="J320" s="84">
        <v>3</v>
      </c>
      <c r="K320" s="84">
        <v>30930</v>
      </c>
      <c r="L320" s="84">
        <v>14.6</v>
      </c>
      <c r="M320" s="84">
        <v>0.12</v>
      </c>
      <c r="N320" s="84">
        <v>20</v>
      </c>
      <c r="O320" s="84">
        <v>350</v>
      </c>
      <c r="P320" s="84">
        <v>0</v>
      </c>
      <c r="Q320" s="84">
        <v>0.57999999999999996</v>
      </c>
      <c r="R320" s="84">
        <v>0.45</v>
      </c>
      <c r="S320" s="3">
        <v>0.62</v>
      </c>
      <c r="T320" s="84">
        <v>5</v>
      </c>
      <c r="U320" s="87">
        <v>0.44</v>
      </c>
      <c r="V320" s="84" t="s">
        <v>324</v>
      </c>
      <c r="W320" s="84">
        <v>8</v>
      </c>
      <c r="X320" s="84">
        <v>8</v>
      </c>
      <c r="Y320" s="84">
        <v>7</v>
      </c>
      <c r="Z320" s="84">
        <v>15</v>
      </c>
      <c r="AA320" s="88">
        <v>4.8000000000000001E-2</v>
      </c>
      <c r="AB320" s="84">
        <v>0.4</v>
      </c>
      <c r="AC320" s="84">
        <v>0.35</v>
      </c>
      <c r="AD320" s="84">
        <v>0.55000000000000004</v>
      </c>
      <c r="AE320" s="84">
        <v>0.3</v>
      </c>
      <c r="AF320" s="84">
        <v>38</v>
      </c>
      <c r="AG320" s="84">
        <v>19</v>
      </c>
      <c r="AH320" s="84">
        <v>8</v>
      </c>
      <c r="AI320" s="84">
        <v>7016</v>
      </c>
      <c r="AJ320" s="84">
        <v>10016</v>
      </c>
      <c r="AK320" s="86">
        <f t="shared" si="553"/>
        <v>0.7</v>
      </c>
      <c r="AL320" s="86" t="str">
        <f t="shared" si="553"/>
        <v>Yes</v>
      </c>
      <c r="AM320" s="86" t="s">
        <v>298</v>
      </c>
      <c r="AN320" s="86" t="s">
        <v>298</v>
      </c>
      <c r="AO320" s="86" t="s">
        <v>298</v>
      </c>
      <c r="AP320" s="86" t="s">
        <v>298</v>
      </c>
      <c r="AQ320" s="86" t="s">
        <v>298</v>
      </c>
      <c r="AR320" s="86" t="s">
        <v>298</v>
      </c>
      <c r="AS320" s="87">
        <v>0.3</v>
      </c>
      <c r="AT320" s="89">
        <v>0.35</v>
      </c>
      <c r="AU320" s="87">
        <v>0.2</v>
      </c>
      <c r="AV320" s="87">
        <v>0.2</v>
      </c>
      <c r="AW320" s="87">
        <v>0</v>
      </c>
      <c r="AX320" s="87">
        <v>0.1</v>
      </c>
      <c r="AY320" s="87">
        <v>0.1</v>
      </c>
      <c r="AZ320" s="84" t="s">
        <v>114</v>
      </c>
      <c r="BA320" s="84" t="s">
        <v>202</v>
      </c>
      <c r="BB320" s="86">
        <f t="shared" ref="BB320" si="584">BB319</f>
        <v>0</v>
      </c>
      <c r="BC320" s="84" t="s">
        <v>234</v>
      </c>
      <c r="BD320" s="85" t="str">
        <f t="shared" si="555"/>
        <v>T24-2019 IntWall 2x6 16oc R21</v>
      </c>
      <c r="BE320" s="84" t="s">
        <v>41</v>
      </c>
      <c r="BF320" s="84" t="s">
        <v>42</v>
      </c>
      <c r="BG320" s="84" t="s">
        <v>59</v>
      </c>
      <c r="BH320" s="84" t="s">
        <v>127</v>
      </c>
      <c r="BI320" s="84" t="s">
        <v>82</v>
      </c>
      <c r="BJ320" s="84" t="s">
        <v>155</v>
      </c>
      <c r="BK320" s="84" t="s">
        <v>85</v>
      </c>
      <c r="BL320" s="84" t="s">
        <v>158</v>
      </c>
      <c r="BM320" s="84" t="s">
        <v>139</v>
      </c>
      <c r="BN320" s="85" t="s">
        <v>338</v>
      </c>
      <c r="BO320" s="85" t="s">
        <v>338</v>
      </c>
      <c r="BP320" s="90">
        <v>3.3342140315042537</v>
      </c>
      <c r="BQ320" s="87">
        <v>2</v>
      </c>
      <c r="BR320" s="91" t="s">
        <v>274</v>
      </c>
      <c r="BS320" s="92" t="str">
        <f t="shared" si="556"/>
        <v>not compact</v>
      </c>
      <c r="BT320" s="92" t="str">
        <f t="shared" si="557"/>
        <v>Basic Credit</v>
      </c>
      <c r="BU320" s="85" t="str">
        <f t="shared" si="558"/>
        <v>Pipe Insulation, All Lines</v>
      </c>
      <c r="BV320" s="85" t="str">
        <f t="shared" si="558"/>
        <v>Standard</v>
      </c>
      <c r="BW320" s="86">
        <f t="shared" si="583"/>
        <v>-1</v>
      </c>
      <c r="BX320" s="89">
        <v>65</v>
      </c>
      <c r="BY320" s="89">
        <v>100</v>
      </c>
      <c r="BZ320" s="89" t="s">
        <v>290</v>
      </c>
      <c r="CA320" s="89">
        <v>0.6</v>
      </c>
      <c r="CB320" s="31" t="s">
        <v>0</v>
      </c>
      <c r="CG320" s="14"/>
      <c r="CI320" s="13"/>
      <c r="CK320" s="13"/>
      <c r="CM320" s="13"/>
    </row>
    <row r="321" spans="3:91" s="3" customFormat="1" x14ac:dyDescent="0.25">
      <c r="C321" s="3">
        <v>1</v>
      </c>
      <c r="D321" s="8">
        <v>2019</v>
      </c>
      <c r="E321" s="83" t="s">
        <v>217</v>
      </c>
      <c r="F321" s="3">
        <v>0</v>
      </c>
      <c r="G321" s="3">
        <v>0</v>
      </c>
      <c r="H321" s="3">
        <v>0.14000000000000001</v>
      </c>
      <c r="I321" s="3">
        <v>750</v>
      </c>
      <c r="J321" s="3">
        <v>3</v>
      </c>
      <c r="K321" s="3">
        <v>26762</v>
      </c>
      <c r="L321" s="3">
        <v>4.7</v>
      </c>
      <c r="M321" s="3">
        <v>0.1</v>
      </c>
      <c r="N321" s="3">
        <v>20</v>
      </c>
      <c r="O321" s="3">
        <v>350</v>
      </c>
      <c r="P321" s="3">
        <v>0</v>
      </c>
      <c r="Q321" s="3">
        <v>0.57999999999999996</v>
      </c>
      <c r="R321" s="3">
        <v>0.45</v>
      </c>
      <c r="S321" s="3">
        <v>0.62</v>
      </c>
      <c r="T321" s="3">
        <v>7</v>
      </c>
      <c r="U321" s="27">
        <v>0.56000000000000005</v>
      </c>
      <c r="V321" s="3" t="s">
        <v>302</v>
      </c>
      <c r="W321" s="3">
        <v>8</v>
      </c>
      <c r="X321" s="3">
        <v>6</v>
      </c>
      <c r="Y321" s="3">
        <v>7</v>
      </c>
      <c r="Z321" s="3">
        <v>15</v>
      </c>
      <c r="AA321" s="57">
        <v>5.0999999999999997E-2</v>
      </c>
      <c r="AB321" s="3">
        <v>0.4</v>
      </c>
      <c r="AC321" s="1">
        <v>0.5</v>
      </c>
      <c r="AD321" s="3">
        <v>0.55000000000000004</v>
      </c>
      <c r="AE321" s="3">
        <v>0.3</v>
      </c>
      <c r="AF321" s="3">
        <v>38</v>
      </c>
      <c r="AG321" s="3">
        <v>19</v>
      </c>
      <c r="AH321" s="3">
        <v>8</v>
      </c>
      <c r="AI321" s="3">
        <v>0</v>
      </c>
      <c r="AJ321" s="3">
        <v>5016</v>
      </c>
      <c r="AK321" s="27">
        <v>0.7</v>
      </c>
      <c r="AL321" s="27" t="s">
        <v>291</v>
      </c>
      <c r="AM321" s="41" t="s">
        <v>298</v>
      </c>
      <c r="AN321" s="41" t="s">
        <v>298</v>
      </c>
      <c r="AO321" s="41" t="s">
        <v>298</v>
      </c>
      <c r="AP321" s="41" t="s">
        <v>298</v>
      </c>
      <c r="AQ321" s="41" t="s">
        <v>298</v>
      </c>
      <c r="AR321" s="41" t="s">
        <v>298</v>
      </c>
      <c r="AS321" s="27">
        <v>0.3</v>
      </c>
      <c r="AT321" s="61">
        <v>0.35</v>
      </c>
      <c r="AU321" s="27">
        <v>0.2</v>
      </c>
      <c r="AV321" s="27">
        <v>0.2</v>
      </c>
      <c r="AW321" s="27">
        <v>0</v>
      </c>
      <c r="AX321" s="27">
        <v>0.1</v>
      </c>
      <c r="AY321" s="27">
        <v>0.1</v>
      </c>
      <c r="AZ321" s="3" t="s">
        <v>114</v>
      </c>
      <c r="BA321" s="3" t="s">
        <v>114</v>
      </c>
      <c r="BB321" s="27">
        <v>0</v>
      </c>
      <c r="BC321" s="66" t="s">
        <v>198</v>
      </c>
      <c r="BD321" s="3" t="s">
        <v>203</v>
      </c>
      <c r="BE321" s="3" t="s">
        <v>39</v>
      </c>
      <c r="BF321" s="3" t="s">
        <v>40</v>
      </c>
      <c r="BG321" s="3" t="s">
        <v>59</v>
      </c>
      <c r="BH321" s="3" t="s">
        <v>128</v>
      </c>
      <c r="BI321" s="3" t="s">
        <v>82</v>
      </c>
      <c r="BJ321" s="3" t="s">
        <v>155</v>
      </c>
      <c r="BK321" s="3" t="s">
        <v>85</v>
      </c>
      <c r="BL321" s="3" t="s">
        <v>158</v>
      </c>
      <c r="BM321" s="3" t="s">
        <v>139</v>
      </c>
      <c r="BN321" s="30" t="s">
        <v>338</v>
      </c>
      <c r="BO321" s="30" t="s">
        <v>338</v>
      </c>
      <c r="BP321" s="59">
        <v>3.5707316174882502</v>
      </c>
      <c r="BQ321" s="27">
        <v>2</v>
      </c>
      <c r="BR321" s="70" t="s">
        <v>273</v>
      </c>
      <c r="BS321" s="70" t="s">
        <v>266</v>
      </c>
      <c r="BT321" s="70" t="s">
        <v>267</v>
      </c>
      <c r="BU321" s="3" t="s">
        <v>183</v>
      </c>
      <c r="BV321" s="3" t="s">
        <v>182</v>
      </c>
      <c r="BW321" s="27">
        <v>-1</v>
      </c>
      <c r="BX321" s="61">
        <v>42</v>
      </c>
      <c r="BY321" s="61">
        <v>100</v>
      </c>
      <c r="BZ321" s="61" t="s">
        <v>288</v>
      </c>
      <c r="CA321" s="61">
        <v>0.6</v>
      </c>
      <c r="CB321" s="31" t="s">
        <v>0</v>
      </c>
      <c r="CC321" s="3" t="s">
        <v>279</v>
      </c>
      <c r="CG321" s="14"/>
      <c r="CI321" s="13"/>
      <c r="CK321" s="13"/>
      <c r="CM321" s="13"/>
    </row>
    <row r="322" spans="3:91" s="3" customFormat="1" x14ac:dyDescent="0.25">
      <c r="C322" s="3">
        <v>2</v>
      </c>
      <c r="D322" s="30">
        <f>D321</f>
        <v>2019</v>
      </c>
      <c r="E322" s="41" t="str">
        <f t="shared" si="552"/>
        <v>MultiFam</v>
      </c>
      <c r="F322" s="3">
        <v>0</v>
      </c>
      <c r="G322" s="3">
        <v>0</v>
      </c>
      <c r="H322" s="3">
        <v>0.14000000000000001</v>
      </c>
      <c r="I322" s="3">
        <v>750</v>
      </c>
      <c r="J322" s="3">
        <v>3</v>
      </c>
      <c r="K322" s="3">
        <v>30021</v>
      </c>
      <c r="L322" s="3">
        <v>5.3</v>
      </c>
      <c r="M322" s="3">
        <v>7.0000000000000007E-2</v>
      </c>
      <c r="N322" s="3">
        <v>19</v>
      </c>
      <c r="O322" s="3">
        <v>350</v>
      </c>
      <c r="P322" s="3">
        <v>1</v>
      </c>
      <c r="Q322" s="3">
        <v>0.57999999999999996</v>
      </c>
      <c r="R322" s="3">
        <v>0.45</v>
      </c>
      <c r="S322" s="3">
        <v>0.62</v>
      </c>
      <c r="T322" s="30">
        <f>T321</f>
        <v>7</v>
      </c>
      <c r="U322" s="27">
        <v>0.47</v>
      </c>
      <c r="V322" s="3" t="s">
        <v>314</v>
      </c>
      <c r="W322" s="3">
        <v>8</v>
      </c>
      <c r="X322" s="3">
        <v>6</v>
      </c>
      <c r="Y322" s="3">
        <v>7</v>
      </c>
      <c r="Z322" s="3">
        <v>15</v>
      </c>
      <c r="AA322" s="57">
        <v>5.0999999999999997E-2</v>
      </c>
      <c r="AB322" s="3">
        <v>0.4</v>
      </c>
      <c r="AC322" s="3">
        <v>0.35</v>
      </c>
      <c r="AD322" s="3">
        <v>0.55000000000000004</v>
      </c>
      <c r="AE322" s="3">
        <v>0.3</v>
      </c>
      <c r="AF322" s="3">
        <v>38</v>
      </c>
      <c r="AG322" s="3">
        <v>19</v>
      </c>
      <c r="AH322" s="3">
        <v>8</v>
      </c>
      <c r="AI322" s="3">
        <v>0</v>
      </c>
      <c r="AJ322" s="3">
        <v>5016</v>
      </c>
      <c r="AK322" s="41">
        <f>AK321</f>
        <v>0.7</v>
      </c>
      <c r="AL322" s="41" t="str">
        <f>AL321</f>
        <v>Yes</v>
      </c>
      <c r="AM322" s="41" t="s">
        <v>298</v>
      </c>
      <c r="AN322" s="41" t="s">
        <v>298</v>
      </c>
      <c r="AO322" s="41" t="s">
        <v>298</v>
      </c>
      <c r="AP322" s="41" t="s">
        <v>298</v>
      </c>
      <c r="AQ322" s="41" t="s">
        <v>298</v>
      </c>
      <c r="AR322" s="41" t="s">
        <v>298</v>
      </c>
      <c r="AS322" s="27">
        <v>0.3</v>
      </c>
      <c r="AT322" s="27">
        <v>0.23</v>
      </c>
      <c r="AU322" s="27">
        <v>0.2</v>
      </c>
      <c r="AV322" s="27">
        <v>0.2</v>
      </c>
      <c r="AW322" s="27">
        <v>1</v>
      </c>
      <c r="AX322" s="27">
        <v>0.1</v>
      </c>
      <c r="AY322" s="27">
        <v>0.1</v>
      </c>
      <c r="AZ322" s="3" t="s">
        <v>114</v>
      </c>
      <c r="BA322" s="3" t="s">
        <v>114</v>
      </c>
      <c r="BB322" s="41">
        <f>BB321</f>
        <v>0</v>
      </c>
      <c r="BC322" s="3" t="s">
        <v>198</v>
      </c>
      <c r="BD322" s="30" t="str">
        <f>BD321</f>
        <v>T24-2019 IntWall 2x6 16oc R21</v>
      </c>
      <c r="BE322" s="3" t="s">
        <v>39</v>
      </c>
      <c r="BF322" s="3" t="s">
        <v>40</v>
      </c>
      <c r="BG322" s="97" t="s">
        <v>60</v>
      </c>
      <c r="BH322" s="3" t="s">
        <v>128</v>
      </c>
      <c r="BI322" s="3" t="s">
        <v>82</v>
      </c>
      <c r="BJ322" s="3" t="s">
        <v>155</v>
      </c>
      <c r="BK322" s="3" t="s">
        <v>85</v>
      </c>
      <c r="BL322" s="3" t="s">
        <v>158</v>
      </c>
      <c r="BM322" s="3" t="s">
        <v>139</v>
      </c>
      <c r="BN322" s="30" t="s">
        <v>338</v>
      </c>
      <c r="BO322" s="30" t="s">
        <v>338</v>
      </c>
      <c r="BP322" s="59">
        <v>3.5707316174882533</v>
      </c>
      <c r="BQ322" s="27">
        <v>2</v>
      </c>
      <c r="BR322" s="70" t="s">
        <v>274</v>
      </c>
      <c r="BS322" s="71" t="str">
        <f>BS321</f>
        <v>not compact</v>
      </c>
      <c r="BT322" s="71" t="str">
        <f>BT321</f>
        <v>Basic Credit</v>
      </c>
      <c r="BU322" s="30" t="str">
        <f>BU321</f>
        <v>Pipe Insulation, All Lines</v>
      </c>
      <c r="BV322" s="30" t="str">
        <f>BV321</f>
        <v>Standard</v>
      </c>
      <c r="BW322" s="41">
        <f>BW321</f>
        <v>-1</v>
      </c>
      <c r="BX322" s="41">
        <v>0</v>
      </c>
      <c r="BY322" s="41">
        <v>0</v>
      </c>
      <c r="BZ322" s="94" t="s">
        <v>289</v>
      </c>
      <c r="CA322" s="61">
        <v>0.6</v>
      </c>
      <c r="CB322" s="31" t="s">
        <v>0</v>
      </c>
      <c r="CG322" s="14"/>
      <c r="CI322" s="13"/>
      <c r="CK322" s="13"/>
      <c r="CM322" s="13"/>
    </row>
    <row r="323" spans="3:91" s="3" customFormat="1" x14ac:dyDescent="0.25">
      <c r="C323" s="3">
        <v>3</v>
      </c>
      <c r="D323" s="30">
        <f t="shared" ref="D323:E336" si="585">D322</f>
        <v>2019</v>
      </c>
      <c r="E323" s="41" t="str">
        <f t="shared" si="585"/>
        <v>MultiFam</v>
      </c>
      <c r="F323" s="3">
        <v>0</v>
      </c>
      <c r="G323" s="3">
        <v>0</v>
      </c>
      <c r="H323" s="3">
        <v>0.14000000000000001</v>
      </c>
      <c r="I323" s="3">
        <v>750</v>
      </c>
      <c r="J323" s="3">
        <v>3</v>
      </c>
      <c r="K323" s="3">
        <v>31137</v>
      </c>
      <c r="L323" s="3">
        <v>3.4</v>
      </c>
      <c r="M323" s="3">
        <v>0.06</v>
      </c>
      <c r="N323" s="3">
        <v>20</v>
      </c>
      <c r="O323" s="3">
        <v>350</v>
      </c>
      <c r="P323" s="3">
        <v>0</v>
      </c>
      <c r="Q323" s="3">
        <v>0.57999999999999996</v>
      </c>
      <c r="R323" s="3">
        <v>0.45</v>
      </c>
      <c r="S323" s="3">
        <v>0.62</v>
      </c>
      <c r="T323" s="30">
        <f t="shared" ref="T323:T336" si="586">T322</f>
        <v>7</v>
      </c>
      <c r="U323" s="27">
        <v>0.47</v>
      </c>
      <c r="V323" s="3" t="s">
        <v>303</v>
      </c>
      <c r="W323" s="3">
        <v>6</v>
      </c>
      <c r="X323" s="3">
        <v>6</v>
      </c>
      <c r="Y323" s="3">
        <v>7</v>
      </c>
      <c r="Z323" s="3">
        <v>15</v>
      </c>
      <c r="AA323" s="57">
        <v>5.0999999999999997E-2</v>
      </c>
      <c r="AB323" s="3">
        <v>0.4</v>
      </c>
      <c r="AC323" s="1">
        <v>0.5</v>
      </c>
      <c r="AD323" s="3">
        <v>0.55000000000000004</v>
      </c>
      <c r="AE323" s="3">
        <v>0.3</v>
      </c>
      <c r="AF323" s="3">
        <v>30</v>
      </c>
      <c r="AG323" s="3">
        <v>19</v>
      </c>
      <c r="AH323" s="3">
        <v>0</v>
      </c>
      <c r="AI323" s="3">
        <v>0</v>
      </c>
      <c r="AJ323" s="3">
        <v>5016</v>
      </c>
      <c r="AK323" s="41">
        <f t="shared" ref="AK323:AL323" si="587">AK322</f>
        <v>0.7</v>
      </c>
      <c r="AL323" s="41" t="str">
        <f t="shared" si="587"/>
        <v>Yes</v>
      </c>
      <c r="AM323" s="41" t="s">
        <v>298</v>
      </c>
      <c r="AN323" s="41" t="s">
        <v>298</v>
      </c>
      <c r="AO323" s="41" t="s">
        <v>298</v>
      </c>
      <c r="AP323" s="41" t="s">
        <v>298</v>
      </c>
      <c r="AQ323" s="41" t="s">
        <v>298</v>
      </c>
      <c r="AR323" s="41" t="s">
        <v>298</v>
      </c>
      <c r="AS323" s="27">
        <v>0.3</v>
      </c>
      <c r="AT323" s="61">
        <v>0.35</v>
      </c>
      <c r="AU323" s="27">
        <v>0.2</v>
      </c>
      <c r="AV323" s="27">
        <v>0.2</v>
      </c>
      <c r="AW323" s="27">
        <v>1</v>
      </c>
      <c r="AX323" s="27">
        <v>0.1</v>
      </c>
      <c r="AY323" s="27">
        <v>0.1</v>
      </c>
      <c r="AZ323" s="3" t="s">
        <v>114</v>
      </c>
      <c r="BA323" s="3" t="s">
        <v>114</v>
      </c>
      <c r="BB323" s="41">
        <f t="shared" ref="BB323" si="588">BB322</f>
        <v>0</v>
      </c>
      <c r="BC323" s="3" t="s">
        <v>198</v>
      </c>
      <c r="BD323" s="30" t="str">
        <f t="shared" ref="BD323:BD336" si="589">BD322</f>
        <v>T24-2019 IntWall 2x6 16oc R21</v>
      </c>
      <c r="BE323" s="3" t="s">
        <v>39</v>
      </c>
      <c r="BF323" s="3" t="s">
        <v>40</v>
      </c>
      <c r="BG323" s="3" t="s">
        <v>60</v>
      </c>
      <c r="BH323" s="3" t="s">
        <v>128</v>
      </c>
      <c r="BI323" s="3" t="s">
        <v>82</v>
      </c>
      <c r="BJ323" s="3" t="s">
        <v>156</v>
      </c>
      <c r="BK323" s="3" t="s">
        <v>85</v>
      </c>
      <c r="BL323" s="3" t="s">
        <v>159</v>
      </c>
      <c r="BM323" s="3" t="s">
        <v>139</v>
      </c>
      <c r="BN323" s="30" t="s">
        <v>338</v>
      </c>
      <c r="BO323" s="30" t="s">
        <v>338</v>
      </c>
      <c r="BP323" s="59">
        <v>3.5707316174882533</v>
      </c>
      <c r="BQ323" s="27">
        <v>1</v>
      </c>
      <c r="BR323" s="70" t="s">
        <v>273</v>
      </c>
      <c r="BS323" s="71" t="str">
        <f t="shared" ref="BS323:BS336" si="590">BS322</f>
        <v>not compact</v>
      </c>
      <c r="BT323" s="71" t="str">
        <f t="shared" ref="BT323:BT336" si="591">BT322</f>
        <v>Basic Credit</v>
      </c>
      <c r="BU323" s="30" t="str">
        <f t="shared" ref="BU323:BV336" si="592">BU322</f>
        <v>Pipe Insulation, All Lines</v>
      </c>
      <c r="BV323" s="30" t="str">
        <f t="shared" si="592"/>
        <v>Standard</v>
      </c>
      <c r="BW323" s="41">
        <f t="shared" ref="BW323" si="593">BW322</f>
        <v>-1</v>
      </c>
      <c r="BX323" s="41">
        <v>0</v>
      </c>
      <c r="BY323" s="41">
        <v>0</v>
      </c>
      <c r="BZ323" s="94" t="s">
        <v>289</v>
      </c>
      <c r="CA323" s="61">
        <v>0.6</v>
      </c>
      <c r="CB323" s="31" t="s">
        <v>0</v>
      </c>
      <c r="CG323" s="14"/>
      <c r="CI323" s="13"/>
      <c r="CK323" s="13"/>
      <c r="CM323" s="13"/>
    </row>
    <row r="324" spans="3:91" s="3" customFormat="1" x14ac:dyDescent="0.25">
      <c r="C324" s="3">
        <v>4</v>
      </c>
      <c r="D324" s="30">
        <f t="shared" si="585"/>
        <v>2019</v>
      </c>
      <c r="E324" s="41" t="str">
        <f t="shared" si="585"/>
        <v>MultiFam</v>
      </c>
      <c r="F324" s="3">
        <v>0</v>
      </c>
      <c r="G324" s="3">
        <v>0</v>
      </c>
      <c r="H324" s="3">
        <v>0.14000000000000001</v>
      </c>
      <c r="I324" s="3">
        <v>750</v>
      </c>
      <c r="J324" s="3">
        <v>3</v>
      </c>
      <c r="K324" s="3">
        <v>30935</v>
      </c>
      <c r="L324" s="3">
        <v>9.9</v>
      </c>
      <c r="M324" s="3">
        <v>0.08</v>
      </c>
      <c r="N324" s="3">
        <v>19</v>
      </c>
      <c r="O324" s="3">
        <v>350</v>
      </c>
      <c r="P324" s="3">
        <v>0</v>
      </c>
      <c r="Q324" s="3">
        <v>0.57999999999999996</v>
      </c>
      <c r="R324" s="3">
        <v>0.45</v>
      </c>
      <c r="S324" s="3">
        <v>0.62</v>
      </c>
      <c r="T324" s="30">
        <f t="shared" si="586"/>
        <v>7</v>
      </c>
      <c r="U324" s="27">
        <v>0.45</v>
      </c>
      <c r="V324" s="3" t="s">
        <v>315</v>
      </c>
      <c r="W324" s="3">
        <v>8</v>
      </c>
      <c r="X324" s="3">
        <v>6</v>
      </c>
      <c r="Y324" s="3">
        <v>7</v>
      </c>
      <c r="Z324" s="3">
        <v>15</v>
      </c>
      <c r="AA324" s="57">
        <v>5.0999999999999997E-2</v>
      </c>
      <c r="AB324" s="3">
        <v>0.4</v>
      </c>
      <c r="AC324" s="3">
        <v>0.35</v>
      </c>
      <c r="AD324" s="3">
        <v>0.55000000000000004</v>
      </c>
      <c r="AE324" s="3">
        <v>0.3</v>
      </c>
      <c r="AF324" s="3">
        <v>38</v>
      </c>
      <c r="AG324" s="3">
        <v>19</v>
      </c>
      <c r="AH324" s="3">
        <v>0</v>
      </c>
      <c r="AI324" s="3">
        <v>0</v>
      </c>
      <c r="AJ324" s="3">
        <v>5016</v>
      </c>
      <c r="AK324" s="41">
        <f t="shared" ref="AK324:AL324" si="594">AK323</f>
        <v>0.7</v>
      </c>
      <c r="AL324" s="41" t="str">
        <f t="shared" si="594"/>
        <v>Yes</v>
      </c>
      <c r="AM324" s="41" t="s">
        <v>298</v>
      </c>
      <c r="AN324" s="41" t="s">
        <v>298</v>
      </c>
      <c r="AO324" s="41" t="s">
        <v>298</v>
      </c>
      <c r="AP324" s="41" t="s">
        <v>298</v>
      </c>
      <c r="AQ324" s="41" t="s">
        <v>298</v>
      </c>
      <c r="AR324" s="41" t="s">
        <v>298</v>
      </c>
      <c r="AS324" s="27">
        <v>0.3</v>
      </c>
      <c r="AT324" s="27">
        <v>0.23</v>
      </c>
      <c r="AU324" s="27">
        <v>0.2</v>
      </c>
      <c r="AV324" s="27">
        <v>0.2</v>
      </c>
      <c r="AW324" s="98">
        <v>1</v>
      </c>
      <c r="AX324" s="27">
        <v>0.1</v>
      </c>
      <c r="AY324" s="27">
        <v>0.1</v>
      </c>
      <c r="AZ324" s="3" t="s">
        <v>114</v>
      </c>
      <c r="BA324" s="97" t="s">
        <v>114</v>
      </c>
      <c r="BB324" s="41">
        <f t="shared" ref="BB324" si="595">BB323</f>
        <v>0</v>
      </c>
      <c r="BC324" s="3" t="s">
        <v>198</v>
      </c>
      <c r="BD324" s="30" t="str">
        <f t="shared" si="589"/>
        <v>T24-2019 IntWall 2x6 16oc R21</v>
      </c>
      <c r="BE324" s="3" t="s">
        <v>39</v>
      </c>
      <c r="BF324" s="3" t="s">
        <v>40</v>
      </c>
      <c r="BG324" s="97" t="s">
        <v>60</v>
      </c>
      <c r="BH324" s="3" t="s">
        <v>127</v>
      </c>
      <c r="BI324" s="3" t="s">
        <v>82</v>
      </c>
      <c r="BJ324" s="3" t="s">
        <v>156</v>
      </c>
      <c r="BK324" s="3" t="s">
        <v>85</v>
      </c>
      <c r="BL324" s="3" t="s">
        <v>159</v>
      </c>
      <c r="BM324" s="3" t="s">
        <v>139</v>
      </c>
      <c r="BN324" s="30" t="s">
        <v>338</v>
      </c>
      <c r="BO324" s="30" t="s">
        <v>338</v>
      </c>
      <c r="BP324" s="59">
        <v>3.5707316174882533</v>
      </c>
      <c r="BQ324" s="27">
        <v>2</v>
      </c>
      <c r="BR324" s="70" t="s">
        <v>274</v>
      </c>
      <c r="BS324" s="71" t="str">
        <f t="shared" si="590"/>
        <v>not compact</v>
      </c>
      <c r="BT324" s="71" t="str">
        <f t="shared" si="591"/>
        <v>Basic Credit</v>
      </c>
      <c r="BU324" s="30" t="str">
        <f t="shared" si="592"/>
        <v>Pipe Insulation, All Lines</v>
      </c>
      <c r="BV324" s="30" t="str">
        <f t="shared" si="592"/>
        <v>Standard</v>
      </c>
      <c r="BW324" s="41">
        <f t="shared" ref="BW324" si="596">BW323</f>
        <v>-1</v>
      </c>
      <c r="BX324" s="41">
        <v>0</v>
      </c>
      <c r="BY324" s="41">
        <v>0</v>
      </c>
      <c r="BZ324" s="94" t="s">
        <v>289</v>
      </c>
      <c r="CA324" s="61">
        <v>0.6</v>
      </c>
      <c r="CB324" s="31" t="s">
        <v>0</v>
      </c>
      <c r="CG324" s="14"/>
      <c r="CI324" s="13"/>
      <c r="CK324" s="13"/>
      <c r="CM324" s="13"/>
    </row>
    <row r="325" spans="3:91" s="3" customFormat="1" x14ac:dyDescent="0.25">
      <c r="C325" s="3">
        <v>5</v>
      </c>
      <c r="D325" s="30">
        <f t="shared" si="585"/>
        <v>2019</v>
      </c>
      <c r="E325" s="41" t="str">
        <f t="shared" si="585"/>
        <v>MultiFam</v>
      </c>
      <c r="F325" s="3">
        <v>0</v>
      </c>
      <c r="G325" s="3">
        <v>0</v>
      </c>
      <c r="H325" s="3">
        <v>0.14000000000000001</v>
      </c>
      <c r="I325" s="3">
        <v>750</v>
      </c>
      <c r="J325" s="3">
        <v>3</v>
      </c>
      <c r="K325" s="3">
        <v>33490</v>
      </c>
      <c r="L325" s="3">
        <v>2.7</v>
      </c>
      <c r="M325" s="3">
        <v>0.05</v>
      </c>
      <c r="N325" s="3">
        <v>20</v>
      </c>
      <c r="O325" s="3">
        <v>350</v>
      </c>
      <c r="P325" s="3">
        <v>0</v>
      </c>
      <c r="Q325" s="3">
        <v>0.57999999999999996</v>
      </c>
      <c r="R325" s="3">
        <v>0.45</v>
      </c>
      <c r="S325" s="3">
        <v>0.62</v>
      </c>
      <c r="T325" s="30">
        <f t="shared" si="586"/>
        <v>7</v>
      </c>
      <c r="U325" s="27">
        <v>0.51</v>
      </c>
      <c r="V325" s="3" t="s">
        <v>316</v>
      </c>
      <c r="W325" s="3">
        <v>6</v>
      </c>
      <c r="X325" s="3">
        <v>6</v>
      </c>
      <c r="Y325" s="3">
        <v>7</v>
      </c>
      <c r="Z325" s="3">
        <v>15</v>
      </c>
      <c r="AA325" s="57">
        <v>5.0999999999999997E-2</v>
      </c>
      <c r="AB325" s="3">
        <v>0.4</v>
      </c>
      <c r="AC325" s="1">
        <v>0.5</v>
      </c>
      <c r="AD325" s="3">
        <v>0.55000000000000004</v>
      </c>
      <c r="AE325" s="3">
        <v>0.3</v>
      </c>
      <c r="AF325" s="3">
        <v>30</v>
      </c>
      <c r="AG325" s="3">
        <v>19</v>
      </c>
      <c r="AH325" s="3">
        <v>0</v>
      </c>
      <c r="AI325" s="3">
        <v>0</v>
      </c>
      <c r="AJ325" s="3">
        <v>5016</v>
      </c>
      <c r="AK325" s="41">
        <f t="shared" ref="AK325:AL325" si="597">AK324</f>
        <v>0.7</v>
      </c>
      <c r="AL325" s="41" t="str">
        <f t="shared" si="597"/>
        <v>Yes</v>
      </c>
      <c r="AM325" s="41" t="s">
        <v>298</v>
      </c>
      <c r="AN325" s="41" t="s">
        <v>298</v>
      </c>
      <c r="AO325" s="41" t="s">
        <v>298</v>
      </c>
      <c r="AP325" s="41" t="s">
        <v>298</v>
      </c>
      <c r="AQ325" s="41" t="s">
        <v>298</v>
      </c>
      <c r="AR325" s="41" t="s">
        <v>298</v>
      </c>
      <c r="AS325" s="27">
        <v>0.3</v>
      </c>
      <c r="AT325" s="61">
        <v>0.35</v>
      </c>
      <c r="AU325" s="27">
        <v>0.2</v>
      </c>
      <c r="AV325" s="27">
        <v>0.2</v>
      </c>
      <c r="AW325" s="27">
        <v>1</v>
      </c>
      <c r="AX325" s="27">
        <v>0.1</v>
      </c>
      <c r="AY325" s="27">
        <v>0.1</v>
      </c>
      <c r="AZ325" s="3" t="s">
        <v>114</v>
      </c>
      <c r="BA325" s="3" t="s">
        <v>114</v>
      </c>
      <c r="BB325" s="41">
        <f t="shared" ref="BB325" si="598">BB324</f>
        <v>0</v>
      </c>
      <c r="BC325" s="3" t="s">
        <v>198</v>
      </c>
      <c r="BD325" s="30" t="str">
        <f t="shared" si="589"/>
        <v>T24-2019 IntWall 2x6 16oc R21</v>
      </c>
      <c r="BE325" s="3" t="s">
        <v>39</v>
      </c>
      <c r="BF325" s="3" t="s">
        <v>40</v>
      </c>
      <c r="BG325" s="3" t="s">
        <v>60</v>
      </c>
      <c r="BH325" s="3" t="s">
        <v>128</v>
      </c>
      <c r="BI325" s="3" t="s">
        <v>82</v>
      </c>
      <c r="BJ325" s="3" t="s">
        <v>156</v>
      </c>
      <c r="BK325" s="3" t="s">
        <v>85</v>
      </c>
      <c r="BL325" s="3" t="s">
        <v>159</v>
      </c>
      <c r="BM325" s="3" t="s">
        <v>139</v>
      </c>
      <c r="BN325" s="30" t="s">
        <v>338</v>
      </c>
      <c r="BO325" s="30" t="s">
        <v>338</v>
      </c>
      <c r="BP325" s="59">
        <v>3.5707316174882533</v>
      </c>
      <c r="BQ325" s="27">
        <v>1</v>
      </c>
      <c r="BR325" s="70" t="s">
        <v>273</v>
      </c>
      <c r="BS325" s="71" t="str">
        <f t="shared" si="590"/>
        <v>not compact</v>
      </c>
      <c r="BT325" s="71" t="str">
        <f t="shared" si="591"/>
        <v>Basic Credit</v>
      </c>
      <c r="BU325" s="30" t="str">
        <f t="shared" si="592"/>
        <v>Pipe Insulation, All Lines</v>
      </c>
      <c r="BV325" s="30" t="str">
        <f t="shared" si="592"/>
        <v>Standard</v>
      </c>
      <c r="BW325" s="41">
        <f t="shared" ref="BW325" si="599">BW324</f>
        <v>-1</v>
      </c>
      <c r="BX325" s="41">
        <v>0</v>
      </c>
      <c r="BY325" s="41">
        <v>0</v>
      </c>
      <c r="BZ325" s="94" t="s">
        <v>289</v>
      </c>
      <c r="CA325" s="61">
        <v>0.6</v>
      </c>
      <c r="CB325" s="31" t="s">
        <v>0</v>
      </c>
      <c r="CG325" s="14"/>
      <c r="CI325" s="13"/>
      <c r="CK325" s="13"/>
      <c r="CM325" s="13"/>
    </row>
    <row r="326" spans="3:91" s="3" customFormat="1" x14ac:dyDescent="0.25">
      <c r="C326" s="3">
        <v>6</v>
      </c>
      <c r="D326" s="30">
        <f t="shared" si="585"/>
        <v>2019</v>
      </c>
      <c r="E326" s="41" t="str">
        <f t="shared" si="585"/>
        <v>MultiFam</v>
      </c>
      <c r="F326" s="3">
        <v>0</v>
      </c>
      <c r="G326" s="3">
        <v>0</v>
      </c>
      <c r="H326" s="3">
        <v>0.14000000000000001</v>
      </c>
      <c r="I326" s="3">
        <v>750</v>
      </c>
      <c r="J326" s="3">
        <v>3</v>
      </c>
      <c r="K326" s="3">
        <v>30081</v>
      </c>
      <c r="L326" s="3">
        <v>0</v>
      </c>
      <c r="M326" s="3">
        <v>0.03</v>
      </c>
      <c r="N326" s="3">
        <v>20</v>
      </c>
      <c r="O326" s="3">
        <v>350</v>
      </c>
      <c r="P326" s="3">
        <v>0</v>
      </c>
      <c r="Q326" s="3">
        <v>0.57999999999999996</v>
      </c>
      <c r="R326" s="3">
        <v>0.45</v>
      </c>
      <c r="S326" s="3">
        <v>0.62</v>
      </c>
      <c r="T326" s="30">
        <f t="shared" si="586"/>
        <v>7</v>
      </c>
      <c r="U326" s="27">
        <v>0.36</v>
      </c>
      <c r="V326" s="3" t="s">
        <v>317</v>
      </c>
      <c r="W326" s="3">
        <v>6</v>
      </c>
      <c r="X326" s="3">
        <v>6</v>
      </c>
      <c r="Y326" s="3">
        <v>7</v>
      </c>
      <c r="Z326" s="3">
        <v>15</v>
      </c>
      <c r="AA326" s="3">
        <v>6.5000000000000002E-2</v>
      </c>
      <c r="AB326" s="3">
        <v>0.4</v>
      </c>
      <c r="AC326" s="3">
        <v>0.35</v>
      </c>
      <c r="AD326" s="3">
        <v>0.55000000000000004</v>
      </c>
      <c r="AE326" s="3">
        <v>0.3</v>
      </c>
      <c r="AF326" s="3">
        <v>30</v>
      </c>
      <c r="AG326" s="3">
        <v>19</v>
      </c>
      <c r="AH326" s="3">
        <v>0</v>
      </c>
      <c r="AI326" s="3">
        <v>0</v>
      </c>
      <c r="AJ326" s="3">
        <v>5016</v>
      </c>
      <c r="AK326" s="41">
        <f t="shared" ref="AK326:AL326" si="600">AK325</f>
        <v>0.7</v>
      </c>
      <c r="AL326" s="41" t="str">
        <f t="shared" si="600"/>
        <v>Yes</v>
      </c>
      <c r="AM326" s="41" t="s">
        <v>298</v>
      </c>
      <c r="AN326" s="41" t="s">
        <v>298</v>
      </c>
      <c r="AO326" s="41" t="s">
        <v>298</v>
      </c>
      <c r="AP326" s="41" t="s">
        <v>298</v>
      </c>
      <c r="AQ326" s="41" t="s">
        <v>298</v>
      </c>
      <c r="AR326" s="41" t="s">
        <v>298</v>
      </c>
      <c r="AS326" s="27">
        <v>0.3</v>
      </c>
      <c r="AT326" s="27">
        <v>0.23</v>
      </c>
      <c r="AU326" s="27">
        <v>0.2</v>
      </c>
      <c r="AV326" s="27">
        <v>0.2</v>
      </c>
      <c r="AW326" s="27">
        <v>1</v>
      </c>
      <c r="AX326" s="27">
        <v>0.1</v>
      </c>
      <c r="AY326" s="27">
        <v>0.1</v>
      </c>
      <c r="AZ326" s="3" t="s">
        <v>114</v>
      </c>
      <c r="BA326" s="3" t="s">
        <v>114</v>
      </c>
      <c r="BB326" s="41">
        <f t="shared" ref="BB326" si="601">BB325</f>
        <v>0</v>
      </c>
      <c r="BC326" s="3" t="s">
        <v>125</v>
      </c>
      <c r="BD326" s="58" t="s">
        <v>126</v>
      </c>
      <c r="BE326" s="3" t="s">
        <v>39</v>
      </c>
      <c r="BF326" s="3" t="s">
        <v>40</v>
      </c>
      <c r="BG326" s="3" t="s">
        <v>60</v>
      </c>
      <c r="BH326" s="3" t="s">
        <v>128</v>
      </c>
      <c r="BI326" s="3" t="s">
        <v>82</v>
      </c>
      <c r="BJ326" s="3" t="s">
        <v>156</v>
      </c>
      <c r="BK326" s="3" t="s">
        <v>85</v>
      </c>
      <c r="BL326" s="3" t="s">
        <v>159</v>
      </c>
      <c r="BM326" s="3" t="s">
        <v>139</v>
      </c>
      <c r="BN326" s="30" t="s">
        <v>338</v>
      </c>
      <c r="BO326" s="30" t="s">
        <v>338</v>
      </c>
      <c r="BP326" s="59">
        <v>3.3342140315042537</v>
      </c>
      <c r="BQ326" s="27">
        <v>1</v>
      </c>
      <c r="BR326" s="70" t="s">
        <v>274</v>
      </c>
      <c r="BS326" s="71" t="str">
        <f t="shared" si="590"/>
        <v>not compact</v>
      </c>
      <c r="BT326" s="71" t="str">
        <f t="shared" si="591"/>
        <v>Basic Credit</v>
      </c>
      <c r="BU326" s="30" t="str">
        <f t="shared" si="592"/>
        <v>Pipe Insulation, All Lines</v>
      </c>
      <c r="BV326" s="30" t="str">
        <f t="shared" si="592"/>
        <v>Standard</v>
      </c>
      <c r="BW326" s="41">
        <f t="shared" ref="BW326" si="602">BW325</f>
        <v>-1</v>
      </c>
      <c r="BX326" s="41">
        <v>0</v>
      </c>
      <c r="BY326" s="41">
        <v>0</v>
      </c>
      <c r="BZ326" s="94" t="s">
        <v>289</v>
      </c>
      <c r="CA326" s="61">
        <v>0.7</v>
      </c>
      <c r="CB326" s="31" t="s">
        <v>0</v>
      </c>
      <c r="CG326" s="14"/>
      <c r="CI326" s="13"/>
      <c r="CK326" s="13"/>
      <c r="CM326" s="13"/>
    </row>
    <row r="327" spans="3:91" s="3" customFormat="1" x14ac:dyDescent="0.25">
      <c r="C327" s="3">
        <v>7</v>
      </c>
      <c r="D327" s="30">
        <f t="shared" si="585"/>
        <v>2019</v>
      </c>
      <c r="E327" s="41" t="str">
        <f t="shared" si="585"/>
        <v>MultiFam</v>
      </c>
      <c r="F327" s="3">
        <v>0</v>
      </c>
      <c r="G327" s="3">
        <v>0</v>
      </c>
      <c r="H327" s="3">
        <v>0.14000000000000001</v>
      </c>
      <c r="I327" s="3">
        <v>750</v>
      </c>
      <c r="J327" s="3">
        <v>3</v>
      </c>
      <c r="K327" s="3">
        <v>30701</v>
      </c>
      <c r="L327" s="3">
        <v>0</v>
      </c>
      <c r="M327" s="3">
        <v>0.02</v>
      </c>
      <c r="N327" s="3">
        <v>20</v>
      </c>
      <c r="O327" s="3">
        <v>350</v>
      </c>
      <c r="P327" s="3">
        <v>0</v>
      </c>
      <c r="Q327" s="3">
        <v>0.57999999999999996</v>
      </c>
      <c r="R327" s="3">
        <v>0.45</v>
      </c>
      <c r="S327" s="3">
        <v>0.62</v>
      </c>
      <c r="T327" s="30">
        <f t="shared" si="586"/>
        <v>7</v>
      </c>
      <c r="U327" s="27">
        <v>0.38</v>
      </c>
      <c r="V327" s="3" t="s">
        <v>304</v>
      </c>
      <c r="W327" s="3">
        <v>6</v>
      </c>
      <c r="X327" s="3">
        <v>6</v>
      </c>
      <c r="Y327" s="3">
        <v>7</v>
      </c>
      <c r="Z327" s="3">
        <v>15</v>
      </c>
      <c r="AA327" s="3">
        <v>6.5000000000000002E-2</v>
      </c>
      <c r="AB327" s="3">
        <v>0.4</v>
      </c>
      <c r="AC327" s="3">
        <v>0.35</v>
      </c>
      <c r="AD327" s="3">
        <v>0.55000000000000004</v>
      </c>
      <c r="AE327" s="3">
        <v>0.3</v>
      </c>
      <c r="AF327" s="3">
        <v>30</v>
      </c>
      <c r="AG327" s="3">
        <v>19</v>
      </c>
      <c r="AH327" s="3">
        <v>0</v>
      </c>
      <c r="AI327" s="3">
        <v>0</v>
      </c>
      <c r="AJ327" s="3">
        <v>5016</v>
      </c>
      <c r="AK327" s="41">
        <f t="shared" ref="AK327" si="603">AK326</f>
        <v>0.7</v>
      </c>
      <c r="AL327" s="61" t="s">
        <v>292</v>
      </c>
      <c r="AM327" s="41" t="s">
        <v>298</v>
      </c>
      <c r="AN327" s="41" t="s">
        <v>298</v>
      </c>
      <c r="AO327" s="41" t="s">
        <v>298</v>
      </c>
      <c r="AP327" s="41" t="s">
        <v>298</v>
      </c>
      <c r="AQ327" s="41" t="s">
        <v>298</v>
      </c>
      <c r="AR327" s="41" t="s">
        <v>298</v>
      </c>
      <c r="AS327" s="27">
        <v>0.3</v>
      </c>
      <c r="AT327" s="27">
        <v>0.23</v>
      </c>
      <c r="AU327" s="27">
        <v>0.2</v>
      </c>
      <c r="AV327" s="27">
        <v>0.2</v>
      </c>
      <c r="AW327" s="27">
        <v>1</v>
      </c>
      <c r="AX327" s="27">
        <v>0.1</v>
      </c>
      <c r="AY327" s="27">
        <v>0.1</v>
      </c>
      <c r="AZ327" s="3" t="s">
        <v>114</v>
      </c>
      <c r="BA327" s="3" t="s">
        <v>114</v>
      </c>
      <c r="BB327" s="41">
        <f t="shared" ref="BB327" si="604">BB326</f>
        <v>0</v>
      </c>
      <c r="BC327" s="3" t="s">
        <v>125</v>
      </c>
      <c r="BD327" s="58" t="s">
        <v>126</v>
      </c>
      <c r="BE327" s="3" t="s">
        <v>39</v>
      </c>
      <c r="BF327" s="3" t="s">
        <v>40</v>
      </c>
      <c r="BG327" s="3" t="s">
        <v>60</v>
      </c>
      <c r="BH327" s="3" t="s">
        <v>128</v>
      </c>
      <c r="BI327" s="3" t="s">
        <v>82</v>
      </c>
      <c r="BJ327" s="3" t="s">
        <v>156</v>
      </c>
      <c r="BK327" s="3" t="s">
        <v>85</v>
      </c>
      <c r="BL327" s="3" t="s">
        <v>159</v>
      </c>
      <c r="BM327" s="3" t="s">
        <v>139</v>
      </c>
      <c r="BN327" s="30" t="s">
        <v>338</v>
      </c>
      <c r="BO327" s="30" t="s">
        <v>338</v>
      </c>
      <c r="BP327" s="59">
        <v>3.5000927873195309</v>
      </c>
      <c r="BQ327" s="27">
        <v>1</v>
      </c>
      <c r="BR327" s="70" t="s">
        <v>274</v>
      </c>
      <c r="BS327" s="71" t="str">
        <f t="shared" si="590"/>
        <v>not compact</v>
      </c>
      <c r="BT327" s="71" t="str">
        <f t="shared" si="591"/>
        <v>Basic Credit</v>
      </c>
      <c r="BU327" s="30" t="str">
        <f t="shared" si="592"/>
        <v>Pipe Insulation, All Lines</v>
      </c>
      <c r="BV327" s="30" t="str">
        <f t="shared" si="592"/>
        <v>Standard</v>
      </c>
      <c r="BW327" s="41">
        <f t="shared" ref="BW327" si="605">BW326</f>
        <v>-1</v>
      </c>
      <c r="BX327" s="41">
        <v>0</v>
      </c>
      <c r="BY327" s="41">
        <v>0</v>
      </c>
      <c r="BZ327" s="94" t="s">
        <v>289</v>
      </c>
      <c r="CA327" s="61">
        <v>0.7</v>
      </c>
      <c r="CB327" s="31" t="s">
        <v>0</v>
      </c>
      <c r="CG327" s="14"/>
      <c r="CI327" s="13"/>
      <c r="CK327" s="13"/>
      <c r="CM327" s="13"/>
    </row>
    <row r="328" spans="3:91" s="3" customFormat="1" x14ac:dyDescent="0.25">
      <c r="C328" s="3">
        <v>8</v>
      </c>
      <c r="D328" s="30">
        <f t="shared" si="585"/>
        <v>2019</v>
      </c>
      <c r="E328" s="41" t="str">
        <f t="shared" si="585"/>
        <v>MultiFam</v>
      </c>
      <c r="F328" s="3">
        <v>1</v>
      </c>
      <c r="G328" s="3">
        <v>1.5</v>
      </c>
      <c r="H328" s="3">
        <v>0.14000000000000001</v>
      </c>
      <c r="I328" s="3">
        <v>750</v>
      </c>
      <c r="J328" s="3">
        <v>3</v>
      </c>
      <c r="K328" s="3">
        <v>29254</v>
      </c>
      <c r="L328" s="3">
        <v>9</v>
      </c>
      <c r="M328" s="3">
        <v>0.06</v>
      </c>
      <c r="N328" s="3">
        <v>19</v>
      </c>
      <c r="O328" s="3">
        <v>350</v>
      </c>
      <c r="P328" s="3">
        <v>1</v>
      </c>
      <c r="Q328" s="3">
        <v>0.57999999999999996</v>
      </c>
      <c r="R328" s="3">
        <v>0.45</v>
      </c>
      <c r="S328" s="3">
        <v>0.62</v>
      </c>
      <c r="T328" s="30">
        <f t="shared" si="586"/>
        <v>7</v>
      </c>
      <c r="U328" s="27">
        <v>0.34</v>
      </c>
      <c r="V328" s="3" t="s">
        <v>318</v>
      </c>
      <c r="W328" s="3">
        <v>8</v>
      </c>
      <c r="X328" s="3">
        <v>6</v>
      </c>
      <c r="Y328" s="3">
        <v>7</v>
      </c>
      <c r="Z328" s="3">
        <v>15</v>
      </c>
      <c r="AA328" s="57">
        <v>5.0999999999999997E-2</v>
      </c>
      <c r="AB328" s="3">
        <v>0.4</v>
      </c>
      <c r="AC328" s="3">
        <v>0.35</v>
      </c>
      <c r="AD328" s="3">
        <v>0.55000000000000004</v>
      </c>
      <c r="AE328" s="3">
        <v>0.3</v>
      </c>
      <c r="AF328" s="3">
        <v>38</v>
      </c>
      <c r="AG328" s="3">
        <v>19</v>
      </c>
      <c r="AH328" s="3">
        <v>0</v>
      </c>
      <c r="AI328" s="3">
        <v>0</v>
      </c>
      <c r="AJ328" s="3">
        <v>5016</v>
      </c>
      <c r="AK328" s="41">
        <f t="shared" ref="AK328" si="606">AK327</f>
        <v>0.7</v>
      </c>
      <c r="AL328" s="27" t="s">
        <v>291</v>
      </c>
      <c r="AM328" s="41" t="s">
        <v>298</v>
      </c>
      <c r="AN328" s="41" t="s">
        <v>298</v>
      </c>
      <c r="AO328" s="41" t="s">
        <v>298</v>
      </c>
      <c r="AP328" s="41" t="s">
        <v>298</v>
      </c>
      <c r="AQ328" s="41" t="s">
        <v>298</v>
      </c>
      <c r="AR328" s="41" t="s">
        <v>298</v>
      </c>
      <c r="AS328" s="27">
        <v>0.3</v>
      </c>
      <c r="AT328" s="27">
        <v>0.23</v>
      </c>
      <c r="AU328" s="27">
        <v>0.2</v>
      </c>
      <c r="AV328" s="27">
        <v>0.2</v>
      </c>
      <c r="AW328" s="98">
        <v>1</v>
      </c>
      <c r="AX328" s="27">
        <v>0.1</v>
      </c>
      <c r="AY328" s="27">
        <v>0.1</v>
      </c>
      <c r="AZ328" s="3" t="s">
        <v>114</v>
      </c>
      <c r="BA328" s="97" t="s">
        <v>114</v>
      </c>
      <c r="BB328" s="41">
        <f t="shared" ref="BB328" si="607">BB327</f>
        <v>0</v>
      </c>
      <c r="BC328" s="3" t="s">
        <v>198</v>
      </c>
      <c r="BD328" s="3" t="s">
        <v>203</v>
      </c>
      <c r="BE328" s="3" t="s">
        <v>39</v>
      </c>
      <c r="BF328" s="3" t="s">
        <v>40</v>
      </c>
      <c r="BG328" s="97" t="s">
        <v>60</v>
      </c>
      <c r="BH328" s="3" t="s">
        <v>127</v>
      </c>
      <c r="BI328" s="3" t="s">
        <v>82</v>
      </c>
      <c r="BJ328" s="3" t="s">
        <v>156</v>
      </c>
      <c r="BK328" s="3" t="s">
        <v>85</v>
      </c>
      <c r="BL328" s="3" t="s">
        <v>159</v>
      </c>
      <c r="BM328" s="3" t="s">
        <v>139</v>
      </c>
      <c r="BN328" s="30" t="s">
        <v>338</v>
      </c>
      <c r="BO328" s="30" t="s">
        <v>338</v>
      </c>
      <c r="BP328" s="59">
        <v>3.3342140315042537</v>
      </c>
      <c r="BQ328" s="27">
        <v>2</v>
      </c>
      <c r="BR328" s="70" t="s">
        <v>274</v>
      </c>
      <c r="BS328" s="71" t="str">
        <f t="shared" si="590"/>
        <v>not compact</v>
      </c>
      <c r="BT328" s="71" t="str">
        <f t="shared" si="591"/>
        <v>Basic Credit</v>
      </c>
      <c r="BU328" s="30" t="str">
        <f t="shared" si="592"/>
        <v>Pipe Insulation, All Lines</v>
      </c>
      <c r="BV328" s="30" t="str">
        <f t="shared" si="592"/>
        <v>Standard</v>
      </c>
      <c r="BW328" s="41">
        <f t="shared" ref="BW328" si="608">BW327</f>
        <v>-1</v>
      </c>
      <c r="BX328" s="41">
        <v>0</v>
      </c>
      <c r="BY328" s="41">
        <v>0</v>
      </c>
      <c r="BZ328" s="94" t="s">
        <v>289</v>
      </c>
      <c r="CA328" s="61">
        <v>0.7</v>
      </c>
      <c r="CB328" s="31" t="s">
        <v>0</v>
      </c>
      <c r="CG328" s="14"/>
      <c r="CI328" s="13"/>
      <c r="CK328" s="13"/>
      <c r="CM328" s="13"/>
    </row>
    <row r="329" spans="3:91" s="3" customFormat="1" x14ac:dyDescent="0.25">
      <c r="C329" s="3">
        <v>9</v>
      </c>
      <c r="D329" s="30">
        <f t="shared" si="585"/>
        <v>2019</v>
      </c>
      <c r="E329" s="41" t="str">
        <f t="shared" si="585"/>
        <v>MultiFam</v>
      </c>
      <c r="F329" s="3">
        <v>1</v>
      </c>
      <c r="G329" s="3">
        <v>1.5</v>
      </c>
      <c r="H329" s="3">
        <v>0.14000000000000001</v>
      </c>
      <c r="I329" s="3">
        <v>750</v>
      </c>
      <c r="J329" s="3">
        <v>3</v>
      </c>
      <c r="K329" s="3">
        <v>29889</v>
      </c>
      <c r="L329" s="3">
        <v>9.8000000000000007</v>
      </c>
      <c r="M329" s="3">
        <v>7.0000000000000007E-2</v>
      </c>
      <c r="N329" s="3">
        <v>19</v>
      </c>
      <c r="O329" s="3">
        <v>350</v>
      </c>
      <c r="P329" s="3">
        <v>1</v>
      </c>
      <c r="Q329" s="3">
        <v>0.57999999999999996</v>
      </c>
      <c r="R329" s="3">
        <v>0.45</v>
      </c>
      <c r="S329" s="3">
        <v>0.62</v>
      </c>
      <c r="T329" s="30">
        <f t="shared" si="586"/>
        <v>7</v>
      </c>
      <c r="U329" s="27">
        <v>0.39</v>
      </c>
      <c r="V329" s="3" t="s">
        <v>306</v>
      </c>
      <c r="W329" s="3">
        <v>8</v>
      </c>
      <c r="X329" s="3">
        <v>6</v>
      </c>
      <c r="Y329" s="3">
        <v>7</v>
      </c>
      <c r="Z329" s="3">
        <v>15</v>
      </c>
      <c r="AA329" s="57">
        <v>5.0999999999999997E-2</v>
      </c>
      <c r="AB329" s="3">
        <v>0.4</v>
      </c>
      <c r="AC329" s="3">
        <v>0.35</v>
      </c>
      <c r="AD329" s="3">
        <v>0.55000000000000004</v>
      </c>
      <c r="AE329" s="3">
        <v>0.3</v>
      </c>
      <c r="AF329" s="3">
        <v>38</v>
      </c>
      <c r="AG329" s="3">
        <v>19</v>
      </c>
      <c r="AH329" s="3">
        <v>0</v>
      </c>
      <c r="AI329" s="3">
        <v>0</v>
      </c>
      <c r="AJ329" s="3">
        <v>5016</v>
      </c>
      <c r="AK329" s="41">
        <f t="shared" ref="AK329:AL329" si="609">AK328</f>
        <v>0.7</v>
      </c>
      <c r="AL329" s="41" t="str">
        <f t="shared" si="609"/>
        <v>Yes</v>
      </c>
      <c r="AM329" s="41" t="s">
        <v>298</v>
      </c>
      <c r="AN329" s="41" t="s">
        <v>298</v>
      </c>
      <c r="AO329" s="41" t="s">
        <v>298</v>
      </c>
      <c r="AP329" s="41" t="s">
        <v>298</v>
      </c>
      <c r="AQ329" s="41" t="s">
        <v>298</v>
      </c>
      <c r="AR329" s="41" t="s">
        <v>298</v>
      </c>
      <c r="AS329" s="27">
        <v>0.3</v>
      </c>
      <c r="AT329" s="27">
        <v>0.23</v>
      </c>
      <c r="AU329" s="27">
        <v>0.2</v>
      </c>
      <c r="AV329" s="27">
        <v>0.2</v>
      </c>
      <c r="AW329" s="98">
        <v>1</v>
      </c>
      <c r="AX329" s="27">
        <v>0.1</v>
      </c>
      <c r="AY329" s="27">
        <v>0.1</v>
      </c>
      <c r="AZ329" s="3" t="s">
        <v>114</v>
      </c>
      <c r="BA329" s="97" t="s">
        <v>114</v>
      </c>
      <c r="BB329" s="41">
        <f t="shared" ref="BB329" si="610">BB328</f>
        <v>0</v>
      </c>
      <c r="BC329" s="3" t="s">
        <v>198</v>
      </c>
      <c r="BD329" s="30" t="str">
        <f t="shared" si="589"/>
        <v>T24-2019 IntWall 2x6 16oc R21</v>
      </c>
      <c r="BE329" s="3" t="s">
        <v>39</v>
      </c>
      <c r="BF329" s="3" t="s">
        <v>40</v>
      </c>
      <c r="BG329" s="97" t="s">
        <v>60</v>
      </c>
      <c r="BH329" s="3" t="s">
        <v>127</v>
      </c>
      <c r="BI329" s="3" t="s">
        <v>82</v>
      </c>
      <c r="BJ329" s="3" t="s">
        <v>156</v>
      </c>
      <c r="BK329" s="3" t="s">
        <v>85</v>
      </c>
      <c r="BL329" s="3" t="s">
        <v>159</v>
      </c>
      <c r="BM329" s="3" t="s">
        <v>139</v>
      </c>
      <c r="BN329" s="30" t="s">
        <v>338</v>
      </c>
      <c r="BO329" s="30" t="s">
        <v>338</v>
      </c>
      <c r="BP329" s="59">
        <v>3.3342140315042537</v>
      </c>
      <c r="BQ329" s="27">
        <v>2</v>
      </c>
      <c r="BR329" s="70" t="s">
        <v>274</v>
      </c>
      <c r="BS329" s="71" t="str">
        <f t="shared" si="590"/>
        <v>not compact</v>
      </c>
      <c r="BT329" s="71" t="str">
        <f t="shared" si="591"/>
        <v>Basic Credit</v>
      </c>
      <c r="BU329" s="30" t="str">
        <f t="shared" si="592"/>
        <v>Pipe Insulation, All Lines</v>
      </c>
      <c r="BV329" s="30" t="str">
        <f t="shared" si="592"/>
        <v>Standard</v>
      </c>
      <c r="BW329" s="41">
        <f t="shared" ref="BW329" si="611">BW328</f>
        <v>-1</v>
      </c>
      <c r="BX329" s="41">
        <v>0</v>
      </c>
      <c r="BY329" s="41">
        <v>0</v>
      </c>
      <c r="BZ329" s="94" t="s">
        <v>289</v>
      </c>
      <c r="CA329" s="61">
        <v>0.6</v>
      </c>
      <c r="CB329" s="31" t="s">
        <v>0</v>
      </c>
      <c r="CG329" s="14"/>
      <c r="CI329" s="13"/>
      <c r="CK329" s="13"/>
      <c r="CM329" s="13"/>
    </row>
    <row r="330" spans="3:91" s="3" customFormat="1" x14ac:dyDescent="0.25">
      <c r="C330" s="3">
        <v>10</v>
      </c>
      <c r="D330" s="30">
        <f t="shared" si="585"/>
        <v>2019</v>
      </c>
      <c r="E330" s="41" t="str">
        <f t="shared" si="585"/>
        <v>MultiFam</v>
      </c>
      <c r="F330" s="3">
        <v>1</v>
      </c>
      <c r="G330" s="3">
        <v>1.5</v>
      </c>
      <c r="H330" s="3">
        <v>0.14000000000000001</v>
      </c>
      <c r="I330" s="3">
        <v>750</v>
      </c>
      <c r="J330" s="3">
        <v>3</v>
      </c>
      <c r="K330" s="3">
        <v>30200</v>
      </c>
      <c r="L330" s="3">
        <v>9.1</v>
      </c>
      <c r="M330" s="3">
        <v>0.06</v>
      </c>
      <c r="N330" s="3">
        <v>19</v>
      </c>
      <c r="O330" s="3">
        <v>350</v>
      </c>
      <c r="P330" s="3">
        <v>1</v>
      </c>
      <c r="Q330" s="3">
        <v>0.57999999999999996</v>
      </c>
      <c r="R330" s="3">
        <v>0.45</v>
      </c>
      <c r="S330" s="3">
        <v>0.62</v>
      </c>
      <c r="T330" s="30">
        <f t="shared" si="586"/>
        <v>7</v>
      </c>
      <c r="U330" s="27">
        <v>0.42</v>
      </c>
      <c r="V330" s="3" t="s">
        <v>319</v>
      </c>
      <c r="W330" s="3">
        <v>8</v>
      </c>
      <c r="X330" s="3">
        <v>6</v>
      </c>
      <c r="Y330" s="3">
        <v>7</v>
      </c>
      <c r="Z330" s="3">
        <v>15</v>
      </c>
      <c r="AA330" s="57">
        <v>5.0999999999999997E-2</v>
      </c>
      <c r="AB330" s="3">
        <v>0.4</v>
      </c>
      <c r="AC330" s="3">
        <v>0.35</v>
      </c>
      <c r="AD330" s="3">
        <v>0.55000000000000004</v>
      </c>
      <c r="AE330" s="3">
        <v>0.3</v>
      </c>
      <c r="AF330" s="3">
        <v>38</v>
      </c>
      <c r="AG330" s="3">
        <v>19</v>
      </c>
      <c r="AH330" s="3">
        <v>0</v>
      </c>
      <c r="AI330" s="3">
        <v>0</v>
      </c>
      <c r="AJ330" s="3">
        <v>5016</v>
      </c>
      <c r="AK330" s="41">
        <f t="shared" ref="AK330:AL330" si="612">AK329</f>
        <v>0.7</v>
      </c>
      <c r="AL330" s="41" t="str">
        <f t="shared" si="612"/>
        <v>Yes</v>
      </c>
      <c r="AM330" s="41" t="s">
        <v>298</v>
      </c>
      <c r="AN330" s="41" t="s">
        <v>298</v>
      </c>
      <c r="AO330" s="41" t="s">
        <v>298</v>
      </c>
      <c r="AP330" s="41" t="s">
        <v>298</v>
      </c>
      <c r="AQ330" s="41" t="s">
        <v>298</v>
      </c>
      <c r="AR330" s="41" t="s">
        <v>298</v>
      </c>
      <c r="AS330" s="27">
        <v>0.3</v>
      </c>
      <c r="AT330" s="27">
        <v>0.23</v>
      </c>
      <c r="AU330" s="27">
        <v>0.2</v>
      </c>
      <c r="AV330" s="27">
        <v>0.2</v>
      </c>
      <c r="AW330" s="98">
        <v>1</v>
      </c>
      <c r="AX330" s="27">
        <v>0.2</v>
      </c>
      <c r="AY330" s="27">
        <v>0.1</v>
      </c>
      <c r="AZ330" s="3" t="s">
        <v>114</v>
      </c>
      <c r="BA330" s="97" t="s">
        <v>114</v>
      </c>
      <c r="BB330" s="41">
        <f t="shared" ref="BB330" si="613">BB329</f>
        <v>0</v>
      </c>
      <c r="BC330" s="3" t="s">
        <v>198</v>
      </c>
      <c r="BD330" s="30" t="str">
        <f t="shared" si="589"/>
        <v>T24-2019 IntWall 2x6 16oc R21</v>
      </c>
      <c r="BE330" s="3" t="s">
        <v>39</v>
      </c>
      <c r="BF330" s="3" t="s">
        <v>40</v>
      </c>
      <c r="BG330" s="97" t="s">
        <v>60</v>
      </c>
      <c r="BH330" s="3" t="s">
        <v>127</v>
      </c>
      <c r="BI330" s="3" t="s">
        <v>82</v>
      </c>
      <c r="BJ330" s="3" t="s">
        <v>156</v>
      </c>
      <c r="BK330" s="3" t="s">
        <v>85</v>
      </c>
      <c r="BL330" s="3" t="s">
        <v>159</v>
      </c>
      <c r="BM330" s="3" t="s">
        <v>139</v>
      </c>
      <c r="BN330" s="30" t="s">
        <v>338</v>
      </c>
      <c r="BO330" s="30" t="s">
        <v>338</v>
      </c>
      <c r="BP330" s="59">
        <v>3.3342140315042537</v>
      </c>
      <c r="BQ330" s="27">
        <v>2</v>
      </c>
      <c r="BR330" s="70" t="s">
        <v>274</v>
      </c>
      <c r="BS330" s="71" t="str">
        <f t="shared" si="590"/>
        <v>not compact</v>
      </c>
      <c r="BT330" s="71" t="str">
        <f t="shared" si="591"/>
        <v>Basic Credit</v>
      </c>
      <c r="BU330" s="30" t="str">
        <f t="shared" si="592"/>
        <v>Pipe Insulation, All Lines</v>
      </c>
      <c r="BV330" s="30" t="str">
        <f t="shared" si="592"/>
        <v>Standard</v>
      </c>
      <c r="BW330" s="41">
        <f t="shared" ref="BW330" si="614">BW329</f>
        <v>-1</v>
      </c>
      <c r="BX330" s="41">
        <v>0</v>
      </c>
      <c r="BY330" s="41">
        <v>0</v>
      </c>
      <c r="BZ330" s="94" t="s">
        <v>289</v>
      </c>
      <c r="CA330" s="61">
        <v>0.6</v>
      </c>
      <c r="CB330" s="31" t="s">
        <v>0</v>
      </c>
      <c r="CG330" s="14"/>
      <c r="CI330" s="13"/>
      <c r="CK330" s="13"/>
      <c r="CM330" s="13"/>
    </row>
    <row r="331" spans="3:91" s="3" customFormat="1" x14ac:dyDescent="0.25">
      <c r="C331" s="3">
        <v>11</v>
      </c>
      <c r="D331" s="30">
        <f t="shared" si="585"/>
        <v>2019</v>
      </c>
      <c r="E331" s="41" t="str">
        <f t="shared" si="585"/>
        <v>MultiFam</v>
      </c>
      <c r="F331" s="3">
        <v>1</v>
      </c>
      <c r="G331" s="3">
        <v>1.5</v>
      </c>
      <c r="H331" s="3">
        <v>0.14000000000000001</v>
      </c>
      <c r="I331" s="3">
        <v>750</v>
      </c>
      <c r="J331" s="3">
        <v>3</v>
      </c>
      <c r="K331" s="3">
        <v>29693</v>
      </c>
      <c r="L331" s="3">
        <v>8.1</v>
      </c>
      <c r="M331" s="3">
        <v>0.08</v>
      </c>
      <c r="N331" s="3">
        <v>19</v>
      </c>
      <c r="O331" s="3">
        <v>350</v>
      </c>
      <c r="P331" s="3">
        <v>1</v>
      </c>
      <c r="Q331" s="3">
        <v>0.57999999999999996</v>
      </c>
      <c r="R331" s="3">
        <v>0.45</v>
      </c>
      <c r="S331" s="3">
        <v>0.62</v>
      </c>
      <c r="T331" s="30">
        <f t="shared" si="586"/>
        <v>7</v>
      </c>
      <c r="U331" s="27">
        <v>0.45</v>
      </c>
      <c r="V331" s="3" t="s">
        <v>320</v>
      </c>
      <c r="W331" s="3">
        <v>8</v>
      </c>
      <c r="X331" s="3">
        <v>8</v>
      </c>
      <c r="Y331" s="3">
        <v>7</v>
      </c>
      <c r="Z331" s="3">
        <v>15</v>
      </c>
      <c r="AA331" s="57">
        <v>5.0999999999999997E-2</v>
      </c>
      <c r="AB331" s="3">
        <v>0.4</v>
      </c>
      <c r="AC331" s="3">
        <v>0.35</v>
      </c>
      <c r="AD331" s="3">
        <v>0.55000000000000004</v>
      </c>
      <c r="AE331" s="3">
        <v>0.3</v>
      </c>
      <c r="AF331" s="3">
        <v>38</v>
      </c>
      <c r="AG331" s="3">
        <v>19</v>
      </c>
      <c r="AH331" s="3">
        <v>8</v>
      </c>
      <c r="AI331" s="3">
        <v>0</v>
      </c>
      <c r="AJ331" s="3">
        <v>5016</v>
      </c>
      <c r="AK331" s="41">
        <f t="shared" ref="AK331:AL331" si="615">AK330</f>
        <v>0.7</v>
      </c>
      <c r="AL331" s="41" t="str">
        <f t="shared" si="615"/>
        <v>Yes</v>
      </c>
      <c r="AM331" s="41" t="s">
        <v>298</v>
      </c>
      <c r="AN331" s="41" t="s">
        <v>298</v>
      </c>
      <c r="AO331" s="41" t="s">
        <v>298</v>
      </c>
      <c r="AP331" s="41" t="s">
        <v>298</v>
      </c>
      <c r="AQ331" s="41" t="s">
        <v>298</v>
      </c>
      <c r="AR331" s="41" t="s">
        <v>298</v>
      </c>
      <c r="AS331" s="27">
        <v>0.3</v>
      </c>
      <c r="AT331" s="27">
        <v>0.23</v>
      </c>
      <c r="AU331" s="27">
        <v>0.2</v>
      </c>
      <c r="AV331" s="27">
        <v>0.2</v>
      </c>
      <c r="AW331" s="98">
        <v>1</v>
      </c>
      <c r="AX331" s="27">
        <v>0.2</v>
      </c>
      <c r="AY331" s="27">
        <v>0.1</v>
      </c>
      <c r="AZ331" s="3" t="s">
        <v>114</v>
      </c>
      <c r="BA331" s="97" t="s">
        <v>114</v>
      </c>
      <c r="BB331" s="41">
        <f t="shared" ref="BB331" si="616">BB330</f>
        <v>0</v>
      </c>
      <c r="BC331" s="57" t="s">
        <v>198</v>
      </c>
      <c r="BD331" s="30" t="str">
        <f t="shared" si="589"/>
        <v>T24-2019 IntWall 2x6 16oc R21</v>
      </c>
      <c r="BE331" s="3" t="s">
        <v>39</v>
      </c>
      <c r="BF331" s="3" t="s">
        <v>40</v>
      </c>
      <c r="BG331" s="3" t="s">
        <v>59</v>
      </c>
      <c r="BH331" s="3" t="s">
        <v>127</v>
      </c>
      <c r="BI331" s="3" t="s">
        <v>82</v>
      </c>
      <c r="BJ331" s="3" t="s">
        <v>155</v>
      </c>
      <c r="BK331" s="3" t="s">
        <v>85</v>
      </c>
      <c r="BL331" s="3" t="s">
        <v>158</v>
      </c>
      <c r="BM331" s="3" t="s">
        <v>139</v>
      </c>
      <c r="BN331" s="30" t="s">
        <v>338</v>
      </c>
      <c r="BO331" s="30" t="s">
        <v>338</v>
      </c>
      <c r="BP331" s="59">
        <v>3.5707316174882533</v>
      </c>
      <c r="BQ331" s="27">
        <v>2</v>
      </c>
      <c r="BR331" s="70" t="s">
        <v>274</v>
      </c>
      <c r="BS331" s="71" t="str">
        <f t="shared" si="590"/>
        <v>not compact</v>
      </c>
      <c r="BT331" s="71" t="str">
        <f t="shared" si="591"/>
        <v>Basic Credit</v>
      </c>
      <c r="BU331" s="30" t="str">
        <f t="shared" si="592"/>
        <v>Pipe Insulation, All Lines</v>
      </c>
      <c r="BV331" s="30" t="str">
        <f t="shared" si="592"/>
        <v>Standard</v>
      </c>
      <c r="BW331" s="41">
        <f t="shared" ref="BW331" si="617">BW330</f>
        <v>-1</v>
      </c>
      <c r="BX331" s="41">
        <v>0</v>
      </c>
      <c r="BY331" s="41">
        <v>0</v>
      </c>
      <c r="BZ331" s="94" t="s">
        <v>289</v>
      </c>
      <c r="CA331" s="61">
        <v>0.6</v>
      </c>
      <c r="CB331" s="31" t="s">
        <v>0</v>
      </c>
      <c r="CG331" s="14"/>
      <c r="CI331" s="13"/>
      <c r="CK331" s="13"/>
      <c r="CM331" s="13"/>
    </row>
    <row r="332" spans="3:91" s="3" customFormat="1" x14ac:dyDescent="0.25">
      <c r="C332" s="3">
        <v>12</v>
      </c>
      <c r="D332" s="30">
        <f t="shared" si="585"/>
        <v>2019</v>
      </c>
      <c r="E332" s="41" t="str">
        <f t="shared" si="585"/>
        <v>MultiFam</v>
      </c>
      <c r="F332" s="3">
        <v>1</v>
      </c>
      <c r="G332" s="3">
        <v>1.5</v>
      </c>
      <c r="H332" s="3">
        <v>0.14000000000000001</v>
      </c>
      <c r="I332" s="3">
        <v>750</v>
      </c>
      <c r="J332" s="3">
        <v>3</v>
      </c>
      <c r="K332" s="3">
        <v>29328</v>
      </c>
      <c r="L332" s="3">
        <v>9</v>
      </c>
      <c r="M332" s="3">
        <v>0.09</v>
      </c>
      <c r="N332" s="3">
        <v>19</v>
      </c>
      <c r="O332" s="3">
        <v>350</v>
      </c>
      <c r="P332" s="3">
        <v>1</v>
      </c>
      <c r="Q332" s="3">
        <v>0.57999999999999996</v>
      </c>
      <c r="R332" s="3">
        <v>0.45</v>
      </c>
      <c r="S332" s="3">
        <v>0.62</v>
      </c>
      <c r="T332" s="30">
        <f t="shared" si="586"/>
        <v>7</v>
      </c>
      <c r="U332" s="27">
        <v>0.46</v>
      </c>
      <c r="V332" s="3" t="s">
        <v>321</v>
      </c>
      <c r="W332" s="3">
        <v>8</v>
      </c>
      <c r="X332" s="3">
        <v>6</v>
      </c>
      <c r="Y332" s="3">
        <v>7</v>
      </c>
      <c r="Z332" s="3">
        <v>15</v>
      </c>
      <c r="AA332" s="57">
        <v>5.0999999999999997E-2</v>
      </c>
      <c r="AB332" s="3">
        <v>0.4</v>
      </c>
      <c r="AC332" s="3">
        <v>0.35</v>
      </c>
      <c r="AD332" s="3">
        <v>0.55000000000000004</v>
      </c>
      <c r="AE332" s="3">
        <v>0.3</v>
      </c>
      <c r="AF332" s="3">
        <v>38</v>
      </c>
      <c r="AG332" s="3">
        <v>19</v>
      </c>
      <c r="AH332" s="3">
        <v>4</v>
      </c>
      <c r="AI332" s="3">
        <v>0</v>
      </c>
      <c r="AJ332" s="3">
        <v>5016</v>
      </c>
      <c r="AK332" s="41">
        <f t="shared" ref="AK332:AL332" si="618">AK331</f>
        <v>0.7</v>
      </c>
      <c r="AL332" s="41" t="str">
        <f t="shared" si="618"/>
        <v>Yes</v>
      </c>
      <c r="AM332" s="41" t="s">
        <v>298</v>
      </c>
      <c r="AN332" s="41" t="s">
        <v>298</v>
      </c>
      <c r="AO332" s="41" t="s">
        <v>298</v>
      </c>
      <c r="AP332" s="41" t="s">
        <v>298</v>
      </c>
      <c r="AQ332" s="41" t="s">
        <v>298</v>
      </c>
      <c r="AR332" s="41" t="s">
        <v>298</v>
      </c>
      <c r="AS332" s="27">
        <v>0.3</v>
      </c>
      <c r="AT332" s="27">
        <v>0.23</v>
      </c>
      <c r="AU332" s="27">
        <v>0.2</v>
      </c>
      <c r="AV332" s="27">
        <v>0.2</v>
      </c>
      <c r="AW332" s="98">
        <v>1</v>
      </c>
      <c r="AX332" s="27">
        <v>0.2</v>
      </c>
      <c r="AY332" s="27">
        <v>0.1</v>
      </c>
      <c r="AZ332" s="3" t="s">
        <v>114</v>
      </c>
      <c r="BA332" s="97" t="s">
        <v>114</v>
      </c>
      <c r="BB332" s="41">
        <f t="shared" ref="BB332" si="619">BB331</f>
        <v>0</v>
      </c>
      <c r="BC332" s="66" t="s">
        <v>198</v>
      </c>
      <c r="BD332" s="30" t="str">
        <f t="shared" si="589"/>
        <v>T24-2019 IntWall 2x6 16oc R21</v>
      </c>
      <c r="BE332" s="3" t="s">
        <v>39</v>
      </c>
      <c r="BF332" s="3" t="s">
        <v>40</v>
      </c>
      <c r="BG332" s="3" t="s">
        <v>59</v>
      </c>
      <c r="BH332" s="3" t="s">
        <v>127</v>
      </c>
      <c r="BI332" s="3" t="s">
        <v>82</v>
      </c>
      <c r="BJ332" s="3" t="s">
        <v>157</v>
      </c>
      <c r="BK332" s="3" t="s">
        <v>85</v>
      </c>
      <c r="BL332" s="3" t="s">
        <v>160</v>
      </c>
      <c r="BM332" s="3" t="s">
        <v>139</v>
      </c>
      <c r="BN332" s="30" t="s">
        <v>338</v>
      </c>
      <c r="BO332" s="30" t="s">
        <v>338</v>
      </c>
      <c r="BP332" s="59">
        <v>3.5707316174882533</v>
      </c>
      <c r="BQ332" s="27">
        <v>2</v>
      </c>
      <c r="BR332" s="70" t="s">
        <v>274</v>
      </c>
      <c r="BS332" s="71" t="str">
        <f t="shared" si="590"/>
        <v>not compact</v>
      </c>
      <c r="BT332" s="71" t="str">
        <f t="shared" si="591"/>
        <v>Basic Credit</v>
      </c>
      <c r="BU332" s="30" t="str">
        <f t="shared" si="592"/>
        <v>Pipe Insulation, All Lines</v>
      </c>
      <c r="BV332" s="30" t="str">
        <f t="shared" si="592"/>
        <v>Standard</v>
      </c>
      <c r="BW332" s="41">
        <f t="shared" ref="BW332" si="620">BW331</f>
        <v>-1</v>
      </c>
      <c r="BX332" s="41">
        <v>0</v>
      </c>
      <c r="BY332" s="41">
        <v>0</v>
      </c>
      <c r="BZ332" s="94" t="s">
        <v>289</v>
      </c>
      <c r="CA332" s="61">
        <v>0.6</v>
      </c>
      <c r="CB332" s="31" t="s">
        <v>0</v>
      </c>
      <c r="CG332" s="14"/>
      <c r="CI332" s="13"/>
      <c r="CK332" s="13"/>
      <c r="CM332" s="13"/>
    </row>
    <row r="333" spans="3:91" s="3" customFormat="1" x14ac:dyDescent="0.25">
      <c r="C333" s="3">
        <v>13</v>
      </c>
      <c r="D333" s="30">
        <f t="shared" si="585"/>
        <v>2019</v>
      </c>
      <c r="E333" s="41" t="str">
        <f t="shared" si="585"/>
        <v>MultiFam</v>
      </c>
      <c r="F333" s="3">
        <v>1</v>
      </c>
      <c r="G333" s="3">
        <v>1.5</v>
      </c>
      <c r="H333" s="3">
        <v>0.14000000000000001</v>
      </c>
      <c r="I333" s="3">
        <v>750</v>
      </c>
      <c r="J333" s="3">
        <v>3</v>
      </c>
      <c r="K333" s="3">
        <v>29553</v>
      </c>
      <c r="L333" s="3">
        <v>8.6</v>
      </c>
      <c r="M333" s="3">
        <v>0.08</v>
      </c>
      <c r="N333" s="3">
        <v>19</v>
      </c>
      <c r="O333" s="3">
        <v>350</v>
      </c>
      <c r="P333" s="3">
        <v>1</v>
      </c>
      <c r="Q333" s="3">
        <v>0.57999999999999996</v>
      </c>
      <c r="R333" s="3">
        <v>0.45</v>
      </c>
      <c r="S333" s="3">
        <v>0.62</v>
      </c>
      <c r="T333" s="30">
        <f t="shared" si="586"/>
        <v>7</v>
      </c>
      <c r="U333" s="27">
        <v>0.42</v>
      </c>
      <c r="V333" s="3" t="s">
        <v>322</v>
      </c>
      <c r="W333" s="3">
        <v>8</v>
      </c>
      <c r="X333" s="3">
        <v>6</v>
      </c>
      <c r="Y333" s="3">
        <v>7</v>
      </c>
      <c r="Z333" s="3">
        <v>15</v>
      </c>
      <c r="AA333" s="57">
        <v>5.0999999999999997E-2</v>
      </c>
      <c r="AB333" s="3">
        <v>0.4</v>
      </c>
      <c r="AC333" s="3">
        <v>0.35</v>
      </c>
      <c r="AD333" s="3">
        <v>0.55000000000000004</v>
      </c>
      <c r="AE333" s="3">
        <v>0.3</v>
      </c>
      <c r="AF333" s="3">
        <v>38</v>
      </c>
      <c r="AG333" s="3">
        <v>19</v>
      </c>
      <c r="AH333" s="3">
        <v>8</v>
      </c>
      <c r="AI333" s="3">
        <v>0</v>
      </c>
      <c r="AJ333" s="3">
        <v>5016</v>
      </c>
      <c r="AK333" s="41">
        <f t="shared" ref="AK333:AL333" si="621">AK332</f>
        <v>0.7</v>
      </c>
      <c r="AL333" s="41" t="str">
        <f t="shared" si="621"/>
        <v>Yes</v>
      </c>
      <c r="AM333" s="41" t="s">
        <v>298</v>
      </c>
      <c r="AN333" s="41" t="s">
        <v>298</v>
      </c>
      <c r="AO333" s="41" t="s">
        <v>298</v>
      </c>
      <c r="AP333" s="41" t="s">
        <v>298</v>
      </c>
      <c r="AQ333" s="41" t="s">
        <v>298</v>
      </c>
      <c r="AR333" s="41" t="s">
        <v>298</v>
      </c>
      <c r="AS333" s="27">
        <v>0.3</v>
      </c>
      <c r="AT333" s="27">
        <v>0.23</v>
      </c>
      <c r="AU333" s="27">
        <v>0.2</v>
      </c>
      <c r="AV333" s="27">
        <v>0.2</v>
      </c>
      <c r="AW333" s="98">
        <v>1</v>
      </c>
      <c r="AX333" s="27">
        <v>0.2</v>
      </c>
      <c r="AY333" s="27">
        <v>0.63</v>
      </c>
      <c r="AZ333" s="3" t="s">
        <v>114</v>
      </c>
      <c r="BA333" s="97" t="s">
        <v>114</v>
      </c>
      <c r="BB333" s="41">
        <f t="shared" ref="BB333" si="622">BB332</f>
        <v>0</v>
      </c>
      <c r="BC333" s="66" t="s">
        <v>198</v>
      </c>
      <c r="BD333" s="30" t="str">
        <f t="shared" si="589"/>
        <v>T24-2019 IntWall 2x6 16oc R21</v>
      </c>
      <c r="BE333" s="3" t="s">
        <v>39</v>
      </c>
      <c r="BF333" s="3" t="s">
        <v>40</v>
      </c>
      <c r="BG333" s="3" t="s">
        <v>59</v>
      </c>
      <c r="BH333" s="3" t="s">
        <v>127</v>
      </c>
      <c r="BI333" s="3" t="s">
        <v>82</v>
      </c>
      <c r="BJ333" s="3" t="s">
        <v>155</v>
      </c>
      <c r="BK333" s="3" t="s">
        <v>85</v>
      </c>
      <c r="BL333" s="3" t="s">
        <v>158</v>
      </c>
      <c r="BM333" s="3" t="s">
        <v>139</v>
      </c>
      <c r="BN333" s="30" t="s">
        <v>338</v>
      </c>
      <c r="BO333" s="30" t="s">
        <v>338</v>
      </c>
      <c r="BP333" s="59">
        <v>3.5707316174882533</v>
      </c>
      <c r="BQ333" s="27">
        <v>2</v>
      </c>
      <c r="BR333" s="70" t="s">
        <v>274</v>
      </c>
      <c r="BS333" s="71" t="str">
        <f t="shared" si="590"/>
        <v>not compact</v>
      </c>
      <c r="BT333" s="71" t="str">
        <f t="shared" si="591"/>
        <v>Basic Credit</v>
      </c>
      <c r="BU333" s="30" t="str">
        <f t="shared" si="592"/>
        <v>Pipe Insulation, All Lines</v>
      </c>
      <c r="BV333" s="30" t="str">
        <f t="shared" si="592"/>
        <v>Standard</v>
      </c>
      <c r="BW333" s="41">
        <f t="shared" ref="BW333" si="623">BW332</f>
        <v>-1</v>
      </c>
      <c r="BX333" s="41">
        <v>0</v>
      </c>
      <c r="BY333" s="41">
        <v>0</v>
      </c>
      <c r="BZ333" s="94" t="s">
        <v>289</v>
      </c>
      <c r="CA333" s="61">
        <v>0.6</v>
      </c>
      <c r="CB333" s="31" t="s">
        <v>0</v>
      </c>
      <c r="CG333" s="14"/>
      <c r="CI333" s="13"/>
      <c r="CK333" s="13"/>
      <c r="CM333" s="13"/>
    </row>
    <row r="334" spans="3:91" s="3" customFormat="1" x14ac:dyDescent="0.25">
      <c r="C334" s="3">
        <v>14</v>
      </c>
      <c r="D334" s="30">
        <f t="shared" si="585"/>
        <v>2019</v>
      </c>
      <c r="E334" s="41" t="str">
        <f t="shared" si="585"/>
        <v>MultiFam</v>
      </c>
      <c r="F334" s="3">
        <v>1</v>
      </c>
      <c r="G334" s="3">
        <v>1.5</v>
      </c>
      <c r="H334" s="3">
        <v>0.14000000000000001</v>
      </c>
      <c r="I334" s="3">
        <v>750</v>
      </c>
      <c r="J334" s="3">
        <v>3</v>
      </c>
      <c r="K334" s="3">
        <v>31651</v>
      </c>
      <c r="L334" s="3">
        <v>7.7</v>
      </c>
      <c r="M334" s="3">
        <v>0.08</v>
      </c>
      <c r="N334" s="3">
        <v>19</v>
      </c>
      <c r="O334" s="3">
        <v>350</v>
      </c>
      <c r="P334" s="3">
        <v>1</v>
      </c>
      <c r="Q334" s="3">
        <v>0.57999999999999996</v>
      </c>
      <c r="R334" s="3">
        <v>0.45</v>
      </c>
      <c r="S334" s="3">
        <v>0.62</v>
      </c>
      <c r="T334" s="30">
        <f t="shared" si="586"/>
        <v>7</v>
      </c>
      <c r="U334" s="27">
        <v>0.5</v>
      </c>
      <c r="V334" s="3" t="s">
        <v>323</v>
      </c>
      <c r="W334" s="3">
        <v>8</v>
      </c>
      <c r="X334" s="3">
        <v>8</v>
      </c>
      <c r="Y334" s="3">
        <v>7</v>
      </c>
      <c r="Z334" s="3">
        <v>15</v>
      </c>
      <c r="AA334" s="57">
        <v>5.0999999999999997E-2</v>
      </c>
      <c r="AB334" s="3">
        <v>0.4</v>
      </c>
      <c r="AC334" s="3">
        <v>0.35</v>
      </c>
      <c r="AD334" s="3">
        <v>0.55000000000000004</v>
      </c>
      <c r="AE334" s="3">
        <v>0.3</v>
      </c>
      <c r="AF334" s="3">
        <v>38</v>
      </c>
      <c r="AG334" s="3">
        <v>19</v>
      </c>
      <c r="AH334" s="3">
        <v>8</v>
      </c>
      <c r="AI334" s="3">
        <v>0</v>
      </c>
      <c r="AJ334" s="3">
        <v>5016</v>
      </c>
      <c r="AK334" s="41">
        <f t="shared" ref="AK334:AL334" si="624">AK333</f>
        <v>0.7</v>
      </c>
      <c r="AL334" s="41" t="str">
        <f t="shared" si="624"/>
        <v>Yes</v>
      </c>
      <c r="AM334" s="41" t="s">
        <v>298</v>
      </c>
      <c r="AN334" s="41" t="s">
        <v>298</v>
      </c>
      <c r="AO334" s="41" t="s">
        <v>298</v>
      </c>
      <c r="AP334" s="41" t="s">
        <v>298</v>
      </c>
      <c r="AQ334" s="41" t="s">
        <v>298</v>
      </c>
      <c r="AR334" s="41" t="s">
        <v>298</v>
      </c>
      <c r="AS334" s="27">
        <v>0.3</v>
      </c>
      <c r="AT334" s="27">
        <v>0.23</v>
      </c>
      <c r="AU334" s="27">
        <v>0.2</v>
      </c>
      <c r="AV334" s="27">
        <v>0.2</v>
      </c>
      <c r="AW334" s="98">
        <v>1</v>
      </c>
      <c r="AX334" s="27">
        <v>0.2</v>
      </c>
      <c r="AY334" s="27">
        <v>0.1</v>
      </c>
      <c r="AZ334" s="3" t="s">
        <v>114</v>
      </c>
      <c r="BA334" s="97" t="s">
        <v>114</v>
      </c>
      <c r="BB334" s="41">
        <f t="shared" ref="BB334" si="625">BB333</f>
        <v>0</v>
      </c>
      <c r="BC334" s="66" t="s">
        <v>198</v>
      </c>
      <c r="BD334" s="30" t="str">
        <f t="shared" si="589"/>
        <v>T24-2019 IntWall 2x6 16oc R21</v>
      </c>
      <c r="BE334" s="3" t="s">
        <v>39</v>
      </c>
      <c r="BF334" s="3" t="s">
        <v>40</v>
      </c>
      <c r="BG334" s="3" t="s">
        <v>59</v>
      </c>
      <c r="BH334" s="3" t="s">
        <v>127</v>
      </c>
      <c r="BI334" s="3" t="s">
        <v>82</v>
      </c>
      <c r="BJ334" s="3" t="s">
        <v>155</v>
      </c>
      <c r="BK334" s="3" t="s">
        <v>85</v>
      </c>
      <c r="BL334" s="3" t="s">
        <v>158</v>
      </c>
      <c r="BM334" s="3" t="s">
        <v>139</v>
      </c>
      <c r="BN334" s="30" t="s">
        <v>338</v>
      </c>
      <c r="BO334" s="30" t="s">
        <v>338</v>
      </c>
      <c r="BP334" s="59">
        <v>3.3342140315042537</v>
      </c>
      <c r="BQ334" s="27">
        <v>2</v>
      </c>
      <c r="BR334" s="70" t="s">
        <v>274</v>
      </c>
      <c r="BS334" s="71" t="str">
        <f t="shared" si="590"/>
        <v>not compact</v>
      </c>
      <c r="BT334" s="71" t="str">
        <f t="shared" si="591"/>
        <v>Basic Credit</v>
      </c>
      <c r="BU334" s="30" t="str">
        <f t="shared" si="592"/>
        <v>Pipe Insulation, All Lines</v>
      </c>
      <c r="BV334" s="30" t="str">
        <f t="shared" si="592"/>
        <v>Standard</v>
      </c>
      <c r="BW334" s="41">
        <f t="shared" ref="BW334" si="626">BW333</f>
        <v>-1</v>
      </c>
      <c r="BX334" s="41">
        <v>0</v>
      </c>
      <c r="BY334" s="41">
        <v>0</v>
      </c>
      <c r="BZ334" s="94" t="s">
        <v>289</v>
      </c>
      <c r="CA334" s="61">
        <v>0.6</v>
      </c>
      <c r="CB334" s="31" t="s">
        <v>0</v>
      </c>
      <c r="CG334" s="14"/>
      <c r="CI334" s="13"/>
      <c r="CK334" s="13"/>
      <c r="CM334" s="13"/>
    </row>
    <row r="335" spans="3:91" s="3" customFormat="1" x14ac:dyDescent="0.25">
      <c r="C335" s="3">
        <v>15</v>
      </c>
      <c r="D335" s="30">
        <f t="shared" si="585"/>
        <v>2019</v>
      </c>
      <c r="E335" s="41" t="str">
        <f t="shared" si="585"/>
        <v>MultiFam</v>
      </c>
      <c r="F335" s="3">
        <v>0</v>
      </c>
      <c r="G335" s="3">
        <v>0</v>
      </c>
      <c r="H335" s="3">
        <v>0.14000000000000001</v>
      </c>
      <c r="I335" s="3">
        <v>750</v>
      </c>
      <c r="J335" s="3">
        <v>3</v>
      </c>
      <c r="K335" s="3">
        <v>29177</v>
      </c>
      <c r="L335" s="3">
        <v>7.1</v>
      </c>
      <c r="M335" s="3">
        <v>0.06</v>
      </c>
      <c r="N335" s="3">
        <v>19</v>
      </c>
      <c r="O335" s="3">
        <v>350</v>
      </c>
      <c r="P335" s="3">
        <v>1</v>
      </c>
      <c r="Q335" s="3">
        <v>0.57999999999999996</v>
      </c>
      <c r="R335" s="3">
        <v>0.45</v>
      </c>
      <c r="S335" s="3">
        <v>0.62</v>
      </c>
      <c r="T335" s="30">
        <f t="shared" si="586"/>
        <v>7</v>
      </c>
      <c r="U335" s="27">
        <v>0.45</v>
      </c>
      <c r="V335" s="3" t="s">
        <v>305</v>
      </c>
      <c r="W335" s="3">
        <v>8</v>
      </c>
      <c r="X335" s="3">
        <v>8</v>
      </c>
      <c r="Y335" s="3">
        <v>7</v>
      </c>
      <c r="Z335" s="3">
        <v>15</v>
      </c>
      <c r="AA335" s="57">
        <v>5.0999999999999997E-2</v>
      </c>
      <c r="AB335" s="3">
        <v>0.4</v>
      </c>
      <c r="AC335" s="3">
        <v>0.35</v>
      </c>
      <c r="AD335" s="3">
        <v>0.55000000000000004</v>
      </c>
      <c r="AE335" s="3">
        <v>0.3</v>
      </c>
      <c r="AF335" s="3">
        <v>38</v>
      </c>
      <c r="AG335" s="3">
        <v>19</v>
      </c>
      <c r="AH335" s="3">
        <v>4</v>
      </c>
      <c r="AI335" s="3">
        <v>0</v>
      </c>
      <c r="AJ335" s="3">
        <v>5016</v>
      </c>
      <c r="AK335" s="41">
        <f t="shared" ref="AK335:AL335" si="627">AK334</f>
        <v>0.7</v>
      </c>
      <c r="AL335" s="41" t="str">
        <f t="shared" si="627"/>
        <v>Yes</v>
      </c>
      <c r="AM335" s="41" t="s">
        <v>298</v>
      </c>
      <c r="AN335" s="41" t="s">
        <v>298</v>
      </c>
      <c r="AO335" s="41" t="s">
        <v>298</v>
      </c>
      <c r="AP335" s="41" t="s">
        <v>298</v>
      </c>
      <c r="AQ335" s="41" t="s">
        <v>298</v>
      </c>
      <c r="AR335" s="41" t="s">
        <v>298</v>
      </c>
      <c r="AS335" s="27">
        <v>0.3</v>
      </c>
      <c r="AT335" s="27">
        <v>0.23</v>
      </c>
      <c r="AU335" s="27">
        <v>0.2</v>
      </c>
      <c r="AV335" s="27">
        <v>0.2</v>
      </c>
      <c r="AW335" s="98">
        <v>1</v>
      </c>
      <c r="AX335" s="27">
        <v>0.2</v>
      </c>
      <c r="AY335" s="27">
        <v>0.63</v>
      </c>
      <c r="AZ335" s="3" t="s">
        <v>114</v>
      </c>
      <c r="BA335" s="97" t="s">
        <v>114</v>
      </c>
      <c r="BB335" s="41">
        <f t="shared" ref="BB335" si="628">BB334</f>
        <v>0</v>
      </c>
      <c r="BC335" s="57" t="s">
        <v>198</v>
      </c>
      <c r="BD335" s="30" t="str">
        <f t="shared" si="589"/>
        <v>T24-2019 IntWall 2x6 16oc R21</v>
      </c>
      <c r="BE335" s="3" t="s">
        <v>39</v>
      </c>
      <c r="BF335" s="3" t="s">
        <v>40</v>
      </c>
      <c r="BG335" s="3" t="s">
        <v>59</v>
      </c>
      <c r="BH335" s="3" t="s">
        <v>127</v>
      </c>
      <c r="BI335" s="3" t="s">
        <v>82</v>
      </c>
      <c r="BJ335" s="3" t="s">
        <v>157</v>
      </c>
      <c r="BK335" s="3" t="s">
        <v>85</v>
      </c>
      <c r="BL335" s="3" t="s">
        <v>160</v>
      </c>
      <c r="BM335" s="3" t="s">
        <v>139</v>
      </c>
      <c r="BN335" s="30" t="s">
        <v>338</v>
      </c>
      <c r="BO335" s="30" t="s">
        <v>338</v>
      </c>
      <c r="BP335" s="59">
        <v>3.3342140315042537</v>
      </c>
      <c r="BQ335" s="27">
        <v>2</v>
      </c>
      <c r="BR335" s="70" t="s">
        <v>274</v>
      </c>
      <c r="BS335" s="71" t="str">
        <f t="shared" si="590"/>
        <v>not compact</v>
      </c>
      <c r="BT335" s="71" t="str">
        <f t="shared" si="591"/>
        <v>Basic Credit</v>
      </c>
      <c r="BU335" s="30" t="str">
        <f t="shared" si="592"/>
        <v>Pipe Insulation, All Lines</v>
      </c>
      <c r="BV335" s="30" t="str">
        <f t="shared" si="592"/>
        <v>Standard</v>
      </c>
      <c r="BW335" s="41">
        <f t="shared" ref="BW335:BW336" si="629">BW334</f>
        <v>-1</v>
      </c>
      <c r="BX335" s="41">
        <v>0</v>
      </c>
      <c r="BY335" s="41">
        <v>0</v>
      </c>
      <c r="BZ335" s="94" t="s">
        <v>289</v>
      </c>
      <c r="CA335" s="61">
        <v>0.7</v>
      </c>
      <c r="CB335" s="31" t="s">
        <v>0</v>
      </c>
      <c r="CG335" s="14"/>
      <c r="CI335" s="13"/>
      <c r="CK335" s="13"/>
      <c r="CM335" s="13"/>
    </row>
    <row r="336" spans="3:91" s="3" customFormat="1" x14ac:dyDescent="0.25">
      <c r="C336" s="3">
        <v>16</v>
      </c>
      <c r="D336" s="30">
        <f t="shared" si="585"/>
        <v>2019</v>
      </c>
      <c r="E336" s="41" t="str">
        <f t="shared" si="585"/>
        <v>MultiFam</v>
      </c>
      <c r="F336" s="3">
        <v>0</v>
      </c>
      <c r="G336" s="3">
        <v>0</v>
      </c>
      <c r="H336" s="3">
        <v>0.14000000000000001</v>
      </c>
      <c r="I336" s="3">
        <v>750</v>
      </c>
      <c r="J336" s="3">
        <v>3</v>
      </c>
      <c r="K336" s="3">
        <v>30930</v>
      </c>
      <c r="L336" s="3">
        <v>7.4</v>
      </c>
      <c r="M336" s="3">
        <v>0.08</v>
      </c>
      <c r="N336" s="3">
        <v>20</v>
      </c>
      <c r="O336" s="3">
        <v>350</v>
      </c>
      <c r="P336" s="3">
        <v>0</v>
      </c>
      <c r="Q336" s="3">
        <v>0.57999999999999996</v>
      </c>
      <c r="R336" s="3">
        <v>0.45</v>
      </c>
      <c r="S336" s="3">
        <v>0.62</v>
      </c>
      <c r="T336" s="30">
        <f t="shared" si="586"/>
        <v>7</v>
      </c>
      <c r="U336" s="27">
        <v>0.44</v>
      </c>
      <c r="V336" s="3" t="s">
        <v>324</v>
      </c>
      <c r="W336" s="3">
        <v>8</v>
      </c>
      <c r="X336" s="3">
        <v>8</v>
      </c>
      <c r="Y336" s="3">
        <v>7</v>
      </c>
      <c r="Z336" s="3">
        <v>15</v>
      </c>
      <c r="AA336" s="57">
        <v>5.0999999999999997E-2</v>
      </c>
      <c r="AB336" s="3">
        <v>0.4</v>
      </c>
      <c r="AC336" s="3">
        <v>0.35</v>
      </c>
      <c r="AD336" s="3">
        <v>0.55000000000000004</v>
      </c>
      <c r="AE336" s="3">
        <v>0.3</v>
      </c>
      <c r="AF336" s="3">
        <v>38</v>
      </c>
      <c r="AG336" s="3">
        <v>19</v>
      </c>
      <c r="AH336" s="3">
        <v>8</v>
      </c>
      <c r="AI336" s="3">
        <v>7016</v>
      </c>
      <c r="AJ336" s="3">
        <v>10016</v>
      </c>
      <c r="AK336" s="41">
        <f t="shared" ref="AK336:AL336" si="630">AK335</f>
        <v>0.7</v>
      </c>
      <c r="AL336" s="41" t="str">
        <f t="shared" si="630"/>
        <v>Yes</v>
      </c>
      <c r="AM336" s="41" t="s">
        <v>298</v>
      </c>
      <c r="AN336" s="41" t="s">
        <v>298</v>
      </c>
      <c r="AO336" s="41" t="s">
        <v>298</v>
      </c>
      <c r="AP336" s="41" t="s">
        <v>298</v>
      </c>
      <c r="AQ336" s="41" t="s">
        <v>298</v>
      </c>
      <c r="AR336" s="41" t="s">
        <v>298</v>
      </c>
      <c r="AS336" s="27">
        <v>0.3</v>
      </c>
      <c r="AT336" s="61">
        <v>0.35</v>
      </c>
      <c r="AU336" s="27">
        <v>0.2</v>
      </c>
      <c r="AV336" s="27">
        <v>0.2</v>
      </c>
      <c r="AW336" s="27">
        <v>0</v>
      </c>
      <c r="AX336" s="27">
        <v>0.1</v>
      </c>
      <c r="AY336" s="27">
        <v>0.1</v>
      </c>
      <c r="AZ336" s="3" t="s">
        <v>114</v>
      </c>
      <c r="BA336" s="97" t="s">
        <v>114</v>
      </c>
      <c r="BB336" s="41">
        <f t="shared" ref="BB336" si="631">BB335</f>
        <v>0</v>
      </c>
      <c r="BC336" s="57" t="s">
        <v>198</v>
      </c>
      <c r="BD336" s="30" t="str">
        <f t="shared" si="589"/>
        <v>T24-2019 IntWall 2x6 16oc R21</v>
      </c>
      <c r="BE336" s="3" t="s">
        <v>41</v>
      </c>
      <c r="BF336" s="3" t="s">
        <v>42</v>
      </c>
      <c r="BG336" s="3" t="s">
        <v>59</v>
      </c>
      <c r="BH336" s="3" t="s">
        <v>127</v>
      </c>
      <c r="BI336" s="3" t="s">
        <v>82</v>
      </c>
      <c r="BJ336" s="3" t="s">
        <v>155</v>
      </c>
      <c r="BK336" s="3" t="s">
        <v>85</v>
      </c>
      <c r="BL336" s="3" t="s">
        <v>158</v>
      </c>
      <c r="BM336" s="3" t="s">
        <v>139</v>
      </c>
      <c r="BN336" s="30" t="s">
        <v>338</v>
      </c>
      <c r="BO336" s="30" t="s">
        <v>338</v>
      </c>
      <c r="BP336" s="59">
        <v>3.3342140315042537</v>
      </c>
      <c r="BQ336" s="27">
        <v>2</v>
      </c>
      <c r="BR336" s="70" t="s">
        <v>274</v>
      </c>
      <c r="BS336" s="71" t="str">
        <f t="shared" si="590"/>
        <v>not compact</v>
      </c>
      <c r="BT336" s="71" t="str">
        <f t="shared" si="591"/>
        <v>Basic Credit</v>
      </c>
      <c r="BU336" s="30" t="str">
        <f t="shared" si="592"/>
        <v>Pipe Insulation, All Lines</v>
      </c>
      <c r="BV336" s="30" t="str">
        <f t="shared" si="592"/>
        <v>Standard</v>
      </c>
      <c r="BW336" s="41">
        <f t="shared" si="629"/>
        <v>-1</v>
      </c>
      <c r="BX336" s="61">
        <v>65</v>
      </c>
      <c r="BY336" s="61">
        <v>100</v>
      </c>
      <c r="BZ336" s="61" t="s">
        <v>290</v>
      </c>
      <c r="CA336" s="61">
        <v>0.6</v>
      </c>
      <c r="CB336" s="31" t="s">
        <v>0</v>
      </c>
      <c r="CG336" s="14"/>
      <c r="CI336" s="13"/>
      <c r="CK336" s="13"/>
      <c r="CM336" s="13"/>
    </row>
    <row r="337" spans="1:162" s="2" customFormat="1" x14ac:dyDescent="0.25">
      <c r="A337" s="8" t="s">
        <v>308</v>
      </c>
      <c r="B337" s="8"/>
      <c r="C337" s="8" t="s">
        <v>27</v>
      </c>
      <c r="D337" s="8" t="s">
        <v>51</v>
      </c>
      <c r="E337" s="8" t="str">
        <f>E304</f>
        <v>BldgType</v>
      </c>
      <c r="F337" s="8" t="s">
        <v>28</v>
      </c>
      <c r="G337" s="8" t="s">
        <v>90</v>
      </c>
      <c r="H337" s="8" t="s">
        <v>250</v>
      </c>
      <c r="I337" s="8" t="s">
        <v>149</v>
      </c>
      <c r="J337" s="8" t="s">
        <v>150</v>
      </c>
      <c r="K337" s="8" t="s">
        <v>29</v>
      </c>
      <c r="L337" s="8" t="str">
        <f>L304</f>
        <v>PVMax</v>
      </c>
      <c r="M337" s="8" t="s">
        <v>240</v>
      </c>
      <c r="N337" s="8" t="s">
        <v>238</v>
      </c>
      <c r="O337" s="8" t="s">
        <v>106</v>
      </c>
      <c r="P337" s="8" t="s">
        <v>108</v>
      </c>
      <c r="Q337" s="8" t="s">
        <v>107</v>
      </c>
      <c r="R337" s="8" t="s">
        <v>249</v>
      </c>
      <c r="S337" s="8" t="s">
        <v>313</v>
      </c>
      <c r="T337" s="8" t="str">
        <f>T304</f>
        <v>ACH50</v>
      </c>
      <c r="U337" s="46" t="s">
        <v>191</v>
      </c>
      <c r="V337" s="46" t="str">
        <f>V304</f>
        <v>wsfStationName</v>
      </c>
      <c r="W337" s="8" t="s">
        <v>88</v>
      </c>
      <c r="X337" s="8" t="str">
        <f>X304</f>
        <v>AltDuctRval</v>
      </c>
      <c r="Y337" s="8" t="s">
        <v>104</v>
      </c>
      <c r="Z337" s="8" t="s">
        <v>105</v>
      </c>
      <c r="AA337" s="8" t="s">
        <v>89</v>
      </c>
      <c r="AB337" s="8" t="s">
        <v>30</v>
      </c>
      <c r="AC337" s="8" t="s">
        <v>31</v>
      </c>
      <c r="AD337" s="8" t="s">
        <v>32</v>
      </c>
      <c r="AE337" s="8" t="s">
        <v>33</v>
      </c>
      <c r="AF337" s="8" t="s">
        <v>34</v>
      </c>
      <c r="AG337" s="8" t="s">
        <v>35</v>
      </c>
      <c r="AH337" s="8" t="s">
        <v>36</v>
      </c>
      <c r="AI337" s="8" t="s">
        <v>55</v>
      </c>
      <c r="AJ337" s="8" t="s">
        <v>95</v>
      </c>
      <c r="AK337" s="8" t="s">
        <v>187</v>
      </c>
      <c r="AL337" s="46" t="s">
        <v>196</v>
      </c>
      <c r="AM337" s="46" t="s">
        <v>350</v>
      </c>
      <c r="AN337" s="46" t="s">
        <v>351</v>
      </c>
      <c r="AO337" s="46" t="s">
        <v>352</v>
      </c>
      <c r="AP337" s="46" t="s">
        <v>353</v>
      </c>
      <c r="AQ337" s="46" t="s">
        <v>354</v>
      </c>
      <c r="AR337" s="46" t="s">
        <v>355</v>
      </c>
      <c r="AS337" s="8" t="s">
        <v>72</v>
      </c>
      <c r="AT337" s="8" t="s">
        <v>73</v>
      </c>
      <c r="AU337" s="8" t="s">
        <v>152</v>
      </c>
      <c r="AV337" s="8" t="s">
        <v>178</v>
      </c>
      <c r="AW337" s="8" t="s">
        <v>87</v>
      </c>
      <c r="AX337" s="8" t="s">
        <v>98</v>
      </c>
      <c r="AY337" s="8" t="s">
        <v>99</v>
      </c>
      <c r="AZ337" s="9" t="s">
        <v>113</v>
      </c>
      <c r="BA337" s="9" t="str">
        <f>BA304</f>
        <v>RoofBelowDeckIns</v>
      </c>
      <c r="BB337" s="54" t="str">
        <f>BB304</f>
        <v>RoofCavInsOverFrm</v>
      </c>
      <c r="BC337" s="8" t="s">
        <v>52</v>
      </c>
      <c r="BD337" s="8" t="s">
        <v>118</v>
      </c>
      <c r="BE337" s="8" t="s">
        <v>37</v>
      </c>
      <c r="BF337" s="8" t="s">
        <v>38</v>
      </c>
      <c r="BG337" s="8" t="s">
        <v>53</v>
      </c>
      <c r="BH337" s="8" t="s">
        <v>54</v>
      </c>
      <c r="BI337" s="8" t="s">
        <v>81</v>
      </c>
      <c r="BJ337" s="8" t="s">
        <v>153</v>
      </c>
      <c r="BK337" s="8" t="s">
        <v>84</v>
      </c>
      <c r="BL337" s="8" t="s">
        <v>154</v>
      </c>
      <c r="BM337" s="8" t="s">
        <v>140</v>
      </c>
      <c r="BN337" s="8" t="s">
        <v>346</v>
      </c>
      <c r="BO337" s="8" t="s">
        <v>337</v>
      </c>
      <c r="BP337" s="10" t="s">
        <v>209</v>
      </c>
      <c r="BQ337" s="8" t="str">
        <f>BQ271</f>
        <v>MinZNETier</v>
      </c>
      <c r="BR337" s="79" t="s">
        <v>272</v>
      </c>
      <c r="BS337" s="8" t="str">
        <f>BS304</f>
        <v>DHWCompactDistrib</v>
      </c>
      <c r="BT337" s="103" t="str">
        <f>BT304</f>
        <v>ElecDHWCompactDistrib</v>
      </c>
      <c r="BU337" s="8" t="s">
        <v>180</v>
      </c>
      <c r="BV337" s="8" t="s">
        <v>253</v>
      </c>
      <c r="BW337" s="8" t="s">
        <v>256</v>
      </c>
      <c r="BX337" s="8" t="s">
        <v>258</v>
      </c>
      <c r="BY337" s="8" t="s">
        <v>285</v>
      </c>
      <c r="BZ337" s="8" t="s">
        <v>286</v>
      </c>
      <c r="CA337" s="8" t="s">
        <v>287</v>
      </c>
      <c r="CB337" s="31" t="s">
        <v>0</v>
      </c>
      <c r="CC337" s="8"/>
      <c r="CD337" s="8"/>
      <c r="CE337" s="8"/>
      <c r="CF337" s="8"/>
      <c r="CG337" s="8"/>
      <c r="CH337" s="8"/>
      <c r="CI337" s="8"/>
      <c r="CJ337" s="8"/>
      <c r="CK337" s="8"/>
      <c r="CL337" s="8"/>
      <c r="CM337" s="8"/>
      <c r="CN337" s="8"/>
      <c r="CO337" s="8"/>
      <c r="CP337" s="8"/>
      <c r="CQ337" s="3"/>
      <c r="CR337" s="3"/>
      <c r="CS337" s="3"/>
      <c r="CT337" s="3"/>
      <c r="CU337" s="3"/>
      <c r="CV337" s="3"/>
      <c r="CW337" s="3"/>
      <c r="CX337" s="3"/>
      <c r="CY337" s="3"/>
      <c r="CZ337" s="3"/>
      <c r="DA337" s="3"/>
      <c r="DB337" s="3"/>
      <c r="DC337" s="3"/>
      <c r="DD337" s="3"/>
      <c r="DE337" s="3"/>
      <c r="DF337" s="3"/>
      <c r="DG337" s="3"/>
      <c r="DH337" s="3"/>
      <c r="DI337" s="3"/>
      <c r="DJ337" s="3"/>
      <c r="DK337" s="3"/>
      <c r="DL337" s="3"/>
      <c r="DM337" s="3"/>
      <c r="DN337" s="3"/>
      <c r="DO337" s="3"/>
      <c r="DP337" s="3"/>
      <c r="DQ337" s="3"/>
      <c r="DR337" s="3"/>
      <c r="DS337" s="3"/>
      <c r="DT337" s="3"/>
      <c r="DU337" s="3"/>
      <c r="DV337" s="3"/>
      <c r="DW337" s="3"/>
      <c r="DX337" s="3"/>
      <c r="DY337" s="3"/>
      <c r="DZ337" s="3"/>
      <c r="EA337" s="3"/>
      <c r="EB337" s="3"/>
      <c r="EC337" s="3"/>
      <c r="ED337" s="3"/>
      <c r="EE337" s="3"/>
      <c r="EF337" s="3"/>
      <c r="EG337" s="3"/>
      <c r="EH337" s="3"/>
      <c r="EI337" s="3"/>
      <c r="EJ337" s="3"/>
      <c r="EK337" s="3"/>
      <c r="EL337" s="3"/>
      <c r="EM337" s="3"/>
      <c r="EN337" s="3"/>
      <c r="EO337" s="3"/>
      <c r="EP337" s="3"/>
      <c r="EQ337" s="3"/>
      <c r="ER337" s="3"/>
      <c r="ES337" s="3"/>
      <c r="ET337" s="3"/>
      <c r="EU337" s="3"/>
      <c r="EV337" s="3"/>
      <c r="EW337" s="3"/>
      <c r="EX337" s="3"/>
      <c r="EY337" s="3"/>
      <c r="EZ337" s="3"/>
      <c r="FA337" s="3"/>
      <c r="FB337" s="3"/>
      <c r="FC337" s="3"/>
      <c r="FD337" s="3"/>
      <c r="FE337" s="3"/>
      <c r="FF337" s="3"/>
    </row>
    <row r="338" spans="1:162" s="3" customFormat="1" x14ac:dyDescent="0.25">
      <c r="C338" s="3">
        <v>1</v>
      </c>
      <c r="D338" s="8">
        <v>2022</v>
      </c>
      <c r="E338" s="46" t="s">
        <v>219</v>
      </c>
      <c r="F338" s="3">
        <v>0</v>
      </c>
      <c r="G338" s="3">
        <v>0</v>
      </c>
      <c r="H338" s="3">
        <v>0.14000000000000001</v>
      </c>
      <c r="I338" s="3">
        <v>750</v>
      </c>
      <c r="J338" s="3">
        <v>3</v>
      </c>
      <c r="K338" s="3">
        <v>26762</v>
      </c>
      <c r="L338" s="3">
        <v>8.9</v>
      </c>
      <c r="M338" s="3">
        <v>0.13</v>
      </c>
      <c r="N338" s="3">
        <v>20</v>
      </c>
      <c r="O338" s="3">
        <v>350</v>
      </c>
      <c r="P338" s="3">
        <v>0</v>
      </c>
      <c r="Q338" s="3">
        <v>0.45</v>
      </c>
      <c r="R338" s="3">
        <v>0.45</v>
      </c>
      <c r="S338" s="3">
        <v>0.62</v>
      </c>
      <c r="T338" s="3">
        <v>5</v>
      </c>
      <c r="U338" s="27">
        <v>0.56000000000000005</v>
      </c>
      <c r="V338" s="3" t="s">
        <v>302</v>
      </c>
      <c r="W338" s="3">
        <v>8</v>
      </c>
      <c r="X338" s="3">
        <v>6</v>
      </c>
      <c r="Y338" s="3">
        <v>7</v>
      </c>
      <c r="Z338" s="3">
        <v>15</v>
      </c>
      <c r="AA338" s="57">
        <v>4.8000000000000001E-2</v>
      </c>
      <c r="AB338" s="3">
        <v>0.4</v>
      </c>
      <c r="AC338" s="1">
        <v>0.5</v>
      </c>
      <c r="AD338" s="3">
        <v>0.55000000000000004</v>
      </c>
      <c r="AE338" s="3">
        <v>0.3</v>
      </c>
      <c r="AF338" s="3">
        <v>38</v>
      </c>
      <c r="AG338" s="3">
        <v>19</v>
      </c>
      <c r="AH338" s="3">
        <v>8</v>
      </c>
      <c r="AI338" s="3">
        <v>0</v>
      </c>
      <c r="AJ338" s="3">
        <v>5016</v>
      </c>
      <c r="AK338" s="27">
        <v>0.7</v>
      </c>
      <c r="AL338" s="27" t="s">
        <v>291</v>
      </c>
      <c r="AM338" s="41" t="s">
        <v>298</v>
      </c>
      <c r="AN338" s="41" t="s">
        <v>298</v>
      </c>
      <c r="AO338" s="41" t="s">
        <v>298</v>
      </c>
      <c r="AP338" s="41" t="s">
        <v>298</v>
      </c>
      <c r="AQ338" s="41" t="s">
        <v>298</v>
      </c>
      <c r="AR338" s="41" t="s">
        <v>298</v>
      </c>
      <c r="AS338" s="27">
        <v>0.3</v>
      </c>
      <c r="AT338" s="61">
        <v>0.35</v>
      </c>
      <c r="AU338" s="27">
        <v>0.2</v>
      </c>
      <c r="AV338" s="27">
        <v>0.2</v>
      </c>
      <c r="AW338" s="27">
        <v>0</v>
      </c>
      <c r="AX338" s="27">
        <v>0.1</v>
      </c>
      <c r="AY338" s="27">
        <v>0.1</v>
      </c>
      <c r="AZ338" s="3" t="s">
        <v>114</v>
      </c>
      <c r="BA338" s="3" t="s">
        <v>114</v>
      </c>
      <c r="BB338" s="27">
        <v>0</v>
      </c>
      <c r="BC338" s="3" t="s">
        <v>234</v>
      </c>
      <c r="BD338" s="3" t="s">
        <v>203</v>
      </c>
      <c r="BE338" s="3" t="s">
        <v>39</v>
      </c>
      <c r="BF338" s="3" t="s">
        <v>40</v>
      </c>
      <c r="BG338" s="3" t="s">
        <v>59</v>
      </c>
      <c r="BH338" s="3" t="s">
        <v>128</v>
      </c>
      <c r="BI338" s="3" t="s">
        <v>82</v>
      </c>
      <c r="BJ338" s="3" t="s">
        <v>155</v>
      </c>
      <c r="BK338" s="3" t="s">
        <v>85</v>
      </c>
      <c r="BL338" s="3" t="s">
        <v>158</v>
      </c>
      <c r="BM338" s="3" t="s">
        <v>139</v>
      </c>
      <c r="BN338" s="30" t="s">
        <v>338</v>
      </c>
      <c r="BO338" s="30" t="s">
        <v>338</v>
      </c>
      <c r="BP338" s="19">
        <v>0</v>
      </c>
      <c r="BQ338" s="27">
        <v>2</v>
      </c>
      <c r="BR338" s="70" t="s">
        <v>273</v>
      </c>
      <c r="BS338" s="70" t="s">
        <v>266</v>
      </c>
      <c r="BT338" s="81" t="s">
        <v>266</v>
      </c>
      <c r="BU338" s="3" t="s">
        <v>183</v>
      </c>
      <c r="BV338" s="3" t="s">
        <v>182</v>
      </c>
      <c r="BW338" s="27">
        <v>-1</v>
      </c>
      <c r="BX338" s="61">
        <v>0</v>
      </c>
      <c r="BY338" s="61">
        <v>0</v>
      </c>
      <c r="BZ338" s="61" t="s">
        <v>289</v>
      </c>
      <c r="CA338" s="101">
        <v>1</v>
      </c>
      <c r="CB338" s="31" t="s">
        <v>0</v>
      </c>
      <c r="CG338" s="14"/>
      <c r="CI338" s="13"/>
      <c r="CK338" s="13"/>
      <c r="CM338" s="13"/>
    </row>
    <row r="339" spans="1:162" s="3" customFormat="1" x14ac:dyDescent="0.25">
      <c r="C339" s="3">
        <v>2</v>
      </c>
      <c r="D339" s="30">
        <f>D338</f>
        <v>2022</v>
      </c>
      <c r="E339" s="41" t="str">
        <f>E338</f>
        <v>SingleFam</v>
      </c>
      <c r="F339" s="3">
        <v>0</v>
      </c>
      <c r="G339" s="3">
        <v>0</v>
      </c>
      <c r="H339" s="3">
        <v>0.14000000000000001</v>
      </c>
      <c r="I339" s="3">
        <v>750</v>
      </c>
      <c r="J339" s="3">
        <v>3</v>
      </c>
      <c r="K339" s="3">
        <v>30021</v>
      </c>
      <c r="L339" s="3">
        <v>11.4</v>
      </c>
      <c r="M339" s="3">
        <v>0.11</v>
      </c>
      <c r="N339" s="3">
        <v>19</v>
      </c>
      <c r="O339" s="3">
        <v>350</v>
      </c>
      <c r="P339" s="3">
        <v>1</v>
      </c>
      <c r="Q339" s="3">
        <v>0.45</v>
      </c>
      <c r="R339" s="3">
        <v>0.45</v>
      </c>
      <c r="S339" s="3">
        <v>0.62</v>
      </c>
      <c r="T339" s="3">
        <v>5</v>
      </c>
      <c r="U339" s="27">
        <v>0.47</v>
      </c>
      <c r="V339" s="3" t="s">
        <v>314</v>
      </c>
      <c r="W339" s="3">
        <v>8</v>
      </c>
      <c r="X339" s="3">
        <v>6</v>
      </c>
      <c r="Y339" s="3">
        <v>7</v>
      </c>
      <c r="Z339" s="3">
        <v>15</v>
      </c>
      <c r="AA339" s="57">
        <v>4.8000000000000001E-2</v>
      </c>
      <c r="AB339" s="3">
        <v>0.4</v>
      </c>
      <c r="AC339" s="3">
        <v>0.35</v>
      </c>
      <c r="AD339" s="3">
        <v>0.55000000000000004</v>
      </c>
      <c r="AE339" s="3">
        <v>0.3</v>
      </c>
      <c r="AF339" s="3">
        <v>38</v>
      </c>
      <c r="AG339" s="3">
        <v>19</v>
      </c>
      <c r="AH339" s="3">
        <v>8</v>
      </c>
      <c r="AI339" s="3">
        <v>0</v>
      </c>
      <c r="AJ339" s="3">
        <v>5016</v>
      </c>
      <c r="AK339" s="41">
        <f>AK338</f>
        <v>0.7</v>
      </c>
      <c r="AL339" s="41" t="str">
        <f>AL338</f>
        <v>Yes</v>
      </c>
      <c r="AM339" s="41" t="s">
        <v>298</v>
      </c>
      <c r="AN339" s="41" t="s">
        <v>298</v>
      </c>
      <c r="AO339" s="41" t="s">
        <v>298</v>
      </c>
      <c r="AP339" s="41" t="s">
        <v>298</v>
      </c>
      <c r="AQ339" s="41" t="s">
        <v>298</v>
      </c>
      <c r="AR339" s="41" t="s">
        <v>298</v>
      </c>
      <c r="AS339" s="27">
        <v>0.3</v>
      </c>
      <c r="AT339" s="27">
        <v>0.23</v>
      </c>
      <c r="AU339" s="27">
        <v>0.2</v>
      </c>
      <c r="AV339" s="27">
        <v>0.2</v>
      </c>
      <c r="AW339" s="27">
        <v>1</v>
      </c>
      <c r="AX339" s="27">
        <v>0.1</v>
      </c>
      <c r="AY339" s="27">
        <v>0.1</v>
      </c>
      <c r="AZ339" s="3" t="s">
        <v>114</v>
      </c>
      <c r="BA339" s="3" t="s">
        <v>114</v>
      </c>
      <c r="BB339" s="41">
        <f>BB338</f>
        <v>0</v>
      </c>
      <c r="BC339" s="57" t="s">
        <v>234</v>
      </c>
      <c r="BD339" s="30" t="str">
        <f>BD338</f>
        <v>T24-2019 IntWall 2x6 16oc R21</v>
      </c>
      <c r="BE339" s="3" t="s">
        <v>39</v>
      </c>
      <c r="BF339" s="3" t="s">
        <v>40</v>
      </c>
      <c r="BG339" s="3" t="s">
        <v>59</v>
      </c>
      <c r="BH339" s="3" t="s">
        <v>128</v>
      </c>
      <c r="BI339" s="3" t="s">
        <v>82</v>
      </c>
      <c r="BJ339" s="3" t="s">
        <v>155</v>
      </c>
      <c r="BK339" s="3" t="s">
        <v>85</v>
      </c>
      <c r="BL339" s="3" t="s">
        <v>158</v>
      </c>
      <c r="BM339" s="3" t="s">
        <v>139</v>
      </c>
      <c r="BN339" s="30" t="s">
        <v>338</v>
      </c>
      <c r="BO339" s="30" t="s">
        <v>338</v>
      </c>
      <c r="BP339" s="19">
        <v>0</v>
      </c>
      <c r="BQ339" s="27">
        <v>2</v>
      </c>
      <c r="BR339" s="70" t="s">
        <v>274</v>
      </c>
      <c r="BS339" s="71" t="str">
        <f>BS338</f>
        <v>not compact</v>
      </c>
      <c r="BT339" s="81" t="str">
        <f>BT338</f>
        <v>not compact</v>
      </c>
      <c r="BU339" s="30" t="str">
        <f>BU338</f>
        <v>Pipe Insulation, All Lines</v>
      </c>
      <c r="BV339" s="30" t="str">
        <f>BV338</f>
        <v>Standard</v>
      </c>
      <c r="BW339" s="41">
        <f>BW338</f>
        <v>-1</v>
      </c>
      <c r="BX339" s="41">
        <v>0</v>
      </c>
      <c r="BY339" s="41">
        <v>0</v>
      </c>
      <c r="BZ339" s="94" t="s">
        <v>289</v>
      </c>
      <c r="CA339" s="99">
        <v>1</v>
      </c>
      <c r="CB339" s="31" t="s">
        <v>0</v>
      </c>
      <c r="CG339" s="14"/>
      <c r="CI339" s="13"/>
      <c r="CK339" s="13"/>
      <c r="CM339" s="13"/>
    </row>
    <row r="340" spans="1:162" s="3" customFormat="1" x14ac:dyDescent="0.25">
      <c r="C340" s="3">
        <v>3</v>
      </c>
      <c r="D340" s="30">
        <f t="shared" ref="D340:E340" si="632">D339</f>
        <v>2022</v>
      </c>
      <c r="E340" s="41" t="str">
        <f t="shared" si="632"/>
        <v>SingleFam</v>
      </c>
      <c r="F340" s="3">
        <v>0</v>
      </c>
      <c r="G340" s="3">
        <v>0</v>
      </c>
      <c r="H340" s="3">
        <v>0.14000000000000001</v>
      </c>
      <c r="I340" s="3">
        <v>750</v>
      </c>
      <c r="J340" s="3">
        <v>3</v>
      </c>
      <c r="K340" s="3">
        <v>31137</v>
      </c>
      <c r="L340" s="3">
        <v>7.9</v>
      </c>
      <c r="M340" s="3">
        <v>0.11</v>
      </c>
      <c r="N340" s="3">
        <v>20</v>
      </c>
      <c r="O340" s="3">
        <v>350</v>
      </c>
      <c r="P340" s="3">
        <v>0</v>
      </c>
      <c r="Q340" s="3">
        <v>0.45</v>
      </c>
      <c r="R340" s="3">
        <v>0.45</v>
      </c>
      <c r="S340" s="3">
        <v>0.62</v>
      </c>
      <c r="T340" s="3">
        <v>5</v>
      </c>
      <c r="U340" s="27">
        <v>0.47</v>
      </c>
      <c r="V340" s="3" t="s">
        <v>303</v>
      </c>
      <c r="W340" s="3">
        <v>6</v>
      </c>
      <c r="X340" s="3">
        <v>6</v>
      </c>
      <c r="Y340" s="3">
        <v>7</v>
      </c>
      <c r="Z340" s="3">
        <v>15</v>
      </c>
      <c r="AA340" s="57">
        <v>4.8000000000000001E-2</v>
      </c>
      <c r="AB340" s="3">
        <v>0.4</v>
      </c>
      <c r="AC340" s="1">
        <v>0.5</v>
      </c>
      <c r="AD340" s="3">
        <v>0.55000000000000004</v>
      </c>
      <c r="AE340" s="3">
        <v>0.3</v>
      </c>
      <c r="AF340" s="3">
        <v>30</v>
      </c>
      <c r="AG340" s="3">
        <v>19</v>
      </c>
      <c r="AH340" s="3">
        <v>0</v>
      </c>
      <c r="AI340" s="3">
        <v>0</v>
      </c>
      <c r="AJ340" s="3">
        <v>5016</v>
      </c>
      <c r="AK340" s="41">
        <f t="shared" ref="AK340:AL340" si="633">AK339</f>
        <v>0.7</v>
      </c>
      <c r="AL340" s="41" t="str">
        <f t="shared" si="633"/>
        <v>Yes</v>
      </c>
      <c r="AM340" s="41" t="s">
        <v>298</v>
      </c>
      <c r="AN340" s="41" t="s">
        <v>298</v>
      </c>
      <c r="AO340" s="41" t="s">
        <v>298</v>
      </c>
      <c r="AP340" s="41" t="s">
        <v>298</v>
      </c>
      <c r="AQ340" s="41" t="s">
        <v>298</v>
      </c>
      <c r="AR340" s="41" t="s">
        <v>298</v>
      </c>
      <c r="AS340" s="27">
        <v>0.3</v>
      </c>
      <c r="AT340" s="61">
        <v>0.35</v>
      </c>
      <c r="AU340" s="27">
        <v>0.2</v>
      </c>
      <c r="AV340" s="27">
        <v>0.2</v>
      </c>
      <c r="AW340" s="27">
        <v>1</v>
      </c>
      <c r="AX340" s="27">
        <v>0.1</v>
      </c>
      <c r="AY340" s="27">
        <v>0.1</v>
      </c>
      <c r="AZ340" s="3" t="s">
        <v>114</v>
      </c>
      <c r="BA340" s="3" t="s">
        <v>114</v>
      </c>
      <c r="BB340" s="41">
        <f t="shared" ref="BB340:BB353" si="634">BB339</f>
        <v>0</v>
      </c>
      <c r="BC340" s="57" t="s">
        <v>234</v>
      </c>
      <c r="BD340" s="30" t="str">
        <f t="shared" ref="BD340:BD353" si="635">BD339</f>
        <v>T24-2019 IntWall 2x6 16oc R21</v>
      </c>
      <c r="BE340" s="3" t="s">
        <v>39</v>
      </c>
      <c r="BF340" s="3" t="s">
        <v>40</v>
      </c>
      <c r="BG340" s="3" t="s">
        <v>60</v>
      </c>
      <c r="BH340" s="3" t="s">
        <v>128</v>
      </c>
      <c r="BI340" s="3" t="s">
        <v>82</v>
      </c>
      <c r="BJ340" s="3" t="s">
        <v>156</v>
      </c>
      <c r="BK340" s="3" t="s">
        <v>85</v>
      </c>
      <c r="BL340" s="3" t="s">
        <v>159</v>
      </c>
      <c r="BM340" s="3" t="s">
        <v>139</v>
      </c>
      <c r="BN340" s="30" t="s">
        <v>338</v>
      </c>
      <c r="BO340" s="30" t="s">
        <v>338</v>
      </c>
      <c r="BP340" s="19">
        <v>0</v>
      </c>
      <c r="BQ340" s="27">
        <v>2</v>
      </c>
      <c r="BR340" s="70" t="s">
        <v>273</v>
      </c>
      <c r="BS340" s="71" t="str">
        <f t="shared" ref="BS340:BW353" si="636">BS339</f>
        <v>not compact</v>
      </c>
      <c r="BT340" s="81" t="str">
        <f t="shared" si="636"/>
        <v>not compact</v>
      </c>
      <c r="BU340" s="30" t="str">
        <f t="shared" si="636"/>
        <v>Pipe Insulation, All Lines</v>
      </c>
      <c r="BV340" s="30" t="str">
        <f t="shared" si="636"/>
        <v>Standard</v>
      </c>
      <c r="BW340" s="41">
        <f t="shared" si="636"/>
        <v>-1</v>
      </c>
      <c r="BX340" s="41">
        <v>0</v>
      </c>
      <c r="BY340" s="41">
        <v>0</v>
      </c>
      <c r="BZ340" s="94" t="s">
        <v>289</v>
      </c>
      <c r="CA340" s="99">
        <v>1</v>
      </c>
      <c r="CB340" s="31" t="s">
        <v>0</v>
      </c>
      <c r="CG340" s="14"/>
      <c r="CI340" s="13"/>
      <c r="CK340" s="13"/>
      <c r="CM340" s="13"/>
    </row>
    <row r="341" spans="1:162" s="3" customFormat="1" x14ac:dyDescent="0.25">
      <c r="C341" s="3">
        <v>4</v>
      </c>
      <c r="D341" s="30">
        <f t="shared" ref="D341:E341" si="637">D340</f>
        <v>2022</v>
      </c>
      <c r="E341" s="41" t="str">
        <f t="shared" si="637"/>
        <v>SingleFam</v>
      </c>
      <c r="F341" s="3">
        <v>0</v>
      </c>
      <c r="G341" s="3">
        <v>0</v>
      </c>
      <c r="H341" s="3">
        <v>0.14000000000000001</v>
      </c>
      <c r="I341" s="3">
        <v>750</v>
      </c>
      <c r="J341" s="3">
        <v>3</v>
      </c>
      <c r="K341" s="3">
        <v>30935</v>
      </c>
      <c r="L341" s="3">
        <v>23.2</v>
      </c>
      <c r="M341" s="3">
        <v>0.11</v>
      </c>
      <c r="N341" s="3">
        <v>19</v>
      </c>
      <c r="O341" s="3">
        <v>350</v>
      </c>
      <c r="P341" s="3">
        <v>0</v>
      </c>
      <c r="Q341" s="3">
        <v>0.45</v>
      </c>
      <c r="R341" s="3">
        <v>0.45</v>
      </c>
      <c r="S341" s="3">
        <v>0.62</v>
      </c>
      <c r="T341" s="3">
        <v>5</v>
      </c>
      <c r="U341" s="27">
        <v>0.45</v>
      </c>
      <c r="V341" s="3" t="s">
        <v>315</v>
      </c>
      <c r="W341" s="3">
        <v>8</v>
      </c>
      <c r="X341" s="3">
        <v>6</v>
      </c>
      <c r="Y341" s="3">
        <v>7</v>
      </c>
      <c r="Z341" s="3">
        <v>15</v>
      </c>
      <c r="AA341" s="57">
        <v>4.8000000000000001E-2</v>
      </c>
      <c r="AB341" s="3">
        <v>0.4</v>
      </c>
      <c r="AC341" s="3">
        <v>0.35</v>
      </c>
      <c r="AD341" s="3">
        <v>0.55000000000000004</v>
      </c>
      <c r="AE341" s="3">
        <v>0.3</v>
      </c>
      <c r="AF341" s="3">
        <v>38</v>
      </c>
      <c r="AG341" s="3">
        <v>19</v>
      </c>
      <c r="AH341" s="3">
        <v>0</v>
      </c>
      <c r="AI341" s="3">
        <v>0</v>
      </c>
      <c r="AJ341" s="3">
        <v>5016</v>
      </c>
      <c r="AK341" s="41">
        <f t="shared" ref="AK341:AL341" si="638">AK340</f>
        <v>0.7</v>
      </c>
      <c r="AL341" s="41" t="str">
        <f t="shared" si="638"/>
        <v>Yes</v>
      </c>
      <c r="AM341" s="41" t="s">
        <v>298</v>
      </c>
      <c r="AN341" s="41" t="s">
        <v>298</v>
      </c>
      <c r="AO341" s="41" t="s">
        <v>298</v>
      </c>
      <c r="AP341" s="41" t="s">
        <v>298</v>
      </c>
      <c r="AQ341" s="41" t="s">
        <v>298</v>
      </c>
      <c r="AR341" s="41" t="s">
        <v>298</v>
      </c>
      <c r="AS341" s="27">
        <v>0.3</v>
      </c>
      <c r="AT341" s="27">
        <v>0.23</v>
      </c>
      <c r="AU341" s="27">
        <v>0.2</v>
      </c>
      <c r="AV341" s="27">
        <v>0.2</v>
      </c>
      <c r="AW341" s="27">
        <v>0</v>
      </c>
      <c r="AX341" s="27">
        <v>0.1</v>
      </c>
      <c r="AY341" s="27">
        <v>0.1</v>
      </c>
      <c r="AZ341" s="3" t="s">
        <v>114</v>
      </c>
      <c r="BA341" s="3" t="s">
        <v>202</v>
      </c>
      <c r="BB341" s="41">
        <f t="shared" si="634"/>
        <v>0</v>
      </c>
      <c r="BC341" s="57" t="s">
        <v>234</v>
      </c>
      <c r="BD341" s="30" t="str">
        <f t="shared" si="635"/>
        <v>T24-2019 IntWall 2x6 16oc R21</v>
      </c>
      <c r="BE341" s="3" t="s">
        <v>39</v>
      </c>
      <c r="BF341" s="3" t="s">
        <v>40</v>
      </c>
      <c r="BG341" s="3" t="s">
        <v>59</v>
      </c>
      <c r="BH341" s="3" t="s">
        <v>127</v>
      </c>
      <c r="BI341" s="3" t="s">
        <v>82</v>
      </c>
      <c r="BJ341" s="3" t="s">
        <v>156</v>
      </c>
      <c r="BK341" s="3" t="s">
        <v>85</v>
      </c>
      <c r="BL341" s="3" t="s">
        <v>159</v>
      </c>
      <c r="BM341" s="3" t="s">
        <v>139</v>
      </c>
      <c r="BN341" s="30" t="s">
        <v>338</v>
      </c>
      <c r="BO341" s="30" t="s">
        <v>338</v>
      </c>
      <c r="BP341" s="19">
        <v>0</v>
      </c>
      <c r="BQ341" s="27">
        <v>2</v>
      </c>
      <c r="BR341" s="70" t="s">
        <v>274</v>
      </c>
      <c r="BS341" s="71" t="str">
        <f t="shared" si="636"/>
        <v>not compact</v>
      </c>
      <c r="BT341" s="81" t="str">
        <f t="shared" si="636"/>
        <v>not compact</v>
      </c>
      <c r="BU341" s="30" t="str">
        <f t="shared" si="636"/>
        <v>Pipe Insulation, All Lines</v>
      </c>
      <c r="BV341" s="30" t="str">
        <f t="shared" si="636"/>
        <v>Standard</v>
      </c>
      <c r="BW341" s="41">
        <f t="shared" si="636"/>
        <v>-1</v>
      </c>
      <c r="BX341" s="41">
        <v>0</v>
      </c>
      <c r="BY341" s="41">
        <v>0</v>
      </c>
      <c r="BZ341" s="94" t="s">
        <v>289</v>
      </c>
      <c r="CA341" s="99">
        <v>1</v>
      </c>
      <c r="CB341" s="31" t="s">
        <v>0</v>
      </c>
      <c r="CG341" s="14"/>
      <c r="CI341" s="13"/>
      <c r="CK341" s="13"/>
      <c r="CM341" s="13"/>
    </row>
    <row r="342" spans="1:162" s="3" customFormat="1" x14ac:dyDescent="0.25">
      <c r="C342" s="3">
        <v>5</v>
      </c>
      <c r="D342" s="30">
        <f t="shared" ref="D342:E342" si="639">D341</f>
        <v>2022</v>
      </c>
      <c r="E342" s="41" t="str">
        <f t="shared" si="639"/>
        <v>SingleFam</v>
      </c>
      <c r="F342" s="3">
        <v>0</v>
      </c>
      <c r="G342" s="3">
        <v>0</v>
      </c>
      <c r="H342" s="3">
        <v>0.14000000000000001</v>
      </c>
      <c r="I342" s="3">
        <v>750</v>
      </c>
      <c r="J342" s="3">
        <v>3</v>
      </c>
      <c r="K342" s="3">
        <v>33490</v>
      </c>
      <c r="L342" s="3">
        <v>8.6</v>
      </c>
      <c r="M342" s="3">
        <v>0.13</v>
      </c>
      <c r="N342" s="3">
        <v>20</v>
      </c>
      <c r="O342" s="3">
        <v>350</v>
      </c>
      <c r="P342" s="3">
        <v>0</v>
      </c>
      <c r="Q342" s="3">
        <v>0.45</v>
      </c>
      <c r="R342" s="3">
        <v>0.45</v>
      </c>
      <c r="S342" s="3">
        <v>0.62</v>
      </c>
      <c r="T342" s="3">
        <v>5</v>
      </c>
      <c r="U342" s="27">
        <v>0.51</v>
      </c>
      <c r="V342" s="3" t="s">
        <v>316</v>
      </c>
      <c r="W342" s="3">
        <v>6</v>
      </c>
      <c r="X342" s="3">
        <v>6</v>
      </c>
      <c r="Y342" s="3">
        <v>7</v>
      </c>
      <c r="Z342" s="3">
        <v>15</v>
      </c>
      <c r="AA342" s="57">
        <v>4.8000000000000001E-2</v>
      </c>
      <c r="AB342" s="3">
        <v>0.4</v>
      </c>
      <c r="AC342" s="1">
        <v>0.5</v>
      </c>
      <c r="AD342" s="3">
        <v>0.55000000000000004</v>
      </c>
      <c r="AE342" s="3">
        <v>0.3</v>
      </c>
      <c r="AF342" s="3">
        <v>30</v>
      </c>
      <c r="AG342" s="3">
        <v>19</v>
      </c>
      <c r="AH342" s="3">
        <v>0</v>
      </c>
      <c r="AI342" s="3">
        <v>0</v>
      </c>
      <c r="AJ342" s="3">
        <v>5016</v>
      </c>
      <c r="AK342" s="41">
        <f t="shared" ref="AK342:AL342" si="640">AK341</f>
        <v>0.7</v>
      </c>
      <c r="AL342" s="41" t="str">
        <f t="shared" si="640"/>
        <v>Yes</v>
      </c>
      <c r="AM342" s="41" t="s">
        <v>298</v>
      </c>
      <c r="AN342" s="41" t="s">
        <v>298</v>
      </c>
      <c r="AO342" s="41" t="s">
        <v>298</v>
      </c>
      <c r="AP342" s="41" t="s">
        <v>298</v>
      </c>
      <c r="AQ342" s="41" t="s">
        <v>298</v>
      </c>
      <c r="AR342" s="41" t="s">
        <v>298</v>
      </c>
      <c r="AS342" s="27">
        <v>0.3</v>
      </c>
      <c r="AT342" s="61">
        <v>0.35</v>
      </c>
      <c r="AU342" s="27">
        <v>0.2</v>
      </c>
      <c r="AV342" s="27">
        <v>0.2</v>
      </c>
      <c r="AW342" s="27">
        <v>1</v>
      </c>
      <c r="AX342" s="27">
        <v>0.1</v>
      </c>
      <c r="AY342" s="27">
        <v>0.1</v>
      </c>
      <c r="AZ342" s="3" t="s">
        <v>114</v>
      </c>
      <c r="BA342" s="3" t="s">
        <v>114</v>
      </c>
      <c r="BB342" s="41">
        <f t="shared" si="634"/>
        <v>0</v>
      </c>
      <c r="BC342" s="57" t="s">
        <v>234</v>
      </c>
      <c r="BD342" s="30" t="str">
        <f t="shared" si="635"/>
        <v>T24-2019 IntWall 2x6 16oc R21</v>
      </c>
      <c r="BE342" s="3" t="s">
        <v>39</v>
      </c>
      <c r="BF342" s="3" t="s">
        <v>40</v>
      </c>
      <c r="BG342" s="3" t="s">
        <v>60</v>
      </c>
      <c r="BH342" s="3" t="s">
        <v>128</v>
      </c>
      <c r="BI342" s="3" t="s">
        <v>82</v>
      </c>
      <c r="BJ342" s="3" t="s">
        <v>156</v>
      </c>
      <c r="BK342" s="3" t="s">
        <v>85</v>
      </c>
      <c r="BL342" s="3" t="s">
        <v>159</v>
      </c>
      <c r="BM342" s="3" t="s">
        <v>139</v>
      </c>
      <c r="BN342" s="30" t="s">
        <v>338</v>
      </c>
      <c r="BO342" s="30" t="s">
        <v>338</v>
      </c>
      <c r="BP342" s="19">
        <v>0</v>
      </c>
      <c r="BQ342" s="27">
        <v>2</v>
      </c>
      <c r="BR342" s="70" t="s">
        <v>273</v>
      </c>
      <c r="BS342" s="71" t="str">
        <f t="shared" si="636"/>
        <v>not compact</v>
      </c>
      <c r="BT342" s="81" t="str">
        <f t="shared" si="636"/>
        <v>not compact</v>
      </c>
      <c r="BU342" s="30" t="str">
        <f t="shared" si="636"/>
        <v>Pipe Insulation, All Lines</v>
      </c>
      <c r="BV342" s="30" t="str">
        <f t="shared" si="636"/>
        <v>Standard</v>
      </c>
      <c r="BW342" s="41">
        <f t="shared" si="636"/>
        <v>-1</v>
      </c>
      <c r="BX342" s="41">
        <v>0</v>
      </c>
      <c r="BY342" s="41">
        <v>0</v>
      </c>
      <c r="BZ342" s="94" t="s">
        <v>289</v>
      </c>
      <c r="CA342" s="99">
        <v>1</v>
      </c>
      <c r="CB342" s="31" t="s">
        <v>0</v>
      </c>
      <c r="CG342" s="14"/>
      <c r="CI342" s="13"/>
      <c r="CK342" s="13"/>
      <c r="CM342" s="13"/>
    </row>
    <row r="343" spans="1:162" s="3" customFormat="1" x14ac:dyDescent="0.25">
      <c r="C343" s="3">
        <v>6</v>
      </c>
      <c r="D343" s="30">
        <f t="shared" ref="D343:E343" si="641">D342</f>
        <v>2022</v>
      </c>
      <c r="E343" s="41" t="str">
        <f t="shared" si="641"/>
        <v>SingleFam</v>
      </c>
      <c r="F343" s="3">
        <v>0</v>
      </c>
      <c r="G343" s="3">
        <v>0</v>
      </c>
      <c r="H343" s="3">
        <v>0.14000000000000001</v>
      </c>
      <c r="I343" s="3">
        <v>750</v>
      </c>
      <c r="J343" s="3">
        <v>3</v>
      </c>
      <c r="K343" s="3">
        <v>30081</v>
      </c>
      <c r="L343" s="3">
        <v>0</v>
      </c>
      <c r="M343" s="3">
        <v>0.08</v>
      </c>
      <c r="N343" s="2">
        <v>19</v>
      </c>
      <c r="O343" s="3">
        <v>350</v>
      </c>
      <c r="P343" s="3">
        <v>0</v>
      </c>
      <c r="Q343" s="3">
        <v>0.45</v>
      </c>
      <c r="R343" s="3">
        <v>0.45</v>
      </c>
      <c r="S343" s="3">
        <v>0.62</v>
      </c>
      <c r="T343" s="3">
        <v>5</v>
      </c>
      <c r="U343" s="27">
        <v>0.36</v>
      </c>
      <c r="V343" s="3" t="s">
        <v>317</v>
      </c>
      <c r="W343" s="3">
        <v>6</v>
      </c>
      <c r="X343" s="3">
        <v>6</v>
      </c>
      <c r="Y343" s="3">
        <v>7</v>
      </c>
      <c r="Z343" s="3">
        <v>15</v>
      </c>
      <c r="AA343" s="3">
        <v>6.5000000000000002E-2</v>
      </c>
      <c r="AB343" s="3">
        <v>0.4</v>
      </c>
      <c r="AC343" s="3">
        <v>0.35</v>
      </c>
      <c r="AD343" s="3">
        <v>0.55000000000000004</v>
      </c>
      <c r="AE343" s="3">
        <v>0.3</v>
      </c>
      <c r="AF343" s="3">
        <v>30</v>
      </c>
      <c r="AG343" s="3">
        <v>19</v>
      </c>
      <c r="AH343" s="3">
        <v>0</v>
      </c>
      <c r="AI343" s="3">
        <v>0</v>
      </c>
      <c r="AJ343" s="3">
        <v>5016</v>
      </c>
      <c r="AK343" s="41">
        <f t="shared" ref="AK343:AL343" si="642">AK342</f>
        <v>0.7</v>
      </c>
      <c r="AL343" s="41" t="str">
        <f t="shared" si="642"/>
        <v>Yes</v>
      </c>
      <c r="AM343" s="41" t="s">
        <v>298</v>
      </c>
      <c r="AN343" s="41" t="s">
        <v>298</v>
      </c>
      <c r="AO343" s="41" t="s">
        <v>298</v>
      </c>
      <c r="AP343" s="41" t="s">
        <v>298</v>
      </c>
      <c r="AQ343" s="41" t="s">
        <v>298</v>
      </c>
      <c r="AR343" s="41" t="s">
        <v>298</v>
      </c>
      <c r="AS343" s="27">
        <v>0.3</v>
      </c>
      <c r="AT343" s="27">
        <v>0.23</v>
      </c>
      <c r="AU343" s="27">
        <v>0.2</v>
      </c>
      <c r="AV343" s="27">
        <v>0.2</v>
      </c>
      <c r="AW343" s="27">
        <v>1</v>
      </c>
      <c r="AX343" s="27">
        <v>0.1</v>
      </c>
      <c r="AY343" s="27">
        <v>0.1</v>
      </c>
      <c r="AZ343" s="3" t="s">
        <v>114</v>
      </c>
      <c r="BA343" s="3" t="s">
        <v>114</v>
      </c>
      <c r="BB343" s="41">
        <f t="shared" si="634"/>
        <v>0</v>
      </c>
      <c r="BC343" s="3" t="s">
        <v>125</v>
      </c>
      <c r="BD343" s="58" t="s">
        <v>126</v>
      </c>
      <c r="BE343" s="3" t="s">
        <v>39</v>
      </c>
      <c r="BF343" s="3" t="s">
        <v>40</v>
      </c>
      <c r="BG343" s="3" t="s">
        <v>60</v>
      </c>
      <c r="BH343" s="3" t="s">
        <v>128</v>
      </c>
      <c r="BI343" s="3" t="s">
        <v>82</v>
      </c>
      <c r="BJ343" s="3" t="s">
        <v>156</v>
      </c>
      <c r="BK343" s="3" t="s">
        <v>85</v>
      </c>
      <c r="BL343" s="3" t="s">
        <v>159</v>
      </c>
      <c r="BM343" s="3" t="s">
        <v>139</v>
      </c>
      <c r="BN343" s="30" t="s">
        <v>338</v>
      </c>
      <c r="BO343" s="30" t="s">
        <v>338</v>
      </c>
      <c r="BP343" s="19">
        <v>0</v>
      </c>
      <c r="BQ343" s="27">
        <v>1</v>
      </c>
      <c r="BR343" s="70" t="s">
        <v>273</v>
      </c>
      <c r="BS343" s="71" t="str">
        <f t="shared" si="636"/>
        <v>not compact</v>
      </c>
      <c r="BT343" s="81" t="str">
        <f t="shared" si="636"/>
        <v>not compact</v>
      </c>
      <c r="BU343" s="30" t="str">
        <f t="shared" si="636"/>
        <v>Pipe Insulation, All Lines</v>
      </c>
      <c r="BV343" s="30" t="str">
        <f t="shared" si="636"/>
        <v>Standard</v>
      </c>
      <c r="BW343" s="41">
        <f t="shared" si="636"/>
        <v>-1</v>
      </c>
      <c r="BX343" s="41">
        <v>0</v>
      </c>
      <c r="BY343" s="41">
        <v>0</v>
      </c>
      <c r="BZ343" s="94" t="s">
        <v>289</v>
      </c>
      <c r="CA343" s="99">
        <v>1</v>
      </c>
      <c r="CB343" s="31" t="s">
        <v>0</v>
      </c>
      <c r="CG343" s="14"/>
      <c r="CI343" s="13"/>
      <c r="CK343" s="13"/>
      <c r="CM343" s="13"/>
    </row>
    <row r="344" spans="1:162" s="3" customFormat="1" x14ac:dyDescent="0.25">
      <c r="C344" s="3">
        <v>7</v>
      </c>
      <c r="D344" s="30">
        <f t="shared" ref="D344:E344" si="643">D343</f>
        <v>2022</v>
      </c>
      <c r="E344" s="41" t="str">
        <f t="shared" si="643"/>
        <v>SingleFam</v>
      </c>
      <c r="F344" s="3">
        <v>0</v>
      </c>
      <c r="G344" s="3">
        <v>0</v>
      </c>
      <c r="H344" s="3">
        <v>0.14000000000000001</v>
      </c>
      <c r="I344" s="3">
        <v>750</v>
      </c>
      <c r="J344" s="3">
        <v>3</v>
      </c>
      <c r="K344" s="3">
        <v>30701</v>
      </c>
      <c r="L344" s="3">
        <v>0</v>
      </c>
      <c r="M344" s="3">
        <v>0.06</v>
      </c>
      <c r="N344" s="3">
        <v>20</v>
      </c>
      <c r="O344" s="3">
        <v>350</v>
      </c>
      <c r="P344" s="3">
        <v>0</v>
      </c>
      <c r="Q344" s="3">
        <v>0.45</v>
      </c>
      <c r="R344" s="3">
        <v>0.45</v>
      </c>
      <c r="S344" s="3">
        <v>0.62</v>
      </c>
      <c r="T344" s="3">
        <v>5</v>
      </c>
      <c r="U344" s="27">
        <v>0.38</v>
      </c>
      <c r="V344" s="3" t="s">
        <v>304</v>
      </c>
      <c r="W344" s="3">
        <v>6</v>
      </c>
      <c r="X344" s="3">
        <v>6</v>
      </c>
      <c r="Y344" s="3">
        <v>7</v>
      </c>
      <c r="Z344" s="3">
        <v>15</v>
      </c>
      <c r="AA344" s="3">
        <v>6.5000000000000002E-2</v>
      </c>
      <c r="AB344" s="3">
        <v>0.4</v>
      </c>
      <c r="AC344" s="3">
        <v>0.35</v>
      </c>
      <c r="AD344" s="3">
        <v>0.55000000000000004</v>
      </c>
      <c r="AE344" s="3">
        <v>0.3</v>
      </c>
      <c r="AF344" s="3">
        <v>30</v>
      </c>
      <c r="AG344" s="3">
        <v>19</v>
      </c>
      <c r="AH344" s="3">
        <v>0</v>
      </c>
      <c r="AI344" s="3">
        <v>0</v>
      </c>
      <c r="AJ344" s="3">
        <v>5016</v>
      </c>
      <c r="AK344" s="41">
        <f t="shared" ref="AK344:AL344" si="644">AK343</f>
        <v>0.7</v>
      </c>
      <c r="AL344" s="41" t="str">
        <f t="shared" si="644"/>
        <v>Yes</v>
      </c>
      <c r="AM344" s="41" t="s">
        <v>298</v>
      </c>
      <c r="AN344" s="41" t="s">
        <v>298</v>
      </c>
      <c r="AO344" s="41" t="s">
        <v>298</v>
      </c>
      <c r="AP344" s="41" t="s">
        <v>298</v>
      </c>
      <c r="AQ344" s="41" t="s">
        <v>298</v>
      </c>
      <c r="AR344" s="41" t="s">
        <v>298</v>
      </c>
      <c r="AS344" s="27">
        <v>0.3</v>
      </c>
      <c r="AT344" s="27">
        <v>0.23</v>
      </c>
      <c r="AU344" s="27">
        <v>0.2</v>
      </c>
      <c r="AV344" s="27">
        <v>0.2</v>
      </c>
      <c r="AW344" s="27">
        <v>1</v>
      </c>
      <c r="AX344" s="27">
        <v>0.1</v>
      </c>
      <c r="AY344" s="27">
        <v>0.1</v>
      </c>
      <c r="AZ344" s="3" t="s">
        <v>114</v>
      </c>
      <c r="BA344" s="3" t="s">
        <v>114</v>
      </c>
      <c r="BB344" s="41">
        <f t="shared" si="634"/>
        <v>0</v>
      </c>
      <c r="BC344" s="3" t="s">
        <v>125</v>
      </c>
      <c r="BD344" s="58" t="s">
        <v>126</v>
      </c>
      <c r="BE344" s="3" t="s">
        <v>39</v>
      </c>
      <c r="BF344" s="3" t="s">
        <v>40</v>
      </c>
      <c r="BG344" s="3" t="s">
        <v>60</v>
      </c>
      <c r="BH344" s="3" t="s">
        <v>128</v>
      </c>
      <c r="BI344" s="3" t="s">
        <v>82</v>
      </c>
      <c r="BJ344" s="3" t="s">
        <v>156</v>
      </c>
      <c r="BK344" s="3" t="s">
        <v>85</v>
      </c>
      <c r="BL344" s="3" t="s">
        <v>159</v>
      </c>
      <c r="BM344" s="3" t="s">
        <v>139</v>
      </c>
      <c r="BN344" s="30" t="s">
        <v>338</v>
      </c>
      <c r="BO344" s="30" t="s">
        <v>338</v>
      </c>
      <c r="BP344" s="19">
        <v>0</v>
      </c>
      <c r="BQ344" s="27">
        <v>1</v>
      </c>
      <c r="BR344" s="70" t="s">
        <v>273</v>
      </c>
      <c r="BS344" s="71" t="str">
        <f t="shared" si="636"/>
        <v>not compact</v>
      </c>
      <c r="BT344" s="81" t="str">
        <f t="shared" si="636"/>
        <v>not compact</v>
      </c>
      <c r="BU344" s="30" t="str">
        <f t="shared" si="636"/>
        <v>Pipe Insulation, All Lines</v>
      </c>
      <c r="BV344" s="30" t="str">
        <f t="shared" si="636"/>
        <v>Standard</v>
      </c>
      <c r="BW344" s="41">
        <f t="shared" si="636"/>
        <v>-1</v>
      </c>
      <c r="BX344" s="41">
        <v>0</v>
      </c>
      <c r="BY344" s="41">
        <v>0</v>
      </c>
      <c r="BZ344" s="94" t="s">
        <v>289</v>
      </c>
      <c r="CA344" s="99">
        <v>1</v>
      </c>
      <c r="CB344" s="31" t="s">
        <v>0</v>
      </c>
      <c r="CG344" s="14"/>
      <c r="CI344" s="13"/>
      <c r="CK344" s="13"/>
      <c r="CM344" s="13"/>
    </row>
    <row r="345" spans="1:162" s="3" customFormat="1" x14ac:dyDescent="0.25">
      <c r="C345" s="3">
        <v>8</v>
      </c>
      <c r="D345" s="30">
        <f t="shared" ref="D345:E345" si="645">D344</f>
        <v>2022</v>
      </c>
      <c r="E345" s="41" t="str">
        <f t="shared" si="645"/>
        <v>SingleFam</v>
      </c>
      <c r="F345" s="3">
        <v>1</v>
      </c>
      <c r="G345" s="3">
        <v>1.5</v>
      </c>
      <c r="H345" s="3">
        <v>0.14000000000000001</v>
      </c>
      <c r="I345" s="3">
        <v>750</v>
      </c>
      <c r="J345" s="3">
        <v>3</v>
      </c>
      <c r="K345" s="3">
        <v>29254</v>
      </c>
      <c r="L345" s="3">
        <v>31.2</v>
      </c>
      <c r="M345" s="3">
        <v>0.16</v>
      </c>
      <c r="N345" s="3">
        <v>19</v>
      </c>
      <c r="O345" s="3">
        <v>350</v>
      </c>
      <c r="P345" s="3">
        <v>1</v>
      </c>
      <c r="Q345" s="3">
        <v>0.45</v>
      </c>
      <c r="R345" s="3">
        <v>0.45</v>
      </c>
      <c r="S345" s="3">
        <v>0.62</v>
      </c>
      <c r="T345" s="3">
        <v>5</v>
      </c>
      <c r="U345" s="27">
        <v>0.34</v>
      </c>
      <c r="V345" s="3" t="s">
        <v>318</v>
      </c>
      <c r="W345" s="3">
        <v>8</v>
      </c>
      <c r="X345" s="3">
        <v>6</v>
      </c>
      <c r="Y345" s="3">
        <v>7</v>
      </c>
      <c r="Z345" s="3">
        <v>15</v>
      </c>
      <c r="AA345" s="57">
        <v>4.8000000000000001E-2</v>
      </c>
      <c r="AB345" s="3">
        <v>0.4</v>
      </c>
      <c r="AC345" s="3">
        <v>0.35</v>
      </c>
      <c r="AD345" s="3">
        <v>0.55000000000000004</v>
      </c>
      <c r="AE345" s="3">
        <v>0.3</v>
      </c>
      <c r="AF345" s="3">
        <v>38</v>
      </c>
      <c r="AG345" s="3">
        <v>19</v>
      </c>
      <c r="AH345" s="3">
        <v>0</v>
      </c>
      <c r="AI345" s="3">
        <v>0</v>
      </c>
      <c r="AJ345" s="3">
        <v>5016</v>
      </c>
      <c r="AK345" s="41">
        <f t="shared" ref="AK345:AL345" si="646">AK344</f>
        <v>0.7</v>
      </c>
      <c r="AL345" s="41" t="str">
        <f t="shared" si="646"/>
        <v>Yes</v>
      </c>
      <c r="AM345" s="41" t="s">
        <v>298</v>
      </c>
      <c r="AN345" s="41" t="s">
        <v>298</v>
      </c>
      <c r="AO345" s="41" t="s">
        <v>298</v>
      </c>
      <c r="AP345" s="41" t="s">
        <v>298</v>
      </c>
      <c r="AQ345" s="41" t="s">
        <v>298</v>
      </c>
      <c r="AR345" s="41" t="s">
        <v>298</v>
      </c>
      <c r="AS345" s="27">
        <v>0.3</v>
      </c>
      <c r="AT345" s="27">
        <v>0.23</v>
      </c>
      <c r="AU345" s="27">
        <v>0.2</v>
      </c>
      <c r="AV345" s="27">
        <v>0.2</v>
      </c>
      <c r="AW345" s="27">
        <v>0</v>
      </c>
      <c r="AX345" s="27">
        <v>0.1</v>
      </c>
      <c r="AY345" s="27">
        <v>0.1</v>
      </c>
      <c r="AZ345" s="3" t="s">
        <v>114</v>
      </c>
      <c r="BA345" s="3" t="s">
        <v>202</v>
      </c>
      <c r="BB345" s="41">
        <f t="shared" si="634"/>
        <v>0</v>
      </c>
      <c r="BC345" s="57" t="s">
        <v>234</v>
      </c>
      <c r="BD345" s="3" t="s">
        <v>203</v>
      </c>
      <c r="BE345" s="3" t="s">
        <v>39</v>
      </c>
      <c r="BF345" s="3" t="s">
        <v>40</v>
      </c>
      <c r="BG345" s="3" t="s">
        <v>59</v>
      </c>
      <c r="BH345" s="3" t="s">
        <v>127</v>
      </c>
      <c r="BI345" s="3" t="s">
        <v>82</v>
      </c>
      <c r="BJ345" s="3" t="s">
        <v>156</v>
      </c>
      <c r="BK345" s="3" t="s">
        <v>85</v>
      </c>
      <c r="BL345" s="3" t="s">
        <v>159</v>
      </c>
      <c r="BM345" s="3" t="s">
        <v>139</v>
      </c>
      <c r="BN345" s="30" t="s">
        <v>338</v>
      </c>
      <c r="BO345" s="30" t="s">
        <v>338</v>
      </c>
      <c r="BP345" s="19">
        <v>0</v>
      </c>
      <c r="BQ345" s="27">
        <v>2</v>
      </c>
      <c r="BR345" s="70" t="s">
        <v>274</v>
      </c>
      <c r="BS345" s="71" t="str">
        <f t="shared" si="636"/>
        <v>not compact</v>
      </c>
      <c r="BT345" s="81" t="str">
        <f t="shared" si="636"/>
        <v>not compact</v>
      </c>
      <c r="BU345" s="30" t="str">
        <f t="shared" si="636"/>
        <v>Pipe Insulation, All Lines</v>
      </c>
      <c r="BV345" s="30" t="str">
        <f t="shared" si="636"/>
        <v>Standard</v>
      </c>
      <c r="BW345" s="41">
        <f t="shared" si="636"/>
        <v>-1</v>
      </c>
      <c r="BX345" s="41">
        <v>0</v>
      </c>
      <c r="BY345" s="41">
        <v>0</v>
      </c>
      <c r="BZ345" s="94" t="s">
        <v>289</v>
      </c>
      <c r="CA345" s="99">
        <v>1</v>
      </c>
      <c r="CB345" s="31" t="s">
        <v>0</v>
      </c>
      <c r="CG345" s="14"/>
      <c r="CI345" s="13"/>
      <c r="CK345" s="13"/>
      <c r="CM345" s="13"/>
    </row>
    <row r="346" spans="1:162" s="3" customFormat="1" x14ac:dyDescent="0.25">
      <c r="C346" s="3">
        <v>9</v>
      </c>
      <c r="D346" s="30">
        <f t="shared" ref="D346:E346" si="647">D345</f>
        <v>2022</v>
      </c>
      <c r="E346" s="41" t="str">
        <f t="shared" si="647"/>
        <v>SingleFam</v>
      </c>
      <c r="F346" s="3">
        <v>1</v>
      </c>
      <c r="G346" s="3">
        <v>1.5</v>
      </c>
      <c r="H346" s="3">
        <v>0.14000000000000001</v>
      </c>
      <c r="I346" s="3">
        <v>750</v>
      </c>
      <c r="J346" s="3">
        <v>3</v>
      </c>
      <c r="K346" s="3">
        <v>29889</v>
      </c>
      <c r="L346" s="3">
        <v>25.2</v>
      </c>
      <c r="M346" s="3">
        <v>0.13</v>
      </c>
      <c r="N346" s="3">
        <v>19</v>
      </c>
      <c r="O346" s="3">
        <v>350</v>
      </c>
      <c r="P346" s="3">
        <v>1</v>
      </c>
      <c r="Q346" s="3">
        <v>0.45</v>
      </c>
      <c r="R346" s="3">
        <v>0.45</v>
      </c>
      <c r="S346" s="3">
        <v>0.62</v>
      </c>
      <c r="T346" s="3">
        <v>5</v>
      </c>
      <c r="U346" s="27">
        <v>0.39</v>
      </c>
      <c r="V346" s="3" t="s">
        <v>306</v>
      </c>
      <c r="W346" s="3">
        <v>8</v>
      </c>
      <c r="X346" s="3">
        <v>6</v>
      </c>
      <c r="Y346" s="3">
        <v>7</v>
      </c>
      <c r="Z346" s="3">
        <v>15</v>
      </c>
      <c r="AA346" s="57">
        <v>4.8000000000000001E-2</v>
      </c>
      <c r="AB346" s="3">
        <v>0.4</v>
      </c>
      <c r="AC346" s="3">
        <v>0.35</v>
      </c>
      <c r="AD346" s="3">
        <v>0.55000000000000004</v>
      </c>
      <c r="AE346" s="3">
        <v>0.3</v>
      </c>
      <c r="AF346" s="3">
        <v>38</v>
      </c>
      <c r="AG346" s="3">
        <v>19</v>
      </c>
      <c r="AH346" s="3">
        <v>0</v>
      </c>
      <c r="AI346" s="3">
        <v>0</v>
      </c>
      <c r="AJ346" s="3">
        <v>5016</v>
      </c>
      <c r="AK346" s="41">
        <f t="shared" ref="AK346:AL346" si="648">AK345</f>
        <v>0.7</v>
      </c>
      <c r="AL346" s="41" t="str">
        <f t="shared" si="648"/>
        <v>Yes</v>
      </c>
      <c r="AM346" s="41" t="s">
        <v>298</v>
      </c>
      <c r="AN346" s="41" t="s">
        <v>298</v>
      </c>
      <c r="AO346" s="41" t="s">
        <v>298</v>
      </c>
      <c r="AP346" s="41" t="s">
        <v>298</v>
      </c>
      <c r="AQ346" s="41" t="s">
        <v>298</v>
      </c>
      <c r="AR346" s="41" t="s">
        <v>298</v>
      </c>
      <c r="AS346" s="27">
        <v>0.3</v>
      </c>
      <c r="AT346" s="27">
        <v>0.23</v>
      </c>
      <c r="AU346" s="27">
        <v>0.2</v>
      </c>
      <c r="AV346" s="27">
        <v>0.2</v>
      </c>
      <c r="AW346" s="27">
        <v>0</v>
      </c>
      <c r="AX346" s="27">
        <v>0.1</v>
      </c>
      <c r="AY346" s="27">
        <v>0.1</v>
      </c>
      <c r="AZ346" s="3" t="s">
        <v>114</v>
      </c>
      <c r="BA346" s="3" t="s">
        <v>202</v>
      </c>
      <c r="BB346" s="41">
        <f t="shared" si="634"/>
        <v>0</v>
      </c>
      <c r="BC346" s="57" t="s">
        <v>234</v>
      </c>
      <c r="BD346" s="30" t="str">
        <f t="shared" si="635"/>
        <v>T24-2019 IntWall 2x6 16oc R21</v>
      </c>
      <c r="BE346" s="3" t="s">
        <v>39</v>
      </c>
      <c r="BF346" s="3" t="s">
        <v>40</v>
      </c>
      <c r="BG346" s="3" t="s">
        <v>59</v>
      </c>
      <c r="BH346" s="3" t="s">
        <v>127</v>
      </c>
      <c r="BI346" s="3" t="s">
        <v>82</v>
      </c>
      <c r="BJ346" s="3" t="s">
        <v>156</v>
      </c>
      <c r="BK346" s="3" t="s">
        <v>85</v>
      </c>
      <c r="BL346" s="3" t="s">
        <v>159</v>
      </c>
      <c r="BM346" s="3" t="s">
        <v>139</v>
      </c>
      <c r="BN346" s="30" t="s">
        <v>338</v>
      </c>
      <c r="BO346" s="30" t="s">
        <v>338</v>
      </c>
      <c r="BP346" s="19">
        <v>0</v>
      </c>
      <c r="BQ346" s="27">
        <v>2</v>
      </c>
      <c r="BR346" s="70" t="s">
        <v>274</v>
      </c>
      <c r="BS346" s="71" t="str">
        <f t="shared" si="636"/>
        <v>not compact</v>
      </c>
      <c r="BT346" s="81" t="str">
        <f t="shared" si="636"/>
        <v>not compact</v>
      </c>
      <c r="BU346" s="30" t="str">
        <f t="shared" si="636"/>
        <v>Pipe Insulation, All Lines</v>
      </c>
      <c r="BV346" s="30" t="str">
        <f t="shared" si="636"/>
        <v>Standard</v>
      </c>
      <c r="BW346" s="41">
        <f t="shared" si="636"/>
        <v>-1</v>
      </c>
      <c r="BX346" s="41">
        <v>0</v>
      </c>
      <c r="BY346" s="41">
        <v>0</v>
      </c>
      <c r="BZ346" s="94" t="s">
        <v>289</v>
      </c>
      <c r="CA346" s="99">
        <v>1</v>
      </c>
      <c r="CB346" s="31" t="s">
        <v>0</v>
      </c>
      <c r="CG346" s="14"/>
      <c r="CI346" s="13"/>
      <c r="CK346" s="13"/>
      <c r="CM346" s="13"/>
    </row>
    <row r="347" spans="1:162" s="3" customFormat="1" x14ac:dyDescent="0.25">
      <c r="C347" s="3">
        <v>10</v>
      </c>
      <c r="D347" s="30">
        <f t="shared" ref="D347:E347" si="649">D346</f>
        <v>2022</v>
      </c>
      <c r="E347" s="41" t="str">
        <f t="shared" si="649"/>
        <v>SingleFam</v>
      </c>
      <c r="F347" s="3">
        <v>1</v>
      </c>
      <c r="G347" s="3">
        <v>1.5</v>
      </c>
      <c r="H347" s="3">
        <v>0.14000000000000001</v>
      </c>
      <c r="I347" s="3">
        <v>750</v>
      </c>
      <c r="J347" s="3">
        <v>3</v>
      </c>
      <c r="K347" s="3">
        <v>30200</v>
      </c>
      <c r="L347" s="3">
        <v>22.4</v>
      </c>
      <c r="M347" s="3">
        <v>0.13</v>
      </c>
      <c r="N347" s="3">
        <v>19</v>
      </c>
      <c r="O347" s="3">
        <v>350</v>
      </c>
      <c r="P347" s="3">
        <v>1</v>
      </c>
      <c r="Q347" s="3">
        <v>0.45</v>
      </c>
      <c r="R347" s="3">
        <v>0.45</v>
      </c>
      <c r="S347" s="3">
        <v>0.62</v>
      </c>
      <c r="T347" s="3">
        <v>5</v>
      </c>
      <c r="U347" s="27">
        <v>0.42</v>
      </c>
      <c r="V347" s="3" t="s">
        <v>319</v>
      </c>
      <c r="W347" s="3">
        <v>8</v>
      </c>
      <c r="X347" s="3">
        <v>6</v>
      </c>
      <c r="Y347" s="3">
        <v>7</v>
      </c>
      <c r="Z347" s="3">
        <v>15</v>
      </c>
      <c r="AA347" s="57">
        <v>4.8000000000000001E-2</v>
      </c>
      <c r="AB347" s="3">
        <v>0.4</v>
      </c>
      <c r="AC347" s="3">
        <v>0.35</v>
      </c>
      <c r="AD347" s="3">
        <v>0.55000000000000004</v>
      </c>
      <c r="AE347" s="3">
        <v>0.3</v>
      </c>
      <c r="AF347" s="3">
        <v>38</v>
      </c>
      <c r="AG347" s="3">
        <v>19</v>
      </c>
      <c r="AH347" s="3">
        <v>0</v>
      </c>
      <c r="AI347" s="3">
        <v>0</v>
      </c>
      <c r="AJ347" s="3">
        <v>5016</v>
      </c>
      <c r="AK347" s="41">
        <f t="shared" ref="AK347:AL347" si="650">AK346</f>
        <v>0.7</v>
      </c>
      <c r="AL347" s="41" t="str">
        <f t="shared" si="650"/>
        <v>Yes</v>
      </c>
      <c r="AM347" s="41" t="s">
        <v>298</v>
      </c>
      <c r="AN347" s="41" t="s">
        <v>298</v>
      </c>
      <c r="AO347" s="41" t="s">
        <v>298</v>
      </c>
      <c r="AP347" s="41" t="s">
        <v>298</v>
      </c>
      <c r="AQ347" s="41" t="s">
        <v>298</v>
      </c>
      <c r="AR347" s="41" t="s">
        <v>298</v>
      </c>
      <c r="AS347" s="27">
        <v>0.3</v>
      </c>
      <c r="AT347" s="27">
        <v>0.23</v>
      </c>
      <c r="AU347" s="27">
        <v>0.2</v>
      </c>
      <c r="AV347" s="27">
        <v>0.2</v>
      </c>
      <c r="AW347" s="27">
        <v>0</v>
      </c>
      <c r="AX347" s="27">
        <v>0.2</v>
      </c>
      <c r="AY347" s="27">
        <v>0.1</v>
      </c>
      <c r="AZ347" s="3" t="s">
        <v>114</v>
      </c>
      <c r="BA347" s="3" t="s">
        <v>202</v>
      </c>
      <c r="BB347" s="41">
        <f t="shared" si="634"/>
        <v>0</v>
      </c>
      <c r="BC347" s="57" t="s">
        <v>234</v>
      </c>
      <c r="BD347" s="30" t="str">
        <f t="shared" si="635"/>
        <v>T24-2019 IntWall 2x6 16oc R21</v>
      </c>
      <c r="BE347" s="3" t="s">
        <v>39</v>
      </c>
      <c r="BF347" s="3" t="s">
        <v>40</v>
      </c>
      <c r="BG347" s="3" t="s">
        <v>59</v>
      </c>
      <c r="BH347" s="3" t="s">
        <v>127</v>
      </c>
      <c r="BI347" s="3" t="s">
        <v>82</v>
      </c>
      <c r="BJ347" s="3" t="s">
        <v>156</v>
      </c>
      <c r="BK347" s="3" t="s">
        <v>85</v>
      </c>
      <c r="BL347" s="3" t="s">
        <v>159</v>
      </c>
      <c r="BM347" s="3" t="s">
        <v>139</v>
      </c>
      <c r="BN347" s="30" t="s">
        <v>338</v>
      </c>
      <c r="BO347" s="30" t="s">
        <v>338</v>
      </c>
      <c r="BP347" s="19">
        <v>0</v>
      </c>
      <c r="BQ347" s="27">
        <v>2</v>
      </c>
      <c r="BR347" s="70" t="s">
        <v>274</v>
      </c>
      <c r="BS347" s="71" t="str">
        <f t="shared" si="636"/>
        <v>not compact</v>
      </c>
      <c r="BT347" s="81" t="str">
        <f t="shared" si="636"/>
        <v>not compact</v>
      </c>
      <c r="BU347" s="30" t="str">
        <f t="shared" si="636"/>
        <v>Pipe Insulation, All Lines</v>
      </c>
      <c r="BV347" s="30" t="str">
        <f t="shared" si="636"/>
        <v>Standard</v>
      </c>
      <c r="BW347" s="41">
        <f t="shared" si="636"/>
        <v>-1</v>
      </c>
      <c r="BX347" s="41">
        <v>0</v>
      </c>
      <c r="BY347" s="41">
        <v>0</v>
      </c>
      <c r="BZ347" s="94" t="s">
        <v>289</v>
      </c>
      <c r="CA347" s="99">
        <v>1</v>
      </c>
      <c r="CB347" s="31" t="s">
        <v>0</v>
      </c>
      <c r="CG347" s="14"/>
      <c r="CI347" s="13"/>
      <c r="CK347" s="13"/>
      <c r="CM347" s="13"/>
    </row>
    <row r="348" spans="1:162" s="3" customFormat="1" x14ac:dyDescent="0.25">
      <c r="C348" s="3">
        <v>11</v>
      </c>
      <c r="D348" s="30">
        <f t="shared" ref="D348:E348" si="651">D347</f>
        <v>2022</v>
      </c>
      <c r="E348" s="41" t="str">
        <f t="shared" si="651"/>
        <v>SingleFam</v>
      </c>
      <c r="F348" s="3">
        <v>1</v>
      </c>
      <c r="G348" s="3">
        <v>1.5</v>
      </c>
      <c r="H348" s="3">
        <v>0.14000000000000001</v>
      </c>
      <c r="I348" s="3">
        <v>750</v>
      </c>
      <c r="J348" s="3">
        <v>3</v>
      </c>
      <c r="K348" s="3">
        <v>29693</v>
      </c>
      <c r="L348" s="3">
        <v>17.8</v>
      </c>
      <c r="M348" s="3">
        <v>0.13</v>
      </c>
      <c r="N348" s="3">
        <v>19</v>
      </c>
      <c r="O348" s="3">
        <v>350</v>
      </c>
      <c r="P348" s="3">
        <v>1</v>
      </c>
      <c r="Q348" s="3">
        <v>0.45</v>
      </c>
      <c r="R348" s="3">
        <v>0.45</v>
      </c>
      <c r="S348" s="3">
        <v>0.62</v>
      </c>
      <c r="T348" s="3">
        <v>5</v>
      </c>
      <c r="U348" s="27">
        <v>0.45</v>
      </c>
      <c r="V348" s="3" t="s">
        <v>320</v>
      </c>
      <c r="W348" s="3">
        <v>8</v>
      </c>
      <c r="X348" s="3">
        <v>8</v>
      </c>
      <c r="Y348" s="3">
        <v>7</v>
      </c>
      <c r="Z348" s="3">
        <v>15</v>
      </c>
      <c r="AA348" s="57">
        <v>4.8000000000000001E-2</v>
      </c>
      <c r="AB348" s="3">
        <v>0.4</v>
      </c>
      <c r="AC348" s="3">
        <v>0.35</v>
      </c>
      <c r="AD348" s="3">
        <v>0.55000000000000004</v>
      </c>
      <c r="AE348" s="3">
        <v>0.3</v>
      </c>
      <c r="AF348" s="3">
        <v>38</v>
      </c>
      <c r="AG348" s="3">
        <v>19</v>
      </c>
      <c r="AH348" s="3">
        <v>8</v>
      </c>
      <c r="AI348" s="3">
        <v>0</v>
      </c>
      <c r="AJ348" s="3">
        <v>5016</v>
      </c>
      <c r="AK348" s="41">
        <f t="shared" ref="AK348:AL348" si="652">AK347</f>
        <v>0.7</v>
      </c>
      <c r="AL348" s="41" t="str">
        <f t="shared" si="652"/>
        <v>Yes</v>
      </c>
      <c r="AM348" s="41" t="s">
        <v>298</v>
      </c>
      <c r="AN348" s="41" t="s">
        <v>298</v>
      </c>
      <c r="AO348" s="41" t="s">
        <v>298</v>
      </c>
      <c r="AP348" s="41" t="s">
        <v>298</v>
      </c>
      <c r="AQ348" s="41" t="s">
        <v>298</v>
      </c>
      <c r="AR348" s="41" t="s">
        <v>298</v>
      </c>
      <c r="AS348" s="27">
        <v>0.3</v>
      </c>
      <c r="AT348" s="27">
        <v>0.23</v>
      </c>
      <c r="AU348" s="27">
        <v>0.2</v>
      </c>
      <c r="AV348" s="27">
        <v>0.2</v>
      </c>
      <c r="AW348" s="27">
        <v>0</v>
      </c>
      <c r="AX348" s="27">
        <v>0.2</v>
      </c>
      <c r="AY348" s="27">
        <v>0.1</v>
      </c>
      <c r="AZ348" s="3" t="s">
        <v>114</v>
      </c>
      <c r="BA348" s="3" t="s">
        <v>202</v>
      </c>
      <c r="BB348" s="41">
        <f t="shared" si="634"/>
        <v>0</v>
      </c>
      <c r="BC348" s="3" t="s">
        <v>234</v>
      </c>
      <c r="BD348" s="30" t="str">
        <f t="shared" si="635"/>
        <v>T24-2019 IntWall 2x6 16oc R21</v>
      </c>
      <c r="BE348" s="3" t="s">
        <v>39</v>
      </c>
      <c r="BF348" s="3" t="s">
        <v>40</v>
      </c>
      <c r="BG348" s="3" t="s">
        <v>59</v>
      </c>
      <c r="BH348" s="3" t="s">
        <v>127</v>
      </c>
      <c r="BI348" s="3" t="s">
        <v>82</v>
      </c>
      <c r="BJ348" s="3" t="s">
        <v>155</v>
      </c>
      <c r="BK348" s="3" t="s">
        <v>85</v>
      </c>
      <c r="BL348" s="3" t="s">
        <v>158</v>
      </c>
      <c r="BM348" s="3" t="s">
        <v>139</v>
      </c>
      <c r="BN348" s="30" t="s">
        <v>338</v>
      </c>
      <c r="BO348" s="30" t="s">
        <v>338</v>
      </c>
      <c r="BP348" s="19">
        <v>0</v>
      </c>
      <c r="BQ348" s="27">
        <v>2</v>
      </c>
      <c r="BR348" s="70" t="s">
        <v>274</v>
      </c>
      <c r="BS348" s="71" t="str">
        <f t="shared" si="636"/>
        <v>not compact</v>
      </c>
      <c r="BT348" s="81" t="str">
        <f t="shared" si="636"/>
        <v>not compact</v>
      </c>
      <c r="BU348" s="30" t="str">
        <f t="shared" si="636"/>
        <v>Pipe Insulation, All Lines</v>
      </c>
      <c r="BV348" s="30" t="str">
        <f t="shared" si="636"/>
        <v>Standard</v>
      </c>
      <c r="BW348" s="41">
        <f t="shared" si="636"/>
        <v>-1</v>
      </c>
      <c r="BX348" s="41">
        <v>0</v>
      </c>
      <c r="BY348" s="41">
        <v>0</v>
      </c>
      <c r="BZ348" s="94" t="s">
        <v>289</v>
      </c>
      <c r="CA348" s="99">
        <v>1</v>
      </c>
      <c r="CB348" s="31" t="s">
        <v>0</v>
      </c>
      <c r="CG348" s="14"/>
      <c r="CI348" s="13"/>
      <c r="CK348" s="13"/>
      <c r="CM348" s="13"/>
    </row>
    <row r="349" spans="1:162" s="3" customFormat="1" x14ac:dyDescent="0.25">
      <c r="C349" s="3">
        <v>12</v>
      </c>
      <c r="D349" s="30">
        <f t="shared" ref="D349:E349" si="653">D348</f>
        <v>2022</v>
      </c>
      <c r="E349" s="41" t="str">
        <f t="shared" si="653"/>
        <v>SingleFam</v>
      </c>
      <c r="F349" s="3">
        <v>1</v>
      </c>
      <c r="G349" s="3">
        <v>1.5</v>
      </c>
      <c r="H349" s="3">
        <v>0.14000000000000001</v>
      </c>
      <c r="I349" s="3">
        <v>750</v>
      </c>
      <c r="J349" s="3">
        <v>3</v>
      </c>
      <c r="K349" s="3">
        <v>29328</v>
      </c>
      <c r="L349" s="3">
        <v>20.7</v>
      </c>
      <c r="M349" s="3">
        <v>0.14000000000000001</v>
      </c>
      <c r="N349" s="3">
        <v>19</v>
      </c>
      <c r="O349" s="3">
        <v>350</v>
      </c>
      <c r="P349" s="3">
        <v>1</v>
      </c>
      <c r="Q349" s="3">
        <v>0.45</v>
      </c>
      <c r="R349" s="3">
        <v>0.45</v>
      </c>
      <c r="S349" s="3">
        <v>0.62</v>
      </c>
      <c r="T349" s="3">
        <v>5</v>
      </c>
      <c r="U349" s="27">
        <v>0.46</v>
      </c>
      <c r="V349" s="3" t="s">
        <v>321</v>
      </c>
      <c r="W349" s="3">
        <v>8</v>
      </c>
      <c r="X349" s="3">
        <v>6</v>
      </c>
      <c r="Y349" s="3">
        <v>7</v>
      </c>
      <c r="Z349" s="3">
        <v>15</v>
      </c>
      <c r="AA349" s="57">
        <v>4.8000000000000001E-2</v>
      </c>
      <c r="AB349" s="3">
        <v>0.4</v>
      </c>
      <c r="AC349" s="3">
        <v>0.35</v>
      </c>
      <c r="AD349" s="3">
        <v>0.55000000000000004</v>
      </c>
      <c r="AE349" s="3">
        <v>0.3</v>
      </c>
      <c r="AF349" s="3">
        <v>38</v>
      </c>
      <c r="AG349" s="3">
        <v>19</v>
      </c>
      <c r="AH349" s="3">
        <v>4</v>
      </c>
      <c r="AI349" s="3">
        <v>0</v>
      </c>
      <c r="AJ349" s="3">
        <v>5016</v>
      </c>
      <c r="AK349" s="41">
        <f t="shared" ref="AK349:AL349" si="654">AK348</f>
        <v>0.7</v>
      </c>
      <c r="AL349" s="41" t="str">
        <f t="shared" si="654"/>
        <v>Yes</v>
      </c>
      <c r="AM349" s="41" t="s">
        <v>298</v>
      </c>
      <c r="AN349" s="41" t="s">
        <v>298</v>
      </c>
      <c r="AO349" s="41" t="s">
        <v>298</v>
      </c>
      <c r="AP349" s="41" t="s">
        <v>298</v>
      </c>
      <c r="AQ349" s="41" t="s">
        <v>298</v>
      </c>
      <c r="AR349" s="41" t="s">
        <v>298</v>
      </c>
      <c r="AS349" s="27">
        <v>0.3</v>
      </c>
      <c r="AT349" s="27">
        <v>0.23</v>
      </c>
      <c r="AU349" s="27">
        <v>0.2</v>
      </c>
      <c r="AV349" s="27">
        <v>0.2</v>
      </c>
      <c r="AW349" s="27">
        <v>0</v>
      </c>
      <c r="AX349" s="27">
        <v>0.2</v>
      </c>
      <c r="AY349" s="27">
        <v>0.1</v>
      </c>
      <c r="AZ349" s="3" t="s">
        <v>114</v>
      </c>
      <c r="BA349" s="3" t="s">
        <v>202</v>
      </c>
      <c r="BB349" s="41">
        <f t="shared" si="634"/>
        <v>0</v>
      </c>
      <c r="BC349" s="3" t="s">
        <v>234</v>
      </c>
      <c r="BD349" s="30" t="str">
        <f t="shared" si="635"/>
        <v>T24-2019 IntWall 2x6 16oc R21</v>
      </c>
      <c r="BE349" s="3" t="s">
        <v>39</v>
      </c>
      <c r="BF349" s="3" t="s">
        <v>40</v>
      </c>
      <c r="BG349" s="3" t="s">
        <v>59</v>
      </c>
      <c r="BH349" s="3" t="s">
        <v>127</v>
      </c>
      <c r="BI349" s="3" t="s">
        <v>82</v>
      </c>
      <c r="BJ349" s="3" t="s">
        <v>157</v>
      </c>
      <c r="BK349" s="3" t="s">
        <v>85</v>
      </c>
      <c r="BL349" s="3" t="s">
        <v>160</v>
      </c>
      <c r="BM349" s="3" t="s">
        <v>139</v>
      </c>
      <c r="BN349" s="30" t="s">
        <v>338</v>
      </c>
      <c r="BO349" s="30" t="s">
        <v>338</v>
      </c>
      <c r="BP349" s="19">
        <v>0</v>
      </c>
      <c r="BQ349" s="27">
        <v>2</v>
      </c>
      <c r="BR349" s="70" t="s">
        <v>274</v>
      </c>
      <c r="BS349" s="71" t="str">
        <f t="shared" si="636"/>
        <v>not compact</v>
      </c>
      <c r="BT349" s="81" t="str">
        <f t="shared" si="636"/>
        <v>not compact</v>
      </c>
      <c r="BU349" s="30" t="str">
        <f t="shared" si="636"/>
        <v>Pipe Insulation, All Lines</v>
      </c>
      <c r="BV349" s="30" t="str">
        <f t="shared" si="636"/>
        <v>Standard</v>
      </c>
      <c r="BW349" s="41">
        <f t="shared" si="636"/>
        <v>-1</v>
      </c>
      <c r="BX349" s="41">
        <v>0</v>
      </c>
      <c r="BY349" s="41">
        <v>0</v>
      </c>
      <c r="BZ349" s="94" t="s">
        <v>289</v>
      </c>
      <c r="CA349" s="99">
        <v>1</v>
      </c>
      <c r="CB349" s="31" t="s">
        <v>0</v>
      </c>
      <c r="CG349" s="14"/>
      <c r="CI349" s="13"/>
      <c r="CK349" s="13"/>
      <c r="CM349" s="13"/>
    </row>
    <row r="350" spans="1:162" s="3" customFormat="1" x14ac:dyDescent="0.25">
      <c r="C350" s="3">
        <v>13</v>
      </c>
      <c r="D350" s="30">
        <f t="shared" ref="D350:E350" si="655">D349</f>
        <v>2022</v>
      </c>
      <c r="E350" s="41" t="str">
        <f t="shared" si="655"/>
        <v>SingleFam</v>
      </c>
      <c r="F350" s="3">
        <v>1</v>
      </c>
      <c r="G350" s="3">
        <v>1.5</v>
      </c>
      <c r="H350" s="3">
        <v>0.14000000000000001</v>
      </c>
      <c r="I350" s="3">
        <v>750</v>
      </c>
      <c r="J350" s="3">
        <v>3</v>
      </c>
      <c r="K350" s="3">
        <v>29553</v>
      </c>
      <c r="L350" s="3">
        <v>19.5</v>
      </c>
      <c r="M350" s="3">
        <v>0.12</v>
      </c>
      <c r="N350" s="3">
        <v>19</v>
      </c>
      <c r="O350" s="3">
        <v>350</v>
      </c>
      <c r="P350" s="3">
        <v>1</v>
      </c>
      <c r="Q350" s="3">
        <v>0.45</v>
      </c>
      <c r="R350" s="3">
        <v>0.45</v>
      </c>
      <c r="S350" s="3">
        <v>0.62</v>
      </c>
      <c r="T350" s="3">
        <v>5</v>
      </c>
      <c r="U350" s="27">
        <v>0.42</v>
      </c>
      <c r="V350" s="3" t="s">
        <v>322</v>
      </c>
      <c r="W350" s="3">
        <v>8</v>
      </c>
      <c r="X350" s="3">
        <v>6</v>
      </c>
      <c r="Y350" s="3">
        <v>7</v>
      </c>
      <c r="Z350" s="3">
        <v>15</v>
      </c>
      <c r="AA350" s="57">
        <v>4.8000000000000001E-2</v>
      </c>
      <c r="AB350" s="3">
        <v>0.4</v>
      </c>
      <c r="AC350" s="3">
        <v>0.35</v>
      </c>
      <c r="AD350" s="3">
        <v>0.55000000000000004</v>
      </c>
      <c r="AE350" s="3">
        <v>0.3</v>
      </c>
      <c r="AF350" s="3">
        <v>38</v>
      </c>
      <c r="AG350" s="3">
        <v>19</v>
      </c>
      <c r="AH350" s="3">
        <v>8</v>
      </c>
      <c r="AI350" s="3">
        <v>0</v>
      </c>
      <c r="AJ350" s="3">
        <v>5016</v>
      </c>
      <c r="AK350" s="41">
        <f t="shared" ref="AK350:AL350" si="656">AK349</f>
        <v>0.7</v>
      </c>
      <c r="AL350" s="41" t="str">
        <f t="shared" si="656"/>
        <v>Yes</v>
      </c>
      <c r="AM350" s="41" t="s">
        <v>298</v>
      </c>
      <c r="AN350" s="41" t="s">
        <v>298</v>
      </c>
      <c r="AO350" s="41" t="s">
        <v>298</v>
      </c>
      <c r="AP350" s="41" t="s">
        <v>298</v>
      </c>
      <c r="AQ350" s="41" t="s">
        <v>298</v>
      </c>
      <c r="AR350" s="41" t="s">
        <v>298</v>
      </c>
      <c r="AS350" s="27">
        <v>0.3</v>
      </c>
      <c r="AT350" s="27">
        <v>0.23</v>
      </c>
      <c r="AU350" s="27">
        <v>0.2</v>
      </c>
      <c r="AV350" s="27">
        <v>0.2</v>
      </c>
      <c r="AW350" s="27">
        <v>0</v>
      </c>
      <c r="AX350" s="27">
        <v>0.2</v>
      </c>
      <c r="AY350" s="27">
        <v>0.63</v>
      </c>
      <c r="AZ350" s="3" t="s">
        <v>114</v>
      </c>
      <c r="BA350" s="3" t="s">
        <v>202</v>
      </c>
      <c r="BB350" s="41">
        <f t="shared" si="634"/>
        <v>0</v>
      </c>
      <c r="BC350" s="3" t="s">
        <v>234</v>
      </c>
      <c r="BD350" s="30" t="str">
        <f t="shared" si="635"/>
        <v>T24-2019 IntWall 2x6 16oc R21</v>
      </c>
      <c r="BE350" s="3" t="s">
        <v>39</v>
      </c>
      <c r="BF350" s="3" t="s">
        <v>40</v>
      </c>
      <c r="BG350" s="3" t="s">
        <v>59</v>
      </c>
      <c r="BH350" s="3" t="s">
        <v>127</v>
      </c>
      <c r="BI350" s="3" t="s">
        <v>82</v>
      </c>
      <c r="BJ350" s="3" t="s">
        <v>155</v>
      </c>
      <c r="BK350" s="3" t="s">
        <v>85</v>
      </c>
      <c r="BL350" s="3" t="s">
        <v>158</v>
      </c>
      <c r="BM350" s="3" t="s">
        <v>139</v>
      </c>
      <c r="BN350" s="30" t="s">
        <v>338</v>
      </c>
      <c r="BO350" s="30" t="s">
        <v>338</v>
      </c>
      <c r="BP350" s="19">
        <v>0</v>
      </c>
      <c r="BQ350" s="27">
        <v>2</v>
      </c>
      <c r="BR350" s="70" t="s">
        <v>274</v>
      </c>
      <c r="BS350" s="71" t="str">
        <f t="shared" si="636"/>
        <v>not compact</v>
      </c>
      <c r="BT350" s="81" t="str">
        <f t="shared" si="636"/>
        <v>not compact</v>
      </c>
      <c r="BU350" s="30" t="str">
        <f t="shared" si="636"/>
        <v>Pipe Insulation, All Lines</v>
      </c>
      <c r="BV350" s="30" t="str">
        <f t="shared" si="636"/>
        <v>Standard</v>
      </c>
      <c r="BW350" s="41">
        <f t="shared" si="636"/>
        <v>-1</v>
      </c>
      <c r="BX350" s="41">
        <v>0</v>
      </c>
      <c r="BY350" s="41">
        <v>0</v>
      </c>
      <c r="BZ350" s="94" t="s">
        <v>289</v>
      </c>
      <c r="CA350" s="99">
        <v>1</v>
      </c>
      <c r="CB350" s="31" t="s">
        <v>0</v>
      </c>
      <c r="CG350" s="14"/>
      <c r="CI350" s="13"/>
      <c r="CK350" s="13"/>
      <c r="CM350" s="13"/>
    </row>
    <row r="351" spans="1:162" s="3" customFormat="1" x14ac:dyDescent="0.25">
      <c r="C351" s="3">
        <v>14</v>
      </c>
      <c r="D351" s="30">
        <f t="shared" ref="D351:E351" si="657">D350</f>
        <v>2022</v>
      </c>
      <c r="E351" s="41" t="str">
        <f t="shared" si="657"/>
        <v>SingleFam</v>
      </c>
      <c r="F351" s="3">
        <v>1</v>
      </c>
      <c r="G351" s="3">
        <v>1.5</v>
      </c>
      <c r="H351" s="3">
        <v>0.14000000000000001</v>
      </c>
      <c r="I351" s="3">
        <v>750</v>
      </c>
      <c r="J351" s="3">
        <v>3</v>
      </c>
      <c r="K351" s="3">
        <v>31651</v>
      </c>
      <c r="L351" s="3">
        <v>16.100000000000001</v>
      </c>
      <c r="M351" s="3">
        <v>0.12</v>
      </c>
      <c r="N351" s="3">
        <v>19</v>
      </c>
      <c r="O351" s="3">
        <v>350</v>
      </c>
      <c r="P351" s="3">
        <v>1</v>
      </c>
      <c r="Q351" s="3">
        <v>0.45</v>
      </c>
      <c r="R351" s="3">
        <v>0.45</v>
      </c>
      <c r="S351" s="3">
        <v>0.62</v>
      </c>
      <c r="T351" s="3">
        <v>5</v>
      </c>
      <c r="U351" s="27">
        <v>0.5</v>
      </c>
      <c r="V351" s="3" t="s">
        <v>323</v>
      </c>
      <c r="W351" s="3">
        <v>8</v>
      </c>
      <c r="X351" s="3">
        <v>8</v>
      </c>
      <c r="Y351" s="3">
        <v>7</v>
      </c>
      <c r="Z351" s="3">
        <v>15</v>
      </c>
      <c r="AA351" s="57">
        <v>4.8000000000000001E-2</v>
      </c>
      <c r="AB351" s="3">
        <v>0.4</v>
      </c>
      <c r="AC351" s="3">
        <v>0.35</v>
      </c>
      <c r="AD351" s="3">
        <v>0.55000000000000004</v>
      </c>
      <c r="AE351" s="3">
        <v>0.3</v>
      </c>
      <c r="AF351" s="3">
        <v>38</v>
      </c>
      <c r="AG351" s="3">
        <v>19</v>
      </c>
      <c r="AH351" s="3">
        <v>8</v>
      </c>
      <c r="AI351" s="3">
        <v>0</v>
      </c>
      <c r="AJ351" s="3">
        <v>5016</v>
      </c>
      <c r="AK351" s="41">
        <f t="shared" ref="AK351:AL351" si="658">AK350</f>
        <v>0.7</v>
      </c>
      <c r="AL351" s="41" t="str">
        <f t="shared" si="658"/>
        <v>Yes</v>
      </c>
      <c r="AM351" s="41" t="s">
        <v>298</v>
      </c>
      <c r="AN351" s="41" t="s">
        <v>298</v>
      </c>
      <c r="AO351" s="41" t="s">
        <v>298</v>
      </c>
      <c r="AP351" s="41" t="s">
        <v>298</v>
      </c>
      <c r="AQ351" s="41" t="s">
        <v>298</v>
      </c>
      <c r="AR351" s="41" t="s">
        <v>298</v>
      </c>
      <c r="AS351" s="27">
        <v>0.3</v>
      </c>
      <c r="AT351" s="27">
        <v>0.23</v>
      </c>
      <c r="AU351" s="27">
        <v>0.2</v>
      </c>
      <c r="AV351" s="27">
        <v>0.2</v>
      </c>
      <c r="AW351" s="27">
        <v>0</v>
      </c>
      <c r="AX351" s="27">
        <v>0.2</v>
      </c>
      <c r="AY351" s="27">
        <v>0.1</v>
      </c>
      <c r="AZ351" s="3" t="s">
        <v>114</v>
      </c>
      <c r="BA351" s="3" t="s">
        <v>202</v>
      </c>
      <c r="BB351" s="41">
        <f t="shared" si="634"/>
        <v>0</v>
      </c>
      <c r="BC351" s="3" t="s">
        <v>234</v>
      </c>
      <c r="BD351" s="30" t="str">
        <f t="shared" si="635"/>
        <v>T24-2019 IntWall 2x6 16oc R21</v>
      </c>
      <c r="BE351" s="3" t="s">
        <v>39</v>
      </c>
      <c r="BF351" s="3" t="s">
        <v>40</v>
      </c>
      <c r="BG351" s="3" t="s">
        <v>59</v>
      </c>
      <c r="BH351" s="3" t="s">
        <v>127</v>
      </c>
      <c r="BI351" s="3" t="s">
        <v>82</v>
      </c>
      <c r="BJ351" s="3" t="s">
        <v>155</v>
      </c>
      <c r="BK351" s="3" t="s">
        <v>85</v>
      </c>
      <c r="BL351" s="3" t="s">
        <v>158</v>
      </c>
      <c r="BM351" s="3" t="s">
        <v>139</v>
      </c>
      <c r="BN351" s="30" t="s">
        <v>338</v>
      </c>
      <c r="BO351" s="30" t="s">
        <v>338</v>
      </c>
      <c r="BP351" s="19">
        <v>0</v>
      </c>
      <c r="BQ351" s="27">
        <v>2</v>
      </c>
      <c r="BR351" s="70" t="s">
        <v>274</v>
      </c>
      <c r="BS351" s="71" t="str">
        <f t="shared" si="636"/>
        <v>not compact</v>
      </c>
      <c r="BT351" s="81" t="str">
        <f t="shared" si="636"/>
        <v>not compact</v>
      </c>
      <c r="BU351" s="30" t="str">
        <f t="shared" si="636"/>
        <v>Pipe Insulation, All Lines</v>
      </c>
      <c r="BV351" s="30" t="str">
        <f t="shared" si="636"/>
        <v>Standard</v>
      </c>
      <c r="BW351" s="41">
        <f t="shared" si="636"/>
        <v>-1</v>
      </c>
      <c r="BX351" s="41">
        <v>0</v>
      </c>
      <c r="BY351" s="41">
        <v>0</v>
      </c>
      <c r="BZ351" s="94" t="s">
        <v>289</v>
      </c>
      <c r="CA351" s="99">
        <v>1</v>
      </c>
      <c r="CB351" s="31" t="s">
        <v>0</v>
      </c>
      <c r="CG351" s="14"/>
      <c r="CI351" s="13"/>
      <c r="CK351" s="13"/>
      <c r="CM351" s="13"/>
    </row>
    <row r="352" spans="1:162" s="3" customFormat="1" x14ac:dyDescent="0.25">
      <c r="C352" s="3">
        <v>15</v>
      </c>
      <c r="D352" s="30">
        <f t="shared" ref="D352:E352" si="659">D351</f>
        <v>2022</v>
      </c>
      <c r="E352" s="41" t="str">
        <f t="shared" si="659"/>
        <v>SingleFam</v>
      </c>
      <c r="F352" s="3">
        <v>0</v>
      </c>
      <c r="G352" s="3">
        <v>0</v>
      </c>
      <c r="H352" s="3">
        <v>0.14000000000000001</v>
      </c>
      <c r="I352" s="3">
        <v>750</v>
      </c>
      <c r="J352" s="3">
        <v>3</v>
      </c>
      <c r="K352" s="3">
        <v>29177</v>
      </c>
      <c r="L352" s="3">
        <v>16.2</v>
      </c>
      <c r="M352" s="3">
        <v>0.11</v>
      </c>
      <c r="N352" s="3">
        <v>19</v>
      </c>
      <c r="O352" s="3">
        <v>350</v>
      </c>
      <c r="P352" s="3">
        <v>1</v>
      </c>
      <c r="Q352" s="3">
        <v>0.45</v>
      </c>
      <c r="R352" s="3">
        <v>0.45</v>
      </c>
      <c r="S352" s="3">
        <v>0.62</v>
      </c>
      <c r="T352" s="3">
        <v>5</v>
      </c>
      <c r="U352" s="27">
        <v>0.45</v>
      </c>
      <c r="V352" s="3" t="s">
        <v>305</v>
      </c>
      <c r="W352" s="3">
        <v>8</v>
      </c>
      <c r="X352" s="3">
        <v>8</v>
      </c>
      <c r="Y352" s="3">
        <v>7</v>
      </c>
      <c r="Z352" s="3">
        <v>15</v>
      </c>
      <c r="AA352" s="57">
        <v>4.8000000000000001E-2</v>
      </c>
      <c r="AB352" s="3">
        <v>0.4</v>
      </c>
      <c r="AC352" s="3">
        <v>0.35</v>
      </c>
      <c r="AD352" s="3">
        <v>0.55000000000000004</v>
      </c>
      <c r="AE352" s="3">
        <v>0.3</v>
      </c>
      <c r="AF352" s="3">
        <v>38</v>
      </c>
      <c r="AG352" s="3">
        <v>19</v>
      </c>
      <c r="AH352" s="3">
        <v>4</v>
      </c>
      <c r="AI352" s="3">
        <v>0</v>
      </c>
      <c r="AJ352" s="3">
        <v>5016</v>
      </c>
      <c r="AK352" s="41">
        <f t="shared" ref="AK352:AL352" si="660">AK351</f>
        <v>0.7</v>
      </c>
      <c r="AL352" s="41" t="str">
        <f t="shared" si="660"/>
        <v>Yes</v>
      </c>
      <c r="AM352" s="41" t="s">
        <v>298</v>
      </c>
      <c r="AN352" s="41" t="s">
        <v>298</v>
      </c>
      <c r="AO352" s="41" t="s">
        <v>298</v>
      </c>
      <c r="AP352" s="41" t="s">
        <v>298</v>
      </c>
      <c r="AQ352" s="41" t="s">
        <v>298</v>
      </c>
      <c r="AR352" s="41" t="s">
        <v>298</v>
      </c>
      <c r="AS352" s="27">
        <v>0.3</v>
      </c>
      <c r="AT352" s="27">
        <v>0.23</v>
      </c>
      <c r="AU352" s="27">
        <v>0.2</v>
      </c>
      <c r="AV352" s="27">
        <v>0.2</v>
      </c>
      <c r="AW352" s="27">
        <v>0</v>
      </c>
      <c r="AX352" s="27">
        <v>0.2</v>
      </c>
      <c r="AY352" s="27">
        <v>0.63</v>
      </c>
      <c r="AZ352" s="3" t="s">
        <v>114</v>
      </c>
      <c r="BA352" s="3" t="s">
        <v>202</v>
      </c>
      <c r="BB352" s="41">
        <f t="shared" si="634"/>
        <v>0</v>
      </c>
      <c r="BC352" s="3" t="s">
        <v>234</v>
      </c>
      <c r="BD352" s="30" t="str">
        <f t="shared" si="635"/>
        <v>T24-2019 IntWall 2x6 16oc R21</v>
      </c>
      <c r="BE352" s="3" t="s">
        <v>39</v>
      </c>
      <c r="BF352" s="3" t="s">
        <v>40</v>
      </c>
      <c r="BG352" s="3" t="s">
        <v>59</v>
      </c>
      <c r="BH352" s="3" t="s">
        <v>127</v>
      </c>
      <c r="BI352" s="3" t="s">
        <v>82</v>
      </c>
      <c r="BJ352" s="3" t="s">
        <v>157</v>
      </c>
      <c r="BK352" s="3" t="s">
        <v>85</v>
      </c>
      <c r="BL352" s="3" t="s">
        <v>160</v>
      </c>
      <c r="BM352" s="3" t="s">
        <v>139</v>
      </c>
      <c r="BN352" s="30" t="s">
        <v>338</v>
      </c>
      <c r="BO352" s="30" t="s">
        <v>338</v>
      </c>
      <c r="BP352" s="19">
        <v>0</v>
      </c>
      <c r="BQ352" s="27">
        <v>2</v>
      </c>
      <c r="BR352" s="70" t="s">
        <v>274</v>
      </c>
      <c r="BS352" s="71" t="str">
        <f t="shared" si="636"/>
        <v>not compact</v>
      </c>
      <c r="BT352" s="81" t="str">
        <f t="shared" si="636"/>
        <v>not compact</v>
      </c>
      <c r="BU352" s="30" t="str">
        <f t="shared" si="636"/>
        <v>Pipe Insulation, All Lines</v>
      </c>
      <c r="BV352" s="30" t="str">
        <f t="shared" si="636"/>
        <v>Standard</v>
      </c>
      <c r="BW352" s="41">
        <f t="shared" si="636"/>
        <v>-1</v>
      </c>
      <c r="BX352" s="41">
        <v>0</v>
      </c>
      <c r="BY352" s="41">
        <v>0</v>
      </c>
      <c r="BZ352" s="94" t="s">
        <v>289</v>
      </c>
      <c r="CA352" s="99">
        <v>1</v>
      </c>
      <c r="CB352" s="31" t="s">
        <v>0</v>
      </c>
      <c r="CG352" s="14"/>
      <c r="CI352" s="13"/>
      <c r="CK352" s="13"/>
      <c r="CM352" s="13"/>
    </row>
    <row r="353" spans="3:91" s="3" customFormat="1" x14ac:dyDescent="0.25">
      <c r="C353" s="84">
        <v>16</v>
      </c>
      <c r="D353" s="85">
        <f t="shared" ref="D353:E353" si="661">D352</f>
        <v>2022</v>
      </c>
      <c r="E353" s="86" t="str">
        <f t="shared" si="661"/>
        <v>SingleFam</v>
      </c>
      <c r="F353" s="84">
        <v>0</v>
      </c>
      <c r="G353" s="84">
        <v>0</v>
      </c>
      <c r="H353" s="84">
        <v>0.14000000000000001</v>
      </c>
      <c r="I353" s="84">
        <v>750</v>
      </c>
      <c r="J353" s="84">
        <v>3</v>
      </c>
      <c r="K353" s="84">
        <v>30930</v>
      </c>
      <c r="L353" s="84">
        <v>14.6</v>
      </c>
      <c r="M353" s="84">
        <v>0.12</v>
      </c>
      <c r="N353" s="84">
        <v>20</v>
      </c>
      <c r="O353" s="84">
        <v>350</v>
      </c>
      <c r="P353" s="84">
        <v>0</v>
      </c>
      <c r="Q353" s="84">
        <v>0.45</v>
      </c>
      <c r="R353" s="84">
        <v>0.45</v>
      </c>
      <c r="S353" s="3">
        <v>0.62</v>
      </c>
      <c r="T353" s="84">
        <v>5</v>
      </c>
      <c r="U353" s="87">
        <v>0.44</v>
      </c>
      <c r="V353" s="84" t="s">
        <v>324</v>
      </c>
      <c r="W353" s="84">
        <v>8</v>
      </c>
      <c r="X353" s="84">
        <v>8</v>
      </c>
      <c r="Y353" s="84">
        <v>7</v>
      </c>
      <c r="Z353" s="84">
        <v>15</v>
      </c>
      <c r="AA353" s="88">
        <v>4.8000000000000001E-2</v>
      </c>
      <c r="AB353" s="84">
        <v>0.4</v>
      </c>
      <c r="AC353" s="84">
        <v>0.35</v>
      </c>
      <c r="AD353" s="84">
        <v>0.55000000000000004</v>
      </c>
      <c r="AE353" s="84">
        <v>0.3</v>
      </c>
      <c r="AF353" s="84">
        <v>38</v>
      </c>
      <c r="AG353" s="84">
        <v>19</v>
      </c>
      <c r="AH353" s="84">
        <v>8</v>
      </c>
      <c r="AI353" s="84">
        <v>7016</v>
      </c>
      <c r="AJ353" s="84">
        <v>10016</v>
      </c>
      <c r="AK353" s="86">
        <f t="shared" ref="AK353:AL353" si="662">AK352</f>
        <v>0.7</v>
      </c>
      <c r="AL353" s="86" t="str">
        <f t="shared" si="662"/>
        <v>Yes</v>
      </c>
      <c r="AM353" s="86" t="s">
        <v>298</v>
      </c>
      <c r="AN353" s="86" t="s">
        <v>298</v>
      </c>
      <c r="AO353" s="86" t="s">
        <v>298</v>
      </c>
      <c r="AP353" s="86" t="s">
        <v>298</v>
      </c>
      <c r="AQ353" s="86" t="s">
        <v>298</v>
      </c>
      <c r="AR353" s="86" t="s">
        <v>298</v>
      </c>
      <c r="AS353" s="87">
        <v>0.3</v>
      </c>
      <c r="AT353" s="89">
        <v>0.35</v>
      </c>
      <c r="AU353" s="87">
        <v>0.2</v>
      </c>
      <c r="AV353" s="87">
        <v>0.2</v>
      </c>
      <c r="AW353" s="87">
        <v>0</v>
      </c>
      <c r="AX353" s="87">
        <v>0.1</v>
      </c>
      <c r="AY353" s="87">
        <v>0.1</v>
      </c>
      <c r="AZ353" s="84" t="s">
        <v>114</v>
      </c>
      <c r="BA353" s="84" t="s">
        <v>202</v>
      </c>
      <c r="BB353" s="86">
        <f t="shared" si="634"/>
        <v>0</v>
      </c>
      <c r="BC353" s="84" t="s">
        <v>234</v>
      </c>
      <c r="BD353" s="85" t="str">
        <f t="shared" si="635"/>
        <v>T24-2019 IntWall 2x6 16oc R21</v>
      </c>
      <c r="BE353" s="84" t="s">
        <v>41</v>
      </c>
      <c r="BF353" s="84" t="s">
        <v>42</v>
      </c>
      <c r="BG353" s="84" t="s">
        <v>59</v>
      </c>
      <c r="BH353" s="84" t="s">
        <v>127</v>
      </c>
      <c r="BI353" s="84" t="s">
        <v>82</v>
      </c>
      <c r="BJ353" s="84" t="s">
        <v>155</v>
      </c>
      <c r="BK353" s="84" t="s">
        <v>85</v>
      </c>
      <c r="BL353" s="84" t="s">
        <v>158</v>
      </c>
      <c r="BM353" s="84" t="s">
        <v>139</v>
      </c>
      <c r="BN353" s="85" t="s">
        <v>338</v>
      </c>
      <c r="BO353" s="85" t="s">
        <v>338</v>
      </c>
      <c r="BP353" s="96">
        <v>0</v>
      </c>
      <c r="BQ353" s="87">
        <v>2</v>
      </c>
      <c r="BR353" s="91" t="s">
        <v>274</v>
      </c>
      <c r="BS353" s="92" t="str">
        <f t="shared" si="636"/>
        <v>not compact</v>
      </c>
      <c r="BT353" s="102" t="str">
        <f t="shared" si="636"/>
        <v>not compact</v>
      </c>
      <c r="BU353" s="85" t="str">
        <f t="shared" si="636"/>
        <v>Pipe Insulation, All Lines</v>
      </c>
      <c r="BV353" s="85" t="str">
        <f t="shared" si="636"/>
        <v>Standard</v>
      </c>
      <c r="BW353" s="86">
        <f t="shared" si="636"/>
        <v>-1</v>
      </c>
      <c r="BX353" s="89">
        <v>0</v>
      </c>
      <c r="BY353" s="89">
        <v>0</v>
      </c>
      <c r="BZ353" s="89" t="s">
        <v>289</v>
      </c>
      <c r="CA353" s="100">
        <v>1</v>
      </c>
      <c r="CB353" s="31" t="s">
        <v>0</v>
      </c>
      <c r="CG353" s="14"/>
      <c r="CI353" s="13"/>
      <c r="CK353" s="13"/>
      <c r="CM353" s="13"/>
    </row>
    <row r="354" spans="3:91" s="3" customFormat="1" x14ac:dyDescent="0.25">
      <c r="C354" s="3">
        <v>1</v>
      </c>
      <c r="D354" s="8">
        <v>2022</v>
      </c>
      <c r="E354" s="83" t="s">
        <v>332</v>
      </c>
      <c r="F354" s="3">
        <v>0</v>
      </c>
      <c r="G354" s="3">
        <v>0</v>
      </c>
      <c r="H354" s="3">
        <v>0.14000000000000001</v>
      </c>
      <c r="I354" s="3">
        <v>750</v>
      </c>
      <c r="J354" s="3">
        <v>3</v>
      </c>
      <c r="K354" s="3">
        <v>26762</v>
      </c>
      <c r="L354" s="3">
        <v>4.7</v>
      </c>
      <c r="M354" s="3">
        <v>0.1</v>
      </c>
      <c r="N354" s="3">
        <v>20</v>
      </c>
      <c r="O354" s="3">
        <v>350</v>
      </c>
      <c r="P354" s="3">
        <v>0</v>
      </c>
      <c r="Q354" s="3">
        <v>0.45</v>
      </c>
      <c r="R354" s="3">
        <v>0.45</v>
      </c>
      <c r="S354" s="3">
        <v>0.62</v>
      </c>
      <c r="T354" s="3">
        <v>7</v>
      </c>
      <c r="U354" s="27">
        <v>0.56000000000000005</v>
      </c>
      <c r="V354" s="3" t="s">
        <v>302</v>
      </c>
      <c r="W354" s="3">
        <v>8</v>
      </c>
      <c r="X354" s="3">
        <v>6</v>
      </c>
      <c r="Y354" s="3">
        <v>7</v>
      </c>
      <c r="Z354" s="3">
        <v>15</v>
      </c>
      <c r="AA354" s="57">
        <v>5.0999999999999997E-2</v>
      </c>
      <c r="AB354" s="3">
        <v>0.4</v>
      </c>
      <c r="AC354" s="1">
        <v>0.5</v>
      </c>
      <c r="AD354" s="3">
        <v>0.55000000000000004</v>
      </c>
      <c r="AE354" s="3">
        <v>0.3</v>
      </c>
      <c r="AF354" s="3">
        <v>38</v>
      </c>
      <c r="AG354" s="3">
        <v>19</v>
      </c>
      <c r="AH354" s="3">
        <v>8</v>
      </c>
      <c r="AI354" s="3">
        <v>0</v>
      </c>
      <c r="AJ354" s="3">
        <v>5016</v>
      </c>
      <c r="AK354" s="27">
        <v>0.7</v>
      </c>
      <c r="AL354" s="27" t="s">
        <v>291</v>
      </c>
      <c r="AM354" s="116">
        <v>0.38</v>
      </c>
      <c r="AN354" s="61">
        <v>0.35</v>
      </c>
      <c r="AO354" s="116">
        <v>0.46</v>
      </c>
      <c r="AP354" s="116">
        <v>0.38</v>
      </c>
      <c r="AQ354" s="61">
        <v>0.35</v>
      </c>
      <c r="AR354" s="116">
        <v>0.37</v>
      </c>
      <c r="AS354" s="27">
        <v>0.3</v>
      </c>
      <c r="AT354" s="61">
        <v>0.35</v>
      </c>
      <c r="AU354" s="27">
        <v>0.2</v>
      </c>
      <c r="AV354" s="27">
        <v>0.2</v>
      </c>
      <c r="AW354" s="27">
        <v>0</v>
      </c>
      <c r="AX354" s="27">
        <v>0.1</v>
      </c>
      <c r="AY354" s="27">
        <v>0.1</v>
      </c>
      <c r="AZ354" s="3" t="s">
        <v>114</v>
      </c>
      <c r="BA354" s="3" t="s">
        <v>114</v>
      </c>
      <c r="BB354" s="27">
        <v>0</v>
      </c>
      <c r="BC354" s="66" t="s">
        <v>198</v>
      </c>
      <c r="BD354" s="3" t="s">
        <v>203</v>
      </c>
      <c r="BE354" s="3" t="s">
        <v>39</v>
      </c>
      <c r="BF354" s="3" t="s">
        <v>40</v>
      </c>
      <c r="BG354" s="3" t="s">
        <v>59</v>
      </c>
      <c r="BH354" s="3" t="s">
        <v>128</v>
      </c>
      <c r="BI354" s="3" t="s">
        <v>82</v>
      </c>
      <c r="BJ354" s="3" t="s">
        <v>155</v>
      </c>
      <c r="BK354" s="3" t="s">
        <v>85</v>
      </c>
      <c r="BL354" s="3" t="s">
        <v>158</v>
      </c>
      <c r="BM354" s="3" t="s">
        <v>139</v>
      </c>
      <c r="BN354" s="3" t="s">
        <v>348</v>
      </c>
      <c r="BO354" s="3" t="s">
        <v>339</v>
      </c>
      <c r="BP354" s="19">
        <v>0</v>
      </c>
      <c r="BQ354" s="27">
        <v>2</v>
      </c>
      <c r="BR354" s="70" t="s">
        <v>273</v>
      </c>
      <c r="BS354" s="70" t="s">
        <v>266</v>
      </c>
      <c r="BT354" s="81" t="s">
        <v>266</v>
      </c>
      <c r="BU354" s="3" t="s">
        <v>183</v>
      </c>
      <c r="BV354" s="3" t="s">
        <v>182</v>
      </c>
      <c r="BW354" s="27">
        <v>-1</v>
      </c>
      <c r="BX354" s="61">
        <v>0</v>
      </c>
      <c r="BY354" s="61">
        <v>0</v>
      </c>
      <c r="BZ354" s="61" t="s">
        <v>289</v>
      </c>
      <c r="CA354" s="101">
        <v>1</v>
      </c>
      <c r="CB354" s="31" t="s">
        <v>0</v>
      </c>
      <c r="CG354" s="14"/>
      <c r="CI354" s="13"/>
      <c r="CK354" s="13"/>
      <c r="CM354" s="13"/>
    </row>
    <row r="355" spans="3:91" s="3" customFormat="1" x14ac:dyDescent="0.25">
      <c r="C355" s="3">
        <v>2</v>
      </c>
      <c r="D355" s="30">
        <f>D354</f>
        <v>2022</v>
      </c>
      <c r="E355" s="41" t="str">
        <f t="shared" ref="E355" si="663">E354</f>
        <v>LowRiseRes</v>
      </c>
      <c r="F355" s="3">
        <v>0</v>
      </c>
      <c r="G355" s="3">
        <v>0</v>
      </c>
      <c r="H355" s="3">
        <v>0.14000000000000001</v>
      </c>
      <c r="I355" s="3">
        <v>750</v>
      </c>
      <c r="J355" s="3">
        <v>3</v>
      </c>
      <c r="K355" s="3">
        <v>30021</v>
      </c>
      <c r="L355" s="3">
        <v>5.3</v>
      </c>
      <c r="M355" s="3">
        <v>7.0000000000000007E-2</v>
      </c>
      <c r="N355" s="3">
        <v>19</v>
      </c>
      <c r="O355" s="3">
        <v>350</v>
      </c>
      <c r="P355" s="3">
        <v>1</v>
      </c>
      <c r="Q355" s="3">
        <v>0.45</v>
      </c>
      <c r="R355" s="3">
        <v>0.45</v>
      </c>
      <c r="S355" s="3">
        <v>0.62</v>
      </c>
      <c r="T355" s="30">
        <f>T354</f>
        <v>7</v>
      </c>
      <c r="U355" s="27">
        <v>0.47</v>
      </c>
      <c r="V355" s="3" t="s">
        <v>314</v>
      </c>
      <c r="W355" s="3">
        <v>8</v>
      </c>
      <c r="X355" s="3">
        <v>6</v>
      </c>
      <c r="Y355" s="3">
        <v>7</v>
      </c>
      <c r="Z355" s="3">
        <v>15</v>
      </c>
      <c r="AA355" s="57">
        <v>5.0999999999999997E-2</v>
      </c>
      <c r="AB355" s="3">
        <v>0.4</v>
      </c>
      <c r="AC355" s="3">
        <v>0.35</v>
      </c>
      <c r="AD355" s="3">
        <v>0.55000000000000004</v>
      </c>
      <c r="AE355" s="3">
        <v>0.3</v>
      </c>
      <c r="AF355" s="3">
        <v>38</v>
      </c>
      <c r="AG355" s="3">
        <v>19</v>
      </c>
      <c r="AH355" s="3">
        <v>8</v>
      </c>
      <c r="AI355" s="3">
        <v>0</v>
      </c>
      <c r="AJ355" s="3">
        <v>5016</v>
      </c>
      <c r="AK355" s="41">
        <f>AK354</f>
        <v>0.7</v>
      </c>
      <c r="AL355" s="41" t="str">
        <f>AL354</f>
        <v>Yes</v>
      </c>
      <c r="AM355" s="116">
        <v>0.41</v>
      </c>
      <c r="AN355" s="116">
        <v>0.26</v>
      </c>
      <c r="AO355" s="116">
        <v>0.46</v>
      </c>
      <c r="AP355" s="116">
        <v>0.4</v>
      </c>
      <c r="AQ355" s="116">
        <v>0.24</v>
      </c>
      <c r="AR355" s="116">
        <v>0.37</v>
      </c>
      <c r="AS355" s="27">
        <v>0.3</v>
      </c>
      <c r="AT355" s="27">
        <v>0.23</v>
      </c>
      <c r="AU355" s="27">
        <v>0.2</v>
      </c>
      <c r="AV355" s="27">
        <v>0.2</v>
      </c>
      <c r="AW355" s="27">
        <v>1</v>
      </c>
      <c r="AX355" s="27">
        <v>0.1</v>
      </c>
      <c r="AY355" s="27">
        <v>0.1</v>
      </c>
      <c r="AZ355" s="3" t="s">
        <v>114</v>
      </c>
      <c r="BA355" s="3" t="s">
        <v>114</v>
      </c>
      <c r="BB355" s="41">
        <f>BB354</f>
        <v>0</v>
      </c>
      <c r="BC355" s="3" t="s">
        <v>198</v>
      </c>
      <c r="BD355" s="30" t="str">
        <f>BD354</f>
        <v>T24-2019 IntWall 2x6 16oc R21</v>
      </c>
      <c r="BE355" s="3" t="s">
        <v>39</v>
      </c>
      <c r="BF355" s="3" t="s">
        <v>40</v>
      </c>
      <c r="BG355" s="97" t="s">
        <v>60</v>
      </c>
      <c r="BH355" s="3" t="s">
        <v>128</v>
      </c>
      <c r="BI355" s="3" t="s">
        <v>82</v>
      </c>
      <c r="BJ355" s="3" t="s">
        <v>155</v>
      </c>
      <c r="BK355" s="3" t="s">
        <v>85</v>
      </c>
      <c r="BL355" s="3" t="s">
        <v>158</v>
      </c>
      <c r="BM355" s="3" t="s">
        <v>139</v>
      </c>
      <c r="BN355" s="3" t="s">
        <v>348</v>
      </c>
      <c r="BO355" s="3" t="s">
        <v>339</v>
      </c>
      <c r="BP355" s="19">
        <v>0</v>
      </c>
      <c r="BQ355" s="27">
        <v>2</v>
      </c>
      <c r="BR355" s="70" t="s">
        <v>274</v>
      </c>
      <c r="BS355" s="71" t="str">
        <f>BS354</f>
        <v>not compact</v>
      </c>
      <c r="BT355" s="81" t="str">
        <f>BT354</f>
        <v>not compact</v>
      </c>
      <c r="BU355" s="30" t="str">
        <f>BU354</f>
        <v>Pipe Insulation, All Lines</v>
      </c>
      <c r="BV355" s="30" t="str">
        <f>BV354</f>
        <v>Standard</v>
      </c>
      <c r="BW355" s="41">
        <f>BW354</f>
        <v>-1</v>
      </c>
      <c r="BX355" s="41">
        <v>0</v>
      </c>
      <c r="BY355" s="41">
        <v>0</v>
      </c>
      <c r="BZ355" s="94" t="s">
        <v>289</v>
      </c>
      <c r="CA355" s="99">
        <v>1</v>
      </c>
      <c r="CB355" s="31" t="s">
        <v>0</v>
      </c>
      <c r="CG355" s="14"/>
      <c r="CI355" s="13"/>
      <c r="CK355" s="13"/>
      <c r="CM355" s="13"/>
    </row>
    <row r="356" spans="3:91" s="3" customFormat="1" x14ac:dyDescent="0.25">
      <c r="C356" s="3">
        <v>3</v>
      </c>
      <c r="D356" s="30">
        <f t="shared" ref="D356:E356" si="664">D355</f>
        <v>2022</v>
      </c>
      <c r="E356" s="41" t="str">
        <f t="shared" si="664"/>
        <v>LowRiseRes</v>
      </c>
      <c r="F356" s="3">
        <v>0</v>
      </c>
      <c r="G356" s="3">
        <v>0</v>
      </c>
      <c r="H356" s="3">
        <v>0.14000000000000001</v>
      </c>
      <c r="I356" s="3">
        <v>750</v>
      </c>
      <c r="J356" s="3">
        <v>3</v>
      </c>
      <c r="K356" s="3">
        <v>31137</v>
      </c>
      <c r="L356" s="3">
        <v>3.4</v>
      </c>
      <c r="M356" s="3">
        <v>0.06</v>
      </c>
      <c r="N356" s="3">
        <v>20</v>
      </c>
      <c r="O356" s="3">
        <v>350</v>
      </c>
      <c r="P356" s="3">
        <v>0</v>
      </c>
      <c r="Q356" s="3">
        <v>0.45</v>
      </c>
      <c r="R356" s="3">
        <v>0.45</v>
      </c>
      <c r="S356" s="3">
        <v>0.62</v>
      </c>
      <c r="T356" s="30">
        <f t="shared" ref="T356:T369" si="665">T355</f>
        <v>7</v>
      </c>
      <c r="U356" s="27">
        <v>0.47</v>
      </c>
      <c r="V356" s="3" t="s">
        <v>303</v>
      </c>
      <c r="W356" s="3">
        <v>6</v>
      </c>
      <c r="X356" s="3">
        <v>6</v>
      </c>
      <c r="Y356" s="3">
        <v>7</v>
      </c>
      <c r="Z356" s="3">
        <v>15</v>
      </c>
      <c r="AA356" s="57">
        <v>5.0999999999999997E-2</v>
      </c>
      <c r="AB356" s="3">
        <v>0.4</v>
      </c>
      <c r="AC356" s="1">
        <v>0.5</v>
      </c>
      <c r="AD356" s="3">
        <v>0.55000000000000004</v>
      </c>
      <c r="AE356" s="3">
        <v>0.3</v>
      </c>
      <c r="AF356" s="3">
        <v>30</v>
      </c>
      <c r="AG356" s="3">
        <v>19</v>
      </c>
      <c r="AH356" s="3">
        <v>0</v>
      </c>
      <c r="AI356" s="3">
        <v>0</v>
      </c>
      <c r="AJ356" s="3">
        <v>5016</v>
      </c>
      <c r="AK356" s="41">
        <f t="shared" ref="AK356:AL356" si="666">AK355</f>
        <v>0.7</v>
      </c>
      <c r="AL356" s="41" t="str">
        <f t="shared" si="666"/>
        <v>Yes</v>
      </c>
      <c r="AM356" s="116">
        <v>0.41</v>
      </c>
      <c r="AN356" s="61">
        <v>0.35</v>
      </c>
      <c r="AO356" s="116">
        <v>0.46</v>
      </c>
      <c r="AP356" s="116">
        <v>0.4</v>
      </c>
      <c r="AQ356" s="61">
        <v>0.35</v>
      </c>
      <c r="AR356" s="116">
        <v>0.37</v>
      </c>
      <c r="AS356" s="27">
        <v>0.3</v>
      </c>
      <c r="AT356" s="61">
        <v>0.35</v>
      </c>
      <c r="AU356" s="27">
        <v>0.2</v>
      </c>
      <c r="AV356" s="27">
        <v>0.2</v>
      </c>
      <c r="AW356" s="27">
        <v>1</v>
      </c>
      <c r="AX356" s="27">
        <v>0.1</v>
      </c>
      <c r="AY356" s="27">
        <v>0.1</v>
      </c>
      <c r="AZ356" s="3" t="s">
        <v>114</v>
      </c>
      <c r="BA356" s="3" t="s">
        <v>114</v>
      </c>
      <c r="BB356" s="41">
        <f t="shared" ref="BB356:BB369" si="667">BB355</f>
        <v>0</v>
      </c>
      <c r="BC356" s="3" t="s">
        <v>198</v>
      </c>
      <c r="BD356" s="30" t="str">
        <f t="shared" ref="BD356:BD369" si="668">BD355</f>
        <v>T24-2019 IntWall 2x6 16oc R21</v>
      </c>
      <c r="BE356" s="3" t="s">
        <v>39</v>
      </c>
      <c r="BF356" s="3" t="s">
        <v>40</v>
      </c>
      <c r="BG356" s="3" t="s">
        <v>60</v>
      </c>
      <c r="BH356" s="3" t="s">
        <v>128</v>
      </c>
      <c r="BI356" s="3" t="s">
        <v>82</v>
      </c>
      <c r="BJ356" s="3" t="s">
        <v>156</v>
      </c>
      <c r="BK356" s="3" t="s">
        <v>85</v>
      </c>
      <c r="BL356" s="3" t="s">
        <v>159</v>
      </c>
      <c r="BM356" s="3" t="s">
        <v>139</v>
      </c>
      <c r="BN356" s="3" t="s">
        <v>347</v>
      </c>
      <c r="BO356" s="3" t="s">
        <v>340</v>
      </c>
      <c r="BP356" s="19">
        <v>0</v>
      </c>
      <c r="BQ356" s="27">
        <v>1</v>
      </c>
      <c r="BR356" s="70" t="s">
        <v>273</v>
      </c>
      <c r="BS356" s="71" t="str">
        <f t="shared" ref="BS356:BW356" si="669">BS355</f>
        <v>not compact</v>
      </c>
      <c r="BT356" s="81" t="str">
        <f t="shared" si="669"/>
        <v>not compact</v>
      </c>
      <c r="BU356" s="30" t="str">
        <f t="shared" si="669"/>
        <v>Pipe Insulation, All Lines</v>
      </c>
      <c r="BV356" s="30" t="str">
        <f t="shared" si="669"/>
        <v>Standard</v>
      </c>
      <c r="BW356" s="41">
        <f t="shared" si="669"/>
        <v>-1</v>
      </c>
      <c r="BX356" s="41">
        <v>0</v>
      </c>
      <c r="BY356" s="41">
        <v>0</v>
      </c>
      <c r="BZ356" s="94" t="s">
        <v>289</v>
      </c>
      <c r="CA356" s="99">
        <v>1</v>
      </c>
      <c r="CB356" s="31" t="s">
        <v>0</v>
      </c>
      <c r="CG356" s="14"/>
      <c r="CI356" s="13"/>
      <c r="CK356" s="13"/>
      <c r="CM356" s="13"/>
    </row>
    <row r="357" spans="3:91" s="3" customFormat="1" x14ac:dyDescent="0.25">
      <c r="C357" s="3">
        <v>4</v>
      </c>
      <c r="D357" s="30">
        <f t="shared" ref="D357:E357" si="670">D356</f>
        <v>2022</v>
      </c>
      <c r="E357" s="41" t="str">
        <f t="shared" si="670"/>
        <v>LowRiseRes</v>
      </c>
      <c r="F357" s="3">
        <v>0</v>
      </c>
      <c r="G357" s="3">
        <v>0</v>
      </c>
      <c r="H357" s="3">
        <v>0.14000000000000001</v>
      </c>
      <c r="I357" s="3">
        <v>750</v>
      </c>
      <c r="J357" s="3">
        <v>3</v>
      </c>
      <c r="K357" s="3">
        <v>30935</v>
      </c>
      <c r="L357" s="3">
        <v>9.9</v>
      </c>
      <c r="M357" s="3">
        <v>0.08</v>
      </c>
      <c r="N357" s="3">
        <v>19</v>
      </c>
      <c r="O357" s="3">
        <v>350</v>
      </c>
      <c r="P357" s="3">
        <v>0</v>
      </c>
      <c r="Q357" s="3">
        <v>0.45</v>
      </c>
      <c r="R357" s="3">
        <v>0.45</v>
      </c>
      <c r="S357" s="3">
        <v>0.62</v>
      </c>
      <c r="T357" s="30">
        <f t="shared" si="665"/>
        <v>7</v>
      </c>
      <c r="U357" s="27">
        <v>0.45</v>
      </c>
      <c r="V357" s="3" t="s">
        <v>315</v>
      </c>
      <c r="W357" s="3">
        <v>8</v>
      </c>
      <c r="X357" s="3">
        <v>6</v>
      </c>
      <c r="Y357" s="3">
        <v>7</v>
      </c>
      <c r="Z357" s="3">
        <v>15</v>
      </c>
      <c r="AA357" s="57">
        <v>5.0999999999999997E-2</v>
      </c>
      <c r="AB357" s="3">
        <v>0.4</v>
      </c>
      <c r="AC357" s="3">
        <v>0.35</v>
      </c>
      <c r="AD357" s="3">
        <v>0.55000000000000004</v>
      </c>
      <c r="AE357" s="3">
        <v>0.3</v>
      </c>
      <c r="AF357" s="3">
        <v>38</v>
      </c>
      <c r="AG357" s="3">
        <v>19</v>
      </c>
      <c r="AH357" s="3">
        <v>0</v>
      </c>
      <c r="AI357" s="3">
        <v>0</v>
      </c>
      <c r="AJ357" s="3">
        <v>5016</v>
      </c>
      <c r="AK357" s="41">
        <f t="shared" ref="AK357:AL357" si="671">AK356</f>
        <v>0.7</v>
      </c>
      <c r="AL357" s="41" t="str">
        <f t="shared" si="671"/>
        <v>Yes</v>
      </c>
      <c r="AM357" s="116">
        <v>0.41</v>
      </c>
      <c r="AN357" s="116">
        <v>0.26</v>
      </c>
      <c r="AO357" s="116">
        <v>0.46</v>
      </c>
      <c r="AP357" s="116">
        <v>0.4</v>
      </c>
      <c r="AQ357" s="116">
        <v>0.24</v>
      </c>
      <c r="AR357" s="116">
        <v>0.37</v>
      </c>
      <c r="AS357" s="27">
        <v>0.3</v>
      </c>
      <c r="AT357" s="27">
        <v>0.23</v>
      </c>
      <c r="AU357" s="27">
        <v>0.2</v>
      </c>
      <c r="AV357" s="27">
        <v>0.2</v>
      </c>
      <c r="AW357" s="98">
        <v>1</v>
      </c>
      <c r="AX357" s="27">
        <v>0.1</v>
      </c>
      <c r="AY357" s="27">
        <v>0.1</v>
      </c>
      <c r="AZ357" s="3" t="s">
        <v>114</v>
      </c>
      <c r="BA357" s="97" t="s">
        <v>114</v>
      </c>
      <c r="BB357" s="41">
        <f t="shared" si="667"/>
        <v>0</v>
      </c>
      <c r="BC357" s="3" t="s">
        <v>198</v>
      </c>
      <c r="BD357" s="30" t="str">
        <f t="shared" si="668"/>
        <v>T24-2019 IntWall 2x6 16oc R21</v>
      </c>
      <c r="BE357" s="3" t="s">
        <v>39</v>
      </c>
      <c r="BF357" s="3" t="s">
        <v>40</v>
      </c>
      <c r="BG357" s="97" t="s">
        <v>60</v>
      </c>
      <c r="BH357" s="3" t="s">
        <v>127</v>
      </c>
      <c r="BI357" s="3" t="s">
        <v>82</v>
      </c>
      <c r="BJ357" s="3" t="s">
        <v>156</v>
      </c>
      <c r="BK357" s="3" t="s">
        <v>85</v>
      </c>
      <c r="BL357" s="3" t="s">
        <v>159</v>
      </c>
      <c r="BM357" s="3" t="s">
        <v>139</v>
      </c>
      <c r="BN357" s="3" t="s">
        <v>347</v>
      </c>
      <c r="BO357" s="3" t="s">
        <v>339</v>
      </c>
      <c r="BP357" s="19">
        <v>0</v>
      </c>
      <c r="BQ357" s="27">
        <v>2</v>
      </c>
      <c r="BR357" s="70" t="s">
        <v>274</v>
      </c>
      <c r="BS357" s="71" t="str">
        <f t="shared" ref="BS357:BW357" si="672">BS356</f>
        <v>not compact</v>
      </c>
      <c r="BT357" s="81" t="str">
        <f t="shared" si="672"/>
        <v>not compact</v>
      </c>
      <c r="BU357" s="30" t="str">
        <f t="shared" si="672"/>
        <v>Pipe Insulation, All Lines</v>
      </c>
      <c r="BV357" s="30" t="str">
        <f t="shared" si="672"/>
        <v>Standard</v>
      </c>
      <c r="BW357" s="41">
        <f t="shared" si="672"/>
        <v>-1</v>
      </c>
      <c r="BX357" s="41">
        <v>0</v>
      </c>
      <c r="BY357" s="41">
        <v>0</v>
      </c>
      <c r="BZ357" s="94" t="s">
        <v>289</v>
      </c>
      <c r="CA357" s="99">
        <v>1</v>
      </c>
      <c r="CB357" s="31" t="s">
        <v>0</v>
      </c>
      <c r="CG357" s="14"/>
      <c r="CI357" s="13"/>
      <c r="CK357" s="13"/>
      <c r="CM357" s="13"/>
    </row>
    <row r="358" spans="3:91" s="3" customFormat="1" x14ac:dyDescent="0.25">
      <c r="C358" s="3">
        <v>5</v>
      </c>
      <c r="D358" s="30">
        <f t="shared" ref="D358:E358" si="673">D357</f>
        <v>2022</v>
      </c>
      <c r="E358" s="41" t="str">
        <f t="shared" si="673"/>
        <v>LowRiseRes</v>
      </c>
      <c r="F358" s="3">
        <v>0</v>
      </c>
      <c r="G358" s="3">
        <v>0</v>
      </c>
      <c r="H358" s="3">
        <v>0.14000000000000001</v>
      </c>
      <c r="I358" s="3">
        <v>750</v>
      </c>
      <c r="J358" s="3">
        <v>3</v>
      </c>
      <c r="K358" s="3">
        <v>33490</v>
      </c>
      <c r="L358" s="3">
        <v>2.7</v>
      </c>
      <c r="M358" s="3">
        <v>0.05</v>
      </c>
      <c r="N358" s="3">
        <v>20</v>
      </c>
      <c r="O358" s="3">
        <v>350</v>
      </c>
      <c r="P358" s="3">
        <v>0</v>
      </c>
      <c r="Q358" s="3">
        <v>0.45</v>
      </c>
      <c r="R358" s="3">
        <v>0.45</v>
      </c>
      <c r="S358" s="3">
        <v>0.62</v>
      </c>
      <c r="T358" s="30">
        <f t="shared" si="665"/>
        <v>7</v>
      </c>
      <c r="U358" s="27">
        <v>0.51</v>
      </c>
      <c r="V358" s="3" t="s">
        <v>316</v>
      </c>
      <c r="W358" s="3">
        <v>6</v>
      </c>
      <c r="X358" s="3">
        <v>6</v>
      </c>
      <c r="Y358" s="3">
        <v>7</v>
      </c>
      <c r="Z358" s="3">
        <v>15</v>
      </c>
      <c r="AA358" s="57">
        <v>5.0999999999999997E-2</v>
      </c>
      <c r="AB358" s="3">
        <v>0.4</v>
      </c>
      <c r="AC358" s="1">
        <v>0.5</v>
      </c>
      <c r="AD358" s="3">
        <v>0.55000000000000004</v>
      </c>
      <c r="AE358" s="3">
        <v>0.3</v>
      </c>
      <c r="AF358" s="3">
        <v>30</v>
      </c>
      <c r="AG358" s="3">
        <v>19</v>
      </c>
      <c r="AH358" s="3">
        <v>0</v>
      </c>
      <c r="AI358" s="3">
        <v>0</v>
      </c>
      <c r="AJ358" s="3">
        <v>5016</v>
      </c>
      <c r="AK358" s="41">
        <f t="shared" ref="AK358:AL358" si="674">AK357</f>
        <v>0.7</v>
      </c>
      <c r="AL358" s="41" t="str">
        <f t="shared" si="674"/>
        <v>Yes</v>
      </c>
      <c r="AM358" s="116">
        <v>0.41</v>
      </c>
      <c r="AN358" s="61">
        <v>0.35</v>
      </c>
      <c r="AO358" s="116">
        <v>0.46</v>
      </c>
      <c r="AP358" s="116">
        <v>0.4</v>
      </c>
      <c r="AQ358" s="61">
        <v>0.35</v>
      </c>
      <c r="AR358" s="116">
        <v>0.37</v>
      </c>
      <c r="AS358" s="27">
        <v>0.3</v>
      </c>
      <c r="AT358" s="61">
        <v>0.35</v>
      </c>
      <c r="AU358" s="27">
        <v>0.2</v>
      </c>
      <c r="AV358" s="27">
        <v>0.2</v>
      </c>
      <c r="AW358" s="27">
        <v>1</v>
      </c>
      <c r="AX358" s="27">
        <v>0.1</v>
      </c>
      <c r="AY358" s="27">
        <v>0.1</v>
      </c>
      <c r="AZ358" s="3" t="s">
        <v>114</v>
      </c>
      <c r="BA358" s="3" t="s">
        <v>114</v>
      </c>
      <c r="BB358" s="41">
        <f t="shared" si="667"/>
        <v>0</v>
      </c>
      <c r="BC358" s="3" t="s">
        <v>198</v>
      </c>
      <c r="BD358" s="30" t="str">
        <f t="shared" si="668"/>
        <v>T24-2019 IntWall 2x6 16oc R21</v>
      </c>
      <c r="BE358" s="3" t="s">
        <v>39</v>
      </c>
      <c r="BF358" s="3" t="s">
        <v>40</v>
      </c>
      <c r="BG358" s="3" t="s">
        <v>60</v>
      </c>
      <c r="BH358" s="3" t="s">
        <v>128</v>
      </c>
      <c r="BI358" s="3" t="s">
        <v>82</v>
      </c>
      <c r="BJ358" s="3" t="s">
        <v>156</v>
      </c>
      <c r="BK358" s="3" t="s">
        <v>85</v>
      </c>
      <c r="BL358" s="3" t="s">
        <v>159</v>
      </c>
      <c r="BM358" s="3" t="s">
        <v>139</v>
      </c>
      <c r="BN358" s="3" t="s">
        <v>347</v>
      </c>
      <c r="BO358" s="3" t="s">
        <v>340</v>
      </c>
      <c r="BP358" s="19">
        <v>0</v>
      </c>
      <c r="BQ358" s="27">
        <v>1</v>
      </c>
      <c r="BR358" s="70" t="s">
        <v>273</v>
      </c>
      <c r="BS358" s="71" t="str">
        <f t="shared" ref="BS358:BW358" si="675">BS357</f>
        <v>not compact</v>
      </c>
      <c r="BT358" s="81" t="str">
        <f t="shared" si="675"/>
        <v>not compact</v>
      </c>
      <c r="BU358" s="30" t="str">
        <f t="shared" si="675"/>
        <v>Pipe Insulation, All Lines</v>
      </c>
      <c r="BV358" s="30" t="str">
        <f t="shared" si="675"/>
        <v>Standard</v>
      </c>
      <c r="BW358" s="41">
        <f t="shared" si="675"/>
        <v>-1</v>
      </c>
      <c r="BX358" s="41">
        <v>0</v>
      </c>
      <c r="BY358" s="41">
        <v>0</v>
      </c>
      <c r="BZ358" s="94" t="s">
        <v>289</v>
      </c>
      <c r="CA358" s="99">
        <v>1</v>
      </c>
      <c r="CB358" s="31" t="s">
        <v>0</v>
      </c>
      <c r="CG358" s="14"/>
      <c r="CI358" s="13"/>
      <c r="CK358" s="13"/>
      <c r="CM358" s="13"/>
    </row>
    <row r="359" spans="3:91" s="3" customFormat="1" x14ac:dyDescent="0.25">
      <c r="C359" s="3">
        <v>6</v>
      </c>
      <c r="D359" s="30">
        <f t="shared" ref="D359:E359" si="676">D358</f>
        <v>2022</v>
      </c>
      <c r="E359" s="41" t="str">
        <f t="shared" si="676"/>
        <v>LowRiseRes</v>
      </c>
      <c r="F359" s="3">
        <v>0</v>
      </c>
      <c r="G359" s="3">
        <v>0</v>
      </c>
      <c r="H359" s="3">
        <v>0.14000000000000001</v>
      </c>
      <c r="I359" s="3">
        <v>750</v>
      </c>
      <c r="J359" s="3">
        <v>3</v>
      </c>
      <c r="K359" s="3">
        <v>30081</v>
      </c>
      <c r="L359" s="3">
        <v>0</v>
      </c>
      <c r="M359" s="3">
        <v>0.03</v>
      </c>
      <c r="N359" s="2">
        <v>19</v>
      </c>
      <c r="O359" s="3">
        <v>350</v>
      </c>
      <c r="P359" s="3">
        <v>0</v>
      </c>
      <c r="Q359" s="3">
        <v>0.45</v>
      </c>
      <c r="R359" s="3">
        <v>0.45</v>
      </c>
      <c r="S359" s="3">
        <v>0.62</v>
      </c>
      <c r="T359" s="30">
        <f t="shared" si="665"/>
        <v>7</v>
      </c>
      <c r="U359" s="27">
        <v>0.36</v>
      </c>
      <c r="V359" s="3" t="s">
        <v>317</v>
      </c>
      <c r="W359" s="3">
        <v>6</v>
      </c>
      <c r="X359" s="3">
        <v>6</v>
      </c>
      <c r="Y359" s="3">
        <v>7</v>
      </c>
      <c r="Z359" s="3">
        <v>15</v>
      </c>
      <c r="AA359" s="3">
        <v>6.5000000000000002E-2</v>
      </c>
      <c r="AB359" s="3">
        <v>0.4</v>
      </c>
      <c r="AC359" s="3">
        <v>0.35</v>
      </c>
      <c r="AD359" s="3">
        <v>0.55000000000000004</v>
      </c>
      <c r="AE359" s="3">
        <v>0.3</v>
      </c>
      <c r="AF359" s="3">
        <v>30</v>
      </c>
      <c r="AG359" s="3">
        <v>19</v>
      </c>
      <c r="AH359" s="3">
        <v>0</v>
      </c>
      <c r="AI359" s="3">
        <v>0</v>
      </c>
      <c r="AJ359" s="3">
        <v>5016</v>
      </c>
      <c r="AK359" s="41">
        <f t="shared" ref="AK359:AL359" si="677">AK358</f>
        <v>0.7</v>
      </c>
      <c r="AL359" s="41" t="str">
        <f t="shared" si="677"/>
        <v>Yes</v>
      </c>
      <c r="AM359" s="116">
        <v>0.41</v>
      </c>
      <c r="AN359" s="116">
        <v>0.26</v>
      </c>
      <c r="AO359" s="116">
        <v>0.46</v>
      </c>
      <c r="AP359" s="116">
        <v>0.4</v>
      </c>
      <c r="AQ359" s="116">
        <v>0.24</v>
      </c>
      <c r="AR359" s="116">
        <v>0.37</v>
      </c>
      <c r="AS359" s="27">
        <v>0.3</v>
      </c>
      <c r="AT359" s="27">
        <v>0.23</v>
      </c>
      <c r="AU359" s="27">
        <v>0.2</v>
      </c>
      <c r="AV359" s="27">
        <v>0.2</v>
      </c>
      <c r="AW359" s="27">
        <v>1</v>
      </c>
      <c r="AX359" s="27">
        <v>0.1</v>
      </c>
      <c r="AY359" s="27">
        <v>0.1</v>
      </c>
      <c r="AZ359" s="3" t="s">
        <v>114</v>
      </c>
      <c r="BA359" s="3" t="s">
        <v>114</v>
      </c>
      <c r="BB359" s="41">
        <f t="shared" si="667"/>
        <v>0</v>
      </c>
      <c r="BC359" s="3" t="s">
        <v>125</v>
      </c>
      <c r="BD359" s="58" t="s">
        <v>126</v>
      </c>
      <c r="BE359" s="3" t="s">
        <v>39</v>
      </c>
      <c r="BF359" s="3" t="s">
        <v>40</v>
      </c>
      <c r="BG359" s="3" t="s">
        <v>60</v>
      </c>
      <c r="BH359" s="3" t="s">
        <v>128</v>
      </c>
      <c r="BI359" s="3" t="s">
        <v>82</v>
      </c>
      <c r="BJ359" s="3" t="s">
        <v>156</v>
      </c>
      <c r="BK359" s="3" t="s">
        <v>85</v>
      </c>
      <c r="BL359" s="3" t="s">
        <v>159</v>
      </c>
      <c r="BM359" s="3" t="s">
        <v>139</v>
      </c>
      <c r="BN359" s="3" t="s">
        <v>347</v>
      </c>
      <c r="BO359" s="3" t="s">
        <v>340</v>
      </c>
      <c r="BP359" s="19">
        <v>0</v>
      </c>
      <c r="BQ359" s="27">
        <v>1</v>
      </c>
      <c r="BR359" s="70" t="s">
        <v>274</v>
      </c>
      <c r="BS359" s="71" t="str">
        <f t="shared" ref="BS359:BW359" si="678">BS358</f>
        <v>not compact</v>
      </c>
      <c r="BT359" s="81" t="str">
        <f t="shared" si="678"/>
        <v>not compact</v>
      </c>
      <c r="BU359" s="30" t="str">
        <f t="shared" si="678"/>
        <v>Pipe Insulation, All Lines</v>
      </c>
      <c r="BV359" s="30" t="str">
        <f t="shared" si="678"/>
        <v>Standard</v>
      </c>
      <c r="BW359" s="41">
        <f t="shared" si="678"/>
        <v>-1</v>
      </c>
      <c r="BX359" s="41">
        <v>0</v>
      </c>
      <c r="BY359" s="41">
        <v>0</v>
      </c>
      <c r="BZ359" s="94" t="s">
        <v>289</v>
      </c>
      <c r="CA359" s="99">
        <v>1</v>
      </c>
      <c r="CB359" s="31" t="s">
        <v>0</v>
      </c>
      <c r="CG359" s="14"/>
      <c r="CI359" s="13"/>
      <c r="CK359" s="13"/>
      <c r="CM359" s="13"/>
    </row>
    <row r="360" spans="3:91" s="3" customFormat="1" x14ac:dyDescent="0.25">
      <c r="C360" s="3">
        <v>7</v>
      </c>
      <c r="D360" s="30">
        <f t="shared" ref="D360:E360" si="679">D359</f>
        <v>2022</v>
      </c>
      <c r="E360" s="41" t="str">
        <f t="shared" si="679"/>
        <v>LowRiseRes</v>
      </c>
      <c r="F360" s="3">
        <v>0</v>
      </c>
      <c r="G360" s="3">
        <v>0</v>
      </c>
      <c r="H360" s="3">
        <v>0.14000000000000001</v>
      </c>
      <c r="I360" s="3">
        <v>750</v>
      </c>
      <c r="J360" s="3">
        <v>3</v>
      </c>
      <c r="K360" s="3">
        <v>30701</v>
      </c>
      <c r="L360" s="3">
        <v>0</v>
      </c>
      <c r="M360" s="3">
        <v>0.02</v>
      </c>
      <c r="N360" s="3">
        <v>20</v>
      </c>
      <c r="O360" s="3">
        <v>350</v>
      </c>
      <c r="P360" s="3">
        <v>0</v>
      </c>
      <c r="Q360" s="3">
        <v>0.45</v>
      </c>
      <c r="R360" s="3">
        <v>0.45</v>
      </c>
      <c r="S360" s="3">
        <v>0.62</v>
      </c>
      <c r="T360" s="30">
        <f t="shared" si="665"/>
        <v>7</v>
      </c>
      <c r="U360" s="27">
        <v>0.38</v>
      </c>
      <c r="V360" s="3" t="s">
        <v>304</v>
      </c>
      <c r="W360" s="3">
        <v>6</v>
      </c>
      <c r="X360" s="3">
        <v>6</v>
      </c>
      <c r="Y360" s="3">
        <v>7</v>
      </c>
      <c r="Z360" s="3">
        <v>15</v>
      </c>
      <c r="AA360" s="3">
        <v>6.5000000000000002E-2</v>
      </c>
      <c r="AB360" s="3">
        <v>0.4</v>
      </c>
      <c r="AC360" s="3">
        <v>0.35</v>
      </c>
      <c r="AD360" s="3">
        <v>0.55000000000000004</v>
      </c>
      <c r="AE360" s="3">
        <v>0.3</v>
      </c>
      <c r="AF360" s="3">
        <v>30</v>
      </c>
      <c r="AG360" s="3">
        <v>19</v>
      </c>
      <c r="AH360" s="3">
        <v>0</v>
      </c>
      <c r="AI360" s="3">
        <v>0</v>
      </c>
      <c r="AJ360" s="3">
        <v>5016</v>
      </c>
      <c r="AK360" s="41">
        <f t="shared" ref="AK360" si="680">AK359</f>
        <v>0.7</v>
      </c>
      <c r="AL360" s="61" t="s">
        <v>292</v>
      </c>
      <c r="AM360" s="116">
        <v>0.41</v>
      </c>
      <c r="AN360" s="116">
        <v>0.26</v>
      </c>
      <c r="AO360" s="116">
        <v>0.46</v>
      </c>
      <c r="AP360" s="116">
        <v>0.4</v>
      </c>
      <c r="AQ360" s="116">
        <v>0.24</v>
      </c>
      <c r="AR360" s="116">
        <v>0.37</v>
      </c>
      <c r="AS360" s="38">
        <v>0.34</v>
      </c>
      <c r="AT360" s="27">
        <v>0.23</v>
      </c>
      <c r="AU360" s="27">
        <v>0.2</v>
      </c>
      <c r="AV360" s="27">
        <v>0.2</v>
      </c>
      <c r="AW360" s="27">
        <v>1</v>
      </c>
      <c r="AX360" s="27">
        <v>0.1</v>
      </c>
      <c r="AY360" s="27">
        <v>0.1</v>
      </c>
      <c r="AZ360" s="3" t="s">
        <v>114</v>
      </c>
      <c r="BA360" s="3" t="s">
        <v>114</v>
      </c>
      <c r="BB360" s="41">
        <f t="shared" si="667"/>
        <v>0</v>
      </c>
      <c r="BC360" s="3" t="s">
        <v>125</v>
      </c>
      <c r="BD360" s="58" t="s">
        <v>126</v>
      </c>
      <c r="BE360" s="3" t="s">
        <v>39</v>
      </c>
      <c r="BF360" s="3" t="s">
        <v>40</v>
      </c>
      <c r="BG360" s="3" t="s">
        <v>60</v>
      </c>
      <c r="BH360" s="3" t="s">
        <v>128</v>
      </c>
      <c r="BI360" s="3" t="s">
        <v>82</v>
      </c>
      <c r="BJ360" s="3" t="s">
        <v>156</v>
      </c>
      <c r="BK360" s="3" t="s">
        <v>85</v>
      </c>
      <c r="BL360" s="3" t="s">
        <v>159</v>
      </c>
      <c r="BM360" s="3" t="s">
        <v>139</v>
      </c>
      <c r="BN360" s="3" t="s">
        <v>347</v>
      </c>
      <c r="BO360" s="3" t="s">
        <v>341</v>
      </c>
      <c r="BP360" s="19">
        <v>0</v>
      </c>
      <c r="BQ360" s="27">
        <v>1</v>
      </c>
      <c r="BR360" s="70" t="s">
        <v>274</v>
      </c>
      <c r="BS360" s="71" t="str">
        <f t="shared" ref="BS360:BW360" si="681">BS359</f>
        <v>not compact</v>
      </c>
      <c r="BT360" s="81" t="str">
        <f t="shared" si="681"/>
        <v>not compact</v>
      </c>
      <c r="BU360" s="30" t="str">
        <f t="shared" si="681"/>
        <v>Pipe Insulation, All Lines</v>
      </c>
      <c r="BV360" s="30" t="str">
        <f t="shared" si="681"/>
        <v>Standard</v>
      </c>
      <c r="BW360" s="41">
        <f t="shared" si="681"/>
        <v>-1</v>
      </c>
      <c r="BX360" s="41">
        <v>0</v>
      </c>
      <c r="BY360" s="41">
        <v>0</v>
      </c>
      <c r="BZ360" s="94" t="s">
        <v>289</v>
      </c>
      <c r="CA360" s="99">
        <v>1</v>
      </c>
      <c r="CB360" s="31" t="s">
        <v>0</v>
      </c>
      <c r="CG360" s="14"/>
      <c r="CI360" s="13"/>
      <c r="CK360" s="13"/>
      <c r="CM360" s="13"/>
    </row>
    <row r="361" spans="3:91" s="3" customFormat="1" x14ac:dyDescent="0.25">
      <c r="C361" s="3">
        <v>8</v>
      </c>
      <c r="D361" s="30">
        <f t="shared" ref="D361:E361" si="682">D360</f>
        <v>2022</v>
      </c>
      <c r="E361" s="41" t="str">
        <f t="shared" si="682"/>
        <v>LowRiseRes</v>
      </c>
      <c r="F361" s="3">
        <v>1</v>
      </c>
      <c r="G361" s="3">
        <v>1.5</v>
      </c>
      <c r="H361" s="3">
        <v>0.14000000000000001</v>
      </c>
      <c r="I361" s="3">
        <v>750</v>
      </c>
      <c r="J361" s="3">
        <v>3</v>
      </c>
      <c r="K361" s="3">
        <v>29254</v>
      </c>
      <c r="L361" s="3">
        <v>9</v>
      </c>
      <c r="M361" s="3">
        <v>0.06</v>
      </c>
      <c r="N361" s="3">
        <v>19</v>
      </c>
      <c r="O361" s="3">
        <v>350</v>
      </c>
      <c r="P361" s="3">
        <v>1</v>
      </c>
      <c r="Q361" s="3">
        <v>0.45</v>
      </c>
      <c r="R361" s="3">
        <v>0.45</v>
      </c>
      <c r="S361" s="3">
        <v>0.62</v>
      </c>
      <c r="T361" s="30">
        <f t="shared" si="665"/>
        <v>7</v>
      </c>
      <c r="U361" s="27">
        <v>0.34</v>
      </c>
      <c r="V361" s="3" t="s">
        <v>318</v>
      </c>
      <c r="W361" s="3">
        <v>8</v>
      </c>
      <c r="X361" s="3">
        <v>6</v>
      </c>
      <c r="Y361" s="3">
        <v>7</v>
      </c>
      <c r="Z361" s="3">
        <v>15</v>
      </c>
      <c r="AA361" s="57">
        <v>5.0999999999999997E-2</v>
      </c>
      <c r="AB361" s="3">
        <v>0.4</v>
      </c>
      <c r="AC361" s="3">
        <v>0.35</v>
      </c>
      <c r="AD361" s="3">
        <v>0.55000000000000004</v>
      </c>
      <c r="AE361" s="3">
        <v>0.3</v>
      </c>
      <c r="AF361" s="3">
        <v>38</v>
      </c>
      <c r="AG361" s="3">
        <v>19</v>
      </c>
      <c r="AH361" s="3">
        <v>0</v>
      </c>
      <c r="AI361" s="3">
        <v>0</v>
      </c>
      <c r="AJ361" s="3">
        <v>5016</v>
      </c>
      <c r="AK361" s="41">
        <f t="shared" ref="AK361" si="683">AK360</f>
        <v>0.7</v>
      </c>
      <c r="AL361" s="27" t="s">
        <v>291</v>
      </c>
      <c r="AM361" s="116">
        <v>0.41</v>
      </c>
      <c r="AN361" s="116">
        <v>0.26</v>
      </c>
      <c r="AO361" s="116">
        <v>0.46</v>
      </c>
      <c r="AP361" s="116">
        <v>0.4</v>
      </c>
      <c r="AQ361" s="116">
        <v>0.24</v>
      </c>
      <c r="AR361" s="116">
        <v>0.37</v>
      </c>
      <c r="AS361" s="38">
        <v>0.34</v>
      </c>
      <c r="AT361" s="27">
        <v>0.23</v>
      </c>
      <c r="AU361" s="27">
        <v>0.2</v>
      </c>
      <c r="AV361" s="27">
        <v>0.2</v>
      </c>
      <c r="AW361" s="98">
        <v>1</v>
      </c>
      <c r="AX361" s="27">
        <v>0.1</v>
      </c>
      <c r="AY361" s="27">
        <v>0.1</v>
      </c>
      <c r="AZ361" s="3" t="s">
        <v>114</v>
      </c>
      <c r="BA361" s="97" t="s">
        <v>114</v>
      </c>
      <c r="BB361" s="41">
        <f t="shared" si="667"/>
        <v>0</v>
      </c>
      <c r="BC361" s="3" t="s">
        <v>198</v>
      </c>
      <c r="BD361" s="3" t="s">
        <v>203</v>
      </c>
      <c r="BE361" s="3" t="s">
        <v>39</v>
      </c>
      <c r="BF361" s="3" t="s">
        <v>40</v>
      </c>
      <c r="BG361" s="97" t="s">
        <v>60</v>
      </c>
      <c r="BH361" s="3" t="s">
        <v>127</v>
      </c>
      <c r="BI361" s="3" t="s">
        <v>82</v>
      </c>
      <c r="BJ361" s="3" t="s">
        <v>156</v>
      </c>
      <c r="BK361" s="3" t="s">
        <v>85</v>
      </c>
      <c r="BL361" s="3" t="s">
        <v>159</v>
      </c>
      <c r="BM361" s="3" t="s">
        <v>139</v>
      </c>
      <c r="BN361" s="3" t="s">
        <v>347</v>
      </c>
      <c r="BO361" s="3" t="s">
        <v>339</v>
      </c>
      <c r="BP361" s="19">
        <v>0</v>
      </c>
      <c r="BQ361" s="27">
        <v>2</v>
      </c>
      <c r="BR361" s="70" t="s">
        <v>274</v>
      </c>
      <c r="BS361" s="71" t="str">
        <f t="shared" ref="BS361:BW361" si="684">BS360</f>
        <v>not compact</v>
      </c>
      <c r="BT361" s="81" t="str">
        <f t="shared" si="684"/>
        <v>not compact</v>
      </c>
      <c r="BU361" s="30" t="str">
        <f t="shared" si="684"/>
        <v>Pipe Insulation, All Lines</v>
      </c>
      <c r="BV361" s="30" t="str">
        <f t="shared" si="684"/>
        <v>Standard</v>
      </c>
      <c r="BW361" s="41">
        <f t="shared" si="684"/>
        <v>-1</v>
      </c>
      <c r="BX361" s="41">
        <v>0</v>
      </c>
      <c r="BY361" s="41">
        <v>0</v>
      </c>
      <c r="BZ361" s="94" t="s">
        <v>289</v>
      </c>
      <c r="CA361" s="99">
        <v>1</v>
      </c>
      <c r="CB361" s="31" t="s">
        <v>0</v>
      </c>
      <c r="CG361" s="14"/>
      <c r="CI361" s="13"/>
      <c r="CK361" s="13"/>
      <c r="CM361" s="13"/>
    </row>
    <row r="362" spans="3:91" s="3" customFormat="1" x14ac:dyDescent="0.25">
      <c r="C362" s="3">
        <v>9</v>
      </c>
      <c r="D362" s="30">
        <f t="shared" ref="D362:E362" si="685">D361</f>
        <v>2022</v>
      </c>
      <c r="E362" s="41" t="str">
        <f t="shared" si="685"/>
        <v>LowRiseRes</v>
      </c>
      <c r="F362" s="3">
        <v>1</v>
      </c>
      <c r="G362" s="3">
        <v>1.5</v>
      </c>
      <c r="H362" s="3">
        <v>0.14000000000000001</v>
      </c>
      <c r="I362" s="3">
        <v>750</v>
      </c>
      <c r="J362" s="3">
        <v>3</v>
      </c>
      <c r="K362" s="3">
        <v>29889</v>
      </c>
      <c r="L362" s="3">
        <v>9.8000000000000007</v>
      </c>
      <c r="M362" s="3">
        <v>7.0000000000000007E-2</v>
      </c>
      <c r="N362" s="3">
        <v>19</v>
      </c>
      <c r="O362" s="3">
        <v>350</v>
      </c>
      <c r="P362" s="3">
        <v>1</v>
      </c>
      <c r="Q362" s="3">
        <v>0.45</v>
      </c>
      <c r="R362" s="3">
        <v>0.45</v>
      </c>
      <c r="S362" s="3">
        <v>0.62</v>
      </c>
      <c r="T362" s="30">
        <f t="shared" si="665"/>
        <v>7</v>
      </c>
      <c r="U362" s="27">
        <v>0.39</v>
      </c>
      <c r="V362" s="3" t="s">
        <v>306</v>
      </c>
      <c r="W362" s="3">
        <v>8</v>
      </c>
      <c r="X362" s="3">
        <v>6</v>
      </c>
      <c r="Y362" s="3">
        <v>7</v>
      </c>
      <c r="Z362" s="3">
        <v>15</v>
      </c>
      <c r="AA362" s="57">
        <v>5.0999999999999997E-2</v>
      </c>
      <c r="AB362" s="3">
        <v>0.4</v>
      </c>
      <c r="AC362" s="3">
        <v>0.35</v>
      </c>
      <c r="AD362" s="3">
        <v>0.55000000000000004</v>
      </c>
      <c r="AE362" s="3">
        <v>0.3</v>
      </c>
      <c r="AF362" s="3">
        <v>38</v>
      </c>
      <c r="AG362" s="3">
        <v>19</v>
      </c>
      <c r="AH362" s="3">
        <v>0</v>
      </c>
      <c r="AI362" s="3">
        <v>0</v>
      </c>
      <c r="AJ362" s="3">
        <v>5016</v>
      </c>
      <c r="AK362" s="41">
        <f t="shared" ref="AK362:AL362" si="686">AK361</f>
        <v>0.7</v>
      </c>
      <c r="AL362" s="41" t="str">
        <f t="shared" si="686"/>
        <v>Yes</v>
      </c>
      <c r="AM362" s="116">
        <v>0.41</v>
      </c>
      <c r="AN362" s="116">
        <v>0.26</v>
      </c>
      <c r="AO362" s="116">
        <v>0.46</v>
      </c>
      <c r="AP362" s="116">
        <v>0.4</v>
      </c>
      <c r="AQ362" s="116">
        <v>0.24</v>
      </c>
      <c r="AR362" s="116">
        <v>0.37</v>
      </c>
      <c r="AS362" s="27">
        <v>0.3</v>
      </c>
      <c r="AT362" s="27">
        <v>0.23</v>
      </c>
      <c r="AU362" s="27">
        <v>0.2</v>
      </c>
      <c r="AV362" s="27">
        <v>0.2</v>
      </c>
      <c r="AW362" s="98">
        <v>1</v>
      </c>
      <c r="AX362" s="27">
        <v>0.1</v>
      </c>
      <c r="AY362" s="27">
        <v>0.1</v>
      </c>
      <c r="AZ362" s="3" t="s">
        <v>114</v>
      </c>
      <c r="BA362" s="97" t="s">
        <v>114</v>
      </c>
      <c r="BB362" s="41">
        <f t="shared" si="667"/>
        <v>0</v>
      </c>
      <c r="BC362" s="3" t="s">
        <v>198</v>
      </c>
      <c r="BD362" s="30" t="str">
        <f t="shared" si="668"/>
        <v>T24-2019 IntWall 2x6 16oc R21</v>
      </c>
      <c r="BE362" s="3" t="s">
        <v>39</v>
      </c>
      <c r="BF362" s="3" t="s">
        <v>40</v>
      </c>
      <c r="BG362" s="97" t="s">
        <v>60</v>
      </c>
      <c r="BH362" s="3" t="s">
        <v>127</v>
      </c>
      <c r="BI362" s="3" t="s">
        <v>82</v>
      </c>
      <c r="BJ362" s="3" t="s">
        <v>156</v>
      </c>
      <c r="BK362" s="3" t="s">
        <v>85</v>
      </c>
      <c r="BL362" s="3" t="s">
        <v>159</v>
      </c>
      <c r="BM362" s="3" t="s">
        <v>139</v>
      </c>
      <c r="BN362" s="3" t="s">
        <v>347</v>
      </c>
      <c r="BO362" s="3" t="s">
        <v>339</v>
      </c>
      <c r="BP362" s="19">
        <v>0</v>
      </c>
      <c r="BQ362" s="27">
        <v>2</v>
      </c>
      <c r="BR362" s="70" t="s">
        <v>274</v>
      </c>
      <c r="BS362" s="71" t="str">
        <f t="shared" ref="BS362:BW362" si="687">BS361</f>
        <v>not compact</v>
      </c>
      <c r="BT362" s="81" t="str">
        <f t="shared" si="687"/>
        <v>not compact</v>
      </c>
      <c r="BU362" s="30" t="str">
        <f t="shared" si="687"/>
        <v>Pipe Insulation, All Lines</v>
      </c>
      <c r="BV362" s="30" t="str">
        <f t="shared" si="687"/>
        <v>Standard</v>
      </c>
      <c r="BW362" s="41">
        <f t="shared" si="687"/>
        <v>-1</v>
      </c>
      <c r="BX362" s="41">
        <v>0</v>
      </c>
      <c r="BY362" s="41">
        <v>0</v>
      </c>
      <c r="BZ362" s="94" t="s">
        <v>289</v>
      </c>
      <c r="CA362" s="99">
        <v>1</v>
      </c>
      <c r="CB362" s="31" t="s">
        <v>0</v>
      </c>
      <c r="CG362" s="14"/>
      <c r="CI362" s="13"/>
      <c r="CK362" s="13"/>
      <c r="CM362" s="13"/>
    </row>
    <row r="363" spans="3:91" s="3" customFormat="1" x14ac:dyDescent="0.25">
      <c r="C363" s="3">
        <v>10</v>
      </c>
      <c r="D363" s="30">
        <f t="shared" ref="D363:E363" si="688">D362</f>
        <v>2022</v>
      </c>
      <c r="E363" s="41" t="str">
        <f t="shared" si="688"/>
        <v>LowRiseRes</v>
      </c>
      <c r="F363" s="3">
        <v>1</v>
      </c>
      <c r="G363" s="3">
        <v>1.5</v>
      </c>
      <c r="H363" s="3">
        <v>0.14000000000000001</v>
      </c>
      <c r="I363" s="3">
        <v>750</v>
      </c>
      <c r="J363" s="3">
        <v>3</v>
      </c>
      <c r="K363" s="3">
        <v>30200</v>
      </c>
      <c r="L363" s="3">
        <v>9.1</v>
      </c>
      <c r="M363" s="3">
        <v>0.06</v>
      </c>
      <c r="N363" s="3">
        <v>19</v>
      </c>
      <c r="O363" s="3">
        <v>350</v>
      </c>
      <c r="P363" s="3">
        <v>1</v>
      </c>
      <c r="Q363" s="3">
        <v>0.45</v>
      </c>
      <c r="R363" s="3">
        <v>0.45</v>
      </c>
      <c r="S363" s="3">
        <v>0.62</v>
      </c>
      <c r="T363" s="30">
        <f t="shared" si="665"/>
        <v>7</v>
      </c>
      <c r="U363" s="27">
        <v>0.42</v>
      </c>
      <c r="V363" s="3" t="s">
        <v>319</v>
      </c>
      <c r="W363" s="3">
        <v>8</v>
      </c>
      <c r="X363" s="3">
        <v>6</v>
      </c>
      <c r="Y363" s="3">
        <v>7</v>
      </c>
      <c r="Z363" s="3">
        <v>15</v>
      </c>
      <c r="AA363" s="57">
        <v>5.0999999999999997E-2</v>
      </c>
      <c r="AB363" s="3">
        <v>0.4</v>
      </c>
      <c r="AC363" s="3">
        <v>0.35</v>
      </c>
      <c r="AD363" s="3">
        <v>0.55000000000000004</v>
      </c>
      <c r="AE363" s="3">
        <v>0.3</v>
      </c>
      <c r="AF363" s="3">
        <v>38</v>
      </c>
      <c r="AG363" s="3">
        <v>19</v>
      </c>
      <c r="AH363" s="3">
        <v>0</v>
      </c>
      <c r="AI363" s="3">
        <v>0</v>
      </c>
      <c r="AJ363" s="3">
        <v>5016</v>
      </c>
      <c r="AK363" s="41">
        <f t="shared" ref="AK363:AL363" si="689">AK362</f>
        <v>0.7</v>
      </c>
      <c r="AL363" s="41" t="str">
        <f t="shared" si="689"/>
        <v>Yes</v>
      </c>
      <c r="AM363" s="116">
        <v>0.41</v>
      </c>
      <c r="AN363" s="116">
        <v>0.26</v>
      </c>
      <c r="AO363" s="116">
        <v>0.46</v>
      </c>
      <c r="AP363" s="116">
        <v>0.4</v>
      </c>
      <c r="AQ363" s="116">
        <v>0.24</v>
      </c>
      <c r="AR363" s="116">
        <v>0.37</v>
      </c>
      <c r="AS363" s="27">
        <v>0.3</v>
      </c>
      <c r="AT363" s="27">
        <v>0.23</v>
      </c>
      <c r="AU363" s="27">
        <v>0.2</v>
      </c>
      <c r="AV363" s="27">
        <v>0.2</v>
      </c>
      <c r="AW363" s="98">
        <v>1</v>
      </c>
      <c r="AX363" s="27">
        <v>0.2</v>
      </c>
      <c r="AY363" s="27">
        <v>0.1</v>
      </c>
      <c r="AZ363" s="3" t="s">
        <v>114</v>
      </c>
      <c r="BA363" s="97" t="s">
        <v>114</v>
      </c>
      <c r="BB363" s="41">
        <f t="shared" si="667"/>
        <v>0</v>
      </c>
      <c r="BC363" s="3" t="s">
        <v>198</v>
      </c>
      <c r="BD363" s="30" t="str">
        <f t="shared" si="668"/>
        <v>T24-2019 IntWall 2x6 16oc R21</v>
      </c>
      <c r="BE363" s="3" t="s">
        <v>39</v>
      </c>
      <c r="BF363" s="3" t="s">
        <v>40</v>
      </c>
      <c r="BG363" s="97" t="s">
        <v>60</v>
      </c>
      <c r="BH363" s="3" t="s">
        <v>127</v>
      </c>
      <c r="BI363" s="3" t="s">
        <v>82</v>
      </c>
      <c r="BJ363" s="3" t="s">
        <v>156</v>
      </c>
      <c r="BK363" s="3" t="s">
        <v>85</v>
      </c>
      <c r="BL363" s="3" t="s">
        <v>159</v>
      </c>
      <c r="BM363" s="3" t="s">
        <v>139</v>
      </c>
      <c r="BN363" s="3" t="s">
        <v>347</v>
      </c>
      <c r="BO363" s="3" t="s">
        <v>339</v>
      </c>
      <c r="BP363" s="19">
        <v>0</v>
      </c>
      <c r="BQ363" s="27">
        <v>2</v>
      </c>
      <c r="BR363" s="70" t="s">
        <v>274</v>
      </c>
      <c r="BS363" s="71" t="str">
        <f t="shared" ref="BS363:BW363" si="690">BS362</f>
        <v>not compact</v>
      </c>
      <c r="BT363" s="81" t="str">
        <f t="shared" si="690"/>
        <v>not compact</v>
      </c>
      <c r="BU363" s="30" t="str">
        <f t="shared" si="690"/>
        <v>Pipe Insulation, All Lines</v>
      </c>
      <c r="BV363" s="30" t="str">
        <f t="shared" si="690"/>
        <v>Standard</v>
      </c>
      <c r="BW363" s="41">
        <f t="shared" si="690"/>
        <v>-1</v>
      </c>
      <c r="BX363" s="41">
        <v>0</v>
      </c>
      <c r="BY363" s="41">
        <v>0</v>
      </c>
      <c r="BZ363" s="94" t="s">
        <v>289</v>
      </c>
      <c r="CA363" s="99">
        <v>1</v>
      </c>
      <c r="CB363" s="31" t="s">
        <v>0</v>
      </c>
      <c r="CG363" s="14"/>
      <c r="CI363" s="13"/>
      <c r="CK363" s="13"/>
      <c r="CM363" s="13"/>
    </row>
    <row r="364" spans="3:91" s="3" customFormat="1" x14ac:dyDescent="0.25">
      <c r="C364" s="3">
        <v>11</v>
      </c>
      <c r="D364" s="30">
        <f t="shared" ref="D364:E364" si="691">D363</f>
        <v>2022</v>
      </c>
      <c r="E364" s="41" t="str">
        <f t="shared" si="691"/>
        <v>LowRiseRes</v>
      </c>
      <c r="F364" s="3">
        <v>1</v>
      </c>
      <c r="G364" s="3">
        <v>1.5</v>
      </c>
      <c r="H364" s="3">
        <v>0.14000000000000001</v>
      </c>
      <c r="I364" s="3">
        <v>750</v>
      </c>
      <c r="J364" s="3">
        <v>3</v>
      </c>
      <c r="K364" s="3">
        <v>29693</v>
      </c>
      <c r="L364" s="3">
        <v>8.1</v>
      </c>
      <c r="M364" s="3">
        <v>0.08</v>
      </c>
      <c r="N364" s="3">
        <v>19</v>
      </c>
      <c r="O364" s="3">
        <v>350</v>
      </c>
      <c r="P364" s="3">
        <v>1</v>
      </c>
      <c r="Q364" s="3">
        <v>0.45</v>
      </c>
      <c r="R364" s="3">
        <v>0.45</v>
      </c>
      <c r="S364" s="3">
        <v>0.62</v>
      </c>
      <c r="T364" s="30">
        <f t="shared" si="665"/>
        <v>7</v>
      </c>
      <c r="U364" s="27">
        <v>0.45</v>
      </c>
      <c r="V364" s="3" t="s">
        <v>320</v>
      </c>
      <c r="W364" s="3">
        <v>8</v>
      </c>
      <c r="X364" s="3">
        <v>8</v>
      </c>
      <c r="Y364" s="3">
        <v>7</v>
      </c>
      <c r="Z364" s="3">
        <v>15</v>
      </c>
      <c r="AA364" s="57">
        <v>5.0999999999999997E-2</v>
      </c>
      <c r="AB364" s="3">
        <v>0.4</v>
      </c>
      <c r="AC364" s="3">
        <v>0.35</v>
      </c>
      <c r="AD364" s="3">
        <v>0.55000000000000004</v>
      </c>
      <c r="AE364" s="3">
        <v>0.3</v>
      </c>
      <c r="AF364" s="3">
        <v>38</v>
      </c>
      <c r="AG364" s="3">
        <v>19</v>
      </c>
      <c r="AH364" s="3">
        <v>8</v>
      </c>
      <c r="AI364" s="3">
        <v>0</v>
      </c>
      <c r="AJ364" s="3">
        <v>5016</v>
      </c>
      <c r="AK364" s="41">
        <f t="shared" ref="AK364:AL364" si="692">AK363</f>
        <v>0.7</v>
      </c>
      <c r="AL364" s="41" t="str">
        <f t="shared" si="692"/>
        <v>Yes</v>
      </c>
      <c r="AM364" s="116">
        <v>0.41</v>
      </c>
      <c r="AN364" s="116">
        <v>0.26</v>
      </c>
      <c r="AO364" s="116">
        <v>0.46</v>
      </c>
      <c r="AP364" s="116">
        <v>0.4</v>
      </c>
      <c r="AQ364" s="116">
        <v>0.24</v>
      </c>
      <c r="AR364" s="116">
        <v>0.37</v>
      </c>
      <c r="AS364" s="27">
        <v>0.3</v>
      </c>
      <c r="AT364" s="27">
        <v>0.23</v>
      </c>
      <c r="AU364" s="27">
        <v>0.2</v>
      </c>
      <c r="AV364" s="27">
        <v>0.2</v>
      </c>
      <c r="AW364" s="98">
        <v>1</v>
      </c>
      <c r="AX364" s="27">
        <v>0.2</v>
      </c>
      <c r="AY364" s="27">
        <v>0.1</v>
      </c>
      <c r="AZ364" s="3" t="s">
        <v>114</v>
      </c>
      <c r="BA364" s="97" t="s">
        <v>114</v>
      </c>
      <c r="BB364" s="41">
        <f t="shared" si="667"/>
        <v>0</v>
      </c>
      <c r="BC364" s="57" t="s">
        <v>198</v>
      </c>
      <c r="BD364" s="30" t="str">
        <f t="shared" si="668"/>
        <v>T24-2019 IntWall 2x6 16oc R21</v>
      </c>
      <c r="BE364" s="3" t="s">
        <v>39</v>
      </c>
      <c r="BF364" s="3" t="s">
        <v>40</v>
      </c>
      <c r="BG364" s="3" t="s">
        <v>59</v>
      </c>
      <c r="BH364" s="3" t="s">
        <v>127</v>
      </c>
      <c r="BI364" s="3" t="s">
        <v>82</v>
      </c>
      <c r="BJ364" s="3" t="s">
        <v>155</v>
      </c>
      <c r="BK364" s="3" t="s">
        <v>85</v>
      </c>
      <c r="BL364" s="3" t="s">
        <v>158</v>
      </c>
      <c r="BM364" s="3" t="s">
        <v>139</v>
      </c>
      <c r="BN364" s="3" t="s">
        <v>348</v>
      </c>
      <c r="BO364" s="3" t="s">
        <v>339</v>
      </c>
      <c r="BP364" s="19">
        <v>0</v>
      </c>
      <c r="BQ364" s="27">
        <v>2</v>
      </c>
      <c r="BR364" s="70" t="s">
        <v>274</v>
      </c>
      <c r="BS364" s="71" t="str">
        <f t="shared" ref="BS364:BW364" si="693">BS363</f>
        <v>not compact</v>
      </c>
      <c r="BT364" s="81" t="str">
        <f t="shared" si="693"/>
        <v>not compact</v>
      </c>
      <c r="BU364" s="30" t="str">
        <f t="shared" si="693"/>
        <v>Pipe Insulation, All Lines</v>
      </c>
      <c r="BV364" s="30" t="str">
        <f t="shared" si="693"/>
        <v>Standard</v>
      </c>
      <c r="BW364" s="41">
        <f t="shared" si="693"/>
        <v>-1</v>
      </c>
      <c r="BX364" s="41">
        <v>0</v>
      </c>
      <c r="BY364" s="41">
        <v>0</v>
      </c>
      <c r="BZ364" s="94" t="s">
        <v>289</v>
      </c>
      <c r="CA364" s="99">
        <v>1</v>
      </c>
      <c r="CB364" s="31" t="s">
        <v>0</v>
      </c>
      <c r="CG364" s="14"/>
      <c r="CI364" s="13"/>
      <c r="CK364" s="13"/>
      <c r="CM364" s="13"/>
    </row>
    <row r="365" spans="3:91" s="3" customFormat="1" x14ac:dyDescent="0.25">
      <c r="C365" s="3">
        <v>12</v>
      </c>
      <c r="D365" s="30">
        <f t="shared" ref="D365:E365" si="694">D364</f>
        <v>2022</v>
      </c>
      <c r="E365" s="41" t="str">
        <f t="shared" si="694"/>
        <v>LowRiseRes</v>
      </c>
      <c r="F365" s="3">
        <v>1</v>
      </c>
      <c r="G365" s="3">
        <v>1.5</v>
      </c>
      <c r="H365" s="3">
        <v>0.14000000000000001</v>
      </c>
      <c r="I365" s="3">
        <v>750</v>
      </c>
      <c r="J365" s="3">
        <v>3</v>
      </c>
      <c r="K365" s="3">
        <v>29328</v>
      </c>
      <c r="L365" s="3">
        <v>9</v>
      </c>
      <c r="M365" s="3">
        <v>0.09</v>
      </c>
      <c r="N365" s="3">
        <v>19</v>
      </c>
      <c r="O365" s="3">
        <v>350</v>
      </c>
      <c r="P365" s="3">
        <v>1</v>
      </c>
      <c r="Q365" s="3">
        <v>0.45</v>
      </c>
      <c r="R365" s="3">
        <v>0.45</v>
      </c>
      <c r="S365" s="3">
        <v>0.62</v>
      </c>
      <c r="T365" s="30">
        <f t="shared" si="665"/>
        <v>7</v>
      </c>
      <c r="U365" s="27">
        <v>0.46</v>
      </c>
      <c r="V365" s="3" t="s">
        <v>321</v>
      </c>
      <c r="W365" s="3">
        <v>8</v>
      </c>
      <c r="X365" s="3">
        <v>6</v>
      </c>
      <c r="Y365" s="3">
        <v>7</v>
      </c>
      <c r="Z365" s="3">
        <v>15</v>
      </c>
      <c r="AA365" s="57">
        <v>5.0999999999999997E-2</v>
      </c>
      <c r="AB365" s="3">
        <v>0.4</v>
      </c>
      <c r="AC365" s="3">
        <v>0.35</v>
      </c>
      <c r="AD365" s="3">
        <v>0.55000000000000004</v>
      </c>
      <c r="AE365" s="3">
        <v>0.3</v>
      </c>
      <c r="AF365" s="3">
        <v>38</v>
      </c>
      <c r="AG365" s="3">
        <v>19</v>
      </c>
      <c r="AH365" s="3">
        <v>4</v>
      </c>
      <c r="AI365" s="3">
        <v>0</v>
      </c>
      <c r="AJ365" s="3">
        <v>5016</v>
      </c>
      <c r="AK365" s="41">
        <f t="shared" ref="AK365:AL365" si="695">AK364</f>
        <v>0.7</v>
      </c>
      <c r="AL365" s="41" t="str">
        <f t="shared" si="695"/>
        <v>Yes</v>
      </c>
      <c r="AM365" s="116">
        <v>0.41</v>
      </c>
      <c r="AN365" s="116">
        <v>0.26</v>
      </c>
      <c r="AO365" s="116">
        <v>0.46</v>
      </c>
      <c r="AP365" s="116">
        <v>0.4</v>
      </c>
      <c r="AQ365" s="116">
        <v>0.24</v>
      </c>
      <c r="AR365" s="116">
        <v>0.37</v>
      </c>
      <c r="AS365" s="27">
        <v>0.3</v>
      </c>
      <c r="AT365" s="27">
        <v>0.23</v>
      </c>
      <c r="AU365" s="27">
        <v>0.2</v>
      </c>
      <c r="AV365" s="27">
        <v>0.2</v>
      </c>
      <c r="AW365" s="98">
        <v>1</v>
      </c>
      <c r="AX365" s="27">
        <v>0.2</v>
      </c>
      <c r="AY365" s="27">
        <v>0.1</v>
      </c>
      <c r="AZ365" s="3" t="s">
        <v>114</v>
      </c>
      <c r="BA365" s="97" t="s">
        <v>114</v>
      </c>
      <c r="BB365" s="41">
        <f t="shared" si="667"/>
        <v>0</v>
      </c>
      <c r="BC365" s="66" t="s">
        <v>198</v>
      </c>
      <c r="BD365" s="30" t="str">
        <f t="shared" si="668"/>
        <v>T24-2019 IntWall 2x6 16oc R21</v>
      </c>
      <c r="BE365" s="3" t="s">
        <v>39</v>
      </c>
      <c r="BF365" s="3" t="s">
        <v>40</v>
      </c>
      <c r="BG365" s="3" t="s">
        <v>59</v>
      </c>
      <c r="BH365" s="3" t="s">
        <v>127</v>
      </c>
      <c r="BI365" s="3" t="s">
        <v>82</v>
      </c>
      <c r="BJ365" s="3" t="s">
        <v>157</v>
      </c>
      <c r="BK365" s="3" t="s">
        <v>85</v>
      </c>
      <c r="BL365" s="3" t="s">
        <v>160</v>
      </c>
      <c r="BM365" s="3" t="s">
        <v>139</v>
      </c>
      <c r="BN365" s="3" t="s">
        <v>349</v>
      </c>
      <c r="BO365" s="3" t="s">
        <v>339</v>
      </c>
      <c r="BP365" s="19">
        <v>0</v>
      </c>
      <c r="BQ365" s="27">
        <v>2</v>
      </c>
      <c r="BR365" s="70" t="s">
        <v>274</v>
      </c>
      <c r="BS365" s="71" t="str">
        <f t="shared" ref="BS365:BW365" si="696">BS364</f>
        <v>not compact</v>
      </c>
      <c r="BT365" s="81" t="str">
        <f t="shared" si="696"/>
        <v>not compact</v>
      </c>
      <c r="BU365" s="30" t="str">
        <f t="shared" si="696"/>
        <v>Pipe Insulation, All Lines</v>
      </c>
      <c r="BV365" s="30" t="str">
        <f t="shared" si="696"/>
        <v>Standard</v>
      </c>
      <c r="BW365" s="41">
        <f t="shared" si="696"/>
        <v>-1</v>
      </c>
      <c r="BX365" s="41">
        <v>0</v>
      </c>
      <c r="BY365" s="41">
        <v>0</v>
      </c>
      <c r="BZ365" s="94" t="s">
        <v>289</v>
      </c>
      <c r="CA365" s="99">
        <v>1</v>
      </c>
      <c r="CB365" s="31" t="s">
        <v>0</v>
      </c>
      <c r="CG365" s="14"/>
      <c r="CI365" s="13"/>
      <c r="CK365" s="13"/>
      <c r="CM365" s="13"/>
    </row>
    <row r="366" spans="3:91" s="3" customFormat="1" x14ac:dyDescent="0.25">
      <c r="C366" s="3">
        <v>13</v>
      </c>
      <c r="D366" s="30">
        <f t="shared" ref="D366:E366" si="697">D365</f>
        <v>2022</v>
      </c>
      <c r="E366" s="41" t="str">
        <f t="shared" si="697"/>
        <v>LowRiseRes</v>
      </c>
      <c r="F366" s="3">
        <v>1</v>
      </c>
      <c r="G366" s="3">
        <v>1.5</v>
      </c>
      <c r="H366" s="3">
        <v>0.14000000000000001</v>
      </c>
      <c r="I366" s="3">
        <v>750</v>
      </c>
      <c r="J366" s="3">
        <v>3</v>
      </c>
      <c r="K366" s="3">
        <v>29553</v>
      </c>
      <c r="L366" s="3">
        <v>8.6</v>
      </c>
      <c r="M366" s="3">
        <v>0.08</v>
      </c>
      <c r="N366" s="3">
        <v>19</v>
      </c>
      <c r="O366" s="3">
        <v>350</v>
      </c>
      <c r="P366" s="3">
        <v>1</v>
      </c>
      <c r="Q366" s="3">
        <v>0.45</v>
      </c>
      <c r="R366" s="3">
        <v>0.45</v>
      </c>
      <c r="S366" s="3">
        <v>0.62</v>
      </c>
      <c r="T366" s="30">
        <f t="shared" si="665"/>
        <v>7</v>
      </c>
      <c r="U366" s="27">
        <v>0.42</v>
      </c>
      <c r="V366" s="3" t="s">
        <v>322</v>
      </c>
      <c r="W366" s="3">
        <v>8</v>
      </c>
      <c r="X366" s="3">
        <v>6</v>
      </c>
      <c r="Y366" s="3">
        <v>7</v>
      </c>
      <c r="Z366" s="3">
        <v>15</v>
      </c>
      <c r="AA366" s="57">
        <v>5.0999999999999997E-2</v>
      </c>
      <c r="AB366" s="3">
        <v>0.4</v>
      </c>
      <c r="AC366" s="3">
        <v>0.35</v>
      </c>
      <c r="AD366" s="3">
        <v>0.55000000000000004</v>
      </c>
      <c r="AE366" s="3">
        <v>0.3</v>
      </c>
      <c r="AF366" s="3">
        <v>38</v>
      </c>
      <c r="AG366" s="3">
        <v>19</v>
      </c>
      <c r="AH366" s="3">
        <v>8</v>
      </c>
      <c r="AI366" s="3">
        <v>0</v>
      </c>
      <c r="AJ366" s="3">
        <v>5016</v>
      </c>
      <c r="AK366" s="41">
        <f t="shared" ref="AK366:AL366" si="698">AK365</f>
        <v>0.7</v>
      </c>
      <c r="AL366" s="41" t="str">
        <f t="shared" si="698"/>
        <v>Yes</v>
      </c>
      <c r="AM366" s="116">
        <v>0.41</v>
      </c>
      <c r="AN366" s="116">
        <v>0.26</v>
      </c>
      <c r="AO366" s="116">
        <v>0.46</v>
      </c>
      <c r="AP366" s="116">
        <v>0.4</v>
      </c>
      <c r="AQ366" s="116">
        <v>0.24</v>
      </c>
      <c r="AR366" s="116">
        <v>0.37</v>
      </c>
      <c r="AS366" s="27">
        <v>0.3</v>
      </c>
      <c r="AT366" s="27">
        <v>0.23</v>
      </c>
      <c r="AU366" s="27">
        <v>0.2</v>
      </c>
      <c r="AV366" s="27">
        <v>0.2</v>
      </c>
      <c r="AW366" s="98">
        <v>1</v>
      </c>
      <c r="AX366" s="27">
        <v>0.2</v>
      </c>
      <c r="AY366" s="27">
        <v>0.63</v>
      </c>
      <c r="AZ366" s="3" t="s">
        <v>114</v>
      </c>
      <c r="BA366" s="97" t="s">
        <v>114</v>
      </c>
      <c r="BB366" s="41">
        <f t="shared" si="667"/>
        <v>0</v>
      </c>
      <c r="BC366" s="66" t="s">
        <v>198</v>
      </c>
      <c r="BD366" s="30" t="str">
        <f t="shared" si="668"/>
        <v>T24-2019 IntWall 2x6 16oc R21</v>
      </c>
      <c r="BE366" s="3" t="s">
        <v>39</v>
      </c>
      <c r="BF366" s="3" t="s">
        <v>40</v>
      </c>
      <c r="BG366" s="3" t="s">
        <v>59</v>
      </c>
      <c r="BH366" s="3" t="s">
        <v>127</v>
      </c>
      <c r="BI366" s="3" t="s">
        <v>82</v>
      </c>
      <c r="BJ366" s="3" t="s">
        <v>155</v>
      </c>
      <c r="BK366" s="3" t="s">
        <v>85</v>
      </c>
      <c r="BL366" s="3" t="s">
        <v>158</v>
      </c>
      <c r="BM366" s="3" t="s">
        <v>139</v>
      </c>
      <c r="BN366" s="3" t="s">
        <v>348</v>
      </c>
      <c r="BO366" s="3" t="s">
        <v>339</v>
      </c>
      <c r="BP366" s="19">
        <v>0</v>
      </c>
      <c r="BQ366" s="27">
        <v>2</v>
      </c>
      <c r="BR366" s="70" t="s">
        <v>274</v>
      </c>
      <c r="BS366" s="71" t="str">
        <f t="shared" ref="BS366:BW366" si="699">BS365</f>
        <v>not compact</v>
      </c>
      <c r="BT366" s="81" t="str">
        <f t="shared" si="699"/>
        <v>not compact</v>
      </c>
      <c r="BU366" s="30" t="str">
        <f t="shared" si="699"/>
        <v>Pipe Insulation, All Lines</v>
      </c>
      <c r="BV366" s="30" t="str">
        <f t="shared" si="699"/>
        <v>Standard</v>
      </c>
      <c r="BW366" s="41">
        <f t="shared" si="699"/>
        <v>-1</v>
      </c>
      <c r="BX366" s="41">
        <v>0</v>
      </c>
      <c r="BY366" s="41">
        <v>0</v>
      </c>
      <c r="BZ366" s="94" t="s">
        <v>289</v>
      </c>
      <c r="CA366" s="99">
        <v>1</v>
      </c>
      <c r="CB366" s="31" t="s">
        <v>0</v>
      </c>
      <c r="CG366" s="14"/>
      <c r="CI366" s="13"/>
      <c r="CK366" s="13"/>
      <c r="CM366" s="13"/>
    </row>
    <row r="367" spans="3:91" s="3" customFormat="1" x14ac:dyDescent="0.25">
      <c r="C367" s="3">
        <v>14</v>
      </c>
      <c r="D367" s="30">
        <f t="shared" ref="D367:E367" si="700">D366</f>
        <v>2022</v>
      </c>
      <c r="E367" s="41" t="str">
        <f t="shared" si="700"/>
        <v>LowRiseRes</v>
      </c>
      <c r="F367" s="3">
        <v>1</v>
      </c>
      <c r="G367" s="3">
        <v>1.5</v>
      </c>
      <c r="H367" s="3">
        <v>0.14000000000000001</v>
      </c>
      <c r="I367" s="3">
        <v>750</v>
      </c>
      <c r="J367" s="3">
        <v>3</v>
      </c>
      <c r="K367" s="3">
        <v>31651</v>
      </c>
      <c r="L367" s="3">
        <v>7.7</v>
      </c>
      <c r="M367" s="3">
        <v>0.08</v>
      </c>
      <c r="N367" s="3">
        <v>19</v>
      </c>
      <c r="O367" s="3">
        <v>350</v>
      </c>
      <c r="P367" s="3">
        <v>1</v>
      </c>
      <c r="Q367" s="3">
        <v>0.45</v>
      </c>
      <c r="R367" s="3">
        <v>0.45</v>
      </c>
      <c r="S367" s="3">
        <v>0.62</v>
      </c>
      <c r="T367" s="30">
        <f t="shared" si="665"/>
        <v>7</v>
      </c>
      <c r="U367" s="27">
        <v>0.5</v>
      </c>
      <c r="V367" s="3" t="s">
        <v>323</v>
      </c>
      <c r="W367" s="3">
        <v>8</v>
      </c>
      <c r="X367" s="3">
        <v>8</v>
      </c>
      <c r="Y367" s="3">
        <v>7</v>
      </c>
      <c r="Z367" s="3">
        <v>15</v>
      </c>
      <c r="AA367" s="57">
        <v>5.0999999999999997E-2</v>
      </c>
      <c r="AB367" s="3">
        <v>0.4</v>
      </c>
      <c r="AC367" s="3">
        <v>0.35</v>
      </c>
      <c r="AD367" s="3">
        <v>0.55000000000000004</v>
      </c>
      <c r="AE367" s="3">
        <v>0.3</v>
      </c>
      <c r="AF367" s="3">
        <v>38</v>
      </c>
      <c r="AG367" s="3">
        <v>19</v>
      </c>
      <c r="AH367" s="3">
        <v>8</v>
      </c>
      <c r="AI367" s="3">
        <v>0</v>
      </c>
      <c r="AJ367" s="3">
        <v>5016</v>
      </c>
      <c r="AK367" s="41">
        <f t="shared" ref="AK367:AL367" si="701">AK366</f>
        <v>0.7</v>
      </c>
      <c r="AL367" s="41" t="str">
        <f t="shared" si="701"/>
        <v>Yes</v>
      </c>
      <c r="AM367" s="116">
        <v>0.41</v>
      </c>
      <c r="AN367" s="116">
        <v>0.25</v>
      </c>
      <c r="AO367" s="116">
        <v>0.46</v>
      </c>
      <c r="AP367" s="116">
        <v>0.4</v>
      </c>
      <c r="AQ367" s="116">
        <v>0.24</v>
      </c>
      <c r="AR367" s="116">
        <v>0.37</v>
      </c>
      <c r="AS367" s="27">
        <v>0.3</v>
      </c>
      <c r="AT367" s="27">
        <v>0.23</v>
      </c>
      <c r="AU367" s="27">
        <v>0.2</v>
      </c>
      <c r="AV367" s="27">
        <v>0.2</v>
      </c>
      <c r="AW367" s="98">
        <v>1</v>
      </c>
      <c r="AX367" s="27">
        <v>0.2</v>
      </c>
      <c r="AY367" s="27">
        <v>0.1</v>
      </c>
      <c r="AZ367" s="3" t="s">
        <v>114</v>
      </c>
      <c r="BA367" s="97" t="s">
        <v>114</v>
      </c>
      <c r="BB367" s="41">
        <f t="shared" si="667"/>
        <v>0</v>
      </c>
      <c r="BC367" s="66" t="s">
        <v>198</v>
      </c>
      <c r="BD367" s="30" t="str">
        <f t="shared" si="668"/>
        <v>T24-2019 IntWall 2x6 16oc R21</v>
      </c>
      <c r="BE367" s="3" t="s">
        <v>39</v>
      </c>
      <c r="BF367" s="3" t="s">
        <v>40</v>
      </c>
      <c r="BG367" s="3" t="s">
        <v>59</v>
      </c>
      <c r="BH367" s="3" t="s">
        <v>127</v>
      </c>
      <c r="BI367" s="3" t="s">
        <v>82</v>
      </c>
      <c r="BJ367" s="3" t="s">
        <v>155</v>
      </c>
      <c r="BK367" s="3" t="s">
        <v>85</v>
      </c>
      <c r="BL367" s="3" t="s">
        <v>158</v>
      </c>
      <c r="BM367" s="3" t="s">
        <v>139</v>
      </c>
      <c r="BN367" s="3" t="s">
        <v>348</v>
      </c>
      <c r="BO367" s="3" t="s">
        <v>339</v>
      </c>
      <c r="BP367" s="19">
        <v>0</v>
      </c>
      <c r="BQ367" s="27">
        <v>2</v>
      </c>
      <c r="BR367" s="70" t="s">
        <v>274</v>
      </c>
      <c r="BS367" s="71" t="str">
        <f t="shared" ref="BS367:BW367" si="702">BS366</f>
        <v>not compact</v>
      </c>
      <c r="BT367" s="81" t="str">
        <f t="shared" si="702"/>
        <v>not compact</v>
      </c>
      <c r="BU367" s="30" t="str">
        <f t="shared" si="702"/>
        <v>Pipe Insulation, All Lines</v>
      </c>
      <c r="BV367" s="30" t="str">
        <f t="shared" si="702"/>
        <v>Standard</v>
      </c>
      <c r="BW367" s="41">
        <f t="shared" si="702"/>
        <v>-1</v>
      </c>
      <c r="BX367" s="41">
        <v>0</v>
      </c>
      <c r="BY367" s="41">
        <v>0</v>
      </c>
      <c r="BZ367" s="94" t="s">
        <v>289</v>
      </c>
      <c r="CA367" s="99">
        <v>1</v>
      </c>
      <c r="CB367" s="31" t="s">
        <v>0</v>
      </c>
      <c r="CG367" s="14"/>
      <c r="CI367" s="13"/>
      <c r="CK367" s="13"/>
      <c r="CM367" s="13"/>
    </row>
    <row r="368" spans="3:91" s="3" customFormat="1" x14ac:dyDescent="0.25">
      <c r="C368" s="3">
        <v>15</v>
      </c>
      <c r="D368" s="30">
        <f t="shared" ref="D368:E368" si="703">D367</f>
        <v>2022</v>
      </c>
      <c r="E368" s="41" t="str">
        <f t="shared" si="703"/>
        <v>LowRiseRes</v>
      </c>
      <c r="F368" s="3">
        <v>0</v>
      </c>
      <c r="G368" s="3">
        <v>0</v>
      </c>
      <c r="H368" s="3">
        <v>0.14000000000000001</v>
      </c>
      <c r="I368" s="3">
        <v>750</v>
      </c>
      <c r="J368" s="3">
        <v>3</v>
      </c>
      <c r="K368" s="3">
        <v>29177</v>
      </c>
      <c r="L368" s="3">
        <v>7.1</v>
      </c>
      <c r="M368" s="3">
        <v>0.06</v>
      </c>
      <c r="N368" s="3">
        <v>19</v>
      </c>
      <c r="O368" s="3">
        <v>350</v>
      </c>
      <c r="P368" s="3">
        <v>1</v>
      </c>
      <c r="Q368" s="3">
        <v>0.45</v>
      </c>
      <c r="R368" s="3">
        <v>0.45</v>
      </c>
      <c r="S368" s="3">
        <v>0.62</v>
      </c>
      <c r="T368" s="30">
        <f t="shared" si="665"/>
        <v>7</v>
      </c>
      <c r="U368" s="27">
        <v>0.45</v>
      </c>
      <c r="V368" s="3" t="s">
        <v>305</v>
      </c>
      <c r="W368" s="3">
        <v>8</v>
      </c>
      <c r="X368" s="3">
        <v>8</v>
      </c>
      <c r="Y368" s="3">
        <v>7</v>
      </c>
      <c r="Z368" s="3">
        <v>15</v>
      </c>
      <c r="AA368" s="57">
        <v>5.0999999999999997E-2</v>
      </c>
      <c r="AB368" s="3">
        <v>0.4</v>
      </c>
      <c r="AC368" s="3">
        <v>0.35</v>
      </c>
      <c r="AD368" s="3">
        <v>0.55000000000000004</v>
      </c>
      <c r="AE368" s="3">
        <v>0.3</v>
      </c>
      <c r="AF368" s="3">
        <v>38</v>
      </c>
      <c r="AG368" s="3">
        <v>19</v>
      </c>
      <c r="AH368" s="3">
        <v>4</v>
      </c>
      <c r="AI368" s="3">
        <v>0</v>
      </c>
      <c r="AJ368" s="3">
        <v>5016</v>
      </c>
      <c r="AK368" s="41">
        <f t="shared" ref="AK368:AL368" si="704">AK367</f>
        <v>0.7</v>
      </c>
      <c r="AL368" s="41" t="str">
        <f t="shared" si="704"/>
        <v>Yes</v>
      </c>
      <c r="AM368" s="116">
        <v>0.41</v>
      </c>
      <c r="AN368" s="116">
        <v>0.26</v>
      </c>
      <c r="AO368" s="116">
        <v>0.46</v>
      </c>
      <c r="AP368" s="116">
        <v>0.4</v>
      </c>
      <c r="AQ368" s="116">
        <v>0.24</v>
      </c>
      <c r="AR368" s="116">
        <v>0.37</v>
      </c>
      <c r="AS368" s="27">
        <v>0.3</v>
      </c>
      <c r="AT368" s="27">
        <v>0.23</v>
      </c>
      <c r="AU368" s="27">
        <v>0.2</v>
      </c>
      <c r="AV368" s="27">
        <v>0.2</v>
      </c>
      <c r="AW368" s="98">
        <v>1</v>
      </c>
      <c r="AX368" s="27">
        <v>0.2</v>
      </c>
      <c r="AY368" s="27">
        <v>0.63</v>
      </c>
      <c r="AZ368" s="3" t="s">
        <v>114</v>
      </c>
      <c r="BA368" s="97" t="s">
        <v>114</v>
      </c>
      <c r="BB368" s="41">
        <f t="shared" si="667"/>
        <v>0</v>
      </c>
      <c r="BC368" s="57" t="s">
        <v>198</v>
      </c>
      <c r="BD368" s="30" t="str">
        <f t="shared" si="668"/>
        <v>T24-2019 IntWall 2x6 16oc R21</v>
      </c>
      <c r="BE368" s="3" t="s">
        <v>39</v>
      </c>
      <c r="BF368" s="3" t="s">
        <v>40</v>
      </c>
      <c r="BG368" s="3" t="s">
        <v>59</v>
      </c>
      <c r="BH368" s="3" t="s">
        <v>127</v>
      </c>
      <c r="BI368" s="3" t="s">
        <v>82</v>
      </c>
      <c r="BJ368" s="3" t="s">
        <v>157</v>
      </c>
      <c r="BK368" s="3" t="s">
        <v>85</v>
      </c>
      <c r="BL368" s="3" t="s">
        <v>160</v>
      </c>
      <c r="BM368" s="3" t="s">
        <v>139</v>
      </c>
      <c r="BN368" s="3" t="s">
        <v>349</v>
      </c>
      <c r="BO368" s="3" t="s">
        <v>339</v>
      </c>
      <c r="BP368" s="19">
        <v>0</v>
      </c>
      <c r="BQ368" s="27">
        <v>2</v>
      </c>
      <c r="BR368" s="70" t="s">
        <v>274</v>
      </c>
      <c r="BS368" s="71" t="str">
        <f t="shared" ref="BS368:BW368" si="705">BS367</f>
        <v>not compact</v>
      </c>
      <c r="BT368" s="81" t="str">
        <f t="shared" si="705"/>
        <v>not compact</v>
      </c>
      <c r="BU368" s="30" t="str">
        <f t="shared" si="705"/>
        <v>Pipe Insulation, All Lines</v>
      </c>
      <c r="BV368" s="30" t="str">
        <f t="shared" si="705"/>
        <v>Standard</v>
      </c>
      <c r="BW368" s="41">
        <f t="shared" si="705"/>
        <v>-1</v>
      </c>
      <c r="BX368" s="41">
        <v>0</v>
      </c>
      <c r="BY368" s="41">
        <v>0</v>
      </c>
      <c r="BZ368" s="94" t="s">
        <v>289</v>
      </c>
      <c r="CA368" s="99">
        <v>1</v>
      </c>
      <c r="CB368" s="31" t="s">
        <v>0</v>
      </c>
      <c r="CG368" s="14"/>
      <c r="CI368" s="13"/>
      <c r="CK368" s="13"/>
      <c r="CM368" s="13"/>
    </row>
    <row r="369" spans="3:91" s="3" customFormat="1" x14ac:dyDescent="0.25">
      <c r="C369" s="3">
        <v>16</v>
      </c>
      <c r="D369" s="30">
        <f t="shared" ref="D369:E369" si="706">D368</f>
        <v>2022</v>
      </c>
      <c r="E369" s="41" t="str">
        <f t="shared" si="706"/>
        <v>LowRiseRes</v>
      </c>
      <c r="F369" s="3">
        <v>0</v>
      </c>
      <c r="G369" s="3">
        <v>0</v>
      </c>
      <c r="H369" s="3">
        <v>0.14000000000000001</v>
      </c>
      <c r="I369" s="3">
        <v>750</v>
      </c>
      <c r="J369" s="3">
        <v>3</v>
      </c>
      <c r="K369" s="3">
        <v>30930</v>
      </c>
      <c r="L369" s="3">
        <v>7.4</v>
      </c>
      <c r="M369" s="3">
        <v>0.08</v>
      </c>
      <c r="N369" s="3">
        <v>20</v>
      </c>
      <c r="O369" s="3">
        <v>350</v>
      </c>
      <c r="P369" s="3">
        <v>0</v>
      </c>
      <c r="Q369" s="3">
        <v>0.45</v>
      </c>
      <c r="R369" s="3">
        <v>0.45</v>
      </c>
      <c r="S369" s="3">
        <v>0.62</v>
      </c>
      <c r="T369" s="30">
        <f t="shared" si="665"/>
        <v>7</v>
      </c>
      <c r="U369" s="27">
        <v>0.44</v>
      </c>
      <c r="V369" s="3" t="s">
        <v>324</v>
      </c>
      <c r="W369" s="3">
        <v>8</v>
      </c>
      <c r="X369" s="3">
        <v>8</v>
      </c>
      <c r="Y369" s="3">
        <v>7</v>
      </c>
      <c r="Z369" s="3">
        <v>15</v>
      </c>
      <c r="AA369" s="57">
        <v>5.0999999999999997E-2</v>
      </c>
      <c r="AB369" s="3">
        <v>0.4</v>
      </c>
      <c r="AC369" s="3">
        <v>0.35</v>
      </c>
      <c r="AD369" s="3">
        <v>0.55000000000000004</v>
      </c>
      <c r="AE369" s="3">
        <v>0.3</v>
      </c>
      <c r="AF369" s="3">
        <v>38</v>
      </c>
      <c r="AG369" s="3">
        <v>19</v>
      </c>
      <c r="AH369" s="3">
        <v>8</v>
      </c>
      <c r="AI369" s="3">
        <v>7016</v>
      </c>
      <c r="AJ369" s="3">
        <v>10016</v>
      </c>
      <c r="AK369" s="41">
        <f t="shared" ref="AK369:AL369" si="707">AK368</f>
        <v>0.7</v>
      </c>
      <c r="AL369" s="41" t="str">
        <f t="shared" si="707"/>
        <v>Yes</v>
      </c>
      <c r="AM369" s="116">
        <v>0.38</v>
      </c>
      <c r="AN369" s="89">
        <v>0.35</v>
      </c>
      <c r="AO369" s="116">
        <v>0.46</v>
      </c>
      <c r="AP369" s="116">
        <v>0.38</v>
      </c>
      <c r="AQ369" s="89">
        <v>0.35</v>
      </c>
      <c r="AR369" s="116">
        <v>0.37</v>
      </c>
      <c r="AS369" s="27">
        <v>0.3</v>
      </c>
      <c r="AT369" s="89">
        <v>0.35</v>
      </c>
      <c r="AU369" s="27">
        <v>0.2</v>
      </c>
      <c r="AV369" s="27">
        <v>0.2</v>
      </c>
      <c r="AW369" s="27">
        <v>0</v>
      </c>
      <c r="AX369" s="27">
        <v>0.1</v>
      </c>
      <c r="AY369" s="27">
        <v>0.1</v>
      </c>
      <c r="AZ369" s="3" t="s">
        <v>114</v>
      </c>
      <c r="BA369" s="97" t="s">
        <v>114</v>
      </c>
      <c r="BB369" s="41">
        <f t="shared" si="667"/>
        <v>0</v>
      </c>
      <c r="BC369" s="57" t="s">
        <v>198</v>
      </c>
      <c r="BD369" s="30" t="str">
        <f t="shared" si="668"/>
        <v>T24-2019 IntWall 2x6 16oc R21</v>
      </c>
      <c r="BE369" s="3" t="s">
        <v>41</v>
      </c>
      <c r="BF369" s="3" t="s">
        <v>42</v>
      </c>
      <c r="BG369" s="3" t="s">
        <v>59</v>
      </c>
      <c r="BH369" s="3" t="s">
        <v>127</v>
      </c>
      <c r="BI369" s="3" t="s">
        <v>82</v>
      </c>
      <c r="BJ369" s="3" t="s">
        <v>155</v>
      </c>
      <c r="BK369" s="3" t="s">
        <v>85</v>
      </c>
      <c r="BL369" s="3" t="s">
        <v>158</v>
      </c>
      <c r="BM369" s="3" t="s">
        <v>139</v>
      </c>
      <c r="BN369" s="84" t="s">
        <v>348</v>
      </c>
      <c r="BO369" s="84" t="s">
        <v>339</v>
      </c>
      <c r="BP369" s="19">
        <v>0</v>
      </c>
      <c r="BQ369" s="27">
        <v>2</v>
      </c>
      <c r="BR369" s="70" t="s">
        <v>274</v>
      </c>
      <c r="BS369" s="71" t="str">
        <f t="shared" ref="BS369:BW369" si="708">BS368</f>
        <v>not compact</v>
      </c>
      <c r="BT369" s="81" t="str">
        <f t="shared" si="708"/>
        <v>not compact</v>
      </c>
      <c r="BU369" s="30" t="str">
        <f t="shared" si="708"/>
        <v>Pipe Insulation, All Lines</v>
      </c>
      <c r="BV369" s="30" t="str">
        <f t="shared" si="708"/>
        <v>Standard</v>
      </c>
      <c r="BW369" s="41">
        <f t="shared" si="708"/>
        <v>-1</v>
      </c>
      <c r="BX369" s="61">
        <v>0</v>
      </c>
      <c r="BY369" s="61">
        <v>0</v>
      </c>
      <c r="BZ369" s="61" t="s">
        <v>289</v>
      </c>
      <c r="CA369" s="99">
        <v>1</v>
      </c>
      <c r="CB369" s="31" t="s">
        <v>0</v>
      </c>
      <c r="CG369" s="14"/>
      <c r="CI369" s="13"/>
      <c r="CK369" s="13"/>
      <c r="CM369" s="13"/>
    </row>
    <row r="370" spans="3:91" s="3" customFormat="1" x14ac:dyDescent="0.25">
      <c r="C370" s="104">
        <v>1</v>
      </c>
      <c r="D370" s="105">
        <v>2022</v>
      </c>
      <c r="E370" s="106" t="s">
        <v>331</v>
      </c>
      <c r="F370" s="104">
        <v>0</v>
      </c>
      <c r="G370" s="104">
        <v>0</v>
      </c>
      <c r="H370" s="104">
        <v>0.14000000000000001</v>
      </c>
      <c r="I370" s="104">
        <v>750</v>
      </c>
      <c r="J370" s="104">
        <v>3</v>
      </c>
      <c r="K370" s="104">
        <v>26762</v>
      </c>
      <c r="L370" s="104">
        <v>4.7</v>
      </c>
      <c r="M370" s="104">
        <v>0.1</v>
      </c>
      <c r="N370" s="104">
        <v>20</v>
      </c>
      <c r="O370" s="104">
        <v>350</v>
      </c>
      <c r="P370" s="104">
        <v>0</v>
      </c>
      <c r="Q370" s="104">
        <v>0.45</v>
      </c>
      <c r="R370" s="104">
        <v>0.45</v>
      </c>
      <c r="S370" s="104">
        <v>0.62</v>
      </c>
      <c r="T370" s="104">
        <v>7</v>
      </c>
      <c r="U370" s="107">
        <v>0.56000000000000005</v>
      </c>
      <c r="V370" s="104" t="s">
        <v>302</v>
      </c>
      <c r="W370" s="104">
        <v>8</v>
      </c>
      <c r="X370" s="104">
        <v>6</v>
      </c>
      <c r="Y370" s="104">
        <v>7</v>
      </c>
      <c r="Z370" s="104">
        <v>15</v>
      </c>
      <c r="AA370" s="108">
        <v>5.0999999999999997E-2</v>
      </c>
      <c r="AB370" s="104">
        <v>0.4</v>
      </c>
      <c r="AC370" s="109">
        <v>0.5</v>
      </c>
      <c r="AD370" s="104">
        <v>0.55000000000000004</v>
      </c>
      <c r="AE370" s="104">
        <v>0.3</v>
      </c>
      <c r="AF370" s="104">
        <v>38</v>
      </c>
      <c r="AG370" s="104">
        <v>19</v>
      </c>
      <c r="AH370" s="104">
        <v>8</v>
      </c>
      <c r="AI370" s="104">
        <v>0</v>
      </c>
      <c r="AJ370" s="104">
        <v>5016</v>
      </c>
      <c r="AK370" s="107">
        <v>0.7</v>
      </c>
      <c r="AL370" s="107" t="s">
        <v>291</v>
      </c>
      <c r="AM370" s="117">
        <f>AM354</f>
        <v>0.38</v>
      </c>
      <c r="AN370" s="117">
        <v>0.35</v>
      </c>
      <c r="AO370" s="117">
        <f>AO354</f>
        <v>0.46</v>
      </c>
      <c r="AP370" s="117">
        <f>AP354</f>
        <v>0.38</v>
      </c>
      <c r="AQ370" s="117">
        <v>0.35</v>
      </c>
      <c r="AR370" s="117">
        <f>AR354</f>
        <v>0.37</v>
      </c>
      <c r="AS370" s="107">
        <v>0.3</v>
      </c>
      <c r="AT370" s="110">
        <v>0.35</v>
      </c>
      <c r="AU370" s="107">
        <v>0.2</v>
      </c>
      <c r="AV370" s="107">
        <v>0.2</v>
      </c>
      <c r="AW370" s="107">
        <v>0</v>
      </c>
      <c r="AX370" s="107">
        <v>0.1</v>
      </c>
      <c r="AY370" s="107">
        <v>0.1</v>
      </c>
      <c r="AZ370" s="104" t="s">
        <v>114</v>
      </c>
      <c r="BA370" s="104" t="s">
        <v>114</v>
      </c>
      <c r="BB370" s="107">
        <v>0</v>
      </c>
      <c r="BC370" s="111" t="s">
        <v>198</v>
      </c>
      <c r="BD370" s="104" t="s">
        <v>203</v>
      </c>
      <c r="BE370" s="104" t="s">
        <v>39</v>
      </c>
      <c r="BF370" s="104" t="s">
        <v>40</v>
      </c>
      <c r="BG370" s="104" t="s">
        <v>59</v>
      </c>
      <c r="BH370" s="104" t="s">
        <v>128</v>
      </c>
      <c r="BI370" s="104" t="s">
        <v>82</v>
      </c>
      <c r="BJ370" s="104" t="s">
        <v>155</v>
      </c>
      <c r="BK370" s="104" t="s">
        <v>85</v>
      </c>
      <c r="BL370" s="104" t="s">
        <v>158</v>
      </c>
      <c r="BM370" s="104" t="s">
        <v>139</v>
      </c>
      <c r="BN370" s="3" t="s">
        <v>348</v>
      </c>
      <c r="BO370" s="3" t="s">
        <v>339</v>
      </c>
      <c r="BP370" s="112">
        <v>0</v>
      </c>
      <c r="BQ370" s="107">
        <v>2</v>
      </c>
      <c r="BR370" s="113" t="s">
        <v>273</v>
      </c>
      <c r="BS370" s="113" t="s">
        <v>266</v>
      </c>
      <c r="BT370" s="114" t="s">
        <v>266</v>
      </c>
      <c r="BU370" s="104" t="s">
        <v>183</v>
      </c>
      <c r="BV370" s="104" t="s">
        <v>182</v>
      </c>
      <c r="BW370" s="107">
        <v>-1</v>
      </c>
      <c r="BX370" s="110">
        <v>0</v>
      </c>
      <c r="BY370" s="110">
        <v>0</v>
      </c>
      <c r="BZ370" s="110" t="s">
        <v>289</v>
      </c>
      <c r="CA370" s="115">
        <v>1</v>
      </c>
      <c r="CB370" s="31" t="s">
        <v>0</v>
      </c>
      <c r="CG370" s="14"/>
      <c r="CI370" s="13"/>
      <c r="CK370" s="13"/>
      <c r="CM370" s="13"/>
    </row>
    <row r="371" spans="3:91" s="3" customFormat="1" x14ac:dyDescent="0.25">
      <c r="C371" s="3">
        <v>2</v>
      </c>
      <c r="D371" s="30">
        <f>D370</f>
        <v>2022</v>
      </c>
      <c r="E371" s="41" t="str">
        <f t="shared" ref="E371" si="709">E370</f>
        <v>HiRiseRes</v>
      </c>
      <c r="F371" s="3">
        <v>0</v>
      </c>
      <c r="G371" s="3">
        <v>0</v>
      </c>
      <c r="H371" s="3">
        <v>0.14000000000000001</v>
      </c>
      <c r="I371" s="3">
        <v>750</v>
      </c>
      <c r="J371" s="3">
        <v>3</v>
      </c>
      <c r="K371" s="3">
        <v>30021</v>
      </c>
      <c r="L371" s="3">
        <v>5.3</v>
      </c>
      <c r="M371" s="3">
        <v>7.0000000000000007E-2</v>
      </c>
      <c r="N371" s="3">
        <v>19</v>
      </c>
      <c r="O371" s="3">
        <v>350</v>
      </c>
      <c r="P371" s="3">
        <v>1</v>
      </c>
      <c r="Q371" s="3">
        <v>0.45</v>
      </c>
      <c r="R371" s="3">
        <v>0.45</v>
      </c>
      <c r="S371" s="3">
        <v>0.62</v>
      </c>
      <c r="T371" s="30">
        <f>T370</f>
        <v>7</v>
      </c>
      <c r="U371" s="27">
        <v>0.47</v>
      </c>
      <c r="V371" s="3" t="s">
        <v>314</v>
      </c>
      <c r="W371" s="3">
        <v>8</v>
      </c>
      <c r="X371" s="3">
        <v>6</v>
      </c>
      <c r="Y371" s="3">
        <v>7</v>
      </c>
      <c r="Z371" s="3">
        <v>15</v>
      </c>
      <c r="AA371" s="57">
        <v>5.0999999999999997E-2</v>
      </c>
      <c r="AB371" s="3">
        <v>0.4</v>
      </c>
      <c r="AC371" s="3">
        <v>0.35</v>
      </c>
      <c r="AD371" s="3">
        <v>0.55000000000000004</v>
      </c>
      <c r="AE371" s="3">
        <v>0.3</v>
      </c>
      <c r="AF371" s="3">
        <v>38</v>
      </c>
      <c r="AG371" s="3">
        <v>19</v>
      </c>
      <c r="AH371" s="3">
        <v>8</v>
      </c>
      <c r="AI371" s="3">
        <v>0</v>
      </c>
      <c r="AJ371" s="3">
        <v>5016</v>
      </c>
      <c r="AK371" s="41">
        <f>AK370</f>
        <v>0.7</v>
      </c>
      <c r="AL371" s="41" t="str">
        <f>AL370</f>
        <v>Yes</v>
      </c>
      <c r="AM371" s="116">
        <f>AM355</f>
        <v>0.41</v>
      </c>
      <c r="AN371" s="116">
        <v>0.26</v>
      </c>
      <c r="AO371" s="116">
        <f>AO355</f>
        <v>0.46</v>
      </c>
      <c r="AP371" s="116">
        <f>AP355</f>
        <v>0.4</v>
      </c>
      <c r="AQ371" s="116">
        <v>0.24</v>
      </c>
      <c r="AR371" s="116">
        <f>AR355</f>
        <v>0.37</v>
      </c>
      <c r="AS371" s="27">
        <v>0.3</v>
      </c>
      <c r="AT371" s="27">
        <v>0.23</v>
      </c>
      <c r="AU371" s="27">
        <v>0.2</v>
      </c>
      <c r="AV371" s="27">
        <v>0.2</v>
      </c>
      <c r="AW371" s="27">
        <v>1</v>
      </c>
      <c r="AX371" s="27">
        <v>0.1</v>
      </c>
      <c r="AY371" s="27">
        <v>0.1</v>
      </c>
      <c r="AZ371" s="3" t="s">
        <v>114</v>
      </c>
      <c r="BA371" s="3" t="s">
        <v>114</v>
      </c>
      <c r="BB371" s="41">
        <f>BB370</f>
        <v>0</v>
      </c>
      <c r="BC371" s="3" t="s">
        <v>198</v>
      </c>
      <c r="BD371" s="30" t="str">
        <f>BD370</f>
        <v>T24-2019 IntWall 2x6 16oc R21</v>
      </c>
      <c r="BE371" s="3" t="s">
        <v>39</v>
      </c>
      <c r="BF371" s="3" t="s">
        <v>40</v>
      </c>
      <c r="BG371" s="97" t="s">
        <v>60</v>
      </c>
      <c r="BH371" s="3" t="s">
        <v>128</v>
      </c>
      <c r="BI371" s="3" t="s">
        <v>82</v>
      </c>
      <c r="BJ371" s="3" t="s">
        <v>155</v>
      </c>
      <c r="BK371" s="3" t="s">
        <v>85</v>
      </c>
      <c r="BL371" s="3" t="s">
        <v>158</v>
      </c>
      <c r="BM371" s="3" t="s">
        <v>139</v>
      </c>
      <c r="BN371" s="3" t="s">
        <v>348</v>
      </c>
      <c r="BO371" s="3" t="s">
        <v>339</v>
      </c>
      <c r="BP371" s="19">
        <v>0</v>
      </c>
      <c r="BQ371" s="27">
        <v>2</v>
      </c>
      <c r="BR371" s="70" t="s">
        <v>274</v>
      </c>
      <c r="BS371" s="71" t="str">
        <f>BS370</f>
        <v>not compact</v>
      </c>
      <c r="BT371" s="81" t="str">
        <f>BT370</f>
        <v>not compact</v>
      </c>
      <c r="BU371" s="30" t="str">
        <f>BU370</f>
        <v>Pipe Insulation, All Lines</v>
      </c>
      <c r="BV371" s="30" t="str">
        <f>BV370</f>
        <v>Standard</v>
      </c>
      <c r="BW371" s="41">
        <f>BW370</f>
        <v>-1</v>
      </c>
      <c r="BX371" s="41">
        <v>0</v>
      </c>
      <c r="BY371" s="41">
        <v>0</v>
      </c>
      <c r="BZ371" s="94" t="s">
        <v>289</v>
      </c>
      <c r="CA371" s="99">
        <v>1</v>
      </c>
      <c r="CB371" s="31" t="s">
        <v>0</v>
      </c>
      <c r="CG371" s="14"/>
      <c r="CI371" s="13"/>
      <c r="CK371" s="13"/>
      <c r="CM371" s="13"/>
    </row>
    <row r="372" spans="3:91" s="3" customFormat="1" x14ac:dyDescent="0.25">
      <c r="C372" s="3">
        <v>3</v>
      </c>
      <c r="D372" s="30">
        <f t="shared" ref="D372:E372" si="710">D371</f>
        <v>2022</v>
      </c>
      <c r="E372" s="41" t="str">
        <f t="shared" si="710"/>
        <v>HiRiseRes</v>
      </c>
      <c r="F372" s="3">
        <v>0</v>
      </c>
      <c r="G372" s="3">
        <v>0</v>
      </c>
      <c r="H372" s="3">
        <v>0.14000000000000001</v>
      </c>
      <c r="I372" s="3">
        <v>750</v>
      </c>
      <c r="J372" s="3">
        <v>3</v>
      </c>
      <c r="K372" s="3">
        <v>31137</v>
      </c>
      <c r="L372" s="3">
        <v>3.4</v>
      </c>
      <c r="M372" s="3">
        <v>0.06</v>
      </c>
      <c r="N372" s="3">
        <v>20</v>
      </c>
      <c r="O372" s="3">
        <v>350</v>
      </c>
      <c r="P372" s="3">
        <v>0</v>
      </c>
      <c r="Q372" s="3">
        <v>0.45</v>
      </c>
      <c r="R372" s="3">
        <v>0.45</v>
      </c>
      <c r="S372" s="3">
        <v>0.62</v>
      </c>
      <c r="T372" s="30">
        <f t="shared" ref="T372:T385" si="711">T371</f>
        <v>7</v>
      </c>
      <c r="U372" s="27">
        <v>0.47</v>
      </c>
      <c r="V372" s="3" t="s">
        <v>303</v>
      </c>
      <c r="W372" s="3">
        <v>6</v>
      </c>
      <c r="X372" s="3">
        <v>6</v>
      </c>
      <c r="Y372" s="3">
        <v>7</v>
      </c>
      <c r="Z372" s="3">
        <v>15</v>
      </c>
      <c r="AA372" s="57">
        <v>5.0999999999999997E-2</v>
      </c>
      <c r="AB372" s="3">
        <v>0.4</v>
      </c>
      <c r="AC372" s="1">
        <v>0.5</v>
      </c>
      <c r="AD372" s="3">
        <v>0.55000000000000004</v>
      </c>
      <c r="AE372" s="3">
        <v>0.3</v>
      </c>
      <c r="AF372" s="3">
        <v>30</v>
      </c>
      <c r="AG372" s="3">
        <v>19</v>
      </c>
      <c r="AH372" s="3">
        <v>0</v>
      </c>
      <c r="AI372" s="3">
        <v>0</v>
      </c>
      <c r="AJ372" s="3">
        <v>5016</v>
      </c>
      <c r="AK372" s="41">
        <f t="shared" ref="AK372:AL372" si="712">AK371</f>
        <v>0.7</v>
      </c>
      <c r="AL372" s="41" t="str">
        <f t="shared" si="712"/>
        <v>Yes</v>
      </c>
      <c r="AM372" s="116">
        <f t="shared" ref="AM372:AO385" si="713">AM356</f>
        <v>0.41</v>
      </c>
      <c r="AN372" s="116">
        <v>0.26</v>
      </c>
      <c r="AO372" s="116">
        <f t="shared" si="713"/>
        <v>0.46</v>
      </c>
      <c r="AP372" s="116">
        <f t="shared" ref="AP372" si="714">AP356</f>
        <v>0.4</v>
      </c>
      <c r="AQ372" s="116">
        <v>0.24</v>
      </c>
      <c r="AR372" s="116">
        <f t="shared" ref="AR372" si="715">AR356</f>
        <v>0.37</v>
      </c>
      <c r="AS372" s="27">
        <v>0.3</v>
      </c>
      <c r="AT372" s="27">
        <v>0.23</v>
      </c>
      <c r="AU372" s="27">
        <v>0.2</v>
      </c>
      <c r="AV372" s="27">
        <v>0.2</v>
      </c>
      <c r="AW372" s="27">
        <v>1</v>
      </c>
      <c r="AX372" s="27">
        <v>0.1</v>
      </c>
      <c r="AY372" s="27">
        <v>0.1</v>
      </c>
      <c r="AZ372" s="3" t="s">
        <v>114</v>
      </c>
      <c r="BA372" s="3" t="s">
        <v>114</v>
      </c>
      <c r="BB372" s="41">
        <f t="shared" ref="BB372:BB385" si="716">BB371</f>
        <v>0</v>
      </c>
      <c r="BC372" s="3" t="s">
        <v>198</v>
      </c>
      <c r="BD372" s="30" t="str">
        <f t="shared" ref="BD372:BD385" si="717">BD371</f>
        <v>T24-2019 IntWall 2x6 16oc R21</v>
      </c>
      <c r="BE372" s="3" t="s">
        <v>39</v>
      </c>
      <c r="BF372" s="3" t="s">
        <v>40</v>
      </c>
      <c r="BG372" s="3" t="s">
        <v>60</v>
      </c>
      <c r="BH372" s="3" t="s">
        <v>128</v>
      </c>
      <c r="BI372" s="3" t="s">
        <v>82</v>
      </c>
      <c r="BJ372" s="3" t="s">
        <v>156</v>
      </c>
      <c r="BK372" s="3" t="s">
        <v>85</v>
      </c>
      <c r="BL372" s="3" t="s">
        <v>159</v>
      </c>
      <c r="BM372" s="3" t="s">
        <v>139</v>
      </c>
      <c r="BN372" s="3" t="s">
        <v>347</v>
      </c>
      <c r="BO372" s="3" t="s">
        <v>340</v>
      </c>
      <c r="BP372" s="19">
        <v>0</v>
      </c>
      <c r="BQ372" s="27">
        <v>1</v>
      </c>
      <c r="BR372" s="70" t="s">
        <v>273</v>
      </c>
      <c r="BS372" s="71" t="str">
        <f t="shared" ref="BS372:BW385" si="718">BS371</f>
        <v>not compact</v>
      </c>
      <c r="BT372" s="81" t="str">
        <f t="shared" si="718"/>
        <v>not compact</v>
      </c>
      <c r="BU372" s="30" t="str">
        <f t="shared" si="718"/>
        <v>Pipe Insulation, All Lines</v>
      </c>
      <c r="BV372" s="30" t="str">
        <f t="shared" si="718"/>
        <v>Standard</v>
      </c>
      <c r="BW372" s="41">
        <f t="shared" si="718"/>
        <v>-1</v>
      </c>
      <c r="BX372" s="41">
        <v>0</v>
      </c>
      <c r="BY372" s="41">
        <v>0</v>
      </c>
      <c r="BZ372" s="94" t="s">
        <v>289</v>
      </c>
      <c r="CA372" s="99">
        <v>1</v>
      </c>
      <c r="CB372" s="31" t="s">
        <v>0</v>
      </c>
      <c r="CG372" s="14"/>
      <c r="CI372" s="13"/>
      <c r="CK372" s="13"/>
      <c r="CM372" s="13"/>
    </row>
    <row r="373" spans="3:91" s="3" customFormat="1" x14ac:dyDescent="0.25">
      <c r="C373" s="3">
        <v>4</v>
      </c>
      <c r="D373" s="30">
        <f t="shared" ref="D373:E373" si="719">D372</f>
        <v>2022</v>
      </c>
      <c r="E373" s="41" t="str">
        <f t="shared" si="719"/>
        <v>HiRiseRes</v>
      </c>
      <c r="F373" s="3">
        <v>0</v>
      </c>
      <c r="G373" s="3">
        <v>0</v>
      </c>
      <c r="H373" s="3">
        <v>0.14000000000000001</v>
      </c>
      <c r="I373" s="3">
        <v>750</v>
      </c>
      <c r="J373" s="3">
        <v>3</v>
      </c>
      <c r="K373" s="3">
        <v>30935</v>
      </c>
      <c r="L373" s="3">
        <v>9.9</v>
      </c>
      <c r="M373" s="3">
        <v>0.08</v>
      </c>
      <c r="N373" s="3">
        <v>19</v>
      </c>
      <c r="O373" s="3">
        <v>350</v>
      </c>
      <c r="P373" s="3">
        <v>0</v>
      </c>
      <c r="Q373" s="3">
        <v>0.45</v>
      </c>
      <c r="R373" s="3">
        <v>0.45</v>
      </c>
      <c r="S373" s="3">
        <v>0.62</v>
      </c>
      <c r="T373" s="30">
        <f t="shared" si="711"/>
        <v>7</v>
      </c>
      <c r="U373" s="27">
        <v>0.45</v>
      </c>
      <c r="V373" s="3" t="s">
        <v>315</v>
      </c>
      <c r="W373" s="3">
        <v>8</v>
      </c>
      <c r="X373" s="3">
        <v>6</v>
      </c>
      <c r="Y373" s="3">
        <v>7</v>
      </c>
      <c r="Z373" s="3">
        <v>15</v>
      </c>
      <c r="AA373" s="57">
        <v>5.0999999999999997E-2</v>
      </c>
      <c r="AB373" s="3">
        <v>0.4</v>
      </c>
      <c r="AC373" s="3">
        <v>0.35</v>
      </c>
      <c r="AD373" s="3">
        <v>0.55000000000000004</v>
      </c>
      <c r="AE373" s="3">
        <v>0.3</v>
      </c>
      <c r="AF373" s="3">
        <v>38</v>
      </c>
      <c r="AG373" s="3">
        <v>19</v>
      </c>
      <c r="AH373" s="3">
        <v>0</v>
      </c>
      <c r="AI373" s="3">
        <v>0</v>
      </c>
      <c r="AJ373" s="3">
        <v>5016</v>
      </c>
      <c r="AK373" s="41">
        <f t="shared" ref="AK373:AL373" si="720">AK372</f>
        <v>0.7</v>
      </c>
      <c r="AL373" s="41" t="str">
        <f t="shared" si="720"/>
        <v>Yes</v>
      </c>
      <c r="AM373" s="116">
        <f t="shared" si="713"/>
        <v>0.41</v>
      </c>
      <c r="AN373" s="116">
        <v>0.26</v>
      </c>
      <c r="AO373" s="116">
        <f t="shared" si="713"/>
        <v>0.46</v>
      </c>
      <c r="AP373" s="116">
        <f t="shared" ref="AP373" si="721">AP357</f>
        <v>0.4</v>
      </c>
      <c r="AQ373" s="116">
        <v>0.24</v>
      </c>
      <c r="AR373" s="116">
        <f t="shared" ref="AR373" si="722">AR357</f>
        <v>0.37</v>
      </c>
      <c r="AS373" s="27">
        <v>0.3</v>
      </c>
      <c r="AT373" s="27">
        <v>0.23</v>
      </c>
      <c r="AU373" s="27">
        <v>0.2</v>
      </c>
      <c r="AV373" s="27">
        <v>0.2</v>
      </c>
      <c r="AW373" s="98">
        <v>1</v>
      </c>
      <c r="AX373" s="27">
        <v>0.1</v>
      </c>
      <c r="AY373" s="27">
        <v>0.1</v>
      </c>
      <c r="AZ373" s="3" t="s">
        <v>114</v>
      </c>
      <c r="BA373" s="97" t="s">
        <v>114</v>
      </c>
      <c r="BB373" s="41">
        <f t="shared" si="716"/>
        <v>0</v>
      </c>
      <c r="BC373" s="3" t="s">
        <v>198</v>
      </c>
      <c r="BD373" s="30" t="str">
        <f t="shared" si="717"/>
        <v>T24-2019 IntWall 2x6 16oc R21</v>
      </c>
      <c r="BE373" s="3" t="s">
        <v>39</v>
      </c>
      <c r="BF373" s="3" t="s">
        <v>40</v>
      </c>
      <c r="BG373" s="97" t="s">
        <v>60</v>
      </c>
      <c r="BH373" s="3" t="s">
        <v>127</v>
      </c>
      <c r="BI373" s="3" t="s">
        <v>82</v>
      </c>
      <c r="BJ373" s="3" t="s">
        <v>156</v>
      </c>
      <c r="BK373" s="3" t="s">
        <v>85</v>
      </c>
      <c r="BL373" s="3" t="s">
        <v>159</v>
      </c>
      <c r="BM373" s="3" t="s">
        <v>139</v>
      </c>
      <c r="BN373" s="3" t="s">
        <v>347</v>
      </c>
      <c r="BO373" s="3" t="s">
        <v>339</v>
      </c>
      <c r="BP373" s="19">
        <v>0</v>
      </c>
      <c r="BQ373" s="27">
        <v>2</v>
      </c>
      <c r="BR373" s="70" t="s">
        <v>274</v>
      </c>
      <c r="BS373" s="71" t="str">
        <f t="shared" si="718"/>
        <v>not compact</v>
      </c>
      <c r="BT373" s="81" t="str">
        <f t="shared" si="718"/>
        <v>not compact</v>
      </c>
      <c r="BU373" s="30" t="str">
        <f t="shared" si="718"/>
        <v>Pipe Insulation, All Lines</v>
      </c>
      <c r="BV373" s="30" t="str">
        <f t="shared" si="718"/>
        <v>Standard</v>
      </c>
      <c r="BW373" s="41">
        <f t="shared" si="718"/>
        <v>-1</v>
      </c>
      <c r="BX373" s="41">
        <v>0</v>
      </c>
      <c r="BY373" s="41">
        <v>0</v>
      </c>
      <c r="BZ373" s="94" t="s">
        <v>289</v>
      </c>
      <c r="CA373" s="99">
        <v>1</v>
      </c>
      <c r="CB373" s="31" t="s">
        <v>0</v>
      </c>
      <c r="CG373" s="14"/>
      <c r="CI373" s="13"/>
      <c r="CK373" s="13"/>
      <c r="CM373" s="13"/>
    </row>
    <row r="374" spans="3:91" s="3" customFormat="1" x14ac:dyDescent="0.25">
      <c r="C374" s="3">
        <v>5</v>
      </c>
      <c r="D374" s="30">
        <f t="shared" ref="D374:E374" si="723">D373</f>
        <v>2022</v>
      </c>
      <c r="E374" s="41" t="str">
        <f t="shared" si="723"/>
        <v>HiRiseRes</v>
      </c>
      <c r="F374" s="3">
        <v>0</v>
      </c>
      <c r="G374" s="3">
        <v>0</v>
      </c>
      <c r="H374" s="3">
        <v>0.14000000000000001</v>
      </c>
      <c r="I374" s="3">
        <v>750</v>
      </c>
      <c r="J374" s="3">
        <v>3</v>
      </c>
      <c r="K374" s="3">
        <v>33490</v>
      </c>
      <c r="L374" s="3">
        <v>2.7</v>
      </c>
      <c r="M374" s="3">
        <v>0.05</v>
      </c>
      <c r="N374" s="3">
        <v>20</v>
      </c>
      <c r="O374" s="3">
        <v>350</v>
      </c>
      <c r="P374" s="3">
        <v>0</v>
      </c>
      <c r="Q374" s="3">
        <v>0.45</v>
      </c>
      <c r="R374" s="3">
        <v>0.45</v>
      </c>
      <c r="S374" s="3">
        <v>0.62</v>
      </c>
      <c r="T374" s="30">
        <f t="shared" si="711"/>
        <v>7</v>
      </c>
      <c r="U374" s="27">
        <v>0.51</v>
      </c>
      <c r="V374" s="3" t="s">
        <v>316</v>
      </c>
      <c r="W374" s="3">
        <v>6</v>
      </c>
      <c r="X374" s="3">
        <v>6</v>
      </c>
      <c r="Y374" s="3">
        <v>7</v>
      </c>
      <c r="Z374" s="3">
        <v>15</v>
      </c>
      <c r="AA374" s="57">
        <v>5.0999999999999997E-2</v>
      </c>
      <c r="AB374" s="3">
        <v>0.4</v>
      </c>
      <c r="AC374" s="1">
        <v>0.5</v>
      </c>
      <c r="AD374" s="3">
        <v>0.55000000000000004</v>
      </c>
      <c r="AE374" s="3">
        <v>0.3</v>
      </c>
      <c r="AF374" s="3">
        <v>30</v>
      </c>
      <c r="AG374" s="3">
        <v>19</v>
      </c>
      <c r="AH374" s="3">
        <v>0</v>
      </c>
      <c r="AI374" s="3">
        <v>0</v>
      </c>
      <c r="AJ374" s="3">
        <v>5016</v>
      </c>
      <c r="AK374" s="41">
        <f t="shared" ref="AK374:AL374" si="724">AK373</f>
        <v>0.7</v>
      </c>
      <c r="AL374" s="41" t="str">
        <f t="shared" si="724"/>
        <v>Yes</v>
      </c>
      <c r="AM374" s="116">
        <f t="shared" si="713"/>
        <v>0.41</v>
      </c>
      <c r="AN374" s="116">
        <v>0.26</v>
      </c>
      <c r="AO374" s="116">
        <f t="shared" si="713"/>
        <v>0.46</v>
      </c>
      <c r="AP374" s="116">
        <f t="shared" ref="AP374" si="725">AP358</f>
        <v>0.4</v>
      </c>
      <c r="AQ374" s="116">
        <v>0.24</v>
      </c>
      <c r="AR374" s="116">
        <f t="shared" ref="AR374" si="726">AR358</f>
        <v>0.37</v>
      </c>
      <c r="AS374" s="27">
        <v>0.3</v>
      </c>
      <c r="AT374" s="27">
        <v>0.23</v>
      </c>
      <c r="AU374" s="27">
        <v>0.2</v>
      </c>
      <c r="AV374" s="27">
        <v>0.2</v>
      </c>
      <c r="AW374" s="27">
        <v>1</v>
      </c>
      <c r="AX374" s="27">
        <v>0.1</v>
      </c>
      <c r="AY374" s="27">
        <v>0.1</v>
      </c>
      <c r="AZ374" s="3" t="s">
        <v>114</v>
      </c>
      <c r="BA374" s="3" t="s">
        <v>114</v>
      </c>
      <c r="BB374" s="41">
        <f t="shared" si="716"/>
        <v>0</v>
      </c>
      <c r="BC374" s="3" t="s">
        <v>198</v>
      </c>
      <c r="BD374" s="30" t="str">
        <f t="shared" si="717"/>
        <v>T24-2019 IntWall 2x6 16oc R21</v>
      </c>
      <c r="BE374" s="3" t="s">
        <v>39</v>
      </c>
      <c r="BF374" s="3" t="s">
        <v>40</v>
      </c>
      <c r="BG374" s="3" t="s">
        <v>60</v>
      </c>
      <c r="BH374" s="3" t="s">
        <v>128</v>
      </c>
      <c r="BI374" s="3" t="s">
        <v>82</v>
      </c>
      <c r="BJ374" s="3" t="s">
        <v>156</v>
      </c>
      <c r="BK374" s="3" t="s">
        <v>85</v>
      </c>
      <c r="BL374" s="3" t="s">
        <v>159</v>
      </c>
      <c r="BM374" s="3" t="s">
        <v>139</v>
      </c>
      <c r="BN374" s="3" t="s">
        <v>347</v>
      </c>
      <c r="BO374" s="3" t="s">
        <v>340</v>
      </c>
      <c r="BP374" s="19">
        <v>0</v>
      </c>
      <c r="BQ374" s="27">
        <v>1</v>
      </c>
      <c r="BR374" s="70" t="s">
        <v>273</v>
      </c>
      <c r="BS374" s="71" t="str">
        <f t="shared" si="718"/>
        <v>not compact</v>
      </c>
      <c r="BT374" s="81" t="str">
        <f t="shared" si="718"/>
        <v>not compact</v>
      </c>
      <c r="BU374" s="30" t="str">
        <f t="shared" si="718"/>
        <v>Pipe Insulation, All Lines</v>
      </c>
      <c r="BV374" s="30" t="str">
        <f t="shared" si="718"/>
        <v>Standard</v>
      </c>
      <c r="BW374" s="41">
        <f t="shared" si="718"/>
        <v>-1</v>
      </c>
      <c r="BX374" s="41">
        <v>0</v>
      </c>
      <c r="BY374" s="41">
        <v>0</v>
      </c>
      <c r="BZ374" s="94" t="s">
        <v>289</v>
      </c>
      <c r="CA374" s="99">
        <v>1</v>
      </c>
      <c r="CB374" s="31" t="s">
        <v>0</v>
      </c>
      <c r="CG374" s="14"/>
      <c r="CI374" s="13"/>
      <c r="CK374" s="13"/>
      <c r="CM374" s="13"/>
    </row>
    <row r="375" spans="3:91" s="3" customFormat="1" x14ac:dyDescent="0.25">
      <c r="C375" s="3">
        <v>6</v>
      </c>
      <c r="D375" s="30">
        <f t="shared" ref="D375:E375" si="727">D374</f>
        <v>2022</v>
      </c>
      <c r="E375" s="41" t="str">
        <f t="shared" si="727"/>
        <v>HiRiseRes</v>
      </c>
      <c r="F375" s="3">
        <v>0</v>
      </c>
      <c r="G375" s="3">
        <v>0</v>
      </c>
      <c r="H375" s="3">
        <v>0.14000000000000001</v>
      </c>
      <c r="I375" s="3">
        <v>750</v>
      </c>
      <c r="J375" s="3">
        <v>3</v>
      </c>
      <c r="K375" s="3">
        <v>30081</v>
      </c>
      <c r="L375" s="3">
        <v>0</v>
      </c>
      <c r="M375" s="3">
        <v>0.03</v>
      </c>
      <c r="N375" s="2">
        <v>19</v>
      </c>
      <c r="O375" s="3">
        <v>350</v>
      </c>
      <c r="P375" s="3">
        <v>0</v>
      </c>
      <c r="Q375" s="3">
        <v>0.45</v>
      </c>
      <c r="R375" s="3">
        <v>0.45</v>
      </c>
      <c r="S375" s="3">
        <v>0.62</v>
      </c>
      <c r="T375" s="30">
        <f t="shared" si="711"/>
        <v>7</v>
      </c>
      <c r="U375" s="27">
        <v>0.36</v>
      </c>
      <c r="V375" s="3" t="s">
        <v>317</v>
      </c>
      <c r="W375" s="3">
        <v>6</v>
      </c>
      <c r="X375" s="3">
        <v>6</v>
      </c>
      <c r="Y375" s="3">
        <v>7</v>
      </c>
      <c r="Z375" s="3">
        <v>15</v>
      </c>
      <c r="AA375" s="3">
        <v>6.5000000000000002E-2</v>
      </c>
      <c r="AB375" s="3">
        <v>0.4</v>
      </c>
      <c r="AC375" s="3">
        <v>0.35</v>
      </c>
      <c r="AD375" s="3">
        <v>0.55000000000000004</v>
      </c>
      <c r="AE375" s="3">
        <v>0.3</v>
      </c>
      <c r="AF375" s="3">
        <v>30</v>
      </c>
      <c r="AG375" s="3">
        <v>19</v>
      </c>
      <c r="AH375" s="3">
        <v>0</v>
      </c>
      <c r="AI375" s="3">
        <v>0</v>
      </c>
      <c r="AJ375" s="3">
        <v>5016</v>
      </c>
      <c r="AK375" s="41">
        <f t="shared" ref="AK375:AL377" si="728">AK374</f>
        <v>0.7</v>
      </c>
      <c r="AL375" s="41" t="str">
        <f t="shared" si="728"/>
        <v>Yes</v>
      </c>
      <c r="AM375" s="116">
        <f t="shared" si="713"/>
        <v>0.41</v>
      </c>
      <c r="AN375" s="116">
        <v>0.26</v>
      </c>
      <c r="AO375" s="116">
        <f t="shared" si="713"/>
        <v>0.46</v>
      </c>
      <c r="AP375" s="116">
        <f t="shared" ref="AP375" si="729">AP359</f>
        <v>0.4</v>
      </c>
      <c r="AQ375" s="116">
        <v>0.24</v>
      </c>
      <c r="AR375" s="116">
        <f t="shared" ref="AR375" si="730">AR359</f>
        <v>0.37</v>
      </c>
      <c r="AS375" s="27">
        <v>0.3</v>
      </c>
      <c r="AT375" s="27">
        <v>0.23</v>
      </c>
      <c r="AU375" s="27">
        <v>0.2</v>
      </c>
      <c r="AV375" s="27">
        <v>0.2</v>
      </c>
      <c r="AW375" s="27">
        <v>1</v>
      </c>
      <c r="AX375" s="27">
        <v>0.1</v>
      </c>
      <c r="AY375" s="27">
        <v>0.1</v>
      </c>
      <c r="AZ375" s="3" t="s">
        <v>114</v>
      </c>
      <c r="BA375" s="3" t="s">
        <v>114</v>
      </c>
      <c r="BB375" s="41">
        <f t="shared" si="716"/>
        <v>0</v>
      </c>
      <c r="BC375" s="3" t="s">
        <v>125</v>
      </c>
      <c r="BD375" s="58" t="s">
        <v>126</v>
      </c>
      <c r="BE375" s="3" t="s">
        <v>39</v>
      </c>
      <c r="BF375" s="3" t="s">
        <v>40</v>
      </c>
      <c r="BG375" s="3" t="s">
        <v>60</v>
      </c>
      <c r="BH375" s="3" t="s">
        <v>128</v>
      </c>
      <c r="BI375" s="3" t="s">
        <v>82</v>
      </c>
      <c r="BJ375" s="3" t="s">
        <v>156</v>
      </c>
      <c r="BK375" s="3" t="s">
        <v>85</v>
      </c>
      <c r="BL375" s="3" t="s">
        <v>159</v>
      </c>
      <c r="BM375" s="3" t="s">
        <v>139</v>
      </c>
      <c r="BN375" s="3" t="s">
        <v>347</v>
      </c>
      <c r="BO375" s="3" t="s">
        <v>340</v>
      </c>
      <c r="BP375" s="19">
        <v>0</v>
      </c>
      <c r="BQ375" s="27">
        <v>1</v>
      </c>
      <c r="BR375" s="70" t="s">
        <v>274</v>
      </c>
      <c r="BS375" s="71" t="str">
        <f t="shared" si="718"/>
        <v>not compact</v>
      </c>
      <c r="BT375" s="81" t="str">
        <f t="shared" si="718"/>
        <v>not compact</v>
      </c>
      <c r="BU375" s="30" t="str">
        <f t="shared" si="718"/>
        <v>Pipe Insulation, All Lines</v>
      </c>
      <c r="BV375" s="30" t="str">
        <f t="shared" si="718"/>
        <v>Standard</v>
      </c>
      <c r="BW375" s="41">
        <f t="shared" si="718"/>
        <v>-1</v>
      </c>
      <c r="BX375" s="41">
        <v>0</v>
      </c>
      <c r="BY375" s="41">
        <v>0</v>
      </c>
      <c r="BZ375" s="94" t="s">
        <v>289</v>
      </c>
      <c r="CA375" s="99">
        <v>1</v>
      </c>
      <c r="CB375" s="31" t="s">
        <v>0</v>
      </c>
      <c r="CG375" s="14"/>
      <c r="CI375" s="13"/>
      <c r="CK375" s="13"/>
      <c r="CM375" s="13"/>
    </row>
    <row r="376" spans="3:91" s="3" customFormat="1" x14ac:dyDescent="0.25">
      <c r="C376" s="3">
        <v>7</v>
      </c>
      <c r="D376" s="30">
        <f t="shared" ref="D376:E376" si="731">D375</f>
        <v>2022</v>
      </c>
      <c r="E376" s="41" t="str">
        <f t="shared" si="731"/>
        <v>HiRiseRes</v>
      </c>
      <c r="F376" s="3">
        <v>0</v>
      </c>
      <c r="G376" s="3">
        <v>0</v>
      </c>
      <c r="H376" s="3">
        <v>0.14000000000000001</v>
      </c>
      <c r="I376" s="3">
        <v>750</v>
      </c>
      <c r="J376" s="3">
        <v>3</v>
      </c>
      <c r="K376" s="3">
        <v>30701</v>
      </c>
      <c r="L376" s="3">
        <v>0</v>
      </c>
      <c r="M376" s="3">
        <v>0.02</v>
      </c>
      <c r="N376" s="3">
        <v>20</v>
      </c>
      <c r="O376" s="3">
        <v>350</v>
      </c>
      <c r="P376" s="3">
        <v>0</v>
      </c>
      <c r="Q376" s="3">
        <v>0.45</v>
      </c>
      <c r="R376" s="3">
        <v>0.45</v>
      </c>
      <c r="S376" s="3">
        <v>0.62</v>
      </c>
      <c r="T376" s="30">
        <f t="shared" si="711"/>
        <v>7</v>
      </c>
      <c r="U376" s="27">
        <v>0.38</v>
      </c>
      <c r="V376" s="3" t="s">
        <v>304</v>
      </c>
      <c r="W376" s="3">
        <v>6</v>
      </c>
      <c r="X376" s="3">
        <v>6</v>
      </c>
      <c r="Y376" s="3">
        <v>7</v>
      </c>
      <c r="Z376" s="3">
        <v>15</v>
      </c>
      <c r="AA376" s="3">
        <v>6.5000000000000002E-2</v>
      </c>
      <c r="AB376" s="3">
        <v>0.4</v>
      </c>
      <c r="AC376" s="3">
        <v>0.35</v>
      </c>
      <c r="AD376" s="3">
        <v>0.55000000000000004</v>
      </c>
      <c r="AE376" s="3">
        <v>0.3</v>
      </c>
      <c r="AF376" s="3">
        <v>30</v>
      </c>
      <c r="AG376" s="3">
        <v>19</v>
      </c>
      <c r="AH376" s="3">
        <v>0</v>
      </c>
      <c r="AI376" s="3">
        <v>0</v>
      </c>
      <c r="AJ376" s="3">
        <v>5016</v>
      </c>
      <c r="AK376" s="41">
        <f t="shared" si="728"/>
        <v>0.7</v>
      </c>
      <c r="AL376" s="61" t="s">
        <v>292</v>
      </c>
      <c r="AM376" s="116">
        <f t="shared" si="713"/>
        <v>0.41</v>
      </c>
      <c r="AN376" s="116">
        <v>0.26</v>
      </c>
      <c r="AO376" s="116">
        <f t="shared" si="713"/>
        <v>0.46</v>
      </c>
      <c r="AP376" s="116">
        <f t="shared" ref="AP376" si="732">AP360</f>
        <v>0.4</v>
      </c>
      <c r="AQ376" s="116">
        <v>0.24</v>
      </c>
      <c r="AR376" s="116">
        <f t="shared" ref="AR376" si="733">AR360</f>
        <v>0.37</v>
      </c>
      <c r="AS376" s="38">
        <v>0.34</v>
      </c>
      <c r="AT376" s="27">
        <v>0.23</v>
      </c>
      <c r="AU376" s="27">
        <v>0.2</v>
      </c>
      <c r="AV376" s="27">
        <v>0.2</v>
      </c>
      <c r="AW376" s="27">
        <v>1</v>
      </c>
      <c r="AX376" s="27">
        <v>0.1</v>
      </c>
      <c r="AY376" s="27">
        <v>0.1</v>
      </c>
      <c r="AZ376" s="3" t="s">
        <v>114</v>
      </c>
      <c r="BA376" s="3" t="s">
        <v>114</v>
      </c>
      <c r="BB376" s="41">
        <f t="shared" si="716"/>
        <v>0</v>
      </c>
      <c r="BC376" s="3" t="s">
        <v>125</v>
      </c>
      <c r="BD376" s="58" t="s">
        <v>126</v>
      </c>
      <c r="BE376" s="3" t="s">
        <v>39</v>
      </c>
      <c r="BF376" s="3" t="s">
        <v>40</v>
      </c>
      <c r="BG376" s="3" t="s">
        <v>60</v>
      </c>
      <c r="BH376" s="3" t="s">
        <v>128</v>
      </c>
      <c r="BI376" s="3" t="s">
        <v>82</v>
      </c>
      <c r="BJ376" s="3" t="s">
        <v>156</v>
      </c>
      <c r="BK376" s="3" t="s">
        <v>85</v>
      </c>
      <c r="BL376" s="3" t="s">
        <v>159</v>
      </c>
      <c r="BM376" s="3" t="s">
        <v>139</v>
      </c>
      <c r="BN376" s="3" t="s">
        <v>347</v>
      </c>
      <c r="BO376" s="3" t="s">
        <v>341</v>
      </c>
      <c r="BP376" s="19">
        <v>0</v>
      </c>
      <c r="BQ376" s="27">
        <v>1</v>
      </c>
      <c r="BR376" s="70" t="s">
        <v>274</v>
      </c>
      <c r="BS376" s="71" t="str">
        <f t="shared" si="718"/>
        <v>not compact</v>
      </c>
      <c r="BT376" s="81" t="str">
        <f t="shared" si="718"/>
        <v>not compact</v>
      </c>
      <c r="BU376" s="30" t="str">
        <f t="shared" si="718"/>
        <v>Pipe Insulation, All Lines</v>
      </c>
      <c r="BV376" s="30" t="str">
        <f t="shared" si="718"/>
        <v>Standard</v>
      </c>
      <c r="BW376" s="41">
        <f t="shared" si="718"/>
        <v>-1</v>
      </c>
      <c r="BX376" s="41">
        <v>0</v>
      </c>
      <c r="BY376" s="41">
        <v>0</v>
      </c>
      <c r="BZ376" s="94" t="s">
        <v>289</v>
      </c>
      <c r="CA376" s="99">
        <v>1</v>
      </c>
      <c r="CB376" s="31" t="s">
        <v>0</v>
      </c>
      <c r="CG376" s="14"/>
      <c r="CI376" s="13"/>
      <c r="CK376" s="13"/>
      <c r="CM376" s="13"/>
    </row>
    <row r="377" spans="3:91" s="3" customFormat="1" x14ac:dyDescent="0.25">
      <c r="C377" s="3">
        <v>8</v>
      </c>
      <c r="D377" s="30">
        <f t="shared" ref="D377:E377" si="734">D376</f>
        <v>2022</v>
      </c>
      <c r="E377" s="41" t="str">
        <f t="shared" si="734"/>
        <v>HiRiseRes</v>
      </c>
      <c r="F377" s="3">
        <v>1</v>
      </c>
      <c r="G377" s="3">
        <v>1.5</v>
      </c>
      <c r="H377" s="3">
        <v>0.14000000000000001</v>
      </c>
      <c r="I377" s="3">
        <v>750</v>
      </c>
      <c r="J377" s="3">
        <v>3</v>
      </c>
      <c r="K377" s="3">
        <v>29254</v>
      </c>
      <c r="L377" s="3">
        <v>9</v>
      </c>
      <c r="M377" s="3">
        <v>0.06</v>
      </c>
      <c r="N377" s="3">
        <v>19</v>
      </c>
      <c r="O377" s="3">
        <v>350</v>
      </c>
      <c r="P377" s="3">
        <v>1</v>
      </c>
      <c r="Q377" s="3">
        <v>0.45</v>
      </c>
      <c r="R377" s="3">
        <v>0.45</v>
      </c>
      <c r="S377" s="3">
        <v>0.62</v>
      </c>
      <c r="T377" s="30">
        <f t="shared" si="711"/>
        <v>7</v>
      </c>
      <c r="U377" s="27">
        <v>0.34</v>
      </c>
      <c r="V377" s="3" t="s">
        <v>318</v>
      </c>
      <c r="W377" s="3">
        <v>8</v>
      </c>
      <c r="X377" s="3">
        <v>6</v>
      </c>
      <c r="Y377" s="3">
        <v>7</v>
      </c>
      <c r="Z377" s="3">
        <v>15</v>
      </c>
      <c r="AA377" s="57">
        <v>5.0999999999999997E-2</v>
      </c>
      <c r="AB377" s="3">
        <v>0.4</v>
      </c>
      <c r="AC377" s="3">
        <v>0.35</v>
      </c>
      <c r="AD377" s="3">
        <v>0.55000000000000004</v>
      </c>
      <c r="AE377" s="3">
        <v>0.3</v>
      </c>
      <c r="AF377" s="3">
        <v>38</v>
      </c>
      <c r="AG377" s="3">
        <v>19</v>
      </c>
      <c r="AH377" s="3">
        <v>0</v>
      </c>
      <c r="AI377" s="3">
        <v>0</v>
      </c>
      <c r="AJ377" s="3">
        <v>5016</v>
      </c>
      <c r="AK377" s="41">
        <f t="shared" si="728"/>
        <v>0.7</v>
      </c>
      <c r="AL377" s="27" t="s">
        <v>291</v>
      </c>
      <c r="AM377" s="116">
        <f t="shared" si="713"/>
        <v>0.41</v>
      </c>
      <c r="AN377" s="116">
        <v>0.26</v>
      </c>
      <c r="AO377" s="116">
        <f t="shared" si="713"/>
        <v>0.46</v>
      </c>
      <c r="AP377" s="116">
        <f t="shared" ref="AP377" si="735">AP361</f>
        <v>0.4</v>
      </c>
      <c r="AQ377" s="116">
        <v>0.24</v>
      </c>
      <c r="AR377" s="116">
        <f t="shared" ref="AR377" si="736">AR361</f>
        <v>0.37</v>
      </c>
      <c r="AS377" s="38">
        <v>0.34</v>
      </c>
      <c r="AT377" s="27">
        <v>0.23</v>
      </c>
      <c r="AU377" s="27">
        <v>0.2</v>
      </c>
      <c r="AV377" s="27">
        <v>0.2</v>
      </c>
      <c r="AW377" s="98">
        <v>1</v>
      </c>
      <c r="AX377" s="27">
        <v>0.1</v>
      </c>
      <c r="AY377" s="27">
        <v>0.1</v>
      </c>
      <c r="AZ377" s="3" t="s">
        <v>114</v>
      </c>
      <c r="BA377" s="97" t="s">
        <v>114</v>
      </c>
      <c r="BB377" s="41">
        <f t="shared" si="716"/>
        <v>0</v>
      </c>
      <c r="BC377" s="3" t="s">
        <v>198</v>
      </c>
      <c r="BD377" s="3" t="s">
        <v>203</v>
      </c>
      <c r="BE377" s="3" t="s">
        <v>39</v>
      </c>
      <c r="BF377" s="3" t="s">
        <v>40</v>
      </c>
      <c r="BG377" s="97" t="s">
        <v>60</v>
      </c>
      <c r="BH377" s="3" t="s">
        <v>127</v>
      </c>
      <c r="BI377" s="3" t="s">
        <v>82</v>
      </c>
      <c r="BJ377" s="3" t="s">
        <v>156</v>
      </c>
      <c r="BK377" s="3" t="s">
        <v>85</v>
      </c>
      <c r="BL377" s="3" t="s">
        <v>159</v>
      </c>
      <c r="BM377" s="3" t="s">
        <v>139</v>
      </c>
      <c r="BN377" s="3" t="s">
        <v>347</v>
      </c>
      <c r="BO377" s="3" t="s">
        <v>339</v>
      </c>
      <c r="BP377" s="19">
        <v>0</v>
      </c>
      <c r="BQ377" s="27">
        <v>2</v>
      </c>
      <c r="BR377" s="70" t="s">
        <v>274</v>
      </c>
      <c r="BS377" s="71" t="str">
        <f t="shared" si="718"/>
        <v>not compact</v>
      </c>
      <c r="BT377" s="81" t="str">
        <f t="shared" si="718"/>
        <v>not compact</v>
      </c>
      <c r="BU377" s="30" t="str">
        <f t="shared" si="718"/>
        <v>Pipe Insulation, All Lines</v>
      </c>
      <c r="BV377" s="30" t="str">
        <f t="shared" si="718"/>
        <v>Standard</v>
      </c>
      <c r="BW377" s="41">
        <f t="shared" si="718"/>
        <v>-1</v>
      </c>
      <c r="BX377" s="41">
        <v>0</v>
      </c>
      <c r="BY377" s="41">
        <v>0</v>
      </c>
      <c r="BZ377" s="94" t="s">
        <v>289</v>
      </c>
      <c r="CA377" s="99">
        <v>1</v>
      </c>
      <c r="CB377" s="31" t="s">
        <v>0</v>
      </c>
      <c r="CG377" s="14"/>
      <c r="CI377" s="13"/>
      <c r="CK377" s="13"/>
      <c r="CM377" s="13"/>
    </row>
    <row r="378" spans="3:91" s="3" customFormat="1" x14ac:dyDescent="0.25">
      <c r="C378" s="3">
        <v>9</v>
      </c>
      <c r="D378" s="30">
        <f t="shared" ref="D378:E378" si="737">D377</f>
        <v>2022</v>
      </c>
      <c r="E378" s="41" t="str">
        <f t="shared" si="737"/>
        <v>HiRiseRes</v>
      </c>
      <c r="F378" s="3">
        <v>1</v>
      </c>
      <c r="G378" s="3">
        <v>1.5</v>
      </c>
      <c r="H378" s="3">
        <v>0.14000000000000001</v>
      </c>
      <c r="I378" s="3">
        <v>750</v>
      </c>
      <c r="J378" s="3">
        <v>3</v>
      </c>
      <c r="K378" s="3">
        <v>29889</v>
      </c>
      <c r="L378" s="3">
        <v>9.8000000000000007</v>
      </c>
      <c r="M378" s="3">
        <v>7.0000000000000007E-2</v>
      </c>
      <c r="N378" s="3">
        <v>19</v>
      </c>
      <c r="O378" s="3">
        <v>350</v>
      </c>
      <c r="P378" s="3">
        <v>1</v>
      </c>
      <c r="Q378" s="3">
        <v>0.45</v>
      </c>
      <c r="R378" s="3">
        <v>0.45</v>
      </c>
      <c r="S378" s="3">
        <v>0.62</v>
      </c>
      <c r="T378" s="30">
        <f t="shared" si="711"/>
        <v>7</v>
      </c>
      <c r="U378" s="27">
        <v>0.39</v>
      </c>
      <c r="V378" s="3" t="s">
        <v>306</v>
      </c>
      <c r="W378" s="3">
        <v>8</v>
      </c>
      <c r="X378" s="3">
        <v>6</v>
      </c>
      <c r="Y378" s="3">
        <v>7</v>
      </c>
      <c r="Z378" s="3">
        <v>15</v>
      </c>
      <c r="AA378" s="57">
        <v>5.0999999999999997E-2</v>
      </c>
      <c r="AB378" s="3">
        <v>0.4</v>
      </c>
      <c r="AC378" s="3">
        <v>0.35</v>
      </c>
      <c r="AD378" s="3">
        <v>0.55000000000000004</v>
      </c>
      <c r="AE378" s="3">
        <v>0.3</v>
      </c>
      <c r="AF378" s="3">
        <v>38</v>
      </c>
      <c r="AG378" s="3">
        <v>19</v>
      </c>
      <c r="AH378" s="3">
        <v>0</v>
      </c>
      <c r="AI378" s="3">
        <v>0</v>
      </c>
      <c r="AJ378" s="3">
        <v>5016</v>
      </c>
      <c r="AK378" s="41">
        <f t="shared" ref="AK378:AL378" si="738">AK377</f>
        <v>0.7</v>
      </c>
      <c r="AL378" s="41" t="str">
        <f t="shared" si="738"/>
        <v>Yes</v>
      </c>
      <c r="AM378" s="116">
        <f t="shared" si="713"/>
        <v>0.41</v>
      </c>
      <c r="AN378" s="116">
        <v>0.26</v>
      </c>
      <c r="AO378" s="116">
        <f t="shared" si="713"/>
        <v>0.46</v>
      </c>
      <c r="AP378" s="116">
        <f t="shared" ref="AP378" si="739">AP362</f>
        <v>0.4</v>
      </c>
      <c r="AQ378" s="116">
        <v>0.24</v>
      </c>
      <c r="AR378" s="116">
        <f t="shared" ref="AR378" si="740">AR362</f>
        <v>0.37</v>
      </c>
      <c r="AS378" s="27">
        <v>0.3</v>
      </c>
      <c r="AT378" s="27">
        <v>0.23</v>
      </c>
      <c r="AU378" s="27">
        <v>0.2</v>
      </c>
      <c r="AV378" s="27">
        <v>0.2</v>
      </c>
      <c r="AW378" s="98">
        <v>1</v>
      </c>
      <c r="AX378" s="27">
        <v>0.1</v>
      </c>
      <c r="AY378" s="27">
        <v>0.1</v>
      </c>
      <c r="AZ378" s="3" t="s">
        <v>114</v>
      </c>
      <c r="BA378" s="97" t="s">
        <v>114</v>
      </c>
      <c r="BB378" s="41">
        <f t="shared" si="716"/>
        <v>0</v>
      </c>
      <c r="BC378" s="3" t="s">
        <v>198</v>
      </c>
      <c r="BD378" s="30" t="str">
        <f t="shared" si="717"/>
        <v>T24-2019 IntWall 2x6 16oc R21</v>
      </c>
      <c r="BE378" s="3" t="s">
        <v>39</v>
      </c>
      <c r="BF378" s="3" t="s">
        <v>40</v>
      </c>
      <c r="BG378" s="97" t="s">
        <v>60</v>
      </c>
      <c r="BH378" s="3" t="s">
        <v>127</v>
      </c>
      <c r="BI378" s="3" t="s">
        <v>82</v>
      </c>
      <c r="BJ378" s="3" t="s">
        <v>156</v>
      </c>
      <c r="BK378" s="3" t="s">
        <v>85</v>
      </c>
      <c r="BL378" s="3" t="s">
        <v>159</v>
      </c>
      <c r="BM378" s="3" t="s">
        <v>139</v>
      </c>
      <c r="BN378" s="3" t="s">
        <v>347</v>
      </c>
      <c r="BO378" s="3" t="s">
        <v>339</v>
      </c>
      <c r="BP378" s="19">
        <v>0</v>
      </c>
      <c r="BQ378" s="27">
        <v>2</v>
      </c>
      <c r="BR378" s="70" t="s">
        <v>274</v>
      </c>
      <c r="BS378" s="71" t="str">
        <f t="shared" si="718"/>
        <v>not compact</v>
      </c>
      <c r="BT378" s="81" t="str">
        <f t="shared" si="718"/>
        <v>not compact</v>
      </c>
      <c r="BU378" s="30" t="str">
        <f t="shared" si="718"/>
        <v>Pipe Insulation, All Lines</v>
      </c>
      <c r="BV378" s="30" t="str">
        <f t="shared" si="718"/>
        <v>Standard</v>
      </c>
      <c r="BW378" s="41">
        <f t="shared" si="718"/>
        <v>-1</v>
      </c>
      <c r="BX378" s="41">
        <v>0</v>
      </c>
      <c r="BY378" s="41">
        <v>0</v>
      </c>
      <c r="BZ378" s="94" t="s">
        <v>289</v>
      </c>
      <c r="CA378" s="99">
        <v>1</v>
      </c>
      <c r="CB378" s="31" t="s">
        <v>0</v>
      </c>
      <c r="CG378" s="14"/>
      <c r="CI378" s="13"/>
      <c r="CK378" s="13"/>
      <c r="CM378" s="13"/>
    </row>
    <row r="379" spans="3:91" s="3" customFormat="1" x14ac:dyDescent="0.25">
      <c r="C379" s="3">
        <v>10</v>
      </c>
      <c r="D379" s="30">
        <f t="shared" ref="D379:E379" si="741">D378</f>
        <v>2022</v>
      </c>
      <c r="E379" s="41" t="str">
        <f t="shared" si="741"/>
        <v>HiRiseRes</v>
      </c>
      <c r="F379" s="3">
        <v>1</v>
      </c>
      <c r="G379" s="3">
        <v>1.5</v>
      </c>
      <c r="H379" s="3">
        <v>0.14000000000000001</v>
      </c>
      <c r="I379" s="3">
        <v>750</v>
      </c>
      <c r="J379" s="3">
        <v>3</v>
      </c>
      <c r="K379" s="3">
        <v>30200</v>
      </c>
      <c r="L379" s="3">
        <v>9.1</v>
      </c>
      <c r="M379" s="3">
        <v>0.06</v>
      </c>
      <c r="N379" s="3">
        <v>19</v>
      </c>
      <c r="O379" s="3">
        <v>350</v>
      </c>
      <c r="P379" s="3">
        <v>1</v>
      </c>
      <c r="Q379" s="3">
        <v>0.45</v>
      </c>
      <c r="R379" s="3">
        <v>0.45</v>
      </c>
      <c r="S379" s="3">
        <v>0.62</v>
      </c>
      <c r="T379" s="30">
        <f t="shared" si="711"/>
        <v>7</v>
      </c>
      <c r="U379" s="27">
        <v>0.42</v>
      </c>
      <c r="V379" s="3" t="s">
        <v>319</v>
      </c>
      <c r="W379" s="3">
        <v>8</v>
      </c>
      <c r="X379" s="3">
        <v>6</v>
      </c>
      <c r="Y379" s="3">
        <v>7</v>
      </c>
      <c r="Z379" s="3">
        <v>15</v>
      </c>
      <c r="AA379" s="57">
        <v>5.0999999999999997E-2</v>
      </c>
      <c r="AB379" s="3">
        <v>0.4</v>
      </c>
      <c r="AC379" s="3">
        <v>0.35</v>
      </c>
      <c r="AD379" s="3">
        <v>0.55000000000000004</v>
      </c>
      <c r="AE379" s="3">
        <v>0.3</v>
      </c>
      <c r="AF379" s="3">
        <v>38</v>
      </c>
      <c r="AG379" s="3">
        <v>19</v>
      </c>
      <c r="AH379" s="3">
        <v>0</v>
      </c>
      <c r="AI379" s="3">
        <v>0</v>
      </c>
      <c r="AJ379" s="3">
        <v>5016</v>
      </c>
      <c r="AK379" s="41">
        <f t="shared" ref="AK379:AL379" si="742">AK378</f>
        <v>0.7</v>
      </c>
      <c r="AL379" s="41" t="str">
        <f t="shared" si="742"/>
        <v>Yes</v>
      </c>
      <c r="AM379" s="116">
        <f t="shared" si="713"/>
        <v>0.41</v>
      </c>
      <c r="AN379" s="116">
        <v>0.26</v>
      </c>
      <c r="AO379" s="116">
        <f t="shared" si="713"/>
        <v>0.46</v>
      </c>
      <c r="AP379" s="116">
        <f t="shared" ref="AP379" si="743">AP363</f>
        <v>0.4</v>
      </c>
      <c r="AQ379" s="116">
        <v>0.24</v>
      </c>
      <c r="AR379" s="116">
        <f t="shared" ref="AR379" si="744">AR363</f>
        <v>0.37</v>
      </c>
      <c r="AS379" s="27">
        <v>0.3</v>
      </c>
      <c r="AT379" s="27">
        <v>0.23</v>
      </c>
      <c r="AU379" s="27">
        <v>0.2</v>
      </c>
      <c r="AV379" s="27">
        <v>0.2</v>
      </c>
      <c r="AW379" s="98">
        <v>1</v>
      </c>
      <c r="AX379" s="27">
        <v>0.2</v>
      </c>
      <c r="AY379" s="27">
        <v>0.1</v>
      </c>
      <c r="AZ379" s="3" t="s">
        <v>114</v>
      </c>
      <c r="BA379" s="97" t="s">
        <v>114</v>
      </c>
      <c r="BB379" s="41">
        <f t="shared" si="716"/>
        <v>0</v>
      </c>
      <c r="BC379" s="3" t="s">
        <v>198</v>
      </c>
      <c r="BD379" s="30" t="str">
        <f t="shared" si="717"/>
        <v>T24-2019 IntWall 2x6 16oc R21</v>
      </c>
      <c r="BE379" s="3" t="s">
        <v>39</v>
      </c>
      <c r="BF379" s="3" t="s">
        <v>40</v>
      </c>
      <c r="BG379" s="97" t="s">
        <v>60</v>
      </c>
      <c r="BH379" s="3" t="s">
        <v>127</v>
      </c>
      <c r="BI379" s="3" t="s">
        <v>82</v>
      </c>
      <c r="BJ379" s="3" t="s">
        <v>156</v>
      </c>
      <c r="BK379" s="3" t="s">
        <v>85</v>
      </c>
      <c r="BL379" s="3" t="s">
        <v>159</v>
      </c>
      <c r="BM379" s="3" t="s">
        <v>139</v>
      </c>
      <c r="BN379" s="3" t="s">
        <v>347</v>
      </c>
      <c r="BO379" s="3" t="s">
        <v>339</v>
      </c>
      <c r="BP379" s="19">
        <v>0</v>
      </c>
      <c r="BQ379" s="27">
        <v>2</v>
      </c>
      <c r="BR379" s="70" t="s">
        <v>274</v>
      </c>
      <c r="BS379" s="71" t="str">
        <f t="shared" si="718"/>
        <v>not compact</v>
      </c>
      <c r="BT379" s="81" t="str">
        <f t="shared" si="718"/>
        <v>not compact</v>
      </c>
      <c r="BU379" s="30" t="str">
        <f t="shared" si="718"/>
        <v>Pipe Insulation, All Lines</v>
      </c>
      <c r="BV379" s="30" t="str">
        <f t="shared" si="718"/>
        <v>Standard</v>
      </c>
      <c r="BW379" s="41">
        <f t="shared" si="718"/>
        <v>-1</v>
      </c>
      <c r="BX379" s="41">
        <v>0</v>
      </c>
      <c r="BY379" s="41">
        <v>0</v>
      </c>
      <c r="BZ379" s="94" t="s">
        <v>289</v>
      </c>
      <c r="CA379" s="99">
        <v>1</v>
      </c>
      <c r="CB379" s="31" t="s">
        <v>0</v>
      </c>
      <c r="CG379" s="14"/>
      <c r="CI379" s="13"/>
      <c r="CK379" s="13"/>
      <c r="CM379" s="13"/>
    </row>
    <row r="380" spans="3:91" s="3" customFormat="1" x14ac:dyDescent="0.25">
      <c r="C380" s="3">
        <v>11</v>
      </c>
      <c r="D380" s="30">
        <f t="shared" ref="D380:E380" si="745">D379</f>
        <v>2022</v>
      </c>
      <c r="E380" s="41" t="str">
        <f t="shared" si="745"/>
        <v>HiRiseRes</v>
      </c>
      <c r="F380" s="3">
        <v>1</v>
      </c>
      <c r="G380" s="3">
        <v>1.5</v>
      </c>
      <c r="H380" s="3">
        <v>0.14000000000000001</v>
      </c>
      <c r="I380" s="3">
        <v>750</v>
      </c>
      <c r="J380" s="3">
        <v>3</v>
      </c>
      <c r="K380" s="3">
        <v>29693</v>
      </c>
      <c r="L380" s="3">
        <v>8.1</v>
      </c>
      <c r="M380" s="3">
        <v>0.08</v>
      </c>
      <c r="N380" s="3">
        <v>19</v>
      </c>
      <c r="O380" s="3">
        <v>350</v>
      </c>
      <c r="P380" s="3">
        <v>1</v>
      </c>
      <c r="Q380" s="3">
        <v>0.45</v>
      </c>
      <c r="R380" s="3">
        <v>0.45</v>
      </c>
      <c r="S380" s="3">
        <v>0.62</v>
      </c>
      <c r="T380" s="30">
        <f t="shared" si="711"/>
        <v>7</v>
      </c>
      <c r="U380" s="27">
        <v>0.45</v>
      </c>
      <c r="V380" s="3" t="s">
        <v>320</v>
      </c>
      <c r="W380" s="3">
        <v>8</v>
      </c>
      <c r="X380" s="3">
        <v>8</v>
      </c>
      <c r="Y380" s="3">
        <v>7</v>
      </c>
      <c r="Z380" s="3">
        <v>15</v>
      </c>
      <c r="AA380" s="57">
        <v>5.0999999999999997E-2</v>
      </c>
      <c r="AB380" s="3">
        <v>0.4</v>
      </c>
      <c r="AC380" s="3">
        <v>0.35</v>
      </c>
      <c r="AD380" s="3">
        <v>0.55000000000000004</v>
      </c>
      <c r="AE380" s="3">
        <v>0.3</v>
      </c>
      <c r="AF380" s="3">
        <v>38</v>
      </c>
      <c r="AG380" s="3">
        <v>19</v>
      </c>
      <c r="AH380" s="3">
        <v>8</v>
      </c>
      <c r="AI380" s="3">
        <v>0</v>
      </c>
      <c r="AJ380" s="3">
        <v>5016</v>
      </c>
      <c r="AK380" s="41">
        <f t="shared" ref="AK380:AL380" si="746">AK379</f>
        <v>0.7</v>
      </c>
      <c r="AL380" s="41" t="str">
        <f t="shared" si="746"/>
        <v>Yes</v>
      </c>
      <c r="AM380" s="116">
        <f t="shared" si="713"/>
        <v>0.41</v>
      </c>
      <c r="AN380" s="116">
        <v>0.26</v>
      </c>
      <c r="AO380" s="116">
        <f t="shared" si="713"/>
        <v>0.46</v>
      </c>
      <c r="AP380" s="116">
        <f t="shared" ref="AP380" si="747">AP364</f>
        <v>0.4</v>
      </c>
      <c r="AQ380" s="116">
        <v>0.24</v>
      </c>
      <c r="AR380" s="116">
        <f t="shared" ref="AR380" si="748">AR364</f>
        <v>0.37</v>
      </c>
      <c r="AS380" s="27">
        <v>0.3</v>
      </c>
      <c r="AT380" s="27">
        <v>0.23</v>
      </c>
      <c r="AU380" s="27">
        <v>0.2</v>
      </c>
      <c r="AV380" s="27">
        <v>0.2</v>
      </c>
      <c r="AW380" s="98">
        <v>1</v>
      </c>
      <c r="AX380" s="27">
        <v>0.2</v>
      </c>
      <c r="AY380" s="27">
        <v>0.1</v>
      </c>
      <c r="AZ380" s="3" t="s">
        <v>114</v>
      </c>
      <c r="BA380" s="97" t="s">
        <v>114</v>
      </c>
      <c r="BB380" s="41">
        <f t="shared" si="716"/>
        <v>0</v>
      </c>
      <c r="BC380" s="57" t="s">
        <v>198</v>
      </c>
      <c r="BD380" s="30" t="str">
        <f t="shared" si="717"/>
        <v>T24-2019 IntWall 2x6 16oc R21</v>
      </c>
      <c r="BE380" s="3" t="s">
        <v>39</v>
      </c>
      <c r="BF380" s="3" t="s">
        <v>40</v>
      </c>
      <c r="BG380" s="3" t="s">
        <v>59</v>
      </c>
      <c r="BH380" s="3" t="s">
        <v>127</v>
      </c>
      <c r="BI380" s="3" t="s">
        <v>82</v>
      </c>
      <c r="BJ380" s="3" t="s">
        <v>155</v>
      </c>
      <c r="BK380" s="3" t="s">
        <v>85</v>
      </c>
      <c r="BL380" s="3" t="s">
        <v>158</v>
      </c>
      <c r="BM380" s="3" t="s">
        <v>139</v>
      </c>
      <c r="BN380" s="3" t="s">
        <v>348</v>
      </c>
      <c r="BO380" s="3" t="s">
        <v>339</v>
      </c>
      <c r="BP380" s="19">
        <v>0</v>
      </c>
      <c r="BQ380" s="27">
        <v>2</v>
      </c>
      <c r="BR380" s="70" t="s">
        <v>274</v>
      </c>
      <c r="BS380" s="71" t="str">
        <f t="shared" si="718"/>
        <v>not compact</v>
      </c>
      <c r="BT380" s="81" t="str">
        <f t="shared" si="718"/>
        <v>not compact</v>
      </c>
      <c r="BU380" s="30" t="str">
        <f t="shared" si="718"/>
        <v>Pipe Insulation, All Lines</v>
      </c>
      <c r="BV380" s="30" t="str">
        <f t="shared" si="718"/>
        <v>Standard</v>
      </c>
      <c r="BW380" s="41">
        <f t="shared" si="718"/>
        <v>-1</v>
      </c>
      <c r="BX380" s="41">
        <v>0</v>
      </c>
      <c r="BY380" s="41">
        <v>0</v>
      </c>
      <c r="BZ380" s="94" t="s">
        <v>289</v>
      </c>
      <c r="CA380" s="99">
        <v>1</v>
      </c>
      <c r="CB380" s="31" t="s">
        <v>0</v>
      </c>
      <c r="CG380" s="14"/>
      <c r="CI380" s="13"/>
      <c r="CK380" s="13"/>
      <c r="CM380" s="13"/>
    </row>
    <row r="381" spans="3:91" s="3" customFormat="1" x14ac:dyDescent="0.25">
      <c r="C381" s="3">
        <v>12</v>
      </c>
      <c r="D381" s="30">
        <f t="shared" ref="D381:E381" si="749">D380</f>
        <v>2022</v>
      </c>
      <c r="E381" s="41" t="str">
        <f t="shared" si="749"/>
        <v>HiRiseRes</v>
      </c>
      <c r="F381" s="3">
        <v>1</v>
      </c>
      <c r="G381" s="3">
        <v>1.5</v>
      </c>
      <c r="H381" s="3">
        <v>0.14000000000000001</v>
      </c>
      <c r="I381" s="3">
        <v>750</v>
      </c>
      <c r="J381" s="3">
        <v>3</v>
      </c>
      <c r="K381" s="3">
        <v>29328</v>
      </c>
      <c r="L381" s="3">
        <v>9</v>
      </c>
      <c r="M381" s="3">
        <v>0.09</v>
      </c>
      <c r="N381" s="3">
        <v>19</v>
      </c>
      <c r="O381" s="3">
        <v>350</v>
      </c>
      <c r="P381" s="3">
        <v>1</v>
      </c>
      <c r="Q381" s="3">
        <v>0.45</v>
      </c>
      <c r="R381" s="3">
        <v>0.45</v>
      </c>
      <c r="S381" s="3">
        <v>0.62</v>
      </c>
      <c r="T381" s="30">
        <f t="shared" si="711"/>
        <v>7</v>
      </c>
      <c r="U381" s="27">
        <v>0.46</v>
      </c>
      <c r="V381" s="3" t="s">
        <v>321</v>
      </c>
      <c r="W381" s="3">
        <v>8</v>
      </c>
      <c r="X381" s="3">
        <v>6</v>
      </c>
      <c r="Y381" s="3">
        <v>7</v>
      </c>
      <c r="Z381" s="3">
        <v>15</v>
      </c>
      <c r="AA381" s="57">
        <v>5.0999999999999997E-2</v>
      </c>
      <c r="AB381" s="3">
        <v>0.4</v>
      </c>
      <c r="AC381" s="3">
        <v>0.35</v>
      </c>
      <c r="AD381" s="3">
        <v>0.55000000000000004</v>
      </c>
      <c r="AE381" s="3">
        <v>0.3</v>
      </c>
      <c r="AF381" s="3">
        <v>38</v>
      </c>
      <c r="AG381" s="3">
        <v>19</v>
      </c>
      <c r="AH381" s="3">
        <v>4</v>
      </c>
      <c r="AI381" s="3">
        <v>0</v>
      </c>
      <c r="AJ381" s="3">
        <v>5016</v>
      </c>
      <c r="AK381" s="41">
        <f t="shared" ref="AK381:AL381" si="750">AK380</f>
        <v>0.7</v>
      </c>
      <c r="AL381" s="41" t="str">
        <f t="shared" si="750"/>
        <v>Yes</v>
      </c>
      <c r="AM381" s="116">
        <f t="shared" si="713"/>
        <v>0.41</v>
      </c>
      <c r="AN381" s="116">
        <v>0.26</v>
      </c>
      <c r="AO381" s="116">
        <f t="shared" si="713"/>
        <v>0.46</v>
      </c>
      <c r="AP381" s="116">
        <f t="shared" ref="AP381" si="751">AP365</f>
        <v>0.4</v>
      </c>
      <c r="AQ381" s="116">
        <v>0.24</v>
      </c>
      <c r="AR381" s="116">
        <f t="shared" ref="AR381" si="752">AR365</f>
        <v>0.37</v>
      </c>
      <c r="AS381" s="27">
        <v>0.3</v>
      </c>
      <c r="AT381" s="27">
        <v>0.23</v>
      </c>
      <c r="AU381" s="27">
        <v>0.2</v>
      </c>
      <c r="AV381" s="27">
        <v>0.2</v>
      </c>
      <c r="AW381" s="98">
        <v>1</v>
      </c>
      <c r="AX381" s="27">
        <v>0.2</v>
      </c>
      <c r="AY381" s="27">
        <v>0.1</v>
      </c>
      <c r="AZ381" s="3" t="s">
        <v>114</v>
      </c>
      <c r="BA381" s="97" t="s">
        <v>114</v>
      </c>
      <c r="BB381" s="41">
        <f t="shared" si="716"/>
        <v>0</v>
      </c>
      <c r="BC381" s="66" t="s">
        <v>198</v>
      </c>
      <c r="BD381" s="30" t="str">
        <f t="shared" si="717"/>
        <v>T24-2019 IntWall 2x6 16oc R21</v>
      </c>
      <c r="BE381" s="3" t="s">
        <v>39</v>
      </c>
      <c r="BF381" s="3" t="s">
        <v>40</v>
      </c>
      <c r="BG381" s="3" t="s">
        <v>59</v>
      </c>
      <c r="BH381" s="3" t="s">
        <v>127</v>
      </c>
      <c r="BI381" s="3" t="s">
        <v>82</v>
      </c>
      <c r="BJ381" s="3" t="s">
        <v>157</v>
      </c>
      <c r="BK381" s="3" t="s">
        <v>85</v>
      </c>
      <c r="BL381" s="3" t="s">
        <v>160</v>
      </c>
      <c r="BM381" s="3" t="s">
        <v>139</v>
      </c>
      <c r="BN381" s="3" t="s">
        <v>349</v>
      </c>
      <c r="BO381" s="3" t="s">
        <v>339</v>
      </c>
      <c r="BP381" s="19">
        <v>0</v>
      </c>
      <c r="BQ381" s="27">
        <v>2</v>
      </c>
      <c r="BR381" s="70" t="s">
        <v>274</v>
      </c>
      <c r="BS381" s="71" t="str">
        <f t="shared" si="718"/>
        <v>not compact</v>
      </c>
      <c r="BT381" s="81" t="str">
        <f t="shared" si="718"/>
        <v>not compact</v>
      </c>
      <c r="BU381" s="30" t="str">
        <f t="shared" si="718"/>
        <v>Pipe Insulation, All Lines</v>
      </c>
      <c r="BV381" s="30" t="str">
        <f t="shared" si="718"/>
        <v>Standard</v>
      </c>
      <c r="BW381" s="41">
        <f t="shared" si="718"/>
        <v>-1</v>
      </c>
      <c r="BX381" s="41">
        <v>0</v>
      </c>
      <c r="BY381" s="41">
        <v>0</v>
      </c>
      <c r="BZ381" s="94" t="s">
        <v>289</v>
      </c>
      <c r="CA381" s="99">
        <v>1</v>
      </c>
      <c r="CB381" s="31" t="s">
        <v>0</v>
      </c>
      <c r="CG381" s="14"/>
      <c r="CI381" s="13"/>
      <c r="CK381" s="13"/>
      <c r="CM381" s="13"/>
    </row>
    <row r="382" spans="3:91" s="3" customFormat="1" x14ac:dyDescent="0.25">
      <c r="C382" s="3">
        <v>13</v>
      </c>
      <c r="D382" s="30">
        <f t="shared" ref="D382:E382" si="753">D381</f>
        <v>2022</v>
      </c>
      <c r="E382" s="41" t="str">
        <f t="shared" si="753"/>
        <v>HiRiseRes</v>
      </c>
      <c r="F382" s="3">
        <v>1</v>
      </c>
      <c r="G382" s="3">
        <v>1.5</v>
      </c>
      <c r="H382" s="3">
        <v>0.14000000000000001</v>
      </c>
      <c r="I382" s="3">
        <v>750</v>
      </c>
      <c r="J382" s="3">
        <v>3</v>
      </c>
      <c r="K382" s="3">
        <v>29553</v>
      </c>
      <c r="L382" s="3">
        <v>8.6</v>
      </c>
      <c r="M382" s="3">
        <v>0.08</v>
      </c>
      <c r="N382" s="3">
        <v>19</v>
      </c>
      <c r="O382" s="3">
        <v>350</v>
      </c>
      <c r="P382" s="3">
        <v>1</v>
      </c>
      <c r="Q382" s="3">
        <v>0.45</v>
      </c>
      <c r="R382" s="3">
        <v>0.45</v>
      </c>
      <c r="S382" s="3">
        <v>0.62</v>
      </c>
      <c r="T382" s="30">
        <f t="shared" si="711"/>
        <v>7</v>
      </c>
      <c r="U382" s="27">
        <v>0.42</v>
      </c>
      <c r="V382" s="3" t="s">
        <v>322</v>
      </c>
      <c r="W382" s="3">
        <v>8</v>
      </c>
      <c r="X382" s="3">
        <v>6</v>
      </c>
      <c r="Y382" s="3">
        <v>7</v>
      </c>
      <c r="Z382" s="3">
        <v>15</v>
      </c>
      <c r="AA382" s="57">
        <v>5.0999999999999997E-2</v>
      </c>
      <c r="AB382" s="3">
        <v>0.4</v>
      </c>
      <c r="AC382" s="3">
        <v>0.35</v>
      </c>
      <c r="AD382" s="3">
        <v>0.55000000000000004</v>
      </c>
      <c r="AE382" s="3">
        <v>0.3</v>
      </c>
      <c r="AF382" s="3">
        <v>38</v>
      </c>
      <c r="AG382" s="3">
        <v>19</v>
      </c>
      <c r="AH382" s="3">
        <v>8</v>
      </c>
      <c r="AI382" s="3">
        <v>0</v>
      </c>
      <c r="AJ382" s="3">
        <v>5016</v>
      </c>
      <c r="AK382" s="41">
        <f t="shared" ref="AK382:AL382" si="754">AK381</f>
        <v>0.7</v>
      </c>
      <c r="AL382" s="41" t="str">
        <f t="shared" si="754"/>
        <v>Yes</v>
      </c>
      <c r="AM382" s="116">
        <f t="shared" si="713"/>
        <v>0.41</v>
      </c>
      <c r="AN382" s="116">
        <v>0.26</v>
      </c>
      <c r="AO382" s="116">
        <f t="shared" si="713"/>
        <v>0.46</v>
      </c>
      <c r="AP382" s="116">
        <f t="shared" ref="AP382" si="755">AP366</f>
        <v>0.4</v>
      </c>
      <c r="AQ382" s="116">
        <v>0.24</v>
      </c>
      <c r="AR382" s="116">
        <f t="shared" ref="AR382" si="756">AR366</f>
        <v>0.37</v>
      </c>
      <c r="AS382" s="27">
        <v>0.3</v>
      </c>
      <c r="AT382" s="27">
        <v>0.23</v>
      </c>
      <c r="AU382" s="27">
        <v>0.2</v>
      </c>
      <c r="AV382" s="27">
        <v>0.2</v>
      </c>
      <c r="AW382" s="98">
        <v>1</v>
      </c>
      <c r="AX382" s="27">
        <v>0.2</v>
      </c>
      <c r="AY382" s="27">
        <v>0.63</v>
      </c>
      <c r="AZ382" s="3" t="s">
        <v>114</v>
      </c>
      <c r="BA382" s="97" t="s">
        <v>114</v>
      </c>
      <c r="BB382" s="41">
        <f t="shared" si="716"/>
        <v>0</v>
      </c>
      <c r="BC382" s="66" t="s">
        <v>198</v>
      </c>
      <c r="BD382" s="30" t="str">
        <f t="shared" si="717"/>
        <v>T24-2019 IntWall 2x6 16oc R21</v>
      </c>
      <c r="BE382" s="3" t="s">
        <v>39</v>
      </c>
      <c r="BF382" s="3" t="s">
        <v>40</v>
      </c>
      <c r="BG382" s="3" t="s">
        <v>59</v>
      </c>
      <c r="BH382" s="3" t="s">
        <v>127</v>
      </c>
      <c r="BI382" s="3" t="s">
        <v>82</v>
      </c>
      <c r="BJ382" s="3" t="s">
        <v>155</v>
      </c>
      <c r="BK382" s="3" t="s">
        <v>85</v>
      </c>
      <c r="BL382" s="3" t="s">
        <v>158</v>
      </c>
      <c r="BM382" s="3" t="s">
        <v>139</v>
      </c>
      <c r="BN382" s="3" t="s">
        <v>348</v>
      </c>
      <c r="BO382" s="3" t="s">
        <v>339</v>
      </c>
      <c r="BP382" s="19">
        <v>0</v>
      </c>
      <c r="BQ382" s="27">
        <v>2</v>
      </c>
      <c r="BR382" s="70" t="s">
        <v>274</v>
      </c>
      <c r="BS382" s="71" t="str">
        <f t="shared" si="718"/>
        <v>not compact</v>
      </c>
      <c r="BT382" s="81" t="str">
        <f t="shared" si="718"/>
        <v>not compact</v>
      </c>
      <c r="BU382" s="30" t="str">
        <f t="shared" si="718"/>
        <v>Pipe Insulation, All Lines</v>
      </c>
      <c r="BV382" s="30" t="str">
        <f t="shared" si="718"/>
        <v>Standard</v>
      </c>
      <c r="BW382" s="41">
        <f t="shared" si="718"/>
        <v>-1</v>
      </c>
      <c r="BX382" s="41">
        <v>0</v>
      </c>
      <c r="BY382" s="41">
        <v>0</v>
      </c>
      <c r="BZ382" s="94" t="s">
        <v>289</v>
      </c>
      <c r="CA382" s="99">
        <v>1</v>
      </c>
      <c r="CB382" s="31" t="s">
        <v>0</v>
      </c>
      <c r="CG382" s="14"/>
      <c r="CI382" s="13"/>
      <c r="CK382" s="13"/>
      <c r="CM382" s="13"/>
    </row>
    <row r="383" spans="3:91" s="3" customFormat="1" x14ac:dyDescent="0.25">
      <c r="C383" s="3">
        <v>14</v>
      </c>
      <c r="D383" s="30">
        <f t="shared" ref="D383:E383" si="757">D382</f>
        <v>2022</v>
      </c>
      <c r="E383" s="41" t="str">
        <f t="shared" si="757"/>
        <v>HiRiseRes</v>
      </c>
      <c r="F383" s="3">
        <v>1</v>
      </c>
      <c r="G383" s="3">
        <v>1.5</v>
      </c>
      <c r="H383" s="3">
        <v>0.14000000000000001</v>
      </c>
      <c r="I383" s="3">
        <v>750</v>
      </c>
      <c r="J383" s="3">
        <v>3</v>
      </c>
      <c r="K383" s="3">
        <v>31651</v>
      </c>
      <c r="L383" s="3">
        <v>7.7</v>
      </c>
      <c r="M383" s="3">
        <v>0.08</v>
      </c>
      <c r="N383" s="3">
        <v>19</v>
      </c>
      <c r="O383" s="3">
        <v>350</v>
      </c>
      <c r="P383" s="3">
        <v>1</v>
      </c>
      <c r="Q383" s="3">
        <v>0.45</v>
      </c>
      <c r="R383" s="3">
        <v>0.45</v>
      </c>
      <c r="S383" s="3">
        <v>0.62</v>
      </c>
      <c r="T383" s="30">
        <f t="shared" si="711"/>
        <v>7</v>
      </c>
      <c r="U383" s="27">
        <v>0.5</v>
      </c>
      <c r="V383" s="3" t="s">
        <v>323</v>
      </c>
      <c r="W383" s="3">
        <v>8</v>
      </c>
      <c r="X383" s="3">
        <v>8</v>
      </c>
      <c r="Y383" s="3">
        <v>7</v>
      </c>
      <c r="Z383" s="3">
        <v>15</v>
      </c>
      <c r="AA383" s="57">
        <v>5.0999999999999997E-2</v>
      </c>
      <c r="AB383" s="3">
        <v>0.4</v>
      </c>
      <c r="AC383" s="3">
        <v>0.35</v>
      </c>
      <c r="AD383" s="3">
        <v>0.55000000000000004</v>
      </c>
      <c r="AE383" s="3">
        <v>0.3</v>
      </c>
      <c r="AF383" s="3">
        <v>38</v>
      </c>
      <c r="AG383" s="3">
        <v>19</v>
      </c>
      <c r="AH383" s="3">
        <v>8</v>
      </c>
      <c r="AI383" s="3">
        <v>0</v>
      </c>
      <c r="AJ383" s="3">
        <v>5016</v>
      </c>
      <c r="AK383" s="41">
        <f t="shared" ref="AK383:AL383" si="758">AK382</f>
        <v>0.7</v>
      </c>
      <c r="AL383" s="41" t="str">
        <f t="shared" si="758"/>
        <v>Yes</v>
      </c>
      <c r="AM383" s="116">
        <f t="shared" si="713"/>
        <v>0.41</v>
      </c>
      <c r="AN383" s="116">
        <v>0.25</v>
      </c>
      <c r="AO383" s="116">
        <f t="shared" si="713"/>
        <v>0.46</v>
      </c>
      <c r="AP383" s="116">
        <f t="shared" ref="AP383" si="759">AP367</f>
        <v>0.4</v>
      </c>
      <c r="AQ383" s="116">
        <v>0.24</v>
      </c>
      <c r="AR383" s="116">
        <f t="shared" ref="AR383" si="760">AR367</f>
        <v>0.37</v>
      </c>
      <c r="AS383" s="27">
        <v>0.3</v>
      </c>
      <c r="AT383" s="27">
        <v>0.23</v>
      </c>
      <c r="AU383" s="27">
        <v>0.2</v>
      </c>
      <c r="AV383" s="27">
        <v>0.2</v>
      </c>
      <c r="AW383" s="98">
        <v>1</v>
      </c>
      <c r="AX383" s="27">
        <v>0.2</v>
      </c>
      <c r="AY383" s="27">
        <v>0.1</v>
      </c>
      <c r="AZ383" s="3" t="s">
        <v>114</v>
      </c>
      <c r="BA383" s="97" t="s">
        <v>114</v>
      </c>
      <c r="BB383" s="41">
        <f t="shared" si="716"/>
        <v>0</v>
      </c>
      <c r="BC383" s="66" t="s">
        <v>198</v>
      </c>
      <c r="BD383" s="30" t="str">
        <f t="shared" si="717"/>
        <v>T24-2019 IntWall 2x6 16oc R21</v>
      </c>
      <c r="BE383" s="3" t="s">
        <v>39</v>
      </c>
      <c r="BF383" s="3" t="s">
        <v>40</v>
      </c>
      <c r="BG383" s="3" t="s">
        <v>59</v>
      </c>
      <c r="BH383" s="3" t="s">
        <v>127</v>
      </c>
      <c r="BI383" s="3" t="s">
        <v>82</v>
      </c>
      <c r="BJ383" s="3" t="s">
        <v>155</v>
      </c>
      <c r="BK383" s="3" t="s">
        <v>85</v>
      </c>
      <c r="BL383" s="3" t="s">
        <v>158</v>
      </c>
      <c r="BM383" s="3" t="s">
        <v>139</v>
      </c>
      <c r="BN383" s="3" t="s">
        <v>348</v>
      </c>
      <c r="BO383" s="3" t="s">
        <v>339</v>
      </c>
      <c r="BP383" s="19">
        <v>0</v>
      </c>
      <c r="BQ383" s="27">
        <v>2</v>
      </c>
      <c r="BR383" s="70" t="s">
        <v>274</v>
      </c>
      <c r="BS383" s="71" t="str">
        <f t="shared" si="718"/>
        <v>not compact</v>
      </c>
      <c r="BT383" s="81" t="str">
        <f t="shared" si="718"/>
        <v>not compact</v>
      </c>
      <c r="BU383" s="30" t="str">
        <f t="shared" si="718"/>
        <v>Pipe Insulation, All Lines</v>
      </c>
      <c r="BV383" s="30" t="str">
        <f t="shared" si="718"/>
        <v>Standard</v>
      </c>
      <c r="BW383" s="41">
        <f t="shared" si="718"/>
        <v>-1</v>
      </c>
      <c r="BX383" s="41">
        <v>0</v>
      </c>
      <c r="BY383" s="41">
        <v>0</v>
      </c>
      <c r="BZ383" s="94" t="s">
        <v>289</v>
      </c>
      <c r="CA383" s="99">
        <v>1</v>
      </c>
      <c r="CB383" s="31" t="s">
        <v>0</v>
      </c>
      <c r="CG383" s="14"/>
      <c r="CI383" s="13"/>
      <c r="CK383" s="13"/>
      <c r="CM383" s="13"/>
    </row>
    <row r="384" spans="3:91" s="3" customFormat="1" x14ac:dyDescent="0.25">
      <c r="C384" s="3">
        <v>15</v>
      </c>
      <c r="D384" s="30">
        <f t="shared" ref="D384:E384" si="761">D383</f>
        <v>2022</v>
      </c>
      <c r="E384" s="41" t="str">
        <f t="shared" si="761"/>
        <v>HiRiseRes</v>
      </c>
      <c r="F384" s="3">
        <v>0</v>
      </c>
      <c r="G384" s="3">
        <v>0</v>
      </c>
      <c r="H384" s="3">
        <v>0.14000000000000001</v>
      </c>
      <c r="I384" s="3">
        <v>750</v>
      </c>
      <c r="J384" s="3">
        <v>3</v>
      </c>
      <c r="K384" s="3">
        <v>29177</v>
      </c>
      <c r="L384" s="3">
        <v>7.1</v>
      </c>
      <c r="M384" s="3">
        <v>0.06</v>
      </c>
      <c r="N384" s="3">
        <v>19</v>
      </c>
      <c r="O384" s="3">
        <v>350</v>
      </c>
      <c r="P384" s="3">
        <v>1</v>
      </c>
      <c r="Q384" s="3">
        <v>0.45</v>
      </c>
      <c r="R384" s="3">
        <v>0.45</v>
      </c>
      <c r="S384" s="3">
        <v>0.62</v>
      </c>
      <c r="T384" s="30">
        <f t="shared" si="711"/>
        <v>7</v>
      </c>
      <c r="U384" s="27">
        <v>0.45</v>
      </c>
      <c r="V384" s="3" t="s">
        <v>305</v>
      </c>
      <c r="W384" s="3">
        <v>8</v>
      </c>
      <c r="X384" s="3">
        <v>8</v>
      </c>
      <c r="Y384" s="3">
        <v>7</v>
      </c>
      <c r="Z384" s="3">
        <v>15</v>
      </c>
      <c r="AA384" s="57">
        <v>5.0999999999999997E-2</v>
      </c>
      <c r="AB384" s="3">
        <v>0.4</v>
      </c>
      <c r="AC384" s="3">
        <v>0.35</v>
      </c>
      <c r="AD384" s="3">
        <v>0.55000000000000004</v>
      </c>
      <c r="AE384" s="3">
        <v>0.3</v>
      </c>
      <c r="AF384" s="3">
        <v>38</v>
      </c>
      <c r="AG384" s="3">
        <v>19</v>
      </c>
      <c r="AH384" s="3">
        <v>4</v>
      </c>
      <c r="AI384" s="3">
        <v>0</v>
      </c>
      <c r="AJ384" s="3">
        <v>5016</v>
      </c>
      <c r="AK384" s="41">
        <f t="shared" ref="AK384:AL384" si="762">AK383</f>
        <v>0.7</v>
      </c>
      <c r="AL384" s="41" t="str">
        <f t="shared" si="762"/>
        <v>Yes</v>
      </c>
      <c r="AM384" s="116">
        <f t="shared" si="713"/>
        <v>0.41</v>
      </c>
      <c r="AN384" s="116">
        <v>0.26</v>
      </c>
      <c r="AO384" s="116">
        <f t="shared" si="713"/>
        <v>0.46</v>
      </c>
      <c r="AP384" s="116">
        <f t="shared" ref="AP384" si="763">AP368</f>
        <v>0.4</v>
      </c>
      <c r="AQ384" s="116">
        <v>0.24</v>
      </c>
      <c r="AR384" s="116">
        <f t="shared" ref="AR384" si="764">AR368</f>
        <v>0.37</v>
      </c>
      <c r="AS384" s="27">
        <v>0.3</v>
      </c>
      <c r="AT384" s="27">
        <v>0.23</v>
      </c>
      <c r="AU384" s="27">
        <v>0.2</v>
      </c>
      <c r="AV384" s="27">
        <v>0.2</v>
      </c>
      <c r="AW384" s="98">
        <v>1</v>
      </c>
      <c r="AX384" s="27">
        <v>0.2</v>
      </c>
      <c r="AY384" s="27">
        <v>0.63</v>
      </c>
      <c r="AZ384" s="3" t="s">
        <v>114</v>
      </c>
      <c r="BA384" s="97" t="s">
        <v>114</v>
      </c>
      <c r="BB384" s="41">
        <f t="shared" si="716"/>
        <v>0</v>
      </c>
      <c r="BC384" s="57" t="s">
        <v>198</v>
      </c>
      <c r="BD384" s="30" t="str">
        <f t="shared" si="717"/>
        <v>T24-2019 IntWall 2x6 16oc R21</v>
      </c>
      <c r="BE384" s="3" t="s">
        <v>39</v>
      </c>
      <c r="BF384" s="3" t="s">
        <v>40</v>
      </c>
      <c r="BG384" s="3" t="s">
        <v>59</v>
      </c>
      <c r="BH384" s="3" t="s">
        <v>127</v>
      </c>
      <c r="BI384" s="3" t="s">
        <v>82</v>
      </c>
      <c r="BJ384" s="3" t="s">
        <v>157</v>
      </c>
      <c r="BK384" s="3" t="s">
        <v>85</v>
      </c>
      <c r="BL384" s="3" t="s">
        <v>160</v>
      </c>
      <c r="BM384" s="3" t="s">
        <v>139</v>
      </c>
      <c r="BN384" s="3" t="s">
        <v>349</v>
      </c>
      <c r="BO384" s="3" t="s">
        <v>339</v>
      </c>
      <c r="BP384" s="19">
        <v>0</v>
      </c>
      <c r="BQ384" s="27">
        <v>2</v>
      </c>
      <c r="BR384" s="70" t="s">
        <v>274</v>
      </c>
      <c r="BS384" s="71" t="str">
        <f t="shared" si="718"/>
        <v>not compact</v>
      </c>
      <c r="BT384" s="81" t="str">
        <f t="shared" si="718"/>
        <v>not compact</v>
      </c>
      <c r="BU384" s="30" t="str">
        <f t="shared" si="718"/>
        <v>Pipe Insulation, All Lines</v>
      </c>
      <c r="BV384" s="30" t="str">
        <f t="shared" si="718"/>
        <v>Standard</v>
      </c>
      <c r="BW384" s="41">
        <f t="shared" si="718"/>
        <v>-1</v>
      </c>
      <c r="BX384" s="41">
        <v>0</v>
      </c>
      <c r="BY384" s="41">
        <v>0</v>
      </c>
      <c r="BZ384" s="94" t="s">
        <v>289</v>
      </c>
      <c r="CA384" s="99">
        <v>1</v>
      </c>
      <c r="CB384" s="31" t="s">
        <v>0</v>
      </c>
      <c r="CG384" s="14"/>
      <c r="CI384" s="13"/>
      <c r="CK384" s="13"/>
      <c r="CM384" s="13"/>
    </row>
    <row r="385" spans="2:91" s="3" customFormat="1" x14ac:dyDescent="0.25">
      <c r="C385" s="3">
        <v>16</v>
      </c>
      <c r="D385" s="30">
        <f t="shared" ref="D385:E385" si="765">D384</f>
        <v>2022</v>
      </c>
      <c r="E385" s="41" t="str">
        <f t="shared" si="765"/>
        <v>HiRiseRes</v>
      </c>
      <c r="F385" s="3">
        <v>0</v>
      </c>
      <c r="G385" s="3">
        <v>0</v>
      </c>
      <c r="H385" s="3">
        <v>0.14000000000000001</v>
      </c>
      <c r="I385" s="3">
        <v>750</v>
      </c>
      <c r="J385" s="3">
        <v>3</v>
      </c>
      <c r="K385" s="3">
        <v>30930</v>
      </c>
      <c r="L385" s="3">
        <v>7.4</v>
      </c>
      <c r="M385" s="3">
        <v>0.08</v>
      </c>
      <c r="N385" s="3">
        <v>20</v>
      </c>
      <c r="O385" s="3">
        <v>350</v>
      </c>
      <c r="P385" s="3">
        <v>0</v>
      </c>
      <c r="Q385" s="3">
        <v>0.45</v>
      </c>
      <c r="R385" s="3">
        <v>0.45</v>
      </c>
      <c r="S385" s="3">
        <v>0.62</v>
      </c>
      <c r="T385" s="30">
        <f t="shared" si="711"/>
        <v>7</v>
      </c>
      <c r="U385" s="27">
        <v>0.44</v>
      </c>
      <c r="V385" s="3" t="s">
        <v>324</v>
      </c>
      <c r="W385" s="3">
        <v>8</v>
      </c>
      <c r="X385" s="3">
        <v>8</v>
      </c>
      <c r="Y385" s="3">
        <v>7</v>
      </c>
      <c r="Z385" s="3">
        <v>15</v>
      </c>
      <c r="AA385" s="57">
        <v>5.0999999999999997E-2</v>
      </c>
      <c r="AB385" s="3">
        <v>0.4</v>
      </c>
      <c r="AC385" s="3">
        <v>0.35</v>
      </c>
      <c r="AD385" s="3">
        <v>0.55000000000000004</v>
      </c>
      <c r="AE385" s="3">
        <v>0.3</v>
      </c>
      <c r="AF385" s="3">
        <v>38</v>
      </c>
      <c r="AG385" s="3">
        <v>19</v>
      </c>
      <c r="AH385" s="3">
        <v>8</v>
      </c>
      <c r="AI385" s="3">
        <v>7016</v>
      </c>
      <c r="AJ385" s="3">
        <v>10016</v>
      </c>
      <c r="AK385" s="41">
        <f t="shared" ref="AK385:AL385" si="766">AK384</f>
        <v>0.7</v>
      </c>
      <c r="AL385" s="41" t="str">
        <f t="shared" si="766"/>
        <v>Yes</v>
      </c>
      <c r="AM385" s="116">
        <f t="shared" si="713"/>
        <v>0.38</v>
      </c>
      <c r="AN385" s="116">
        <v>0.25</v>
      </c>
      <c r="AO385" s="116">
        <f t="shared" si="713"/>
        <v>0.46</v>
      </c>
      <c r="AP385" s="116">
        <f t="shared" ref="AP385" si="767">AP369</f>
        <v>0.38</v>
      </c>
      <c r="AQ385" s="116">
        <v>0.24</v>
      </c>
      <c r="AR385" s="116">
        <f t="shared" ref="AR385" si="768">AR369</f>
        <v>0.37</v>
      </c>
      <c r="AS385" s="27">
        <v>0.3</v>
      </c>
      <c r="AT385" s="27">
        <v>0.23</v>
      </c>
      <c r="AU385" s="27">
        <v>0.2</v>
      </c>
      <c r="AV385" s="27">
        <v>0.2</v>
      </c>
      <c r="AW385" s="27">
        <v>0</v>
      </c>
      <c r="AX385" s="27">
        <v>0.1</v>
      </c>
      <c r="AY385" s="27">
        <v>0.1</v>
      </c>
      <c r="AZ385" s="3" t="s">
        <v>114</v>
      </c>
      <c r="BA385" s="97" t="s">
        <v>114</v>
      </c>
      <c r="BB385" s="41">
        <f t="shared" si="716"/>
        <v>0</v>
      </c>
      <c r="BC385" s="57" t="s">
        <v>198</v>
      </c>
      <c r="BD385" s="30" t="str">
        <f t="shared" si="717"/>
        <v>T24-2019 IntWall 2x6 16oc R21</v>
      </c>
      <c r="BE385" s="3" t="s">
        <v>41</v>
      </c>
      <c r="BF385" s="3" t="s">
        <v>42</v>
      </c>
      <c r="BG385" s="3" t="s">
        <v>59</v>
      </c>
      <c r="BH385" s="3" t="s">
        <v>127</v>
      </c>
      <c r="BI385" s="3" t="s">
        <v>82</v>
      </c>
      <c r="BJ385" s="3" t="s">
        <v>155</v>
      </c>
      <c r="BK385" s="3" t="s">
        <v>85</v>
      </c>
      <c r="BL385" s="3" t="s">
        <v>158</v>
      </c>
      <c r="BM385" s="3" t="s">
        <v>139</v>
      </c>
      <c r="BN385" s="3" t="s">
        <v>348</v>
      </c>
      <c r="BO385" s="3" t="s">
        <v>339</v>
      </c>
      <c r="BP385" s="19">
        <v>0</v>
      </c>
      <c r="BQ385" s="27">
        <v>2</v>
      </c>
      <c r="BR385" s="70" t="s">
        <v>274</v>
      </c>
      <c r="BS385" s="71" t="str">
        <f t="shared" si="718"/>
        <v>not compact</v>
      </c>
      <c r="BT385" s="81" t="str">
        <f t="shared" si="718"/>
        <v>not compact</v>
      </c>
      <c r="BU385" s="30" t="str">
        <f t="shared" si="718"/>
        <v>Pipe Insulation, All Lines</v>
      </c>
      <c r="BV385" s="30" t="str">
        <f t="shared" si="718"/>
        <v>Standard</v>
      </c>
      <c r="BW385" s="41">
        <f t="shared" si="718"/>
        <v>-1</v>
      </c>
      <c r="BX385" s="61">
        <v>0</v>
      </c>
      <c r="BY385" s="61">
        <v>0</v>
      </c>
      <c r="BZ385" s="61" t="s">
        <v>289</v>
      </c>
      <c r="CA385" s="99">
        <v>1</v>
      </c>
      <c r="CB385" s="31" t="s">
        <v>0</v>
      </c>
      <c r="CG385" s="14"/>
      <c r="CI385" s="13"/>
      <c r="CK385" s="13"/>
      <c r="CM385" s="13"/>
    </row>
    <row r="386" spans="2:91" x14ac:dyDescent="0.25">
      <c r="B386" t="s">
        <v>43</v>
      </c>
      <c r="U386" s="23"/>
      <c r="V386" s="23"/>
      <c r="AJ386"/>
      <c r="AL386" s="23"/>
      <c r="AM386" s="23"/>
      <c r="AN386" s="23"/>
      <c r="AO386" s="23"/>
      <c r="AP386" s="23"/>
      <c r="AQ386" s="23"/>
      <c r="AR386" s="23"/>
      <c r="BA386"/>
      <c r="BB386" s="23"/>
      <c r="BQ386"/>
      <c r="BR386" s="75"/>
      <c r="BV386"/>
      <c r="CA386" s="23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T24RClimateZoneCodeBaselines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 Nittler</dc:creator>
  <cp:lastModifiedBy>Jireh Peng</cp:lastModifiedBy>
  <dcterms:created xsi:type="dcterms:W3CDTF">2014-12-08T23:04:51Z</dcterms:created>
  <dcterms:modified xsi:type="dcterms:W3CDTF">2022-09-30T20:18:33Z</dcterms:modified>
</cp:coreProperties>
</file>